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D:\Desktop\nature 矢量图\nature 最后版本\"/>
    </mc:Choice>
  </mc:AlternateContent>
  <xr:revisionPtr revIDLastSave="0" documentId="8_{02636FE1-76A3-43B9-B403-56857E2CDEB6}" xr6:coauthVersionLast="36" xr6:coauthVersionMax="36" xr10:uidLastSave="{00000000-0000-0000-0000-000000000000}"/>
  <bookViews>
    <workbookView xWindow="0" yWindow="0" windowWidth="20490" windowHeight="7755" activeTab="2" xr2:uid="{00000000-000D-0000-FFFF-FFFF00000000}"/>
  </bookViews>
  <sheets>
    <sheet name="Figure 4c" sheetId="9" r:id="rId1"/>
    <sheet name="Figure 4d" sheetId="14" r:id="rId2"/>
    <sheet name="Figure 4e" sheetId="1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4" l="1"/>
  <c r="I16" i="14"/>
  <c r="J15" i="14"/>
  <c r="I15" i="14"/>
  <c r="J14" i="14"/>
  <c r="I14" i="14"/>
  <c r="J13" i="14"/>
  <c r="I13" i="14"/>
  <c r="J12" i="14"/>
  <c r="I12" i="14"/>
  <c r="J11" i="14"/>
  <c r="I11" i="14"/>
  <c r="J10" i="14"/>
  <c r="I10" i="14"/>
  <c r="J9" i="14"/>
  <c r="I9" i="14"/>
  <c r="J8" i="14"/>
  <c r="I8" i="14"/>
  <c r="J7" i="14"/>
  <c r="I7" i="14"/>
  <c r="J6" i="14"/>
  <c r="I6" i="14"/>
  <c r="J5" i="14"/>
  <c r="I5" i="14"/>
  <c r="J4" i="14"/>
  <c r="I4" i="14"/>
  <c r="L8" i="12" l="1"/>
  <c r="L9" i="12"/>
  <c r="L10" i="12"/>
  <c r="L11" i="12"/>
  <c r="L12" i="12"/>
  <c r="L13" i="12"/>
  <c r="L14" i="12"/>
  <c r="K8" i="12"/>
  <c r="K9" i="12"/>
  <c r="K10" i="12"/>
  <c r="K11" i="12"/>
  <c r="K12" i="12"/>
  <c r="K13" i="12"/>
  <c r="K14" i="12"/>
  <c r="L7" i="12"/>
  <c r="K7" i="12"/>
  <c r="G17" i="9" l="1"/>
  <c r="G11" i="9" l="1"/>
  <c r="G8" i="9"/>
  <c r="H9" i="9"/>
  <c r="G16" i="9"/>
  <c r="H6" i="9"/>
  <c r="H12" i="9"/>
  <c r="G13" i="9"/>
  <c r="H14" i="9"/>
  <c r="G5" i="9"/>
  <c r="G7" i="9"/>
  <c r="G15" i="9"/>
  <c r="H7" i="9"/>
  <c r="H8" i="9"/>
  <c r="H10" i="9"/>
  <c r="H11" i="9"/>
  <c r="H15" i="9"/>
  <c r="H5" i="9"/>
  <c r="G10" i="9" l="1"/>
  <c r="G9" i="9"/>
  <c r="H17" i="9"/>
  <c r="H16" i="9"/>
  <c r="G6" i="9"/>
  <c r="G12" i="9"/>
  <c r="G14" i="9"/>
  <c r="H13" i="9"/>
</calcChain>
</file>

<file path=xl/sharedStrings.xml><?xml version="1.0" encoding="utf-8"?>
<sst xmlns="http://schemas.openxmlformats.org/spreadsheetml/2006/main" count="51" uniqueCount="36">
  <si>
    <t>Prism</t>
    <phoneticPr fontId="1" type="noConversion"/>
  </si>
  <si>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-NP</t>
    </r>
    <phoneticPr fontId="1" type="noConversion"/>
  </si>
  <si>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+10</t>
    </r>
    <r>
      <rPr>
        <sz val="11"/>
        <color theme="1"/>
        <rFont val="Times New Roman"/>
        <family val="1"/>
      </rPr>
      <t>NP</t>
    </r>
    <phoneticPr fontId="1" type="noConversion"/>
  </si>
  <si>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+15</t>
    </r>
    <r>
      <rPr>
        <sz val="11"/>
        <color theme="1"/>
        <rFont val="Times New Roman"/>
        <family val="1"/>
      </rPr>
      <t>NP</t>
    </r>
    <phoneticPr fontId="1" type="noConversion"/>
  </si>
  <si>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+20</t>
    </r>
    <r>
      <rPr>
        <sz val="11"/>
        <color theme="1"/>
        <rFont val="Times New Roman"/>
        <family val="1"/>
      </rPr>
      <t>NP</t>
    </r>
    <r>
      <rPr>
        <sz val="11"/>
        <color theme="1"/>
        <rFont val="等线"/>
        <family val="2"/>
        <scheme val="minor"/>
      </rPr>
      <t/>
    </r>
    <phoneticPr fontId="1" type="noConversion"/>
  </si>
  <si>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+25</t>
    </r>
    <r>
      <rPr>
        <sz val="11"/>
        <color theme="1"/>
        <rFont val="Times New Roman"/>
        <family val="1"/>
      </rPr>
      <t>NP</t>
    </r>
    <phoneticPr fontId="1" type="noConversion"/>
  </si>
  <si>
    <r>
      <rPr>
        <i/>
        <sz val="9"/>
        <color theme="1"/>
        <rFont val="Times New Roman"/>
        <family val="1"/>
      </rPr>
      <t>L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+</t>
    </r>
    <r>
      <rPr>
        <sz val="11"/>
        <color theme="1"/>
        <rFont val="Times New Roman"/>
        <family val="1"/>
      </rPr>
      <t>NP</t>
    </r>
    <phoneticPr fontId="1" type="noConversion"/>
  </si>
  <si>
    <r>
      <rPr>
        <i/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-NP</t>
    </r>
    <phoneticPr fontId="1" type="noConversion"/>
  </si>
  <si>
    <r>
      <rPr>
        <i/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-10</t>
    </r>
    <r>
      <rPr>
        <sz val="11"/>
        <color theme="1"/>
        <rFont val="Times New Roman"/>
        <family val="1"/>
      </rPr>
      <t>NP</t>
    </r>
    <phoneticPr fontId="1" type="noConversion"/>
  </si>
  <si>
    <r>
      <rPr>
        <i/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-15</t>
    </r>
    <r>
      <rPr>
        <sz val="11"/>
        <color theme="1"/>
        <rFont val="Times New Roman"/>
        <family val="1"/>
      </rPr>
      <t>NP</t>
    </r>
    <r>
      <rPr>
        <sz val="11"/>
        <color theme="1"/>
        <rFont val="等线"/>
        <family val="2"/>
        <scheme val="minor"/>
      </rPr>
      <t/>
    </r>
    <phoneticPr fontId="1" type="noConversion"/>
  </si>
  <si>
    <r>
      <rPr>
        <i/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-20</t>
    </r>
    <r>
      <rPr>
        <sz val="11"/>
        <color theme="1"/>
        <rFont val="Times New Roman"/>
        <family val="1"/>
      </rPr>
      <t>NP</t>
    </r>
    <r>
      <rPr>
        <sz val="11"/>
        <color theme="1"/>
        <rFont val="等线"/>
        <family val="2"/>
        <scheme val="minor"/>
      </rPr>
      <t/>
    </r>
    <phoneticPr fontId="1" type="noConversion"/>
  </si>
  <si>
    <r>
      <rPr>
        <i/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-25</t>
    </r>
    <r>
      <rPr>
        <sz val="11"/>
        <color theme="1"/>
        <rFont val="Times New Roman"/>
        <family val="1"/>
      </rPr>
      <t>NP</t>
    </r>
    <r>
      <rPr>
        <sz val="11"/>
        <color theme="1"/>
        <rFont val="等线"/>
        <family val="2"/>
        <scheme val="minor"/>
      </rPr>
      <t/>
    </r>
    <phoneticPr fontId="1" type="noConversion"/>
  </si>
  <si>
    <r>
      <rPr>
        <i/>
        <sz val="9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-P</t>
    </r>
    <r>
      <rPr>
        <vertAlign val="superscript"/>
        <sz val="11"/>
        <color theme="1"/>
        <rFont val="Times New Roman"/>
        <family val="1"/>
      </rPr>
      <t>-</t>
    </r>
    <r>
      <rPr>
        <sz val="11"/>
        <color theme="1"/>
        <rFont val="Times New Roman"/>
        <family val="1"/>
      </rPr>
      <t>NP</t>
    </r>
    <phoneticPr fontId="1" type="noConversion"/>
  </si>
  <si>
    <r>
      <rPr>
        <i/>
        <sz val="11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>-factor</t>
    </r>
    <phoneticPr fontId="1" type="noConversion"/>
  </si>
  <si>
    <t>Corresponding NPs</t>
    <phoneticPr fontId="1" type="noConversion"/>
  </si>
  <si>
    <t>Relative MFI (%)</t>
  </si>
  <si>
    <t>Corresponding groups</t>
    <phoneticPr fontId="1" type="noConversion"/>
  </si>
  <si>
    <r>
      <t>PBS+</t>
    </r>
    <r>
      <rPr>
        <i/>
        <sz val="10"/>
        <rFont val="Times New Roman"/>
        <family val="1"/>
      </rPr>
      <t>L</t>
    </r>
    <r>
      <rPr>
        <sz val="11"/>
        <rFont val="Times New Roman"/>
        <family val="1"/>
      </rPr>
      <t>-P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NP</t>
    </r>
    <phoneticPr fontId="1" type="noConversion"/>
  </si>
  <si>
    <r>
      <t>Block EMR1+</t>
    </r>
    <r>
      <rPr>
        <i/>
        <sz val="10"/>
        <rFont val="Times New Roman"/>
        <family val="1"/>
      </rPr>
      <t>L</t>
    </r>
    <r>
      <rPr>
        <sz val="11"/>
        <rFont val="Times New Roman"/>
        <family val="1"/>
      </rPr>
      <t>-P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NP</t>
    </r>
    <phoneticPr fontId="1" type="noConversion"/>
  </si>
  <si>
    <r>
      <t>Block CD97+</t>
    </r>
    <r>
      <rPr>
        <i/>
        <sz val="10"/>
        <rFont val="Times New Roman"/>
        <family val="1"/>
      </rPr>
      <t>L</t>
    </r>
    <r>
      <rPr>
        <sz val="11"/>
        <rFont val="Times New Roman"/>
        <family val="1"/>
      </rPr>
      <t>-P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NP</t>
    </r>
    <phoneticPr fontId="1" type="noConversion"/>
  </si>
  <si>
    <r>
      <t>Block EMR1 and CD97+</t>
    </r>
    <r>
      <rPr>
        <i/>
        <sz val="10"/>
        <rFont val="Times New Roman"/>
        <family val="1"/>
      </rPr>
      <t>L</t>
    </r>
    <r>
      <rPr>
        <sz val="11"/>
        <rFont val="Times New Roman"/>
        <family val="1"/>
      </rPr>
      <t>-P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NP</t>
    </r>
    <phoneticPr fontId="1" type="noConversion"/>
  </si>
  <si>
    <r>
      <t>Block phagocytosis+</t>
    </r>
    <r>
      <rPr>
        <i/>
        <sz val="10"/>
        <rFont val="Times New Roman"/>
        <family val="1"/>
      </rPr>
      <t>L</t>
    </r>
    <r>
      <rPr>
        <sz val="11"/>
        <rFont val="Times New Roman"/>
        <family val="1"/>
      </rPr>
      <t>-P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NP</t>
    </r>
    <phoneticPr fontId="1" type="noConversion"/>
  </si>
  <si>
    <r>
      <t>Block microtubule+</t>
    </r>
    <r>
      <rPr>
        <i/>
        <sz val="10"/>
        <rFont val="Times New Roman"/>
        <family val="1"/>
      </rPr>
      <t>L</t>
    </r>
    <r>
      <rPr>
        <sz val="11"/>
        <rFont val="Times New Roman"/>
        <family val="1"/>
      </rPr>
      <t>-P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NP</t>
    </r>
    <phoneticPr fontId="1" type="noConversion"/>
  </si>
  <si>
    <r>
      <t>Block clathrin+</t>
    </r>
    <r>
      <rPr>
        <i/>
        <sz val="10"/>
        <rFont val="Times New Roman"/>
        <family val="1"/>
      </rPr>
      <t>L</t>
    </r>
    <r>
      <rPr>
        <sz val="11"/>
        <rFont val="Times New Roman"/>
        <family val="1"/>
      </rPr>
      <t>-P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NP</t>
    </r>
    <phoneticPr fontId="1" type="noConversion"/>
  </si>
  <si>
    <r>
      <t>Block dynamin+</t>
    </r>
    <r>
      <rPr>
        <i/>
        <sz val="10"/>
        <rFont val="Times New Roman"/>
        <family val="1"/>
      </rPr>
      <t>L</t>
    </r>
    <r>
      <rPr>
        <sz val="11"/>
        <rFont val="Times New Roman"/>
        <family val="1"/>
      </rPr>
      <t>-P</t>
    </r>
    <r>
      <rPr>
        <vertAlign val="superscript"/>
        <sz val="11"/>
        <rFont val="Times New Roman"/>
        <family val="1"/>
      </rPr>
      <t>+</t>
    </r>
    <r>
      <rPr>
        <sz val="11"/>
        <rFont val="Times New Roman"/>
        <family val="1"/>
      </rPr>
      <t>NP</t>
    </r>
    <phoneticPr fontId="1" type="noConversion"/>
  </si>
  <si>
    <t>Mouse BMDCs</t>
    <phoneticPr fontId="1" type="noConversion"/>
  </si>
  <si>
    <r>
      <t>Ka (×10</t>
    </r>
    <r>
      <rPr>
        <vertAlign val="superscript"/>
        <sz val="11"/>
        <color theme="1"/>
        <rFont val="Times New Roman"/>
        <family val="1"/>
      </rPr>
      <t xml:space="preserve">3 </t>
    </r>
    <r>
      <rPr>
        <sz val="11"/>
        <color theme="1"/>
        <rFont val="Times New Roman"/>
        <family val="1"/>
      </rPr>
      <t>M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</si>
  <si>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t>EMR1</t>
    <phoneticPr fontId="1" type="noConversion"/>
  </si>
  <si>
    <r>
      <t>Mean (×10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M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</si>
  <si>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r>
      <t>SD (×10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M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</si>
  <si>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t>Mean (%)</t>
    <phoneticPr fontId="7" type="noConversion"/>
  </si>
  <si>
    <t>SD (%)</t>
    <phoneticPr fontId="7" type="noConversion"/>
  </si>
  <si>
    <t>CD97</t>
    <phoneticPr fontId="1" type="noConversion"/>
  </si>
  <si>
    <r>
      <t>Ka (×10</t>
    </r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 xml:space="preserve"> M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</si>
  <si>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r>
      <t>Mean (×10</t>
    </r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 xml:space="preserve"> M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</si>
  <si>
    <r>
      <t>SD (×10</t>
    </r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 xml:space="preserve"> M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</si>
</sst>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 "/>
    <numFmt numFmtId="177" formatCode="0.000000_);[Red]\(0.000000\)"/>
    <numFmt numFmtId="179" formatCode="0_ "/>
    <numFmt numFmtId="180" formatCode="0.000_);[Red]\(0.000\)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sz val="11"/>
      <name val="Times New Roman"/>
      <family val="1"/>
    </font>
    <font>
      <sz val="9"/>
      <name val="等线"/>
      <family val="2"/>
      <charset val="134"/>
      <scheme val="minor"/>
    </font>
    <font>
      <vertAlign val="superscript"/>
      <sz val="11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0" fillId="0" borderId="0" xfId="0" applyNumberFormat="1"/>
    <xf numFmtId="0" fontId="2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/>
    </xf>
    <xf numFmtId="0" fontId="0" fillId="0" borderId="0" xfId="0" applyFill="1"/>
    <xf numFmtId="176" fontId="0" fillId="0" borderId="0" xfId="0" applyNumberFormat="1" applyFill="1"/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79" fontId="6" fillId="0" borderId="1" xfId="0" applyNumberFormat="1" applyFont="1" applyBorder="1"/>
    <xf numFmtId="180" fontId="2" fillId="0" borderId="1" xfId="0" applyNumberFormat="1" applyFont="1" applyBorder="1" applyAlignment="1">
      <alignment horizontal="center"/>
    </xf>
    <xf numFmtId="0" fontId="2" fillId="0" borderId="0" xfId="0" applyFont="1"/>
    <xf numFmtId="176" fontId="2" fillId="0" borderId="0" xfId="0" applyNumberFormat="1" applyFont="1"/>
    <xf numFmtId="176" fontId="2" fillId="0" borderId="2" xfId="0" applyNumberFormat="1" applyFont="1" applyBorder="1" applyAlignment="1">
      <alignment horizontal="center"/>
    </xf>
    <xf numFmtId="176" fontId="2" fillId="0" borderId="3" xfId="0" applyNumberFormat="1" applyFont="1" applyBorder="1" applyAlignment="1">
      <alignment horizontal="center"/>
    </xf>
    <xf numFmtId="176" fontId="2" fillId="0" borderId="4" xfId="0" applyNumberFormat="1" applyFont="1" applyBorder="1" applyAlignment="1">
      <alignment horizontal="center"/>
    </xf>
    <xf numFmtId="176" fontId="2" fillId="0" borderId="5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7"/>
  <sheetViews>
    <sheetView zoomScale="90" zoomScaleNormal="90" zoomScaleSheetLayoutView="90" workbookViewId="0">
      <selection activeCell="G21" sqref="G21"/>
    </sheetView>
  </sheetViews>
  <sheetFormatPr defaultRowHeight="14.25" x14ac:dyDescent="0.2"/>
  <cols>
    <col min="2" max="2" width="17.125" style="1" bestFit="1" customWidth="1"/>
    <col min="3" max="3" width="15.875" style="1" bestFit="1" customWidth="1"/>
    <col min="4" max="4" width="9.625" style="1" bestFit="1" customWidth="1"/>
    <col min="5" max="6" width="9.625" bestFit="1" customWidth="1"/>
    <col min="7" max="7" width="14.625" bestFit="1" customWidth="1"/>
    <col min="8" max="8" width="12.625" bestFit="1" customWidth="1"/>
  </cols>
  <sheetData>
    <row r="2" spans="2:12" ht="15" x14ac:dyDescent="0.25">
      <c r="B2" s="14" t="s">
        <v>32</v>
      </c>
    </row>
    <row r="3" spans="2:12" s="7" customFormat="1" ht="15" x14ac:dyDescent="0.25">
      <c r="B3" s="1"/>
      <c r="C3" s="1"/>
      <c r="D3" s="18"/>
      <c r="E3" s="18"/>
      <c r="F3" s="18"/>
      <c r="G3" s="18"/>
      <c r="H3" s="18"/>
    </row>
    <row r="4" spans="2:12" s="7" customFormat="1" ht="18" x14ac:dyDescent="0.25">
      <c r="B4" s="2" t="s">
        <v>13</v>
      </c>
      <c r="C4" s="2" t="s">
        <v>14</v>
      </c>
      <c r="D4" s="15" t="s">
        <v>33</v>
      </c>
      <c r="E4" s="16"/>
      <c r="F4" s="17"/>
      <c r="G4" s="3" t="s">
        <v>34</v>
      </c>
      <c r="H4" s="3" t="s">
        <v>35</v>
      </c>
    </row>
    <row r="5" spans="2:12" s="7" customFormat="1" ht="15" x14ac:dyDescent="0.25">
      <c r="B5" s="5">
        <v>0</v>
      </c>
      <c r="C5" s="5" t="s">
        <v>0</v>
      </c>
      <c r="D5" s="6">
        <v>2.7629999999999998E-3</v>
      </c>
      <c r="E5" s="6">
        <v>2.4970000000000001E-3</v>
      </c>
      <c r="F5" s="6">
        <v>2.604E-3</v>
      </c>
      <c r="G5" s="6">
        <f t="shared" ref="G5:G17" si="0">AVERAGE(D5:F5)</f>
        <v>2.6213333333333332E-3</v>
      </c>
      <c r="H5" s="6">
        <f t="shared" ref="H5:H17" si="1">STDEV(D5:F5)</f>
        <v>1.3384443706532335E-4</v>
      </c>
    </row>
    <row r="6" spans="2:12" s="7" customFormat="1" ht="15" x14ac:dyDescent="0.25">
      <c r="B6" s="5">
        <v>0.09</v>
      </c>
      <c r="C6" s="5" t="s">
        <v>1</v>
      </c>
      <c r="D6" s="6">
        <v>1.057E-2</v>
      </c>
      <c r="E6" s="6">
        <v>1.106E-2</v>
      </c>
      <c r="F6" s="6">
        <v>1.076E-2</v>
      </c>
      <c r="G6" s="6">
        <f t="shared" si="0"/>
        <v>1.0796666666666668E-2</v>
      </c>
      <c r="H6" s="6">
        <f t="shared" si="1"/>
        <v>2.470492528491708E-4</v>
      </c>
    </row>
    <row r="7" spans="2:12" s="7" customFormat="1" ht="18" x14ac:dyDescent="0.25">
      <c r="B7" s="5">
        <v>0.16</v>
      </c>
      <c r="C7" s="5" t="s">
        <v>2</v>
      </c>
      <c r="D7" s="6">
        <v>3.6580000000000001E-2</v>
      </c>
      <c r="E7" s="6">
        <v>3.4970000000000001E-2</v>
      </c>
      <c r="F7" s="6">
        <v>3.5819999999999998E-2</v>
      </c>
      <c r="G7" s="6">
        <f t="shared" si="0"/>
        <v>3.5789999999999995E-2</v>
      </c>
      <c r="H7" s="6">
        <f t="shared" si="1"/>
        <v>8.0541914553852029E-4</v>
      </c>
    </row>
    <row r="8" spans="2:12" s="7" customFormat="1" ht="18" x14ac:dyDescent="0.25">
      <c r="B8" s="5">
        <v>0.25</v>
      </c>
      <c r="C8" s="5" t="s">
        <v>3</v>
      </c>
      <c r="D8" s="6">
        <v>0.1148</v>
      </c>
      <c r="E8" s="6">
        <v>0.1192</v>
      </c>
      <c r="F8" s="6">
        <v>0.1177</v>
      </c>
      <c r="G8" s="6">
        <f t="shared" si="0"/>
        <v>0.11723333333333334</v>
      </c>
      <c r="H8" s="6">
        <f t="shared" si="1"/>
        <v>2.2368132093076826E-3</v>
      </c>
    </row>
    <row r="9" spans="2:12" s="7" customFormat="1" ht="18" x14ac:dyDescent="0.25">
      <c r="B9" s="5">
        <v>0.35</v>
      </c>
      <c r="C9" s="5" t="s">
        <v>4</v>
      </c>
      <c r="D9" s="6">
        <v>1.2230000000000001</v>
      </c>
      <c r="E9" s="6">
        <v>1.2101</v>
      </c>
      <c r="F9" s="6">
        <v>1.1990000000000001</v>
      </c>
      <c r="G9" s="6">
        <f t="shared" si="0"/>
        <v>1.2107000000000001</v>
      </c>
      <c r="H9" s="6">
        <f t="shared" si="1"/>
        <v>1.2011244731500574E-2</v>
      </c>
    </row>
    <row r="10" spans="2:12" s="7" customFormat="1" ht="18" x14ac:dyDescent="0.25">
      <c r="B10" s="5">
        <v>0.39</v>
      </c>
      <c r="C10" s="5" t="s">
        <v>5</v>
      </c>
      <c r="D10" s="6">
        <v>7.28</v>
      </c>
      <c r="E10" s="6">
        <v>7.2880000000000003</v>
      </c>
      <c r="F10" s="6">
        <v>7.0970000000000004</v>
      </c>
      <c r="G10" s="6">
        <f t="shared" si="0"/>
        <v>7.2216666666666676</v>
      </c>
      <c r="H10" s="6">
        <f t="shared" si="1"/>
        <v>0.10803857335846911</v>
      </c>
    </row>
    <row r="11" spans="2:12" s="7" customFormat="1" ht="18" x14ac:dyDescent="0.25">
      <c r="B11" s="5">
        <v>0.44</v>
      </c>
      <c r="C11" s="5" t="s">
        <v>6</v>
      </c>
      <c r="D11" s="6">
        <v>17.149999999999999</v>
      </c>
      <c r="E11" s="6">
        <v>17.98</v>
      </c>
      <c r="F11" s="6">
        <v>17.86</v>
      </c>
      <c r="G11" s="6">
        <f t="shared" si="0"/>
        <v>17.66333333333333</v>
      </c>
      <c r="H11" s="6">
        <f t="shared" si="1"/>
        <v>0.44859038479812974</v>
      </c>
    </row>
    <row r="12" spans="2:12" s="7" customFormat="1" ht="15" x14ac:dyDescent="0.25">
      <c r="B12" s="5">
        <v>0.09</v>
      </c>
      <c r="C12" s="5" t="s">
        <v>7</v>
      </c>
      <c r="D12" s="6">
        <v>8.9720000000000008E-3</v>
      </c>
      <c r="E12" s="6">
        <v>9.1009999999999997E-3</v>
      </c>
      <c r="F12" s="6">
        <v>9.044E-3</v>
      </c>
      <c r="G12" s="6">
        <f t="shared" si="0"/>
        <v>9.0390000000000002E-3</v>
      </c>
      <c r="H12" s="6">
        <f t="shared" si="1"/>
        <v>6.4645185435575385E-5</v>
      </c>
    </row>
    <row r="13" spans="2:12" s="7" customFormat="1" ht="18" x14ac:dyDescent="0.25">
      <c r="B13" s="5">
        <v>0.16</v>
      </c>
      <c r="C13" s="5" t="s">
        <v>8</v>
      </c>
      <c r="D13" s="6">
        <v>3.1699999999999999E-2</v>
      </c>
      <c r="E13" s="6">
        <v>3.1719999999999998E-2</v>
      </c>
      <c r="F13" s="6">
        <v>3.0640000000000001E-2</v>
      </c>
      <c r="G13" s="6">
        <f t="shared" si="0"/>
        <v>3.1353333333333337E-2</v>
      </c>
      <c r="H13" s="6">
        <f t="shared" si="1"/>
        <v>6.1784571968520738E-4</v>
      </c>
      <c r="K13" s="8"/>
      <c r="L13" s="8"/>
    </row>
    <row r="14" spans="2:12" s="7" customFormat="1" ht="18" x14ac:dyDescent="0.25">
      <c r="B14" s="5">
        <v>0.24</v>
      </c>
      <c r="C14" s="5" t="s">
        <v>9</v>
      </c>
      <c r="D14" s="6">
        <v>7.3929999999999996E-2</v>
      </c>
      <c r="E14" s="6">
        <v>7.5029999999999999E-2</v>
      </c>
      <c r="F14" s="6">
        <v>7.442E-2</v>
      </c>
      <c r="G14" s="6">
        <f t="shared" si="0"/>
        <v>7.4459999999999985E-2</v>
      </c>
      <c r="H14" s="6">
        <f t="shared" si="1"/>
        <v>5.5108982933819593E-4</v>
      </c>
      <c r="K14" s="8"/>
      <c r="L14" s="8"/>
    </row>
    <row r="15" spans="2:12" s="7" customFormat="1" ht="18" x14ac:dyDescent="0.25">
      <c r="B15" s="5">
        <v>0.34</v>
      </c>
      <c r="C15" s="5" t="s">
        <v>10</v>
      </c>
      <c r="D15" s="6">
        <v>0.68879999999999997</v>
      </c>
      <c r="E15" s="6">
        <v>0.67589999999999995</v>
      </c>
      <c r="F15" s="6">
        <v>0.68010000000000004</v>
      </c>
      <c r="G15" s="6">
        <f t="shared" si="0"/>
        <v>0.68159999999999998</v>
      </c>
      <c r="H15" s="6">
        <f t="shared" si="1"/>
        <v>6.5795136598383944E-3</v>
      </c>
    </row>
    <row r="16" spans="2:12" ht="18" x14ac:dyDescent="0.25">
      <c r="B16" s="5">
        <v>0.37</v>
      </c>
      <c r="C16" s="5" t="s">
        <v>11</v>
      </c>
      <c r="D16" s="6">
        <v>0.89049999999999996</v>
      </c>
      <c r="E16" s="6">
        <v>0.9022</v>
      </c>
      <c r="F16" s="6">
        <v>0.89170000000000005</v>
      </c>
      <c r="G16" s="6">
        <f t="shared" si="0"/>
        <v>0.89480000000000004</v>
      </c>
      <c r="H16" s="6">
        <f t="shared" si="1"/>
        <v>6.436614016701642E-3</v>
      </c>
    </row>
    <row r="17" spans="2:8" ht="18" x14ac:dyDescent="0.25">
      <c r="B17" s="5">
        <v>0.42</v>
      </c>
      <c r="C17" s="5" t="s">
        <v>12</v>
      </c>
      <c r="D17" s="6">
        <v>1.3560000000000001</v>
      </c>
      <c r="E17" s="6">
        <v>1.1990000000000001</v>
      </c>
      <c r="F17" s="6">
        <v>1.254</v>
      </c>
      <c r="G17" s="6">
        <f t="shared" si="0"/>
        <v>1.2696666666666667</v>
      </c>
      <c r="H17" s="6">
        <f t="shared" si="1"/>
        <v>7.9663877217552859E-2</v>
      </c>
    </row>
  </sheetData>
  <mergeCells count="2">
    <mergeCell ref="D4:F4"/>
    <mergeCell ref="D3:H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6"/>
  <sheetViews>
    <sheetView workbookViewId="0">
      <selection activeCell="D3" sqref="D3:H3"/>
    </sheetView>
  </sheetViews>
  <sheetFormatPr defaultRowHeight="14.25" x14ac:dyDescent="0.2"/>
  <cols>
    <col min="2" max="2" width="7.75" bestFit="1" customWidth="1"/>
    <col min="3" max="3" width="16.5" bestFit="1" customWidth="1"/>
    <col min="4" max="7" width="9.625" bestFit="1" customWidth="1"/>
    <col min="8" max="8" width="8.75" bestFit="1" customWidth="1"/>
    <col min="9" max="9" width="14.375" bestFit="1" customWidth="1"/>
    <col min="10" max="10" width="12.375" bestFit="1" customWidth="1"/>
  </cols>
  <sheetData>
    <row r="1" spans="2:10" ht="15" x14ac:dyDescent="0.25">
      <c r="B1" s="13" t="s">
        <v>27</v>
      </c>
    </row>
    <row r="2" spans="2:10" ht="15" x14ac:dyDescent="0.25">
      <c r="B2" s="1"/>
      <c r="C2" s="1"/>
      <c r="D2" s="18"/>
      <c r="E2" s="18"/>
      <c r="F2" s="18"/>
      <c r="G2" s="18"/>
      <c r="H2" s="18"/>
    </row>
    <row r="3" spans="2:10" ht="18" x14ac:dyDescent="0.25">
      <c r="B3" s="9" t="s">
        <v>13</v>
      </c>
      <c r="C3" s="9" t="s">
        <v>14</v>
      </c>
      <c r="D3" s="15" t="s">
        <v>26</v>
      </c>
      <c r="E3" s="16"/>
      <c r="F3" s="16"/>
      <c r="G3" s="16"/>
      <c r="H3" s="17"/>
      <c r="I3" s="3" t="s">
        <v>28</v>
      </c>
      <c r="J3" s="3" t="s">
        <v>29</v>
      </c>
    </row>
    <row r="4" spans="2:10" ht="15" x14ac:dyDescent="0.25">
      <c r="B4" s="9">
        <v>0</v>
      </c>
      <c r="C4" s="9" t="s">
        <v>0</v>
      </c>
      <c r="D4" s="12">
        <v>3.08928</v>
      </c>
      <c r="E4" s="12">
        <v>0.83462000000000003</v>
      </c>
      <c r="F4" s="12">
        <v>1.9390000000000001</v>
      </c>
      <c r="G4" s="12">
        <v>2.6520000000000001</v>
      </c>
      <c r="H4" s="12">
        <v>1.1819999999999999</v>
      </c>
      <c r="I4" s="12">
        <f>AVERAGE(D4:H4)</f>
        <v>1.9393800000000003</v>
      </c>
      <c r="J4" s="12">
        <f>STDEV(D4:H4)</f>
        <v>0.95186875944113158</v>
      </c>
    </row>
    <row r="5" spans="2:10" ht="15" x14ac:dyDescent="0.25">
      <c r="B5" s="9">
        <v>0.09</v>
      </c>
      <c r="C5" s="9" t="s">
        <v>1</v>
      </c>
      <c r="D5" s="12">
        <v>2.4239999999999999</v>
      </c>
      <c r="E5" s="12">
        <v>7.3999999999999996E-2</v>
      </c>
      <c r="F5" s="12">
        <v>1.1739999999999999</v>
      </c>
      <c r="G5" s="12">
        <v>0.221</v>
      </c>
      <c r="H5" s="12">
        <v>1.976</v>
      </c>
      <c r="I5" s="12">
        <f t="shared" ref="I5:I15" si="0">AVERAGE(D5:H5)</f>
        <v>1.1738</v>
      </c>
      <c r="J5" s="12">
        <f t="shared" ref="J5:J16" si="1">STDEV(D5:H5)</f>
        <v>1.0397010147152881</v>
      </c>
    </row>
    <row r="6" spans="2:10" ht="18" x14ac:dyDescent="0.25">
      <c r="B6" s="9">
        <v>0.16</v>
      </c>
      <c r="C6" s="9" t="s">
        <v>2</v>
      </c>
      <c r="D6" s="12">
        <v>4.2370000000000001</v>
      </c>
      <c r="E6" s="12">
        <v>0.95699999999999996</v>
      </c>
      <c r="F6" s="12">
        <v>2.7770000000000001</v>
      </c>
      <c r="G6" s="12">
        <v>3.8650000000000002</v>
      </c>
      <c r="H6" s="12">
        <v>2.101</v>
      </c>
      <c r="I6" s="12">
        <f t="shared" si="0"/>
        <v>2.7874000000000003</v>
      </c>
      <c r="J6" s="12">
        <f t="shared" si="1"/>
        <v>1.3308060715220682</v>
      </c>
    </row>
    <row r="7" spans="2:10" ht="18" x14ac:dyDescent="0.25">
      <c r="B7" s="9">
        <v>0.25</v>
      </c>
      <c r="C7" s="9" t="s">
        <v>3</v>
      </c>
      <c r="D7" s="12">
        <v>5.4459999999999997</v>
      </c>
      <c r="E7" s="12">
        <v>2.3610000000000002</v>
      </c>
      <c r="F7" s="12">
        <v>4.0110000000000001</v>
      </c>
      <c r="G7" s="12">
        <v>3.27</v>
      </c>
      <c r="H7" s="12">
        <v>4.915</v>
      </c>
      <c r="I7" s="12">
        <f t="shared" si="0"/>
        <v>4.0006000000000004</v>
      </c>
      <c r="J7" s="12">
        <f t="shared" si="1"/>
        <v>1.2397057312120501</v>
      </c>
    </row>
    <row r="8" spans="2:10" ht="18" x14ac:dyDescent="0.25">
      <c r="B8" s="9">
        <v>0.35</v>
      </c>
      <c r="C8" s="9" t="s">
        <v>4</v>
      </c>
      <c r="D8" s="12">
        <v>9.93</v>
      </c>
      <c r="E8" s="12">
        <v>6.0250000000000004</v>
      </c>
      <c r="F8" s="12">
        <v>7.6050000000000004</v>
      </c>
      <c r="G8" s="12">
        <v>6.1719999999999997</v>
      </c>
      <c r="H8" s="12">
        <v>8.2449999999999992</v>
      </c>
      <c r="I8" s="12">
        <f t="shared" si="0"/>
        <v>7.5954000000000006</v>
      </c>
      <c r="J8" s="12">
        <f t="shared" si="1"/>
        <v>1.6097090730936372</v>
      </c>
    </row>
    <row r="9" spans="2:10" ht="18" x14ac:dyDescent="0.25">
      <c r="B9" s="9">
        <v>0.39</v>
      </c>
      <c r="C9" s="9" t="s">
        <v>5</v>
      </c>
      <c r="D9" s="12">
        <v>10.321999999999999</v>
      </c>
      <c r="E9" s="12">
        <v>7.6420000000000003</v>
      </c>
      <c r="F9" s="12">
        <v>9.07</v>
      </c>
      <c r="G9" s="12">
        <v>9.484</v>
      </c>
      <c r="H9" s="12">
        <v>8.3309999999999995</v>
      </c>
      <c r="I9" s="12">
        <f t="shared" si="0"/>
        <v>8.9698000000000011</v>
      </c>
      <c r="J9" s="12">
        <f t="shared" si="1"/>
        <v>1.0336833170753923</v>
      </c>
    </row>
    <row r="10" spans="2:10" ht="18" x14ac:dyDescent="0.25">
      <c r="B10" s="9">
        <v>0.44</v>
      </c>
      <c r="C10" s="9" t="s">
        <v>6</v>
      </c>
      <c r="D10" s="12">
        <v>16.98</v>
      </c>
      <c r="E10" s="12">
        <v>13.504</v>
      </c>
      <c r="F10" s="12">
        <v>15.52</v>
      </c>
      <c r="G10" s="12">
        <v>14.195</v>
      </c>
      <c r="H10" s="12">
        <v>16.402000000000001</v>
      </c>
      <c r="I10" s="12">
        <f t="shared" si="0"/>
        <v>15.3202</v>
      </c>
      <c r="J10" s="12">
        <f t="shared" si="1"/>
        <v>1.4602914777536713</v>
      </c>
    </row>
    <row r="11" spans="2:10" ht="15" x14ac:dyDescent="0.25">
      <c r="B11" s="9">
        <v>0.09</v>
      </c>
      <c r="C11" s="9" t="s">
        <v>7</v>
      </c>
      <c r="D11" s="12">
        <v>1.8001</v>
      </c>
      <c r="E11" s="12">
        <v>9.8000000000000004E-2</v>
      </c>
      <c r="F11" s="12">
        <v>1.0609999999999999</v>
      </c>
      <c r="G11" s="12">
        <v>1.526</v>
      </c>
      <c r="H11" s="12">
        <v>0.52200000000000002</v>
      </c>
      <c r="I11" s="12">
        <f t="shared" si="0"/>
        <v>1.00142</v>
      </c>
      <c r="J11" s="12">
        <f t="shared" si="1"/>
        <v>0.70047036482637859</v>
      </c>
    </row>
    <row r="12" spans="2:10" ht="18" x14ac:dyDescent="0.25">
      <c r="B12" s="9">
        <v>0.16</v>
      </c>
      <c r="C12" s="9" t="s">
        <v>8</v>
      </c>
      <c r="D12" s="12">
        <v>2.3610000000000002</v>
      </c>
      <c r="E12" s="12">
        <v>0.373</v>
      </c>
      <c r="F12" s="12">
        <v>1.2789999999999999</v>
      </c>
      <c r="G12" s="12">
        <v>0.68700000000000006</v>
      </c>
      <c r="H12" s="12">
        <v>1.7450000000000001</v>
      </c>
      <c r="I12" s="12">
        <f t="shared" si="0"/>
        <v>1.2890000000000001</v>
      </c>
      <c r="J12" s="12">
        <f t="shared" si="1"/>
        <v>0.79979372340622945</v>
      </c>
    </row>
    <row r="13" spans="2:10" ht="18" x14ac:dyDescent="0.25">
      <c r="B13" s="9">
        <v>0.24</v>
      </c>
      <c r="C13" s="9" t="s">
        <v>9</v>
      </c>
      <c r="D13" s="12">
        <v>3.262</v>
      </c>
      <c r="E13" s="12">
        <v>0.55200000000000005</v>
      </c>
      <c r="F13" s="12">
        <v>1.952</v>
      </c>
      <c r="G13" s="12">
        <v>1.0169999999999999</v>
      </c>
      <c r="H13" s="12">
        <v>2.5270000000000001</v>
      </c>
      <c r="I13" s="12">
        <f t="shared" si="0"/>
        <v>1.8619999999999997</v>
      </c>
      <c r="J13" s="12">
        <f t="shared" si="1"/>
        <v>1.1000511351750886</v>
      </c>
    </row>
    <row r="14" spans="2:10" ht="18" x14ac:dyDescent="0.25">
      <c r="B14" s="9">
        <v>0.34</v>
      </c>
      <c r="C14" s="9" t="s">
        <v>10</v>
      </c>
      <c r="D14" s="12">
        <v>4.3899999999999997</v>
      </c>
      <c r="E14" s="12">
        <v>1.71</v>
      </c>
      <c r="F14" s="12">
        <v>3.27</v>
      </c>
      <c r="G14" s="12">
        <v>2.2669999999999999</v>
      </c>
      <c r="H14" s="12">
        <v>3.7610000000000001</v>
      </c>
      <c r="I14" s="12">
        <f t="shared" si="0"/>
        <v>3.0796000000000001</v>
      </c>
      <c r="J14" s="12">
        <f t="shared" si="1"/>
        <v>1.0901638867619865</v>
      </c>
    </row>
    <row r="15" spans="2:10" ht="18" x14ac:dyDescent="0.25">
      <c r="B15" s="9">
        <v>0.37</v>
      </c>
      <c r="C15" s="9" t="s">
        <v>11</v>
      </c>
      <c r="D15" s="12">
        <v>4.9450000000000003</v>
      </c>
      <c r="E15" s="12">
        <v>2.222</v>
      </c>
      <c r="F15" s="12">
        <v>3.4220000000000002</v>
      </c>
      <c r="G15" s="12">
        <v>2.694</v>
      </c>
      <c r="H15" s="12">
        <v>4.4530000000000003</v>
      </c>
      <c r="I15" s="12">
        <f t="shared" si="0"/>
        <v>3.5472000000000001</v>
      </c>
      <c r="J15" s="12">
        <f t="shared" si="1"/>
        <v>1.1482703078979275</v>
      </c>
    </row>
    <row r="16" spans="2:10" ht="18" x14ac:dyDescent="0.25">
      <c r="B16" s="9">
        <v>0.42</v>
      </c>
      <c r="C16" s="9" t="s">
        <v>12</v>
      </c>
      <c r="D16" s="12">
        <v>5.9509999999999996</v>
      </c>
      <c r="E16" s="12">
        <v>2.54</v>
      </c>
      <c r="F16" s="12">
        <v>4.367</v>
      </c>
      <c r="G16" s="12">
        <v>3.331</v>
      </c>
      <c r="H16" s="12">
        <v>4.9630000000000001</v>
      </c>
      <c r="I16" s="12">
        <f>AVERAGE(D16:H16)</f>
        <v>4.2304000000000004</v>
      </c>
      <c r="J16" s="12">
        <f t="shared" si="1"/>
        <v>1.3399812685257955</v>
      </c>
    </row>
  </sheetData>
  <mergeCells count="2">
    <mergeCell ref="D2:H2"/>
    <mergeCell ref="D3:H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E4:L14"/>
  <sheetViews>
    <sheetView tabSelected="1" workbookViewId="0">
      <selection activeCell="M9" sqref="M9"/>
    </sheetView>
  </sheetViews>
  <sheetFormatPr defaultRowHeight="14.25" x14ac:dyDescent="0.2"/>
  <cols>
    <col min="5" max="5" width="28.25" bestFit="1" customWidth="1"/>
  </cols>
  <sheetData>
    <row r="4" spans="5:12" ht="15" x14ac:dyDescent="0.25">
      <c r="E4" s="13" t="s">
        <v>25</v>
      </c>
    </row>
    <row r="6" spans="5:12" ht="14.1" customHeight="1" x14ac:dyDescent="0.25">
      <c r="E6" s="10" t="s">
        <v>16</v>
      </c>
      <c r="F6" s="19" t="s">
        <v>15</v>
      </c>
      <c r="G6" s="19"/>
      <c r="H6" s="19"/>
      <c r="I6" s="19"/>
      <c r="J6" s="19"/>
      <c r="K6" s="10" t="s">
        <v>30</v>
      </c>
      <c r="L6" s="10" t="s">
        <v>31</v>
      </c>
    </row>
    <row r="7" spans="5:12" ht="18" x14ac:dyDescent="0.25">
      <c r="E7" s="10" t="s">
        <v>17</v>
      </c>
      <c r="F7" s="11">
        <v>100</v>
      </c>
      <c r="G7" s="11">
        <v>106</v>
      </c>
      <c r="H7" s="11">
        <v>93</v>
      </c>
      <c r="I7" s="11">
        <v>109</v>
      </c>
      <c r="J7" s="11">
        <v>90</v>
      </c>
      <c r="K7" s="11">
        <f>AVERAGE(F7:I7)</f>
        <v>102</v>
      </c>
      <c r="L7" s="11">
        <f>STDEV(F7:J7)</f>
        <v>8.1424811943289139</v>
      </c>
    </row>
    <row r="8" spans="5:12" ht="18" x14ac:dyDescent="0.25">
      <c r="E8" s="10" t="s">
        <v>18</v>
      </c>
      <c r="F8" s="11">
        <v>50</v>
      </c>
      <c r="G8" s="11">
        <v>62</v>
      </c>
      <c r="H8" s="11">
        <v>45</v>
      </c>
      <c r="I8" s="11">
        <v>43</v>
      </c>
      <c r="J8" s="11">
        <v>55</v>
      </c>
      <c r="K8" s="11">
        <f t="shared" ref="K8:K14" si="0">AVERAGE(F8:I8)</f>
        <v>50</v>
      </c>
      <c r="L8" s="11">
        <f t="shared" ref="L8:L14" si="1">STDEV(F8:J8)</f>
        <v>7.713624310270756</v>
      </c>
    </row>
    <row r="9" spans="5:12" ht="18" x14ac:dyDescent="0.25">
      <c r="E9" s="10" t="s">
        <v>19</v>
      </c>
      <c r="F9" s="11">
        <v>20</v>
      </c>
      <c r="G9" s="11">
        <v>26</v>
      </c>
      <c r="H9" s="11">
        <v>13</v>
      </c>
      <c r="I9" s="11">
        <v>28</v>
      </c>
      <c r="J9" s="11">
        <v>17</v>
      </c>
      <c r="K9" s="11">
        <f t="shared" si="0"/>
        <v>21.75</v>
      </c>
      <c r="L9" s="11">
        <f t="shared" si="1"/>
        <v>6.2209324059983198</v>
      </c>
    </row>
    <row r="10" spans="5:12" ht="18" x14ac:dyDescent="0.25">
      <c r="E10" s="10" t="s">
        <v>20</v>
      </c>
      <c r="F10" s="11">
        <v>16</v>
      </c>
      <c r="G10" s="11">
        <v>13</v>
      </c>
      <c r="H10" s="11">
        <v>10</v>
      </c>
      <c r="I10" s="11">
        <v>6</v>
      </c>
      <c r="J10" s="11">
        <v>9</v>
      </c>
      <c r="K10" s="11">
        <f t="shared" si="0"/>
        <v>11.25</v>
      </c>
      <c r="L10" s="11">
        <f t="shared" si="1"/>
        <v>3.8340579025361614</v>
      </c>
    </row>
    <row r="11" spans="5:12" ht="18" x14ac:dyDescent="0.25">
      <c r="E11" s="4" t="s">
        <v>21</v>
      </c>
      <c r="F11" s="11">
        <v>87</v>
      </c>
      <c r="G11" s="11">
        <v>110</v>
      </c>
      <c r="H11" s="11">
        <v>94</v>
      </c>
      <c r="I11" s="11">
        <v>109</v>
      </c>
      <c r="J11" s="11">
        <v>90</v>
      </c>
      <c r="K11" s="11">
        <f t="shared" si="0"/>
        <v>100</v>
      </c>
      <c r="L11" s="11">
        <f t="shared" si="1"/>
        <v>10.793516572461451</v>
      </c>
    </row>
    <row r="12" spans="5:12" ht="18" x14ac:dyDescent="0.25">
      <c r="E12" s="4" t="s">
        <v>22</v>
      </c>
      <c r="F12" s="11">
        <v>85</v>
      </c>
      <c r="G12" s="11">
        <v>102</v>
      </c>
      <c r="H12" s="11">
        <v>107</v>
      </c>
      <c r="I12" s="11">
        <v>98</v>
      </c>
      <c r="J12" s="11">
        <v>88</v>
      </c>
      <c r="K12" s="11">
        <f t="shared" si="0"/>
        <v>98</v>
      </c>
      <c r="L12" s="11">
        <f t="shared" si="1"/>
        <v>9.3005376188691375</v>
      </c>
    </row>
    <row r="13" spans="5:12" ht="18" x14ac:dyDescent="0.25">
      <c r="E13" s="4" t="s">
        <v>23</v>
      </c>
      <c r="F13" s="11">
        <v>13</v>
      </c>
      <c r="G13" s="11">
        <v>6</v>
      </c>
      <c r="H13" s="11">
        <v>2</v>
      </c>
      <c r="I13" s="11">
        <v>10</v>
      </c>
      <c r="J13" s="11">
        <v>4</v>
      </c>
      <c r="K13" s="11">
        <f t="shared" si="0"/>
        <v>7.75</v>
      </c>
      <c r="L13" s="11">
        <f t="shared" si="1"/>
        <v>4.4721359549995796</v>
      </c>
    </row>
    <row r="14" spans="5:12" ht="18" x14ac:dyDescent="0.25">
      <c r="E14" s="4" t="s">
        <v>24</v>
      </c>
      <c r="F14" s="11">
        <v>9</v>
      </c>
      <c r="G14" s="11">
        <v>4</v>
      </c>
      <c r="H14" s="11">
        <v>1</v>
      </c>
      <c r="I14" s="11">
        <v>8</v>
      </c>
      <c r="J14" s="11">
        <v>0.3</v>
      </c>
      <c r="K14" s="11">
        <f t="shared" si="0"/>
        <v>5.5</v>
      </c>
      <c r="L14" s="11">
        <f t="shared" si="1"/>
        <v>3.9570190800651948</v>
      </c>
    </row>
  </sheetData>
  <mergeCells count="1">
    <mergeCell ref="F6:J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4c</vt:lpstr>
      <vt:lpstr>Figure 4d</vt:lpstr>
      <vt:lpstr>Figure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王伟炜</dc:creator>
  <cp:lastModifiedBy>lenovo</cp:lastModifiedBy>
  <dcterms:created xsi:type="dcterms:W3CDTF">2015-06-05T18:17:20Z</dcterms:created>
  <dcterms:modified xsi:type="dcterms:W3CDTF">2021-10-09T08:48:17Z</dcterms:modified>
</cp:coreProperties>
</file>