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ss2877\Desktop\Editors\CTK (Christina Tobin Kåhrström)\Brady 2021-03-04417C\Brady 12.11 Revisions\"/>
    </mc:Choice>
  </mc:AlternateContent>
  <bookViews>
    <workbookView xWindow="0" yWindow="0" windowWidth="17490" windowHeight="7030"/>
  </bookViews>
  <sheets>
    <sheet name="Extended Figure 4b" sheetId="2" r:id="rId1"/>
    <sheet name="Extended Figure 4c" sheetId="1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6" i="2"/>
  <c r="F27" i="2"/>
  <c r="F28" i="2"/>
  <c r="F29" i="2"/>
  <c r="F30" i="2"/>
  <c r="F31" i="2"/>
  <c r="F32" i="2"/>
  <c r="F33" i="2"/>
  <c r="F34" i="2"/>
</calcChain>
</file>

<file path=xl/sharedStrings.xml><?xml version="1.0" encoding="utf-8"?>
<sst xmlns="http://schemas.openxmlformats.org/spreadsheetml/2006/main" count="46" uniqueCount="22">
  <si>
    <t>Mice 6</t>
  </si>
  <si>
    <t>Mice 5</t>
  </si>
  <si>
    <t>Mice 4</t>
  </si>
  <si>
    <t>Mice 3</t>
  </si>
  <si>
    <t>Mice 2</t>
  </si>
  <si>
    <t>Mice 1</t>
  </si>
  <si>
    <t>Biphenyl-macolacin</t>
  </si>
  <si>
    <t>Colistin sulfate</t>
  </si>
  <si>
    <t>Vehicle</t>
  </si>
  <si>
    <t>NGAL (ng/mL)</t>
  </si>
  <si>
    <t>Biphenyl-macolacin-2</t>
  </si>
  <si>
    <t>Biphenyl-macolacin-1</t>
  </si>
  <si>
    <t>Colistin sulfate-2</t>
  </si>
  <si>
    <t>Colistin sulfate-1</t>
  </si>
  <si>
    <t>Macolacin-2</t>
  </si>
  <si>
    <t>Macolacin-1</t>
  </si>
  <si>
    <t>Conc (nM)</t>
  </si>
  <si>
    <t>Conc (ng/ml)</t>
  </si>
  <si>
    <t>Time (hrs)</t>
  </si>
  <si>
    <t>Dose mg/kg</t>
  </si>
  <si>
    <t>Compound</t>
  </si>
  <si>
    <t>Plasma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</si>
</sst>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0" xfId="0" applyFont="1"/>
    <xf numFmtId="2" fontId="3" fillId="0" borderId="1" xfId="0" applyNumberFormat="1" applyFont="1" applyBorder="1"/>
    <xf numFmtId="0" fontId="2" fillId="0" borderId="1" xfId="0" applyFont="1" applyBorder="1"/>
    <xf numFmtId="2" fontId="3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 vertical="center"/>
    </xf>
    <xf numFmtId="1" fontId="5" fillId="0" borderId="3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2">
    <cellStyle name="Normal" xfId="0" builtinId="0"/>
    <cellStyle name="Normal 5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qwang/Documents/Brady%20lab%20documents-ZQ/Brady%20lab/Brady%20Lab%20Project/NePro/LP/CAT/CAT9%20DATA/CAT9%20PKPD/25Feb2021_CAT9-L10_WAP-5_Snapshot_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qwang/Documents/Brady%20lab%20documents-ZQ/Brady%20lab/Brady%20Lab%20Project/NePro/LP/CAT/CAT9%20DATA/CAT9%20PKPD/24Dec2020_Cat9&amp;Colistin_PK_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analysis CAT9-L1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analysi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4"/>
  <sheetViews>
    <sheetView tabSelected="1" topLeftCell="A5" workbookViewId="0">
      <selection activeCell="H10" sqref="H10"/>
    </sheetView>
  </sheetViews>
  <sheetFormatPr defaultColWidth="10.6640625" defaultRowHeight="15.5" x14ac:dyDescent="0.35"/>
  <cols>
    <col min="2" max="2" width="18.83203125" customWidth="1"/>
    <col min="3" max="3" width="15.1640625" customWidth="1"/>
    <col min="4" max="4" width="12.6640625" customWidth="1"/>
    <col min="5" max="5" width="14.6640625" customWidth="1"/>
    <col min="6" max="6" width="14" customWidth="1"/>
  </cols>
  <sheetData>
    <row r="3" spans="2:6" x14ac:dyDescent="0.35">
      <c r="B3" s="25" t="s">
        <v>21</v>
      </c>
      <c r="C3" s="14"/>
      <c r="D3" s="14"/>
      <c r="E3" s="14"/>
      <c r="F3" s="14"/>
    </row>
    <row r="4" spans="2:6" ht="22" customHeight="1" x14ac:dyDescent="0.35">
      <c r="B4" s="24" t="s">
        <v>20</v>
      </c>
      <c r="C4" s="23" t="s">
        <v>19</v>
      </c>
      <c r="D4" s="23" t="s">
        <v>18</v>
      </c>
      <c r="E4" s="23" t="s">
        <v>17</v>
      </c>
      <c r="F4" s="23" t="s">
        <v>16</v>
      </c>
    </row>
    <row r="5" spans="2:6" x14ac:dyDescent="0.35">
      <c r="B5" s="21" t="s">
        <v>15</v>
      </c>
      <c r="C5" s="20">
        <v>10</v>
      </c>
      <c r="D5" s="20">
        <v>0</v>
      </c>
      <c r="E5" s="19">
        <v>0</v>
      </c>
      <c r="F5" s="19">
        <v>0</v>
      </c>
    </row>
    <row r="6" spans="2:6" x14ac:dyDescent="0.35">
      <c r="B6" s="15" t="s">
        <v>15</v>
      </c>
      <c r="C6" s="14">
        <v>10</v>
      </c>
      <c r="D6" s="14">
        <v>0.5</v>
      </c>
      <c r="E6" s="22">
        <v>8180</v>
      </c>
      <c r="F6" s="12" t="e">
        <f>1000*E6/[2]Bioanalysis!$B$5</f>
        <v>#REF!</v>
      </c>
    </row>
    <row r="7" spans="2:6" x14ac:dyDescent="0.35">
      <c r="B7" s="15" t="s">
        <v>15</v>
      </c>
      <c r="C7" s="14">
        <v>10</v>
      </c>
      <c r="D7" s="14">
        <v>1</v>
      </c>
      <c r="E7" s="17">
        <v>10400</v>
      </c>
      <c r="F7" s="12" t="e">
        <f>1000*E7/[2]Bioanalysis!$B$5</f>
        <v>#REF!</v>
      </c>
    </row>
    <row r="8" spans="2:6" x14ac:dyDescent="0.35">
      <c r="B8" s="15" t="s">
        <v>15</v>
      </c>
      <c r="C8" s="14">
        <v>10</v>
      </c>
      <c r="D8" s="14">
        <v>3</v>
      </c>
      <c r="E8" s="17">
        <v>4760</v>
      </c>
      <c r="F8" s="12" t="e">
        <f>1000*E8/[2]Bioanalysis!$B$5</f>
        <v>#REF!</v>
      </c>
    </row>
    <row r="9" spans="2:6" x14ac:dyDescent="0.35">
      <c r="B9" s="11" t="s">
        <v>15</v>
      </c>
      <c r="C9" s="10">
        <v>10</v>
      </c>
      <c r="D9" s="10">
        <v>5</v>
      </c>
      <c r="E9" s="16">
        <v>1640</v>
      </c>
      <c r="F9" s="8" t="e">
        <f>1000*E9/[2]Bioanalysis!$B$5</f>
        <v>#REF!</v>
      </c>
    </row>
    <row r="10" spans="2:6" x14ac:dyDescent="0.35">
      <c r="B10" s="21" t="s">
        <v>14</v>
      </c>
      <c r="C10" s="20">
        <v>10</v>
      </c>
      <c r="D10" s="20">
        <v>0</v>
      </c>
      <c r="E10" s="19">
        <v>0</v>
      </c>
      <c r="F10" s="19" t="e">
        <f>1000*E10/[2]Bioanalysis!$B$5</f>
        <v>#REF!</v>
      </c>
    </row>
    <row r="11" spans="2:6" x14ac:dyDescent="0.35">
      <c r="B11" s="15" t="s">
        <v>14</v>
      </c>
      <c r="C11" s="14">
        <v>10</v>
      </c>
      <c r="D11" s="14">
        <v>0.5</v>
      </c>
      <c r="E11" s="13">
        <v>10700</v>
      </c>
      <c r="F11" s="12" t="e">
        <f>1000*E11/[2]Bioanalysis!$B$5</f>
        <v>#REF!</v>
      </c>
    </row>
    <row r="12" spans="2:6" x14ac:dyDescent="0.35">
      <c r="B12" s="15" t="s">
        <v>14</v>
      </c>
      <c r="C12" s="14">
        <v>10</v>
      </c>
      <c r="D12" s="14">
        <v>1</v>
      </c>
      <c r="E12" s="13">
        <v>5940</v>
      </c>
      <c r="F12" s="12" t="e">
        <f>1000*E12/[2]Bioanalysis!$B$5</f>
        <v>#REF!</v>
      </c>
    </row>
    <row r="13" spans="2:6" x14ac:dyDescent="0.35">
      <c r="B13" s="15" t="s">
        <v>14</v>
      </c>
      <c r="C13" s="14">
        <v>10</v>
      </c>
      <c r="D13" s="14">
        <v>3</v>
      </c>
      <c r="E13" s="13">
        <v>5820</v>
      </c>
      <c r="F13" s="12" t="e">
        <f>1000*E13/[2]Bioanalysis!$B$5</f>
        <v>#REF!</v>
      </c>
    </row>
    <row r="14" spans="2:6" x14ac:dyDescent="0.35">
      <c r="B14" s="11" t="s">
        <v>14</v>
      </c>
      <c r="C14" s="10">
        <v>10</v>
      </c>
      <c r="D14" s="10">
        <v>5</v>
      </c>
      <c r="E14" s="9">
        <v>1520</v>
      </c>
      <c r="F14" s="8" t="e">
        <f>1000*E14/[2]Bioanalysis!$B$5</f>
        <v>#REF!</v>
      </c>
    </row>
    <row r="15" spans="2:6" x14ac:dyDescent="0.35">
      <c r="B15" s="20" t="s">
        <v>13</v>
      </c>
      <c r="C15" s="20">
        <v>10</v>
      </c>
      <c r="D15" s="20">
        <v>0</v>
      </c>
      <c r="E15" s="19">
        <v>0</v>
      </c>
      <c r="F15" s="19" t="e">
        <f>1000*E15/[2]Bioanalysis!$B$6</f>
        <v>#REF!</v>
      </c>
    </row>
    <row r="16" spans="2:6" x14ac:dyDescent="0.35">
      <c r="B16" s="14" t="s">
        <v>13</v>
      </c>
      <c r="C16" s="14">
        <v>10</v>
      </c>
      <c r="D16" s="14">
        <v>0.5</v>
      </c>
      <c r="E16" s="12">
        <v>4320</v>
      </c>
      <c r="F16" s="12" t="e">
        <f>1000*E16/[2]Bioanalysis!$B$6</f>
        <v>#REF!</v>
      </c>
    </row>
    <row r="17" spans="2:6" x14ac:dyDescent="0.35">
      <c r="B17" s="14" t="s">
        <v>13</v>
      </c>
      <c r="C17" s="14">
        <v>10</v>
      </c>
      <c r="D17" s="14">
        <v>1</v>
      </c>
      <c r="E17" s="12">
        <v>5760</v>
      </c>
      <c r="F17" s="12" t="e">
        <f>1000*E17/[2]Bioanalysis!$B$6</f>
        <v>#REF!</v>
      </c>
    </row>
    <row r="18" spans="2:6" x14ac:dyDescent="0.35">
      <c r="B18" s="14" t="s">
        <v>13</v>
      </c>
      <c r="C18" s="14">
        <v>10</v>
      </c>
      <c r="D18" s="14">
        <v>3</v>
      </c>
      <c r="E18" s="12">
        <v>5750</v>
      </c>
      <c r="F18" s="12" t="e">
        <f>1000*E18/[2]Bioanalysis!$B$6</f>
        <v>#REF!</v>
      </c>
    </row>
    <row r="19" spans="2:6" x14ac:dyDescent="0.35">
      <c r="B19" s="10" t="s">
        <v>13</v>
      </c>
      <c r="C19" s="10">
        <v>10</v>
      </c>
      <c r="D19" s="10">
        <v>5</v>
      </c>
      <c r="E19" s="8">
        <v>1670</v>
      </c>
      <c r="F19" s="8" t="e">
        <f>1000*E19/[2]Bioanalysis!$B$6</f>
        <v>#REF!</v>
      </c>
    </row>
    <row r="20" spans="2:6" x14ac:dyDescent="0.35">
      <c r="B20" s="14" t="s">
        <v>12</v>
      </c>
      <c r="C20" s="14">
        <v>10</v>
      </c>
      <c r="D20" s="14">
        <v>0</v>
      </c>
      <c r="E20" s="12">
        <v>0</v>
      </c>
      <c r="F20" s="12" t="e">
        <f>1000*E20/[2]Bioanalysis!$B$6</f>
        <v>#REF!</v>
      </c>
    </row>
    <row r="21" spans="2:6" x14ac:dyDescent="0.35">
      <c r="B21" s="14" t="s">
        <v>12</v>
      </c>
      <c r="C21" s="14">
        <v>10</v>
      </c>
      <c r="D21" s="14">
        <v>0.5</v>
      </c>
      <c r="E21" s="12">
        <v>8390</v>
      </c>
      <c r="F21" s="12" t="e">
        <f>1000*E21/[2]Bioanalysis!$B$6</f>
        <v>#REF!</v>
      </c>
    </row>
    <row r="22" spans="2:6" x14ac:dyDescent="0.35">
      <c r="B22" s="14" t="s">
        <v>12</v>
      </c>
      <c r="C22" s="14">
        <v>10</v>
      </c>
      <c r="D22" s="14">
        <v>1</v>
      </c>
      <c r="E22" s="12">
        <v>9980</v>
      </c>
      <c r="F22" s="12" t="e">
        <f>1000*E22/[2]Bioanalysis!$B$6</f>
        <v>#REF!</v>
      </c>
    </row>
    <row r="23" spans="2:6" x14ac:dyDescent="0.35">
      <c r="B23" s="14" t="s">
        <v>12</v>
      </c>
      <c r="C23" s="14">
        <v>10</v>
      </c>
      <c r="D23" s="14">
        <v>3</v>
      </c>
      <c r="E23" s="12">
        <v>5910</v>
      </c>
      <c r="F23" s="12" t="e">
        <f>1000*E23/[2]Bioanalysis!$B$6</f>
        <v>#REF!</v>
      </c>
    </row>
    <row r="24" spans="2:6" x14ac:dyDescent="0.35">
      <c r="B24" s="10" t="s">
        <v>12</v>
      </c>
      <c r="C24" s="10">
        <v>10</v>
      </c>
      <c r="D24" s="10">
        <v>5</v>
      </c>
      <c r="E24" s="8">
        <v>2090</v>
      </c>
      <c r="F24" s="8" t="e">
        <f>1000*E24/[2]Bioanalysis!$B$6</f>
        <v>#REF!</v>
      </c>
    </row>
    <row r="25" spans="2:6" x14ac:dyDescent="0.35">
      <c r="B25" s="21" t="s">
        <v>11</v>
      </c>
      <c r="C25" s="20">
        <v>10</v>
      </c>
      <c r="D25" s="20">
        <v>0</v>
      </c>
      <c r="E25" s="19">
        <v>0</v>
      </c>
      <c r="F25" s="19">
        <v>0</v>
      </c>
    </row>
    <row r="26" spans="2:6" x14ac:dyDescent="0.35">
      <c r="B26" s="15" t="s">
        <v>11</v>
      </c>
      <c r="C26" s="14">
        <v>10</v>
      </c>
      <c r="D26" s="14">
        <v>0.5</v>
      </c>
      <c r="E26" s="18">
        <v>5760</v>
      </c>
      <c r="F26" s="12" t="e">
        <f>1000*E26/'[1]Bioanalysis CAT9-L10'!$B$5</f>
        <v>#REF!</v>
      </c>
    </row>
    <row r="27" spans="2:6" x14ac:dyDescent="0.35">
      <c r="B27" s="15" t="s">
        <v>11</v>
      </c>
      <c r="C27" s="14">
        <v>10</v>
      </c>
      <c r="D27" s="14">
        <v>1</v>
      </c>
      <c r="E27" s="17">
        <v>8770</v>
      </c>
      <c r="F27" s="12" t="e">
        <f>1000*E27/'[1]Bioanalysis CAT9-L10'!$B$5</f>
        <v>#REF!</v>
      </c>
    </row>
    <row r="28" spans="2:6" x14ac:dyDescent="0.35">
      <c r="B28" s="15" t="s">
        <v>11</v>
      </c>
      <c r="C28" s="14">
        <v>10</v>
      </c>
      <c r="D28" s="14">
        <v>3</v>
      </c>
      <c r="E28" s="17">
        <v>5050</v>
      </c>
      <c r="F28" s="12" t="e">
        <f>1000*E28/'[1]Bioanalysis CAT9-L10'!$B$5</f>
        <v>#REF!</v>
      </c>
    </row>
    <row r="29" spans="2:6" x14ac:dyDescent="0.35">
      <c r="B29" s="11" t="s">
        <v>11</v>
      </c>
      <c r="C29" s="10">
        <v>10</v>
      </c>
      <c r="D29" s="10">
        <v>5</v>
      </c>
      <c r="E29" s="16">
        <v>3470</v>
      </c>
      <c r="F29" s="8" t="e">
        <f>1000*E29/'[1]Bioanalysis CAT9-L10'!$B$5</f>
        <v>#REF!</v>
      </c>
    </row>
    <row r="30" spans="2:6" x14ac:dyDescent="0.35">
      <c r="B30" s="15" t="s">
        <v>10</v>
      </c>
      <c r="C30" s="14">
        <v>10</v>
      </c>
      <c r="D30" s="14">
        <v>0</v>
      </c>
      <c r="E30" s="12">
        <v>0</v>
      </c>
      <c r="F30" s="12" t="e">
        <f>1000*E30/'[1]Bioanalysis CAT9-L10'!$B$5</f>
        <v>#REF!</v>
      </c>
    </row>
    <row r="31" spans="2:6" x14ac:dyDescent="0.35">
      <c r="B31" s="15" t="s">
        <v>10</v>
      </c>
      <c r="C31" s="14">
        <v>10</v>
      </c>
      <c r="D31" s="14">
        <v>0.5</v>
      </c>
      <c r="E31" s="13">
        <v>7900</v>
      </c>
      <c r="F31" s="12" t="e">
        <f>1000*E31/'[1]Bioanalysis CAT9-L10'!$B$5</f>
        <v>#REF!</v>
      </c>
    </row>
    <row r="32" spans="2:6" x14ac:dyDescent="0.35">
      <c r="B32" s="15" t="s">
        <v>10</v>
      </c>
      <c r="C32" s="14">
        <v>10</v>
      </c>
      <c r="D32" s="14">
        <v>1</v>
      </c>
      <c r="E32" s="13">
        <v>8470</v>
      </c>
      <c r="F32" s="12" t="e">
        <f>1000*E32/'[1]Bioanalysis CAT9-L10'!$B$5</f>
        <v>#REF!</v>
      </c>
    </row>
    <row r="33" spans="2:6" x14ac:dyDescent="0.35">
      <c r="B33" s="15" t="s">
        <v>10</v>
      </c>
      <c r="C33" s="14">
        <v>10</v>
      </c>
      <c r="D33" s="14">
        <v>3</v>
      </c>
      <c r="E33" s="13">
        <v>8460</v>
      </c>
      <c r="F33" s="12" t="e">
        <f>1000*E33/'[1]Bioanalysis CAT9-L10'!$B$5</f>
        <v>#REF!</v>
      </c>
    </row>
    <row r="34" spans="2:6" x14ac:dyDescent="0.35">
      <c r="B34" s="11" t="s">
        <v>10</v>
      </c>
      <c r="C34" s="10">
        <v>10</v>
      </c>
      <c r="D34" s="10">
        <v>5</v>
      </c>
      <c r="E34" s="9">
        <v>2730</v>
      </c>
      <c r="F34" s="8" t="e">
        <f>1000*E34/'[1]Bioanalysis CAT9-L10'!$B$5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D24" sqref="D24"/>
    </sheetView>
  </sheetViews>
  <sheetFormatPr defaultColWidth="10.6640625" defaultRowHeight="15.5" x14ac:dyDescent="0.35"/>
  <cols>
    <col min="4" max="4" width="15.6640625" customWidth="1"/>
    <col min="5" max="5" width="21.6640625" customWidth="1"/>
  </cols>
  <sheetData>
    <row r="2" spans="2:5" x14ac:dyDescent="0.35">
      <c r="B2" s="6"/>
      <c r="C2" s="7" t="s">
        <v>9</v>
      </c>
      <c r="D2" s="7"/>
      <c r="E2" s="7"/>
    </row>
    <row r="3" spans="2:5" x14ac:dyDescent="0.35">
      <c r="B3" s="3"/>
      <c r="C3" s="5" t="s">
        <v>8</v>
      </c>
      <c r="D3" s="5" t="s">
        <v>7</v>
      </c>
      <c r="E3" s="5" t="s">
        <v>6</v>
      </c>
    </row>
    <row r="4" spans="2:5" x14ac:dyDescent="0.35">
      <c r="B4" s="1" t="s">
        <v>5</v>
      </c>
      <c r="C4" s="4">
        <v>50.1282006</v>
      </c>
      <c r="D4" s="4">
        <v>60.256414800000002</v>
      </c>
      <c r="E4" s="4">
        <v>48.205129399999997</v>
      </c>
    </row>
    <row r="5" spans="2:5" x14ac:dyDescent="0.35">
      <c r="B5" s="1" t="s">
        <v>4</v>
      </c>
      <c r="C5" s="4">
        <v>37.1794832</v>
      </c>
      <c r="D5" s="4">
        <v>74.999996199999998</v>
      </c>
      <c r="E5" s="4">
        <v>59.871792900000003</v>
      </c>
    </row>
    <row r="6" spans="2:5" x14ac:dyDescent="0.35">
      <c r="B6" s="1" t="s">
        <v>3</v>
      </c>
      <c r="C6" s="4">
        <v>57.179487399999999</v>
      </c>
      <c r="D6" s="4">
        <v>84.358976200000001</v>
      </c>
      <c r="E6" s="4">
        <v>58.846153600000001</v>
      </c>
    </row>
    <row r="7" spans="2:5" x14ac:dyDescent="0.35">
      <c r="B7" s="1" t="s">
        <v>2</v>
      </c>
      <c r="C7" s="4">
        <v>31.410259799999999</v>
      </c>
      <c r="D7" s="4">
        <v>70.512817200000001</v>
      </c>
      <c r="E7" s="4">
        <v>40.128203300000003</v>
      </c>
    </row>
    <row r="8" spans="2:5" x14ac:dyDescent="0.35">
      <c r="B8" s="1" t="s">
        <v>1</v>
      </c>
      <c r="C8" s="4">
        <v>31.9230795</v>
      </c>
      <c r="D8" s="4">
        <v>39.3589786</v>
      </c>
      <c r="E8" s="4">
        <v>36.923078099999998</v>
      </c>
    </row>
    <row r="9" spans="2:5" x14ac:dyDescent="0.35">
      <c r="B9" s="3" t="s">
        <v>0</v>
      </c>
      <c r="C9" s="2">
        <v>45.897436200000001</v>
      </c>
      <c r="D9" s="2">
        <v>51.1538495</v>
      </c>
      <c r="E9" s="2">
        <v>70.384619400000005</v>
      </c>
    </row>
    <row r="10" spans="2:5" x14ac:dyDescent="0.35">
      <c r="B10" s="1"/>
      <c r="C10" s="1"/>
      <c r="D10" s="1"/>
      <c r="E10" s="1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Figure 4b</vt:lpstr>
      <vt:lpstr>Extended 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Zongqiang Wang</dc:creator>
  <cp:lastModifiedBy>Calla Smith-Triglia</cp:lastModifiedBy>
  <dcterms:created xsi:type="dcterms:W3CDTF">2021-11-12T04:16:52Z</dcterms:created>
  <dcterms:modified xsi:type="dcterms:W3CDTF">2021-11-12T21:38:36Z</dcterms:modified>
</cp:coreProperties>
</file>