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vikgupta/Dropbox/COV SPIKE 501/omicron/SOURCE DATA/"/>
    </mc:Choice>
  </mc:AlternateContent>
  <xr:revisionPtr revIDLastSave="0" documentId="13_ncr:1_{0962076C-255A-6843-9837-DF4539C0E4C1}" xr6:coauthVersionLast="47" xr6:coauthVersionMax="47" xr10:uidLastSave="{00000000-0000-0000-0000-000000000000}"/>
  <bookViews>
    <workbookView xWindow="0" yWindow="1180" windowWidth="19420" windowHeight="10420" xr2:uid="{00000000-000D-0000-FFFF-FFFF00000000}"/>
  </bookViews>
  <sheets>
    <sheet name="replication data live virus " sheetId="3" r:id="rId1"/>
    <sheet name="Distance from NC" sheetId="1" r:id="rId2"/>
    <sheet name="Co-localisation coefficient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3" l="1"/>
  <c r="E24" i="3"/>
  <c r="F23" i="3"/>
  <c r="E23" i="3"/>
  <c r="F22" i="3"/>
  <c r="E22" i="3"/>
  <c r="F21" i="3"/>
  <c r="E21" i="3"/>
  <c r="F18" i="3"/>
  <c r="E18" i="3"/>
  <c r="F17" i="3"/>
  <c r="E17" i="3"/>
  <c r="F16" i="3"/>
  <c r="E16" i="3"/>
  <c r="F15" i="3"/>
  <c r="E15" i="3"/>
</calcChain>
</file>

<file path=xl/sharedStrings.xml><?xml version="1.0" encoding="utf-8"?>
<sst xmlns="http://schemas.openxmlformats.org/spreadsheetml/2006/main" count="397" uniqueCount="79">
  <si>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</si>
  <si>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</si>
  <si>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</si>
  <si>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</si>
  <si>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</si>
  <si>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</si>
  <si>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</si>
  <si>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</si>
  <si>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</si>
  <si>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</si>
  <si>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Cell 11</t>
  </si>
  <si>
    <t>Cell 12</t>
  </si>
  <si>
    <t>Cell 13</t>
  </si>
  <si>
    <t>Omicron S-Golgi</t>
  </si>
  <si>
    <t>Delta S-Golgi</t>
  </si>
  <si>
    <t>Cell ID</t>
  </si>
  <si>
    <t>Count</t>
  </si>
  <si>
    <t>Cell 14</t>
  </si>
  <si>
    <t>Cell 15</t>
  </si>
  <si>
    <t>Cell 16</t>
  </si>
  <si>
    <t>Cell 17</t>
  </si>
  <si>
    <t>Cell 18</t>
  </si>
  <si>
    <t>Cell 19</t>
  </si>
  <si>
    <t>Cell 20</t>
  </si>
  <si>
    <t>Cell 21</t>
  </si>
  <si>
    <t>Omicron</t>
  </si>
  <si>
    <t>Delta</t>
  </si>
  <si>
    <t>Omicron(μm)</t>
  </si>
  <si>
    <t>Delta(μm)</t>
  </si>
  <si>
    <t>Minimum</t>
  </si>
  <si>
    <t>25% Percentile</t>
  </si>
  <si>
    <t>Median</t>
  </si>
  <si>
    <t>75% Percentile</t>
  </si>
  <si>
    <t>Maximum</t>
  </si>
  <si>
    <t>Range</t>
  </si>
  <si>
    <t>Mean</t>
  </si>
  <si>
    <t>Std. Deviation</t>
  </si>
  <si>
    <t>Std. Error of Mean</t>
  </si>
  <si>
    <t>Lower 95% CI of mean</t>
  </si>
  <si>
    <t>Upper 95% CI of mean</t>
  </si>
  <si>
    <t>Descriptive statistics</t>
  </si>
  <si>
    <t>P value</t>
  </si>
  <si>
    <t>P value summary</t>
  </si>
  <si>
    <t>ns</t>
  </si>
  <si>
    <t>Significantly different (P &lt; 0.05)?</t>
  </si>
  <si>
    <t>No</t>
  </si>
  <si>
    <t>Fig 2i</t>
  </si>
  <si>
    <t>Fig 2 j</t>
  </si>
  <si>
    <t>B.1.617.2</t>
    <phoneticPr fontId="1"/>
  </si>
  <si>
    <t>Ct</t>
    <phoneticPr fontId="1"/>
  </si>
  <si>
    <t>Viral RNA (copies/ml)</t>
    <phoneticPr fontId="1"/>
  </si>
  <si>
    <t>0 h</t>
    <phoneticPr fontId="1"/>
  </si>
  <si>
    <t>6 h</t>
    <phoneticPr fontId="1"/>
  </si>
  <si>
    <t>24 h</t>
    <phoneticPr fontId="1"/>
  </si>
  <si>
    <t>48 h</t>
    <phoneticPr fontId="1"/>
  </si>
  <si>
    <t>B.1.1.529</t>
    <phoneticPr fontId="1"/>
  </si>
  <si>
    <t>Average</t>
    <phoneticPr fontId="1"/>
  </si>
  <si>
    <t>SD</t>
    <phoneticPr fontId="1"/>
  </si>
  <si>
    <t>1000TCID50/100 uL</t>
  </si>
  <si>
    <t>B.1.617.2</t>
  </si>
  <si>
    <t>Day 0</t>
  </si>
  <si>
    <t>Day 1</t>
  </si>
  <si>
    <t>Day 2</t>
  </si>
  <si>
    <t>B.1.1.529</t>
  </si>
  <si>
    <t>AVE</t>
  </si>
  <si>
    <t>1.75.E+04</t>
  </si>
  <si>
    <t>8.56.E+03</t>
  </si>
  <si>
    <t>3.42.E+03</t>
  </si>
  <si>
    <t>4.25.E+03</t>
  </si>
  <si>
    <t>4.17.E+05</t>
  </si>
  <si>
    <t>2.39.E+05</t>
  </si>
  <si>
    <t>SD</t>
  </si>
  <si>
    <t>hNEC</t>
  </si>
  <si>
    <t>CALU-3</t>
  </si>
  <si>
    <t>HaLa-ACE2/TMPRSS2</t>
    <phoneticPr fontId="1"/>
  </si>
  <si>
    <t>h.p.i.</t>
    <phoneticPr fontId="1"/>
  </si>
  <si>
    <t>Delta</t>
    <phoneticPr fontId="1"/>
  </si>
  <si>
    <t>Omicron</t>
    <phoneticPr fontId="1"/>
  </si>
  <si>
    <t>TCID50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</si>
</sst>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.E+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5">
    <xf numFmtId="0" fontId="0" fillId="0" borderId="0" xfId="0"/>
    <xf numFmtId="0" fontId="0" fillId="0" borderId="12" xfId="0" applyBorder="1"/>
    <xf numFmtId="0" fontId="0" fillId="0" borderId="13" xfId="0" applyBorder="1"/>
    <xf numFmtId="0" fontId="0" fillId="0" borderId="10" xfId="0" applyBorder="1" applyAlignment="1"/>
    <xf numFmtId="0" fontId="0" fillId="0" borderId="12" xfId="0" applyFill="1" applyBorder="1"/>
    <xf numFmtId="0" fontId="19" fillId="0" borderId="12" xfId="0" applyFont="1" applyBorder="1"/>
    <xf numFmtId="0" fontId="0" fillId="0" borderId="0" xfId="0" applyFill="1"/>
    <xf numFmtId="0" fontId="0" fillId="0" borderId="10" xfId="0" applyFill="1" applyBorder="1" applyAlignment="1"/>
    <xf numFmtId="0" fontId="0" fillId="0" borderId="0" xfId="0" applyFill="1" applyBorder="1"/>
    <xf numFmtId="0" fontId="0" fillId="0" borderId="13" xfId="0" applyFill="1" applyBorder="1"/>
    <xf numFmtId="0" fontId="0" fillId="0" borderId="10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19" fillId="0" borderId="12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2" xfId="0" applyFont="1" applyBorder="1"/>
    <xf numFmtId="0" fontId="20" fillId="0" borderId="13" xfId="0" applyFont="1" applyBorder="1"/>
    <xf numFmtId="0" fontId="20" fillId="0" borderId="12" xfId="0" applyFont="1" applyBorder="1" applyAlignment="1">
      <alignment horizontal="left"/>
    </xf>
    <xf numFmtId="0" fontId="20" fillId="0" borderId="13" xfId="0" applyFont="1" applyBorder="1" applyAlignment="1">
      <alignment horizontal="left"/>
    </xf>
    <xf numFmtId="0" fontId="20" fillId="33" borderId="11" xfId="0" applyFont="1" applyFill="1" applyBorder="1" applyAlignment="1">
      <alignment horizontal="left"/>
    </xf>
    <xf numFmtId="0" fontId="20" fillId="33" borderId="11" xfId="0" applyFont="1" applyFill="1" applyBorder="1"/>
    <xf numFmtId="0" fontId="20" fillId="33" borderId="12" xfId="0" applyFont="1" applyFill="1" applyBorder="1" applyAlignment="1">
      <alignment horizontal="left"/>
    </xf>
    <xf numFmtId="0" fontId="20" fillId="33" borderId="12" xfId="0" applyFont="1" applyFill="1" applyBorder="1"/>
    <xf numFmtId="0" fontId="20" fillId="33" borderId="13" xfId="0" applyFont="1" applyFill="1" applyBorder="1" applyAlignment="1">
      <alignment horizontal="left"/>
    </xf>
    <xf numFmtId="0" fontId="20" fillId="33" borderId="13" xfId="0" applyFont="1" applyFill="1" applyBorder="1"/>
    <xf numFmtId="0" fontId="20" fillId="0" borderId="11" xfId="0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/>
    <xf numFmtId="0" fontId="20" fillId="33" borderId="15" xfId="0" applyFont="1" applyFill="1" applyBorder="1" applyAlignment="1">
      <alignment horizontal="left"/>
    </xf>
    <xf numFmtId="0" fontId="20" fillId="33" borderId="16" xfId="0" applyFont="1" applyFill="1" applyBorder="1"/>
    <xf numFmtId="0" fontId="20" fillId="0" borderId="14" xfId="0" applyFont="1" applyBorder="1" applyAlignment="1">
      <alignment horizontal="left"/>
    </xf>
    <xf numFmtId="0" fontId="20" fillId="0" borderId="17" xfId="0" applyFont="1" applyBorder="1"/>
    <xf numFmtId="0" fontId="20" fillId="33" borderId="14" xfId="0" applyFont="1" applyFill="1" applyBorder="1" applyAlignment="1">
      <alignment horizontal="left"/>
    </xf>
    <xf numFmtId="0" fontId="20" fillId="33" borderId="17" xfId="0" applyFont="1" applyFill="1" applyBorder="1"/>
    <xf numFmtId="0" fontId="20" fillId="33" borderId="18" xfId="0" applyFont="1" applyFill="1" applyBorder="1" applyAlignment="1">
      <alignment horizontal="left"/>
    </xf>
    <xf numFmtId="0" fontId="20" fillId="33" borderId="19" xfId="0" applyFont="1" applyFill="1" applyBorder="1"/>
    <xf numFmtId="0" fontId="20" fillId="0" borderId="16" xfId="0" applyFont="1" applyBorder="1" applyAlignment="1">
      <alignment horizontal="center"/>
    </xf>
    <xf numFmtId="0" fontId="20" fillId="0" borderId="18" xfId="0" applyFont="1" applyBorder="1" applyAlignment="1">
      <alignment horizontal="left"/>
    </xf>
    <xf numFmtId="0" fontId="20" fillId="0" borderId="19" xfId="0" applyFont="1" applyBorder="1"/>
    <xf numFmtId="0" fontId="20" fillId="34" borderId="15" xfId="0" applyFont="1" applyFill="1" applyBorder="1" applyAlignment="1">
      <alignment horizontal="left"/>
    </xf>
    <xf numFmtId="0" fontId="20" fillId="34" borderId="11" xfId="0" applyFont="1" applyFill="1" applyBorder="1"/>
    <xf numFmtId="0" fontId="20" fillId="34" borderId="11" xfId="0" applyFont="1" applyFill="1" applyBorder="1" applyAlignment="1">
      <alignment horizontal="left"/>
    </xf>
    <xf numFmtId="0" fontId="20" fillId="34" borderId="16" xfId="0" applyFont="1" applyFill="1" applyBorder="1"/>
    <xf numFmtId="0" fontId="16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1" fillId="35" borderId="0" xfId="0" applyFont="1" applyFill="1" applyAlignment="1">
      <alignment vertical="center"/>
    </xf>
    <xf numFmtId="0" fontId="21" fillId="34" borderId="0" xfId="0" applyFont="1" applyFill="1" applyAlignment="1">
      <alignment vertical="center"/>
    </xf>
    <xf numFmtId="164" fontId="21" fillId="34" borderId="0" xfId="0" applyNumberFormat="1" applyFont="1" applyFill="1" applyAlignment="1">
      <alignment vertical="center"/>
    </xf>
    <xf numFmtId="164" fontId="21" fillId="0" borderId="0" xfId="0" applyNumberFormat="1" applyFont="1" applyAlignment="1">
      <alignment vertical="center"/>
    </xf>
    <xf numFmtId="0" fontId="22" fillId="0" borderId="0" xfId="0" applyFont="1" applyAlignment="1">
      <alignment horizontal="right" vertical="center"/>
    </xf>
    <xf numFmtId="164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1" fontId="21" fillId="0" borderId="0" xfId="0" applyNumberFormat="1" applyFont="1" applyAlignment="1">
      <alignment horizontal="right" vertical="center"/>
    </xf>
    <xf numFmtId="0" fontId="23" fillId="0" borderId="0" xfId="0" applyFont="1" applyAlignment="1">
      <alignment vertical="center"/>
    </xf>
    <xf numFmtId="164" fontId="23" fillId="0" borderId="0" xfId="0" applyNumberFormat="1" applyFont="1" applyAlignment="1">
      <alignment vertical="center"/>
    </xf>
    <xf numFmtId="0" fontId="21" fillId="36" borderId="0" xfId="0" applyFont="1" applyFill="1" applyAlignment="1">
      <alignment vertical="center"/>
    </xf>
    <xf numFmtId="0" fontId="24" fillId="0" borderId="0" xfId="0" applyFont="1"/>
    <xf numFmtId="0" fontId="24" fillId="34" borderId="0" xfId="0" applyFont="1" applyFill="1"/>
    <xf numFmtId="0" fontId="24" fillId="36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39A8E-61E8-964B-AC16-318097BB1E00}">
  <dimension ref="A1:V61"/>
  <sheetViews>
    <sheetView tabSelected="1" topLeftCell="A47" workbookViewId="0">
      <selection activeCell="C57" sqref="C57"/>
    </sheetView>
  </sheetViews>
  <sheetFormatPr baseColWidth="10" defaultRowHeight="15" x14ac:dyDescent="0.2"/>
  <sheetData>
    <row r="1" spans="1:11" s="59" customFormat="1" ht="16" x14ac:dyDescent="0.2">
      <c r="C1" s="60" t="s">
        <v>48</v>
      </c>
      <c r="D1" s="61" t="s">
        <v>49</v>
      </c>
      <c r="E1" s="61"/>
      <c r="F1" s="61"/>
      <c r="G1" s="61"/>
      <c r="H1" s="62" t="s">
        <v>50</v>
      </c>
      <c r="I1" s="63"/>
      <c r="J1" s="63"/>
      <c r="K1" s="63"/>
    </row>
    <row r="2" spans="1:11" s="59" customFormat="1" ht="16" x14ac:dyDescent="0.2">
      <c r="C2" s="59" t="s">
        <v>51</v>
      </c>
      <c r="D2" s="61">
        <v>30.625129478883501</v>
      </c>
      <c r="E2" s="61">
        <v>31.303924524422602</v>
      </c>
      <c r="F2" s="61">
        <v>30.7843290046211</v>
      </c>
      <c r="G2" s="61">
        <v>31.0175121394409</v>
      </c>
      <c r="H2" s="63">
        <v>9639.2420832027874</v>
      </c>
      <c r="I2" s="63">
        <v>5885.737965722612</v>
      </c>
      <c r="J2" s="63">
        <v>8586.1046116340094</v>
      </c>
      <c r="K2" s="63">
        <v>7247.6745536312201</v>
      </c>
    </row>
    <row r="3" spans="1:11" s="59" customFormat="1" ht="16" x14ac:dyDescent="0.2">
      <c r="A3" s="59" t="s">
        <v>73</v>
      </c>
      <c r="C3" s="59" t="s">
        <v>52</v>
      </c>
      <c r="D3" s="61">
        <v>30.6343793065634</v>
      </c>
      <c r="E3" s="61">
        <v>30.500012189952798</v>
      </c>
      <c r="F3" s="61">
        <v>30.953528994449101</v>
      </c>
      <c r="G3" s="61">
        <v>30.487308958128899</v>
      </c>
      <c r="H3" s="63">
        <v>9574.6619117822793</v>
      </c>
      <c r="I3" s="63">
        <v>10556.805739832345</v>
      </c>
      <c r="J3" s="63">
        <v>7592.6452222375183</v>
      </c>
      <c r="K3" s="63">
        <v>10654.717434030199</v>
      </c>
    </row>
    <row r="4" spans="1:11" s="59" customFormat="1" ht="16" x14ac:dyDescent="0.2">
      <c r="C4" s="59" t="s">
        <v>53</v>
      </c>
      <c r="D4" s="61">
        <v>27.0017585664636</v>
      </c>
      <c r="E4" s="61">
        <v>23.897854769303098</v>
      </c>
      <c r="F4" s="61">
        <v>23.179201274682502</v>
      </c>
      <c r="G4" s="61">
        <v>24.970442836453199</v>
      </c>
      <c r="H4" s="63">
        <v>134169.80885430961</v>
      </c>
      <c r="I4" s="63">
        <v>1280300.7196956738</v>
      </c>
      <c r="J4" s="63">
        <v>2158410.8570523588</v>
      </c>
      <c r="K4" s="63">
        <v>587192.74663211522</v>
      </c>
    </row>
    <row r="5" spans="1:11" s="59" customFormat="1" ht="16" x14ac:dyDescent="0.2">
      <c r="C5" s="59" t="s">
        <v>54</v>
      </c>
      <c r="D5" s="61">
        <v>19.001586080518798</v>
      </c>
      <c r="E5" s="61">
        <v>18.6369385665013</v>
      </c>
      <c r="F5" s="61">
        <v>18.723463834908301</v>
      </c>
      <c r="G5" s="61">
        <v>19.307063629689701</v>
      </c>
      <c r="H5" s="63">
        <v>44944562.708425604</v>
      </c>
      <c r="I5" s="63">
        <v>58582455.131329276</v>
      </c>
      <c r="J5" s="63">
        <v>55012119.500005618</v>
      </c>
      <c r="K5" s="63">
        <v>35996645.647918694</v>
      </c>
    </row>
    <row r="6" spans="1:11" s="59" customFormat="1" ht="16" x14ac:dyDescent="0.2">
      <c r="H6" s="64"/>
      <c r="I6" s="64"/>
      <c r="J6" s="64"/>
      <c r="K6" s="64"/>
    </row>
    <row r="7" spans="1:11" s="59" customFormat="1" ht="16" x14ac:dyDescent="0.2">
      <c r="C7" s="60" t="s">
        <v>55</v>
      </c>
      <c r="D7" s="61" t="s">
        <v>49</v>
      </c>
      <c r="E7" s="61"/>
      <c r="F7" s="61"/>
      <c r="G7" s="61"/>
      <c r="H7" s="62" t="s">
        <v>50</v>
      </c>
      <c r="I7" s="63"/>
      <c r="J7" s="63"/>
      <c r="K7" s="63"/>
    </row>
    <row r="8" spans="1:11" s="59" customFormat="1" ht="16" x14ac:dyDescent="0.2">
      <c r="C8" s="59" t="s">
        <v>51</v>
      </c>
      <c r="D8" s="61">
        <v>30.057752105182502</v>
      </c>
      <c r="E8" s="61">
        <v>29.6754801688319</v>
      </c>
      <c r="F8" s="61">
        <v>29.890163039717699</v>
      </c>
      <c r="G8" s="61">
        <v>30.536472037111398</v>
      </c>
      <c r="H8" s="63">
        <v>14558.582628534656</v>
      </c>
      <c r="I8" s="63">
        <v>19220.830221565851</v>
      </c>
      <c r="J8" s="63">
        <v>16444.2368121537</v>
      </c>
      <c r="K8" s="63">
        <v>10280.755646709602</v>
      </c>
    </row>
    <row r="9" spans="1:11" s="59" customFormat="1" ht="16" x14ac:dyDescent="0.2">
      <c r="C9" s="59" t="s">
        <v>52</v>
      </c>
      <c r="D9" s="61">
        <v>29.873182881065699</v>
      </c>
      <c r="E9" s="61">
        <v>29.551347812116902</v>
      </c>
      <c r="F9" s="61">
        <v>29.891557996099198</v>
      </c>
      <c r="G9" s="61">
        <v>35.151939976073599</v>
      </c>
      <c r="H9" s="63">
        <v>16648.41974378029</v>
      </c>
      <c r="I9" s="63">
        <v>21035.407027415389</v>
      </c>
      <c r="J9" s="63">
        <v>16427.574479666153</v>
      </c>
      <c r="K9" s="63">
        <v>359.15877189739371</v>
      </c>
    </row>
    <row r="10" spans="1:11" s="59" customFormat="1" ht="16" x14ac:dyDescent="0.2">
      <c r="C10" s="59" t="s">
        <v>53</v>
      </c>
      <c r="D10" s="61">
        <v>27.441363563113701</v>
      </c>
      <c r="E10" s="61">
        <v>28.429682479701899</v>
      </c>
      <c r="F10" s="61">
        <v>29.276856772432701</v>
      </c>
      <c r="G10" s="61">
        <v>29.745863832945101</v>
      </c>
      <c r="H10" s="63">
        <v>97477.916262391911</v>
      </c>
      <c r="I10" s="63">
        <v>47530.462719148258</v>
      </c>
      <c r="J10" s="63">
        <v>25679.469848388264</v>
      </c>
      <c r="K10" s="63">
        <v>18262.388645777992</v>
      </c>
    </row>
    <row r="11" spans="1:11" s="59" customFormat="1" ht="16" x14ac:dyDescent="0.2">
      <c r="C11" s="59" t="s">
        <v>54</v>
      </c>
      <c r="D11" s="61">
        <v>20.993069898235198</v>
      </c>
      <c r="E11" s="61">
        <v>22.2971774105505</v>
      </c>
      <c r="F11" s="61">
        <v>23.415684451928001</v>
      </c>
      <c r="G11" s="61">
        <v>24.503090178403799</v>
      </c>
      <c r="H11" s="63">
        <v>10571170.211154239</v>
      </c>
      <c r="I11" s="63">
        <v>4097503.7704156134</v>
      </c>
      <c r="J11" s="63">
        <v>1817586.3914837923</v>
      </c>
      <c r="K11" s="63">
        <v>824682.90248837706</v>
      </c>
    </row>
    <row r="12" spans="1:11" s="59" customFormat="1" ht="16" x14ac:dyDescent="0.2"/>
    <row r="13" spans="1:11" s="59" customFormat="1" ht="16" x14ac:dyDescent="0.2"/>
    <row r="14" spans="1:11" s="59" customFormat="1" ht="16" x14ac:dyDescent="0.2">
      <c r="C14" s="59" t="s">
        <v>56</v>
      </c>
      <c r="D14" s="65"/>
      <c r="E14" s="65" t="s">
        <v>48</v>
      </c>
      <c r="F14" s="65" t="s">
        <v>55</v>
      </c>
    </row>
    <row r="15" spans="1:11" s="59" customFormat="1" ht="16" x14ac:dyDescent="0.2">
      <c r="C15" s="59" t="s">
        <v>51</v>
      </c>
      <c r="D15" s="66"/>
      <c r="E15" s="66">
        <f>AVERAGE(H2:K2)</f>
        <v>7839.689803547657</v>
      </c>
      <c r="F15" s="66">
        <f>AVERAGE(H8:K8)</f>
        <v>15126.101327240951</v>
      </c>
    </row>
    <row r="16" spans="1:11" s="59" customFormat="1" ht="16" x14ac:dyDescent="0.2">
      <c r="C16" s="59" t="s">
        <v>52</v>
      </c>
      <c r="D16" s="66"/>
      <c r="E16" s="66">
        <f>AVERAGE(H3:K3)</f>
        <v>9594.7075769705862</v>
      </c>
      <c r="F16" s="66">
        <f>AVERAGE(H9:K9)</f>
        <v>13617.640005689807</v>
      </c>
    </row>
    <row r="17" spans="1:22" s="59" customFormat="1" ht="16" x14ac:dyDescent="0.2">
      <c r="C17" s="59" t="s">
        <v>53</v>
      </c>
      <c r="D17" s="66"/>
      <c r="E17" s="66">
        <f>AVERAGE(H4:K4)</f>
        <v>1040018.5330586142</v>
      </c>
      <c r="F17" s="66">
        <f>AVERAGE(H10:K10)</f>
        <v>47237.559368926602</v>
      </c>
    </row>
    <row r="18" spans="1:22" s="59" customFormat="1" ht="16" x14ac:dyDescent="0.2">
      <c r="C18" s="59" t="s">
        <v>54</v>
      </c>
      <c r="D18" s="66"/>
      <c r="E18" s="66">
        <f>AVERAGE(H5:K5)</f>
        <v>48633945.746919796</v>
      </c>
      <c r="F18" s="66">
        <f>AVERAGE(H11:K11)</f>
        <v>4327735.8188855061</v>
      </c>
    </row>
    <row r="19" spans="1:22" s="59" customFormat="1" ht="16" x14ac:dyDescent="0.2">
      <c r="D19" s="67"/>
      <c r="E19" s="67"/>
      <c r="F19" s="67"/>
    </row>
    <row r="20" spans="1:22" s="59" customFormat="1" ht="16" x14ac:dyDescent="0.2">
      <c r="C20" s="59" t="s">
        <v>57</v>
      </c>
      <c r="D20" s="65"/>
      <c r="E20" s="65" t="s">
        <v>48</v>
      </c>
      <c r="F20" s="65" t="s">
        <v>55</v>
      </c>
    </row>
    <row r="21" spans="1:22" s="59" customFormat="1" ht="16" x14ac:dyDescent="0.2">
      <c r="C21" s="59" t="s">
        <v>51</v>
      </c>
      <c r="D21" s="68"/>
      <c r="E21" s="68">
        <f>_xlfn.STDEV.P(H2:K2)</f>
        <v>1411.0220864338107</v>
      </c>
      <c r="F21" s="68">
        <f>_xlfn.STDEV.P(H8:K8)</f>
        <v>3252.0661936617539</v>
      </c>
    </row>
    <row r="22" spans="1:22" s="59" customFormat="1" ht="16" x14ac:dyDescent="0.2">
      <c r="C22" s="59" t="s">
        <v>52</v>
      </c>
      <c r="D22" s="68"/>
      <c r="E22" s="68">
        <f>_xlfn.STDEV.P(H3:K3)</f>
        <v>1230.641019243385</v>
      </c>
      <c r="F22" s="68">
        <f>_xlfn.STDEV.P(H9:K9)</f>
        <v>7872.2923882482528</v>
      </c>
    </row>
    <row r="23" spans="1:22" s="59" customFormat="1" ht="16" x14ac:dyDescent="0.2">
      <c r="C23" s="59" t="s">
        <v>53</v>
      </c>
      <c r="D23" s="68"/>
      <c r="E23" s="68">
        <f>_xlfn.STDEV.P(H4:K4)</f>
        <v>763896.26644894655</v>
      </c>
      <c r="F23" s="68">
        <f>_xlfn.STDEV.P(H10:K10)</f>
        <v>30937.400486169216</v>
      </c>
    </row>
    <row r="24" spans="1:22" s="59" customFormat="1" ht="16" x14ac:dyDescent="0.2">
      <c r="C24" s="59" t="s">
        <v>54</v>
      </c>
      <c r="D24" s="68"/>
      <c r="E24" s="68">
        <f>_xlfn.STDEV.P(H5:K5)</f>
        <v>8845434.4211177658</v>
      </c>
      <c r="F24" s="68">
        <f>_xlfn.STDEV.P(H11:K11)</f>
        <v>3794921.2669589822</v>
      </c>
    </row>
    <row r="28" spans="1:22" x14ac:dyDescent="0.2">
      <c r="A28" t="s">
        <v>72</v>
      </c>
    </row>
    <row r="30" spans="1:22" ht="16" x14ac:dyDescent="0.2">
      <c r="A30" s="69"/>
      <c r="B30" s="69"/>
      <c r="C30" s="69"/>
      <c r="D30" s="69" t="s">
        <v>58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</row>
    <row r="31" spans="1:22" ht="16" x14ac:dyDescent="0.2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</row>
    <row r="32" spans="1:22" ht="16" x14ac:dyDescent="0.2">
      <c r="A32" s="69"/>
      <c r="B32" s="69"/>
      <c r="C32" s="69"/>
      <c r="D32" s="69" t="s">
        <v>59</v>
      </c>
      <c r="E32" s="69"/>
      <c r="F32" s="69"/>
      <c r="G32" s="69"/>
      <c r="H32" s="70"/>
      <c r="I32" s="70"/>
      <c r="J32" s="70"/>
      <c r="K32" s="70"/>
      <c r="L32" s="70"/>
      <c r="M32" s="70"/>
      <c r="N32" s="69"/>
      <c r="O32" s="70"/>
      <c r="P32" s="70"/>
      <c r="Q32" s="70"/>
      <c r="R32" s="70"/>
      <c r="S32" s="70"/>
      <c r="T32" s="70"/>
      <c r="U32" s="70"/>
      <c r="V32" s="70"/>
    </row>
    <row r="33" spans="1:22" ht="16" x14ac:dyDescent="0.2">
      <c r="A33" s="69"/>
      <c r="B33" s="69"/>
      <c r="C33" s="69" t="s">
        <v>60</v>
      </c>
      <c r="D33" s="69">
        <v>11497.664000000001</v>
      </c>
      <c r="E33" s="69">
        <v>15515.153480000001</v>
      </c>
      <c r="F33" s="69">
        <v>18973.683099999998</v>
      </c>
      <c r="G33" s="69">
        <v>24196.15</v>
      </c>
      <c r="H33" s="69"/>
      <c r="I33" s="69"/>
      <c r="J33" s="69"/>
      <c r="K33" s="69"/>
      <c r="L33" s="69"/>
      <c r="M33" s="69"/>
      <c r="N33" s="69"/>
      <c r="O33" s="70"/>
      <c r="P33" s="70"/>
      <c r="Q33" s="70"/>
      <c r="R33" s="70"/>
      <c r="S33" s="70"/>
      <c r="T33" s="70"/>
      <c r="U33" s="70"/>
      <c r="V33" s="70"/>
    </row>
    <row r="34" spans="1:22" ht="16" x14ac:dyDescent="0.2">
      <c r="A34" s="69"/>
      <c r="B34" s="69"/>
      <c r="C34" s="69" t="s">
        <v>61</v>
      </c>
      <c r="D34" s="69">
        <v>2648.406735</v>
      </c>
      <c r="E34" s="69">
        <v>2868.2642609999998</v>
      </c>
      <c r="F34" s="69">
        <v>4147.1306599999998</v>
      </c>
      <c r="G34" s="69">
        <v>4013.3090000000002</v>
      </c>
      <c r="H34" s="69"/>
      <c r="I34" s="69"/>
      <c r="J34" s="69"/>
      <c r="K34" s="69"/>
      <c r="L34" s="69"/>
      <c r="M34" s="69"/>
      <c r="N34" s="69"/>
      <c r="O34" s="70"/>
      <c r="P34" s="70"/>
      <c r="Q34" s="70"/>
      <c r="R34" s="70"/>
      <c r="S34" s="70"/>
      <c r="T34" s="70"/>
      <c r="U34" s="70"/>
      <c r="V34" s="70"/>
    </row>
    <row r="35" spans="1:22" ht="16" x14ac:dyDescent="0.2">
      <c r="A35" s="69"/>
      <c r="B35" s="69"/>
      <c r="C35" s="69" t="s">
        <v>62</v>
      </c>
      <c r="D35" s="69">
        <v>201039.14240000001</v>
      </c>
      <c r="E35" s="69">
        <v>1195910.3640000001</v>
      </c>
      <c r="F35" s="69">
        <v>113135.789</v>
      </c>
      <c r="G35" s="69">
        <v>157251.29999999999</v>
      </c>
      <c r="H35" s="69"/>
      <c r="I35" s="69"/>
      <c r="J35" s="69"/>
      <c r="K35" s="69"/>
      <c r="L35" s="69"/>
      <c r="M35" s="69"/>
      <c r="N35" s="69"/>
      <c r="O35" s="70"/>
      <c r="P35" s="70"/>
      <c r="Q35" s="70"/>
      <c r="R35" s="70"/>
      <c r="S35" s="70"/>
      <c r="T35" s="70"/>
      <c r="U35" s="70"/>
      <c r="V35" s="70"/>
    </row>
    <row r="36" spans="1:22" ht="16" x14ac:dyDescent="0.2">
      <c r="A36" s="69"/>
      <c r="B36" s="69"/>
      <c r="C36" s="69"/>
      <c r="D36" s="69"/>
      <c r="E36" s="69"/>
      <c r="F36" s="69"/>
      <c r="G36" s="69"/>
      <c r="H36" s="69"/>
      <c r="I36" s="70"/>
      <c r="J36" s="70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</row>
    <row r="37" spans="1:22" ht="16" x14ac:dyDescent="0.2">
      <c r="A37" s="69"/>
      <c r="B37" s="69"/>
      <c r="C37" s="69"/>
      <c r="D37" s="69" t="s">
        <v>63</v>
      </c>
      <c r="E37" s="69"/>
      <c r="F37" s="69"/>
      <c r="G37" s="69"/>
      <c r="H37" s="69"/>
      <c r="I37" s="70"/>
      <c r="J37" s="70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</row>
    <row r="38" spans="1:22" ht="16" x14ac:dyDescent="0.2">
      <c r="A38" s="69"/>
      <c r="B38" s="69"/>
      <c r="C38" s="69" t="s">
        <v>60</v>
      </c>
      <c r="D38" s="69">
        <v>5162.1662980000001</v>
      </c>
      <c r="E38" s="69">
        <v>15359.91433</v>
      </c>
      <c r="F38" s="69">
        <v>5986.8225199999997</v>
      </c>
      <c r="G38" s="69">
        <v>12336.86</v>
      </c>
      <c r="H38" s="69">
        <v>3959.61391</v>
      </c>
      <c r="I38" s="69"/>
      <c r="J38" s="69"/>
      <c r="K38" s="69"/>
      <c r="L38" s="69"/>
      <c r="M38" s="69"/>
      <c r="N38" s="69"/>
      <c r="O38" s="70"/>
      <c r="P38" s="70"/>
      <c r="Q38" s="70"/>
      <c r="R38" s="70"/>
      <c r="S38" s="70"/>
      <c r="T38" s="70"/>
      <c r="U38" s="70"/>
      <c r="V38" s="70"/>
    </row>
    <row r="39" spans="1:22" ht="16" x14ac:dyDescent="0.2">
      <c r="A39" s="69"/>
      <c r="B39" s="69"/>
      <c r="C39" s="69" t="s">
        <v>61</v>
      </c>
      <c r="D39" s="69">
        <v>3982.0256140000001</v>
      </c>
      <c r="E39" s="69">
        <v>9426.5993280000002</v>
      </c>
      <c r="F39" s="69">
        <v>2526.0717399999999</v>
      </c>
      <c r="G39" s="69">
        <v>2986.2750000000001</v>
      </c>
      <c r="H39" s="69">
        <v>2349.4050699999998</v>
      </c>
      <c r="I39" s="69"/>
      <c r="J39" s="69"/>
      <c r="K39" s="69"/>
      <c r="L39" s="69"/>
      <c r="M39" s="69"/>
      <c r="N39" s="69"/>
      <c r="O39" s="70"/>
      <c r="P39" s="70"/>
      <c r="Q39" s="70"/>
      <c r="R39" s="70"/>
      <c r="S39" s="70"/>
      <c r="T39" s="70"/>
      <c r="U39" s="70"/>
      <c r="V39" s="70"/>
    </row>
    <row r="40" spans="1:22" ht="16" x14ac:dyDescent="0.2">
      <c r="A40" s="69"/>
      <c r="B40" s="69"/>
      <c r="C40" s="69" t="s">
        <v>62</v>
      </c>
      <c r="D40" s="69">
        <v>613702.47790000006</v>
      </c>
      <c r="E40" s="69">
        <v>64951.03282</v>
      </c>
      <c r="F40" s="69">
        <v>37161.789499999999</v>
      </c>
      <c r="G40" s="69">
        <v>127133.6</v>
      </c>
      <c r="H40" s="69">
        <v>351295.77500000002</v>
      </c>
      <c r="I40" s="69"/>
      <c r="J40" s="69"/>
      <c r="K40" s="69"/>
      <c r="L40" s="69"/>
      <c r="M40" s="69"/>
      <c r="N40" s="69"/>
      <c r="O40" s="70"/>
      <c r="P40" s="70"/>
      <c r="Q40" s="70"/>
      <c r="R40" s="70"/>
      <c r="S40" s="70"/>
      <c r="T40" s="70"/>
      <c r="U40" s="70"/>
      <c r="V40" s="70"/>
    </row>
    <row r="41" spans="1:22" ht="16" x14ac:dyDescent="0.2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</row>
    <row r="42" spans="1:22" ht="16" x14ac:dyDescent="0.2">
      <c r="A42" s="69"/>
      <c r="B42" s="69"/>
      <c r="C42" s="69" t="s">
        <v>64</v>
      </c>
      <c r="D42" s="69" t="s">
        <v>59</v>
      </c>
      <c r="E42" s="69" t="s">
        <v>63</v>
      </c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</row>
    <row r="43" spans="1:22" ht="16" x14ac:dyDescent="0.2">
      <c r="A43" s="69"/>
      <c r="B43" s="69"/>
      <c r="C43" s="69" t="s">
        <v>60</v>
      </c>
      <c r="D43" s="70" t="s">
        <v>65</v>
      </c>
      <c r="E43" s="70" t="s">
        <v>66</v>
      </c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</row>
    <row r="44" spans="1:22" ht="16" x14ac:dyDescent="0.2">
      <c r="A44" s="69"/>
      <c r="B44" s="69"/>
      <c r="C44" s="69" t="s">
        <v>61</v>
      </c>
      <c r="D44" s="70" t="s">
        <v>67</v>
      </c>
      <c r="E44" s="70" t="s">
        <v>68</v>
      </c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</row>
    <row r="45" spans="1:22" ht="16" x14ac:dyDescent="0.2">
      <c r="A45" s="69"/>
      <c r="B45" s="69"/>
      <c r="C45" s="69" t="s">
        <v>62</v>
      </c>
      <c r="D45" s="70" t="s">
        <v>69</v>
      </c>
      <c r="E45" s="70" t="s">
        <v>70</v>
      </c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</row>
    <row r="46" spans="1:22" ht="16" x14ac:dyDescent="0.2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</row>
    <row r="47" spans="1:22" ht="16" x14ac:dyDescent="0.2">
      <c r="A47" s="69"/>
      <c r="B47" s="69"/>
      <c r="C47" s="69" t="s">
        <v>71</v>
      </c>
      <c r="D47" s="69" t="s">
        <v>59</v>
      </c>
      <c r="E47" s="69" t="s">
        <v>63</v>
      </c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</row>
    <row r="48" spans="1:22" ht="16" x14ac:dyDescent="0.2">
      <c r="A48" s="69"/>
      <c r="B48" s="69"/>
      <c r="C48" s="69" t="s">
        <v>60</v>
      </c>
      <c r="D48" s="69">
        <v>4662.8717390000002</v>
      </c>
      <c r="E48" s="69">
        <v>4468.4125270000004</v>
      </c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</row>
    <row r="49" spans="1:22" ht="16" x14ac:dyDescent="0.2">
      <c r="A49" s="69"/>
      <c r="B49" s="69"/>
      <c r="C49" s="69" t="s">
        <v>61</v>
      </c>
      <c r="D49" s="69">
        <v>667.17696190000004</v>
      </c>
      <c r="E49" s="69">
        <v>2647.6441989999998</v>
      </c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</row>
    <row r="50" spans="1:22" ht="16" x14ac:dyDescent="0.2">
      <c r="A50" s="69"/>
      <c r="B50" s="69"/>
      <c r="C50" s="69" t="s">
        <v>62</v>
      </c>
      <c r="D50" s="69">
        <v>450872.26579999999</v>
      </c>
      <c r="E50" s="69">
        <v>217512.285</v>
      </c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</row>
    <row r="56" spans="1:22" s="59" customFormat="1" ht="16" x14ac:dyDescent="0.2">
      <c r="A56" s="59" t="s">
        <v>74</v>
      </c>
      <c r="C56" s="59" t="s">
        <v>78</v>
      </c>
    </row>
    <row r="57" spans="1:22" s="59" customFormat="1" ht="16" x14ac:dyDescent="0.2"/>
    <row r="58" spans="1:22" s="59" customFormat="1" ht="16" x14ac:dyDescent="0.2">
      <c r="A58" s="67" t="s">
        <v>75</v>
      </c>
      <c r="B58" s="62" t="s">
        <v>76</v>
      </c>
      <c r="C58" s="62"/>
      <c r="D58" s="62"/>
      <c r="E58" s="62"/>
      <c r="F58" s="71" t="s">
        <v>77</v>
      </c>
      <c r="G58" s="71"/>
      <c r="H58" s="71"/>
      <c r="I58" s="71"/>
    </row>
    <row r="59" spans="1:22" s="59" customFormat="1" ht="16" x14ac:dyDescent="0.2">
      <c r="A59" s="72">
        <v>0</v>
      </c>
      <c r="B59" s="73">
        <v>1000</v>
      </c>
      <c r="C59" s="73">
        <v>1000</v>
      </c>
      <c r="D59" s="73">
        <v>1000</v>
      </c>
      <c r="E59" s="73">
        <v>1000</v>
      </c>
      <c r="F59" s="74">
        <v>1000</v>
      </c>
      <c r="G59" s="74">
        <v>1000</v>
      </c>
      <c r="H59" s="74">
        <v>1000</v>
      </c>
      <c r="I59" s="74">
        <v>1000</v>
      </c>
    </row>
    <row r="60" spans="1:22" s="59" customFormat="1" ht="16" x14ac:dyDescent="0.2">
      <c r="A60" s="72">
        <v>24</v>
      </c>
      <c r="B60" s="73">
        <v>10000</v>
      </c>
      <c r="C60" s="73">
        <v>6810</v>
      </c>
      <c r="D60" s="73">
        <v>14700</v>
      </c>
      <c r="E60" s="73">
        <v>6810</v>
      </c>
      <c r="F60" s="74">
        <v>1000</v>
      </c>
      <c r="G60" s="74">
        <v>1000</v>
      </c>
      <c r="H60" s="74">
        <v>1000</v>
      </c>
      <c r="I60" s="74">
        <v>1000</v>
      </c>
    </row>
    <row r="61" spans="1:22" s="59" customFormat="1" ht="16" x14ac:dyDescent="0.2">
      <c r="A61" s="72">
        <v>48</v>
      </c>
      <c r="B61" s="73">
        <v>46400</v>
      </c>
      <c r="C61" s="73">
        <v>100000</v>
      </c>
      <c r="D61" s="73">
        <v>215000</v>
      </c>
      <c r="E61" s="73">
        <v>100000</v>
      </c>
      <c r="F61" s="74">
        <v>4640</v>
      </c>
      <c r="G61" s="74">
        <v>31600</v>
      </c>
      <c r="H61" s="74">
        <v>31600</v>
      </c>
      <c r="I61" s="74">
        <v>14700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6"/>
  <sheetViews>
    <sheetView zoomScaleNormal="100" workbookViewId="0">
      <selection activeCell="I2" sqref="I2"/>
    </sheetView>
  </sheetViews>
  <sheetFormatPr baseColWidth="10" defaultColWidth="8.83203125" defaultRowHeight="15" x14ac:dyDescent="0.2"/>
  <cols>
    <col min="3" max="3" width="14.6640625" style="14" customWidth="1"/>
    <col min="4" max="4" width="10.1640625" style="6" customWidth="1"/>
    <col min="7" max="7" width="12.5" style="14" customWidth="1"/>
    <col min="8" max="8" width="8.6640625" style="8"/>
    <col min="11" max="11" width="24.6640625" customWidth="1"/>
  </cols>
  <sheetData>
    <row r="1" spans="1:13" x14ac:dyDescent="0.2">
      <c r="A1" s="3" t="s">
        <v>15</v>
      </c>
      <c r="B1" s="3" t="s">
        <v>16</v>
      </c>
      <c r="C1" s="15" t="s">
        <v>27</v>
      </c>
      <c r="E1" s="7" t="s">
        <v>15</v>
      </c>
      <c r="F1" s="7" t="s">
        <v>16</v>
      </c>
      <c r="G1" s="10" t="s">
        <v>28</v>
      </c>
    </row>
    <row r="2" spans="1:13" x14ac:dyDescent="0.2">
      <c r="A2" s="1" t="s">
        <v>0</v>
      </c>
      <c r="B2" s="1">
        <v>1</v>
      </c>
      <c r="C2" s="16">
        <v>45.294319999999999</v>
      </c>
      <c r="E2" s="4" t="s">
        <v>0</v>
      </c>
      <c r="F2" s="4">
        <v>1</v>
      </c>
      <c r="G2" s="11">
        <v>42.560859999999998</v>
      </c>
      <c r="I2" s="58" t="s">
        <v>46</v>
      </c>
      <c r="K2" t="s">
        <v>40</v>
      </c>
    </row>
    <row r="3" spans="1:13" x14ac:dyDescent="0.2">
      <c r="A3" s="1" t="s">
        <v>0</v>
      </c>
      <c r="B3" s="1">
        <v>2</v>
      </c>
      <c r="C3" s="16">
        <v>43.371209999999998</v>
      </c>
      <c r="E3" s="4" t="s">
        <v>0</v>
      </c>
      <c r="F3" s="4">
        <v>2</v>
      </c>
      <c r="G3" s="11">
        <v>42.19697</v>
      </c>
      <c r="L3" s="38" t="s">
        <v>25</v>
      </c>
      <c r="M3" s="51" t="s">
        <v>26</v>
      </c>
    </row>
    <row r="4" spans="1:13" x14ac:dyDescent="0.2">
      <c r="A4" s="1" t="s">
        <v>0</v>
      </c>
      <c r="B4" s="1">
        <v>3</v>
      </c>
      <c r="C4" s="16">
        <v>43.348480000000002</v>
      </c>
      <c r="E4" s="4" t="s">
        <v>0</v>
      </c>
      <c r="F4" s="4">
        <v>3</v>
      </c>
      <c r="G4" s="11">
        <v>42.181820000000002</v>
      </c>
      <c r="K4" s="43" t="s">
        <v>29</v>
      </c>
      <c r="L4" s="33">
        <v>0</v>
      </c>
      <c r="M4" s="44">
        <v>0</v>
      </c>
    </row>
    <row r="5" spans="1:13" x14ac:dyDescent="0.2">
      <c r="A5" s="1" t="s">
        <v>0</v>
      </c>
      <c r="B5" s="1">
        <v>4</v>
      </c>
      <c r="C5" s="16">
        <v>42.444319999999998</v>
      </c>
      <c r="E5" s="4" t="s">
        <v>0</v>
      </c>
      <c r="F5" s="4">
        <v>4</v>
      </c>
      <c r="G5" s="11">
        <v>42.16</v>
      </c>
      <c r="K5" s="45" t="s">
        <v>30</v>
      </c>
      <c r="L5" s="28">
        <v>3.4780000000000002</v>
      </c>
      <c r="M5" s="46">
        <v>5.7329999999999997</v>
      </c>
    </row>
    <row r="6" spans="1:13" x14ac:dyDescent="0.2">
      <c r="A6" s="1" t="s">
        <v>0</v>
      </c>
      <c r="B6" s="1">
        <v>5</v>
      </c>
      <c r="C6" s="16">
        <v>41.547730000000001</v>
      </c>
      <c r="E6" s="4" t="s">
        <v>0</v>
      </c>
      <c r="F6" s="4">
        <v>5</v>
      </c>
      <c r="G6" s="11">
        <v>41.362879999999997</v>
      </c>
      <c r="K6" s="47" t="s">
        <v>31</v>
      </c>
      <c r="L6" s="35">
        <v>12.76</v>
      </c>
      <c r="M6" s="48">
        <v>15.42</v>
      </c>
    </row>
    <row r="7" spans="1:13" x14ac:dyDescent="0.2">
      <c r="A7" s="1" t="s">
        <v>0</v>
      </c>
      <c r="B7" s="1">
        <v>6</v>
      </c>
      <c r="C7" s="16">
        <v>40.391669999999998</v>
      </c>
      <c r="E7" s="4" t="s">
        <v>1</v>
      </c>
      <c r="F7" s="4">
        <v>1</v>
      </c>
      <c r="G7" s="11">
        <v>41.182580000000002</v>
      </c>
      <c r="K7" s="45" t="s">
        <v>32</v>
      </c>
      <c r="L7" s="28">
        <v>23</v>
      </c>
      <c r="M7" s="46">
        <v>27.29</v>
      </c>
    </row>
    <row r="8" spans="1:13" x14ac:dyDescent="0.2">
      <c r="A8" s="1" t="s">
        <v>2</v>
      </c>
      <c r="B8" s="1">
        <v>1</v>
      </c>
      <c r="C8" s="16">
        <v>5.0000000000000004E-6</v>
      </c>
      <c r="E8" s="4" t="s">
        <v>1</v>
      </c>
      <c r="F8" s="4">
        <v>2</v>
      </c>
      <c r="G8" s="11">
        <v>39.613259999999997</v>
      </c>
      <c r="K8" s="47" t="s">
        <v>33</v>
      </c>
      <c r="L8" s="35">
        <v>45.29</v>
      </c>
      <c r="M8" s="48">
        <v>42.56</v>
      </c>
    </row>
    <row r="9" spans="1:13" x14ac:dyDescent="0.2">
      <c r="A9" s="1" t="s">
        <v>2</v>
      </c>
      <c r="B9" s="1">
        <v>2</v>
      </c>
      <c r="C9" s="16">
        <v>1.2E-5</v>
      </c>
      <c r="E9" s="4" t="s">
        <v>1</v>
      </c>
      <c r="F9" s="4">
        <v>3</v>
      </c>
      <c r="G9" s="11">
        <v>39.464390000000002</v>
      </c>
      <c r="K9" s="45" t="s">
        <v>34</v>
      </c>
      <c r="L9" s="28">
        <v>45.29</v>
      </c>
      <c r="M9" s="46">
        <v>42.56</v>
      </c>
    </row>
    <row r="10" spans="1:13" x14ac:dyDescent="0.2">
      <c r="A10" s="1" t="s">
        <v>2</v>
      </c>
      <c r="B10" s="1">
        <v>3</v>
      </c>
      <c r="C10" s="16">
        <v>4.3000000000000002E-5</v>
      </c>
      <c r="E10" s="4" t="s">
        <v>1</v>
      </c>
      <c r="F10" s="4">
        <v>4</v>
      </c>
      <c r="G10" s="11">
        <v>39.100380000000001</v>
      </c>
      <c r="K10" s="45"/>
      <c r="L10" s="28"/>
      <c r="M10" s="46"/>
    </row>
    <row r="11" spans="1:13" x14ac:dyDescent="0.2">
      <c r="A11" s="1" t="s">
        <v>2</v>
      </c>
      <c r="B11" s="1">
        <v>4</v>
      </c>
      <c r="C11" s="16">
        <v>9.9999999999999995E-7</v>
      </c>
      <c r="E11" s="4" t="s">
        <v>1</v>
      </c>
      <c r="F11" s="4">
        <v>5</v>
      </c>
      <c r="G11" s="11">
        <v>38.205150000000003</v>
      </c>
      <c r="K11" s="47" t="s">
        <v>35</v>
      </c>
      <c r="L11" s="35">
        <v>15.33</v>
      </c>
      <c r="M11" s="48">
        <v>16.77</v>
      </c>
    </row>
    <row r="12" spans="1:13" x14ac:dyDescent="0.2">
      <c r="A12" s="1" t="s">
        <v>2</v>
      </c>
      <c r="B12" s="1">
        <v>5</v>
      </c>
      <c r="C12" s="16">
        <v>9.0000000000000002E-6</v>
      </c>
      <c r="E12" s="4" t="s">
        <v>1</v>
      </c>
      <c r="F12" s="4">
        <v>6</v>
      </c>
      <c r="G12" s="11">
        <v>37.264240000000001</v>
      </c>
      <c r="K12" s="45" t="s">
        <v>36</v>
      </c>
      <c r="L12" s="28">
        <v>13.58</v>
      </c>
      <c r="M12" s="46">
        <v>13.03</v>
      </c>
    </row>
    <row r="13" spans="1:13" x14ac:dyDescent="0.2">
      <c r="A13" s="1" t="s">
        <v>2</v>
      </c>
      <c r="B13" s="1">
        <v>6</v>
      </c>
      <c r="C13" s="16">
        <v>2.4000000000000001E-5</v>
      </c>
      <c r="E13" s="4" t="s">
        <v>1</v>
      </c>
      <c r="F13" s="4">
        <v>7</v>
      </c>
      <c r="G13" s="11">
        <v>35.181060000000002</v>
      </c>
      <c r="K13" s="47" t="s">
        <v>37</v>
      </c>
      <c r="L13" s="35">
        <v>1.266</v>
      </c>
      <c r="M13" s="48">
        <v>1.2150000000000001</v>
      </c>
    </row>
    <row r="14" spans="1:13" x14ac:dyDescent="0.2">
      <c r="A14" s="1" t="s">
        <v>2</v>
      </c>
      <c r="B14" s="1">
        <v>1</v>
      </c>
      <c r="C14" s="16">
        <v>38.320830000000001</v>
      </c>
      <c r="E14" s="4" t="s">
        <v>2</v>
      </c>
      <c r="F14" s="4">
        <v>1</v>
      </c>
      <c r="G14" s="11">
        <v>1.0000000000000001E-5</v>
      </c>
      <c r="K14" s="45"/>
      <c r="L14" s="28"/>
      <c r="M14" s="46"/>
    </row>
    <row r="15" spans="1:13" x14ac:dyDescent="0.2">
      <c r="A15" s="1" t="s">
        <v>2</v>
      </c>
      <c r="B15" s="1">
        <v>2</v>
      </c>
      <c r="C15" s="16">
        <v>37.971969999999999</v>
      </c>
      <c r="E15" s="4" t="s">
        <v>2</v>
      </c>
      <c r="F15" s="4">
        <v>2</v>
      </c>
      <c r="G15" s="11">
        <v>1.0000000000000001E-5</v>
      </c>
      <c r="K15" s="45" t="s">
        <v>38</v>
      </c>
      <c r="L15" s="28">
        <v>12.83</v>
      </c>
      <c r="M15" s="46">
        <v>14.37</v>
      </c>
    </row>
    <row r="16" spans="1:13" x14ac:dyDescent="0.2">
      <c r="A16" s="1" t="s">
        <v>2</v>
      </c>
      <c r="B16" s="1">
        <v>3</v>
      </c>
      <c r="C16" s="16">
        <v>37.113790000000002</v>
      </c>
      <c r="E16" s="4" t="s">
        <v>2</v>
      </c>
      <c r="F16" s="4">
        <v>3</v>
      </c>
      <c r="G16" s="11">
        <v>1.0000000000000001E-5</v>
      </c>
      <c r="K16" s="49" t="s">
        <v>39</v>
      </c>
      <c r="L16" s="37">
        <v>17.84</v>
      </c>
      <c r="M16" s="50">
        <v>19.18</v>
      </c>
    </row>
    <row r="17" spans="1:18" x14ac:dyDescent="0.2">
      <c r="A17" s="1" t="s">
        <v>2</v>
      </c>
      <c r="B17" s="1">
        <v>4</v>
      </c>
      <c r="C17" s="16">
        <v>36.785609999999998</v>
      </c>
      <c r="E17" s="4" t="s">
        <v>2</v>
      </c>
      <c r="F17" s="4">
        <v>4</v>
      </c>
      <c r="G17" s="11">
        <v>1.0000000000000001E-5</v>
      </c>
      <c r="K17" s="39"/>
      <c r="L17" s="40"/>
      <c r="M17" s="40"/>
    </row>
    <row r="18" spans="1:18" x14ac:dyDescent="0.2">
      <c r="A18" s="1" t="s">
        <v>2</v>
      </c>
      <c r="B18" s="1">
        <v>5</v>
      </c>
      <c r="C18" s="16">
        <v>36.621720000000003</v>
      </c>
      <c r="E18" s="4" t="s">
        <v>2</v>
      </c>
      <c r="F18" s="4">
        <v>5</v>
      </c>
      <c r="G18" s="11">
        <v>6.4772999999999997E-2</v>
      </c>
      <c r="J18" s="6"/>
      <c r="K18" s="41"/>
      <c r="L18" s="42"/>
      <c r="M18" s="42"/>
      <c r="N18" s="6"/>
    </row>
    <row r="19" spans="1:18" x14ac:dyDescent="0.2">
      <c r="A19" s="1" t="s">
        <v>2</v>
      </c>
      <c r="B19" s="1">
        <v>6</v>
      </c>
      <c r="C19" s="16">
        <v>34.848480000000002</v>
      </c>
      <c r="E19" s="4" t="s">
        <v>2</v>
      </c>
      <c r="F19" s="4">
        <v>6</v>
      </c>
      <c r="G19" s="11">
        <v>9.0000000000000002E-6</v>
      </c>
      <c r="K19" s="54" t="s">
        <v>41</v>
      </c>
      <c r="L19" s="55">
        <v>0.4128</v>
      </c>
      <c r="R19" s="6"/>
    </row>
    <row r="20" spans="1:18" x14ac:dyDescent="0.2">
      <c r="A20" s="1" t="s">
        <v>2</v>
      </c>
      <c r="B20" s="1">
        <v>7</v>
      </c>
      <c r="C20" s="16">
        <v>34.520829999999997</v>
      </c>
      <c r="E20" s="4" t="s">
        <v>2</v>
      </c>
      <c r="F20" s="4">
        <v>7</v>
      </c>
      <c r="G20" s="11">
        <v>3.8999999999999999E-5</v>
      </c>
      <c r="K20" s="45" t="s">
        <v>42</v>
      </c>
      <c r="L20" s="28" t="s">
        <v>43</v>
      </c>
      <c r="R20" s="6"/>
    </row>
    <row r="21" spans="1:18" x14ac:dyDescent="0.2">
      <c r="A21" s="1" t="s">
        <v>2</v>
      </c>
      <c r="B21" s="1">
        <v>8</v>
      </c>
      <c r="C21" s="16">
        <v>34.106439999999999</v>
      </c>
      <c r="E21" s="4" t="s">
        <v>2</v>
      </c>
      <c r="F21" s="4">
        <v>8</v>
      </c>
      <c r="G21" s="11">
        <v>1.0000000000000001E-5</v>
      </c>
      <c r="K21" s="52" t="s">
        <v>44</v>
      </c>
      <c r="L21" s="29" t="s">
        <v>45</v>
      </c>
      <c r="M21" s="24"/>
      <c r="R21" s="6"/>
    </row>
    <row r="22" spans="1:18" x14ac:dyDescent="0.2">
      <c r="A22" s="1" t="s">
        <v>2</v>
      </c>
      <c r="B22" s="1">
        <v>9</v>
      </c>
      <c r="C22" s="16">
        <v>33.870829999999998</v>
      </c>
      <c r="E22" s="4" t="s">
        <v>2</v>
      </c>
      <c r="F22" s="4">
        <v>9</v>
      </c>
      <c r="G22" s="11">
        <v>1.0000000000000001E-5</v>
      </c>
      <c r="K22" s="39"/>
      <c r="L22" s="40"/>
      <c r="M22" s="40"/>
      <c r="R22" s="6"/>
    </row>
    <row r="23" spans="1:18" x14ac:dyDescent="0.2">
      <c r="A23" s="1" t="s">
        <v>2</v>
      </c>
      <c r="B23" s="1">
        <v>10</v>
      </c>
      <c r="C23" s="16">
        <v>32.876519999999999</v>
      </c>
      <c r="E23" s="4" t="s">
        <v>2</v>
      </c>
      <c r="F23" s="4">
        <v>10</v>
      </c>
      <c r="G23" s="11">
        <v>1.0000000000000001E-5</v>
      </c>
      <c r="K23" s="39"/>
      <c r="L23" s="40"/>
      <c r="M23" s="40"/>
      <c r="R23" s="6"/>
    </row>
    <row r="24" spans="1:18" x14ac:dyDescent="0.2">
      <c r="A24" s="1" t="s">
        <v>2</v>
      </c>
      <c r="B24" s="1">
        <v>11</v>
      </c>
      <c r="C24" s="16">
        <v>32.033329999999999</v>
      </c>
      <c r="E24" s="4" t="s">
        <v>2</v>
      </c>
      <c r="F24" s="4">
        <v>11</v>
      </c>
      <c r="G24" s="11">
        <v>1.0000000000000001E-5</v>
      </c>
      <c r="K24" s="25"/>
      <c r="L24" s="24"/>
      <c r="M24" s="24"/>
      <c r="R24" s="6"/>
    </row>
    <row r="25" spans="1:18" x14ac:dyDescent="0.2">
      <c r="A25" s="1" t="s">
        <v>2</v>
      </c>
      <c r="B25" s="1">
        <v>12</v>
      </c>
      <c r="C25" s="16">
        <v>31.368939999999998</v>
      </c>
      <c r="E25" s="4" t="s">
        <v>2</v>
      </c>
      <c r="F25" s="4">
        <v>12</v>
      </c>
      <c r="G25" s="11">
        <v>3.0000000000000001E-5</v>
      </c>
      <c r="K25" s="25"/>
      <c r="L25" s="24"/>
      <c r="M25" s="24"/>
      <c r="R25" s="6"/>
    </row>
    <row r="26" spans="1:18" x14ac:dyDescent="0.2">
      <c r="A26" s="1" t="s">
        <v>2</v>
      </c>
      <c r="B26" s="1">
        <v>13</v>
      </c>
      <c r="C26" s="16">
        <v>30.689019999999999</v>
      </c>
      <c r="E26" s="4" t="s">
        <v>2</v>
      </c>
      <c r="F26" s="4">
        <v>13</v>
      </c>
      <c r="G26" s="11">
        <v>2.1999999999999999E-5</v>
      </c>
      <c r="K26" s="25"/>
      <c r="L26" s="24"/>
      <c r="M26" s="24"/>
      <c r="R26" s="6"/>
    </row>
    <row r="27" spans="1:18" x14ac:dyDescent="0.2">
      <c r="A27" s="4" t="s">
        <v>3</v>
      </c>
      <c r="B27" s="4">
        <v>1</v>
      </c>
      <c r="C27" s="11">
        <v>1.2E-5</v>
      </c>
      <c r="E27" s="4" t="s">
        <v>2</v>
      </c>
      <c r="F27" s="4">
        <v>14</v>
      </c>
      <c r="G27" s="11">
        <v>9.0000000000000002E-6</v>
      </c>
      <c r="R27" s="6"/>
    </row>
    <row r="28" spans="1:18" x14ac:dyDescent="0.2">
      <c r="A28" s="4" t="s">
        <v>3</v>
      </c>
      <c r="B28" s="4">
        <v>2</v>
      </c>
      <c r="C28" s="11">
        <v>8.1000000000000004E-5</v>
      </c>
      <c r="E28" s="4" t="s">
        <v>3</v>
      </c>
      <c r="F28" s="4">
        <v>1</v>
      </c>
      <c r="G28" s="11">
        <v>3.0000000000000001E-6</v>
      </c>
      <c r="R28" s="6"/>
    </row>
    <row r="29" spans="1:18" x14ac:dyDescent="0.2">
      <c r="A29" s="4" t="s">
        <v>3</v>
      </c>
      <c r="B29" s="4">
        <v>3</v>
      </c>
      <c r="C29" s="11">
        <v>8.1000000000000004E-5</v>
      </c>
      <c r="E29" s="4" t="s">
        <v>3</v>
      </c>
      <c r="F29" s="4">
        <v>2</v>
      </c>
      <c r="G29" s="11">
        <v>5.0000000000000004E-6</v>
      </c>
      <c r="R29" s="6"/>
    </row>
    <row r="30" spans="1:18" x14ac:dyDescent="0.2">
      <c r="A30" s="4" t="s">
        <v>3</v>
      </c>
      <c r="B30" s="4">
        <v>4</v>
      </c>
      <c r="C30" s="11">
        <v>8.1000000000000004E-5</v>
      </c>
      <c r="E30" s="4" t="s">
        <v>3</v>
      </c>
      <c r="F30" s="4">
        <v>3</v>
      </c>
      <c r="G30" s="11">
        <v>6.9999999999999999E-6</v>
      </c>
      <c r="R30" s="6"/>
    </row>
    <row r="31" spans="1:18" x14ac:dyDescent="0.2">
      <c r="A31" s="4" t="s">
        <v>3</v>
      </c>
      <c r="B31" s="4">
        <v>5</v>
      </c>
      <c r="C31" s="11">
        <v>1.2E-5</v>
      </c>
      <c r="E31" s="4" t="s">
        <v>3</v>
      </c>
      <c r="F31" s="4">
        <v>4</v>
      </c>
      <c r="G31" s="11">
        <v>7.9999999999999996E-6</v>
      </c>
      <c r="R31" s="6"/>
    </row>
    <row r="32" spans="1:18" x14ac:dyDescent="0.2">
      <c r="A32" s="4" t="s">
        <v>4</v>
      </c>
      <c r="B32" s="4">
        <v>1</v>
      </c>
      <c r="C32" s="11">
        <v>1.2E-5</v>
      </c>
      <c r="E32" s="4" t="s">
        <v>4</v>
      </c>
      <c r="F32" s="4">
        <v>1</v>
      </c>
      <c r="G32" s="11">
        <v>34.891289999999998</v>
      </c>
      <c r="R32" s="4"/>
    </row>
    <row r="33" spans="1:18" x14ac:dyDescent="0.2">
      <c r="A33" s="4" t="s">
        <v>4</v>
      </c>
      <c r="B33" s="4">
        <v>2</v>
      </c>
      <c r="C33" s="11">
        <v>1.2E-5</v>
      </c>
      <c r="E33" s="4" t="s">
        <v>4</v>
      </c>
      <c r="F33" s="4">
        <v>2</v>
      </c>
      <c r="G33" s="11">
        <v>34.890149999999998</v>
      </c>
      <c r="R33" s="6"/>
    </row>
    <row r="34" spans="1:18" x14ac:dyDescent="0.2">
      <c r="A34" s="4" t="s">
        <v>4</v>
      </c>
      <c r="B34" s="4">
        <v>3</v>
      </c>
      <c r="C34" s="11">
        <v>1.2E-5</v>
      </c>
      <c r="E34" s="4" t="s">
        <v>4</v>
      </c>
      <c r="F34" s="4">
        <v>3</v>
      </c>
      <c r="G34" s="11">
        <v>34.413629999999998</v>
      </c>
      <c r="R34" s="6"/>
    </row>
    <row r="35" spans="1:18" x14ac:dyDescent="0.2">
      <c r="A35" s="4" t="s">
        <v>4</v>
      </c>
      <c r="B35" s="4">
        <v>4</v>
      </c>
      <c r="C35" s="11">
        <v>8.1000000000000004E-5</v>
      </c>
      <c r="E35" s="4" t="s">
        <v>4</v>
      </c>
      <c r="F35" s="4">
        <v>4</v>
      </c>
      <c r="G35" s="11">
        <v>34.245460000000001</v>
      </c>
      <c r="R35" s="6"/>
    </row>
    <row r="36" spans="1:18" x14ac:dyDescent="0.2">
      <c r="A36" s="4" t="s">
        <v>4</v>
      </c>
      <c r="B36" s="4">
        <v>5</v>
      </c>
      <c r="C36" s="11">
        <v>1.2E-5</v>
      </c>
      <c r="E36" s="4" t="s">
        <v>4</v>
      </c>
      <c r="F36" s="4">
        <v>5</v>
      </c>
      <c r="G36" s="11">
        <v>33.752279999999999</v>
      </c>
      <c r="R36" s="6"/>
    </row>
    <row r="37" spans="1:18" x14ac:dyDescent="0.2">
      <c r="A37" s="4" t="s">
        <v>4</v>
      </c>
      <c r="B37" s="4">
        <v>6</v>
      </c>
      <c r="C37" s="11">
        <v>5.0000000000000004E-6</v>
      </c>
      <c r="E37" s="4" t="s">
        <v>4</v>
      </c>
      <c r="F37" s="4">
        <v>6</v>
      </c>
      <c r="G37" s="11">
        <v>32.248480000000001</v>
      </c>
      <c r="R37" s="6"/>
    </row>
    <row r="38" spans="1:18" x14ac:dyDescent="0.2">
      <c r="A38" s="4" t="s">
        <v>4</v>
      </c>
      <c r="B38" s="4">
        <v>7</v>
      </c>
      <c r="C38" s="11">
        <v>2.0999999999999999E-5</v>
      </c>
      <c r="E38" s="4" t="s">
        <v>4</v>
      </c>
      <c r="F38" s="4">
        <v>7</v>
      </c>
      <c r="G38" s="11">
        <v>31.17689</v>
      </c>
      <c r="R38" s="6"/>
    </row>
    <row r="39" spans="1:18" x14ac:dyDescent="0.2">
      <c r="A39" s="4" t="s">
        <v>5</v>
      </c>
      <c r="B39" s="4">
        <v>1</v>
      </c>
      <c r="C39" s="11">
        <v>26.839780000000001</v>
      </c>
      <c r="E39" s="4" t="s">
        <v>5</v>
      </c>
      <c r="F39" s="4">
        <v>1</v>
      </c>
      <c r="G39" s="11">
        <v>31.16629</v>
      </c>
      <c r="R39" s="4"/>
    </row>
    <row r="40" spans="1:18" x14ac:dyDescent="0.2">
      <c r="A40" s="4" t="s">
        <v>5</v>
      </c>
      <c r="B40" s="4">
        <v>2</v>
      </c>
      <c r="C40" s="11">
        <v>26.125</v>
      </c>
      <c r="E40" s="4" t="s">
        <v>5</v>
      </c>
      <c r="F40" s="4">
        <v>2</v>
      </c>
      <c r="G40" s="11">
        <v>30.952279999999998</v>
      </c>
      <c r="R40" s="6"/>
    </row>
    <row r="41" spans="1:18" x14ac:dyDescent="0.2">
      <c r="A41" s="4" t="s">
        <v>5</v>
      </c>
      <c r="B41" s="4">
        <v>3</v>
      </c>
      <c r="C41" s="11">
        <v>24.319700000000001</v>
      </c>
      <c r="E41" s="4" t="s">
        <v>5</v>
      </c>
      <c r="F41" s="4">
        <v>3</v>
      </c>
      <c r="G41" s="11">
        <v>30.142430000000001</v>
      </c>
      <c r="R41" s="6"/>
    </row>
    <row r="42" spans="1:18" x14ac:dyDescent="0.2">
      <c r="A42" s="4" t="s">
        <v>5</v>
      </c>
      <c r="B42" s="4">
        <v>4</v>
      </c>
      <c r="C42" s="11">
        <v>23.043939999999999</v>
      </c>
      <c r="E42" s="4" t="s">
        <v>5</v>
      </c>
      <c r="F42" s="4">
        <v>4</v>
      </c>
      <c r="G42" s="11">
        <v>30.127279999999999</v>
      </c>
      <c r="R42" s="6"/>
    </row>
    <row r="43" spans="1:18" x14ac:dyDescent="0.2">
      <c r="A43" s="4" t="s">
        <v>5</v>
      </c>
      <c r="B43" s="4">
        <v>5</v>
      </c>
      <c r="C43" s="11">
        <v>22.995460000000001</v>
      </c>
      <c r="E43" s="4" t="s">
        <v>5</v>
      </c>
      <c r="F43" s="4">
        <v>5</v>
      </c>
      <c r="G43" s="11">
        <v>29.123480000000001</v>
      </c>
      <c r="R43" s="6"/>
    </row>
    <row r="44" spans="1:18" x14ac:dyDescent="0.2">
      <c r="A44" s="4" t="s">
        <v>5</v>
      </c>
      <c r="B44" s="4">
        <v>6</v>
      </c>
      <c r="C44" s="11">
        <v>22.995460000000001</v>
      </c>
      <c r="E44" s="4" t="s">
        <v>6</v>
      </c>
      <c r="F44" s="4">
        <v>1</v>
      </c>
      <c r="G44" s="11">
        <v>29.089020000000001</v>
      </c>
      <c r="R44" s="4"/>
    </row>
    <row r="45" spans="1:18" x14ac:dyDescent="0.2">
      <c r="A45" s="4" t="s">
        <v>5</v>
      </c>
      <c r="B45" s="4">
        <v>7</v>
      </c>
      <c r="C45" s="11">
        <v>22.851520000000001</v>
      </c>
      <c r="E45" s="4" t="s">
        <v>6</v>
      </c>
      <c r="F45" s="4">
        <v>2</v>
      </c>
      <c r="G45" s="11">
        <v>28.362880000000001</v>
      </c>
      <c r="R45" s="6"/>
    </row>
    <row r="46" spans="1:18" x14ac:dyDescent="0.2">
      <c r="A46" s="4" t="s">
        <v>5</v>
      </c>
      <c r="B46" s="4">
        <v>8</v>
      </c>
      <c r="C46" s="11">
        <v>22.151520000000001</v>
      </c>
      <c r="E46" s="4" t="s">
        <v>6</v>
      </c>
      <c r="F46" s="4">
        <v>3</v>
      </c>
      <c r="G46" s="11">
        <v>27.971589999999999</v>
      </c>
    </row>
    <row r="47" spans="1:18" x14ac:dyDescent="0.2">
      <c r="A47" s="4" t="s">
        <v>5</v>
      </c>
      <c r="B47" s="4">
        <v>9</v>
      </c>
      <c r="C47" s="11">
        <v>22.095829999999999</v>
      </c>
      <c r="E47" s="4" t="s">
        <v>6</v>
      </c>
      <c r="F47" s="4">
        <v>4</v>
      </c>
      <c r="G47" s="11">
        <v>27.787880000000001</v>
      </c>
    </row>
    <row r="48" spans="1:18" x14ac:dyDescent="0.2">
      <c r="A48" s="1" t="s">
        <v>6</v>
      </c>
      <c r="B48" s="1">
        <v>1</v>
      </c>
      <c r="C48" s="16">
        <v>21.161370000000002</v>
      </c>
      <c r="E48" s="4" t="s">
        <v>6</v>
      </c>
      <c r="F48" s="4">
        <v>5</v>
      </c>
      <c r="G48" s="11">
        <v>27.287500000000001</v>
      </c>
    </row>
    <row r="49" spans="1:7" x14ac:dyDescent="0.2">
      <c r="A49" s="1" t="s">
        <v>6</v>
      </c>
      <c r="B49" s="1">
        <v>2</v>
      </c>
      <c r="C49" s="16">
        <v>20.753029999999999</v>
      </c>
      <c r="E49" s="4" t="s">
        <v>6</v>
      </c>
      <c r="F49" s="4">
        <v>6</v>
      </c>
      <c r="G49" s="11">
        <v>26.784089999999999</v>
      </c>
    </row>
    <row r="50" spans="1:7" x14ac:dyDescent="0.2">
      <c r="A50" s="1" t="s">
        <v>6</v>
      </c>
      <c r="B50" s="1">
        <v>3</v>
      </c>
      <c r="C50" s="16">
        <v>19.80152</v>
      </c>
      <c r="E50" s="4" t="s">
        <v>7</v>
      </c>
      <c r="F50" s="4">
        <v>1</v>
      </c>
      <c r="G50" s="11">
        <v>26.69811</v>
      </c>
    </row>
    <row r="51" spans="1:7" x14ac:dyDescent="0.2">
      <c r="A51" s="1" t="s">
        <v>6</v>
      </c>
      <c r="B51" s="1">
        <v>4</v>
      </c>
      <c r="C51" s="16">
        <v>19.340530000000001</v>
      </c>
      <c r="E51" s="4" t="s">
        <v>7</v>
      </c>
      <c r="F51" s="4">
        <v>2</v>
      </c>
      <c r="G51" s="11">
        <v>25.50985</v>
      </c>
    </row>
    <row r="52" spans="1:7" x14ac:dyDescent="0.2">
      <c r="A52" s="1" t="s">
        <v>6</v>
      </c>
      <c r="B52" s="1">
        <v>5</v>
      </c>
      <c r="C52" s="16">
        <v>19.110980000000001</v>
      </c>
      <c r="E52" s="4" t="s">
        <v>7</v>
      </c>
      <c r="F52" s="4">
        <v>3</v>
      </c>
      <c r="G52" s="11">
        <v>25.087879999999998</v>
      </c>
    </row>
    <row r="53" spans="1:7" x14ac:dyDescent="0.2">
      <c r="A53" s="1" t="s">
        <v>6</v>
      </c>
      <c r="B53" s="1">
        <v>6</v>
      </c>
      <c r="C53" s="16">
        <v>18.129930000000002</v>
      </c>
      <c r="E53" s="4" t="s">
        <v>7</v>
      </c>
      <c r="F53" s="4">
        <v>4</v>
      </c>
      <c r="G53" s="11">
        <v>24.835229999999999</v>
      </c>
    </row>
    <row r="54" spans="1:7" x14ac:dyDescent="0.2">
      <c r="A54" s="4" t="s">
        <v>7</v>
      </c>
      <c r="B54" s="4">
        <v>7</v>
      </c>
      <c r="C54" s="11">
        <v>18.08371</v>
      </c>
      <c r="E54" s="4" t="s">
        <v>7</v>
      </c>
      <c r="F54" s="4">
        <v>5</v>
      </c>
      <c r="G54" s="11">
        <v>24.012129999999999</v>
      </c>
    </row>
    <row r="55" spans="1:7" x14ac:dyDescent="0.2">
      <c r="A55" s="4" t="s">
        <v>7</v>
      </c>
      <c r="B55" s="4">
        <v>8</v>
      </c>
      <c r="C55" s="11">
        <v>17.911370000000002</v>
      </c>
      <c r="E55" s="4" t="s">
        <v>7</v>
      </c>
      <c r="F55" s="4">
        <v>6</v>
      </c>
      <c r="G55" s="11">
        <v>23.523869999999999</v>
      </c>
    </row>
    <row r="56" spans="1:7" x14ac:dyDescent="0.2">
      <c r="A56" s="4" t="s">
        <v>7</v>
      </c>
      <c r="B56" s="4">
        <v>9</v>
      </c>
      <c r="C56" s="11">
        <v>17.306059999999999</v>
      </c>
      <c r="E56" s="4" t="s">
        <v>8</v>
      </c>
      <c r="F56" s="4">
        <v>1</v>
      </c>
      <c r="G56" s="11">
        <v>23.26932</v>
      </c>
    </row>
    <row r="57" spans="1:7" x14ac:dyDescent="0.2">
      <c r="A57" s="4" t="s">
        <v>7</v>
      </c>
      <c r="B57" s="4">
        <v>10</v>
      </c>
      <c r="C57" s="11">
        <v>16.934090000000001</v>
      </c>
      <c r="E57" s="4" t="s">
        <v>8</v>
      </c>
      <c r="F57" s="4">
        <v>2</v>
      </c>
      <c r="G57" s="11">
        <v>23.117039999999999</v>
      </c>
    </row>
    <row r="58" spans="1:7" x14ac:dyDescent="0.2">
      <c r="A58" s="4" t="s">
        <v>7</v>
      </c>
      <c r="B58" s="4">
        <v>11</v>
      </c>
      <c r="C58" s="11">
        <v>16.278790000000001</v>
      </c>
      <c r="E58" s="4" t="s">
        <v>8</v>
      </c>
      <c r="F58" s="4">
        <v>3</v>
      </c>
      <c r="G58" s="11">
        <v>23.080300000000001</v>
      </c>
    </row>
    <row r="59" spans="1:7" x14ac:dyDescent="0.2">
      <c r="A59" s="4" t="s">
        <v>8</v>
      </c>
      <c r="B59" s="4">
        <v>1</v>
      </c>
      <c r="C59" s="11">
        <v>2.0999999999999999E-5</v>
      </c>
      <c r="E59" s="4" t="s">
        <v>8</v>
      </c>
      <c r="F59" s="4">
        <v>4</v>
      </c>
      <c r="G59" s="11">
        <v>22.753789999999999</v>
      </c>
    </row>
    <row r="60" spans="1:7" x14ac:dyDescent="0.2">
      <c r="A60" s="4" t="s">
        <v>8</v>
      </c>
      <c r="B60" s="4">
        <v>2</v>
      </c>
      <c r="C60" s="11">
        <v>2.0999999999999999E-5</v>
      </c>
      <c r="E60" s="4" t="s">
        <v>8</v>
      </c>
      <c r="F60" s="4">
        <v>5</v>
      </c>
      <c r="G60" s="11">
        <v>22.38447</v>
      </c>
    </row>
    <row r="61" spans="1:7" x14ac:dyDescent="0.2">
      <c r="A61" s="4" t="s">
        <v>8</v>
      </c>
      <c r="B61" s="4">
        <v>3</v>
      </c>
      <c r="C61" s="11">
        <v>8.1000000000000004E-5</v>
      </c>
      <c r="E61" s="4" t="s">
        <v>8</v>
      </c>
      <c r="F61" s="4">
        <v>6</v>
      </c>
      <c r="G61" s="11">
        <v>21.9375</v>
      </c>
    </row>
    <row r="62" spans="1:7" x14ac:dyDescent="0.2">
      <c r="A62" s="4" t="s">
        <v>8</v>
      </c>
      <c r="B62" s="4">
        <v>4</v>
      </c>
      <c r="C62" s="11">
        <v>8.1000000000000004E-5</v>
      </c>
      <c r="E62" s="4" t="s">
        <v>9</v>
      </c>
      <c r="F62" s="4">
        <v>1</v>
      </c>
      <c r="G62" s="11">
        <v>21.651520000000001</v>
      </c>
    </row>
    <row r="63" spans="1:7" x14ac:dyDescent="0.2">
      <c r="A63" s="4" t="s">
        <v>8</v>
      </c>
      <c r="B63" s="4">
        <v>5</v>
      </c>
      <c r="C63" s="11">
        <v>8.1000000000000004E-5</v>
      </c>
      <c r="E63" s="4" t="s">
        <v>9</v>
      </c>
      <c r="F63" s="4">
        <v>2</v>
      </c>
      <c r="G63" s="11">
        <v>21.387129999999999</v>
      </c>
    </row>
    <row r="64" spans="1:7" x14ac:dyDescent="0.2">
      <c r="A64" s="4" t="s">
        <v>8</v>
      </c>
      <c r="B64" s="4">
        <v>6</v>
      </c>
      <c r="C64" s="11">
        <v>1.2E-5</v>
      </c>
      <c r="E64" s="4" t="s">
        <v>9</v>
      </c>
      <c r="F64" s="4">
        <v>3</v>
      </c>
      <c r="G64" s="11">
        <v>20.910979999999999</v>
      </c>
    </row>
    <row r="65" spans="1:7" x14ac:dyDescent="0.2">
      <c r="A65" s="4" t="s">
        <v>9</v>
      </c>
      <c r="B65" s="4">
        <v>1</v>
      </c>
      <c r="C65" s="11">
        <v>5.0000000000000004E-6</v>
      </c>
      <c r="E65" s="4" t="s">
        <v>9</v>
      </c>
      <c r="F65" s="4">
        <v>4</v>
      </c>
      <c r="G65" s="11">
        <v>20.25076</v>
      </c>
    </row>
    <row r="66" spans="1:7" x14ac:dyDescent="0.2">
      <c r="A66" s="4" t="s">
        <v>9</v>
      </c>
      <c r="B66" s="4">
        <v>2</v>
      </c>
      <c r="C66" s="11">
        <v>9.0000000000000002E-6</v>
      </c>
      <c r="E66" s="4" t="s">
        <v>9</v>
      </c>
      <c r="F66" s="4">
        <v>5</v>
      </c>
      <c r="G66" s="11">
        <v>19.106059999999999</v>
      </c>
    </row>
    <row r="67" spans="1:7" x14ac:dyDescent="0.2">
      <c r="A67" s="4" t="s">
        <v>9</v>
      </c>
      <c r="B67" s="4">
        <v>3</v>
      </c>
      <c r="C67" s="11">
        <v>9.8900000000000008E-4</v>
      </c>
      <c r="E67" s="4" t="s">
        <v>9</v>
      </c>
      <c r="F67" s="4">
        <v>6</v>
      </c>
      <c r="G67" s="11">
        <v>18.762129999999999</v>
      </c>
    </row>
    <row r="68" spans="1:7" x14ac:dyDescent="0.2">
      <c r="A68" s="4" t="s">
        <v>9</v>
      </c>
      <c r="B68" s="4">
        <v>4</v>
      </c>
      <c r="C68" s="11">
        <v>9.8900000000000008E-4</v>
      </c>
      <c r="E68" s="4" t="s">
        <v>9</v>
      </c>
      <c r="F68" s="4">
        <v>7</v>
      </c>
      <c r="G68" s="11">
        <v>18.297730000000001</v>
      </c>
    </row>
    <row r="69" spans="1:7" x14ac:dyDescent="0.2">
      <c r="A69" s="4" t="s">
        <v>10</v>
      </c>
      <c r="B69" s="4">
        <v>1</v>
      </c>
      <c r="C69" s="11">
        <v>16.13523</v>
      </c>
      <c r="E69" s="4" t="s">
        <v>9</v>
      </c>
      <c r="F69" s="4">
        <v>8</v>
      </c>
      <c r="G69" s="11">
        <v>17.474630000000001</v>
      </c>
    </row>
    <row r="70" spans="1:7" x14ac:dyDescent="0.2">
      <c r="A70" s="4" t="s">
        <v>10</v>
      </c>
      <c r="B70" s="4">
        <v>2</v>
      </c>
      <c r="C70" s="11">
        <v>15.3447</v>
      </c>
      <c r="E70" s="4" t="s">
        <v>9</v>
      </c>
      <c r="F70" s="4">
        <v>9</v>
      </c>
      <c r="G70" s="11">
        <v>17.466290000000001</v>
      </c>
    </row>
    <row r="71" spans="1:7" x14ac:dyDescent="0.2">
      <c r="A71" s="4" t="s">
        <v>10</v>
      </c>
      <c r="B71" s="4">
        <v>3</v>
      </c>
      <c r="C71" s="11">
        <v>15.29659</v>
      </c>
      <c r="E71" s="4" t="s">
        <v>10</v>
      </c>
      <c r="F71" s="4">
        <v>1</v>
      </c>
      <c r="G71" s="11">
        <v>17.31213</v>
      </c>
    </row>
    <row r="72" spans="1:7" x14ac:dyDescent="0.2">
      <c r="A72" s="4" t="s">
        <v>10</v>
      </c>
      <c r="B72" s="4">
        <v>4</v>
      </c>
      <c r="C72" s="11">
        <v>15.06137</v>
      </c>
      <c r="E72" s="4" t="s">
        <v>10</v>
      </c>
      <c r="F72" s="4">
        <v>2</v>
      </c>
      <c r="G72" s="11">
        <v>17.160979999999999</v>
      </c>
    </row>
    <row r="73" spans="1:7" x14ac:dyDescent="0.2">
      <c r="A73" s="4" t="s">
        <v>10</v>
      </c>
      <c r="B73" s="4">
        <v>5</v>
      </c>
      <c r="C73" s="11">
        <v>14.720459999999999</v>
      </c>
      <c r="E73" s="4" t="s">
        <v>10</v>
      </c>
      <c r="F73" s="4">
        <v>3</v>
      </c>
      <c r="G73" s="11">
        <v>16.40568</v>
      </c>
    </row>
    <row r="74" spans="1:7" x14ac:dyDescent="0.2">
      <c r="A74" s="4" t="s">
        <v>10</v>
      </c>
      <c r="B74" s="4">
        <v>6</v>
      </c>
      <c r="C74" s="11">
        <v>14.41137</v>
      </c>
      <c r="E74" s="4" t="s">
        <v>10</v>
      </c>
      <c r="F74" s="4">
        <v>4</v>
      </c>
      <c r="G74" s="11">
        <v>15.909090000000001</v>
      </c>
    </row>
    <row r="75" spans="1:7" x14ac:dyDescent="0.2">
      <c r="A75" s="4" t="s">
        <v>10</v>
      </c>
      <c r="B75" s="4">
        <v>7</v>
      </c>
      <c r="C75" s="11">
        <v>14.20152</v>
      </c>
      <c r="E75" s="4" t="s">
        <v>10</v>
      </c>
      <c r="F75" s="4">
        <v>5</v>
      </c>
      <c r="G75" s="11">
        <v>15.78068</v>
      </c>
    </row>
    <row r="76" spans="1:7" x14ac:dyDescent="0.2">
      <c r="A76" s="4" t="s">
        <v>11</v>
      </c>
      <c r="B76" s="4">
        <v>1</v>
      </c>
      <c r="C76" s="11">
        <v>13.684469999999999</v>
      </c>
      <c r="E76" s="4" t="s">
        <v>10</v>
      </c>
      <c r="F76" s="4">
        <v>6</v>
      </c>
      <c r="G76" s="11">
        <v>15.544700000000001</v>
      </c>
    </row>
    <row r="77" spans="1:7" x14ac:dyDescent="0.2">
      <c r="A77" s="4" t="s">
        <v>11</v>
      </c>
      <c r="B77" s="4">
        <v>2</v>
      </c>
      <c r="C77" s="11">
        <v>13.67008</v>
      </c>
      <c r="E77" s="4" t="s">
        <v>10</v>
      </c>
      <c r="F77" s="4">
        <v>7</v>
      </c>
      <c r="G77" s="11">
        <v>15.418939999999999</v>
      </c>
    </row>
    <row r="78" spans="1:7" x14ac:dyDescent="0.2">
      <c r="A78" s="4" t="s">
        <v>11</v>
      </c>
      <c r="B78" s="4">
        <v>3</v>
      </c>
      <c r="C78" s="11">
        <v>13.392429999999999</v>
      </c>
      <c r="E78" s="4" t="s">
        <v>10</v>
      </c>
      <c r="F78" s="4">
        <v>8</v>
      </c>
      <c r="G78" s="11">
        <v>15.4</v>
      </c>
    </row>
    <row r="79" spans="1:7" x14ac:dyDescent="0.2">
      <c r="A79" s="4" t="s">
        <v>11</v>
      </c>
      <c r="B79" s="4">
        <v>4</v>
      </c>
      <c r="C79" s="11">
        <v>13.263629999999999</v>
      </c>
      <c r="E79" s="4" t="s">
        <v>11</v>
      </c>
      <c r="F79" s="4">
        <v>1</v>
      </c>
      <c r="G79" s="11">
        <v>15.09394</v>
      </c>
    </row>
    <row r="80" spans="1:7" x14ac:dyDescent="0.2">
      <c r="A80" s="4" t="s">
        <v>11</v>
      </c>
      <c r="B80" s="4">
        <v>5</v>
      </c>
      <c r="C80" s="11">
        <v>13.200760000000001</v>
      </c>
      <c r="E80" s="4" t="s">
        <v>11</v>
      </c>
      <c r="F80" s="4">
        <v>2</v>
      </c>
      <c r="G80" s="11">
        <v>14.94773</v>
      </c>
    </row>
    <row r="81" spans="1:7" x14ac:dyDescent="0.2">
      <c r="A81" s="4" t="s">
        <v>11</v>
      </c>
      <c r="B81" s="4">
        <v>6</v>
      </c>
      <c r="C81" s="11">
        <v>12.784090000000001</v>
      </c>
      <c r="E81" s="4" t="s">
        <v>11</v>
      </c>
      <c r="F81" s="4">
        <v>3</v>
      </c>
      <c r="G81" s="11">
        <v>13.840909999999999</v>
      </c>
    </row>
    <row r="82" spans="1:7" x14ac:dyDescent="0.2">
      <c r="A82" s="4" t="s">
        <v>11</v>
      </c>
      <c r="B82" s="4">
        <v>7</v>
      </c>
      <c r="C82" s="11">
        <v>12.76174</v>
      </c>
      <c r="E82" s="4" t="s">
        <v>11</v>
      </c>
      <c r="F82" s="4">
        <v>4</v>
      </c>
      <c r="G82" s="11">
        <v>13.627280000000001</v>
      </c>
    </row>
    <row r="83" spans="1:7" x14ac:dyDescent="0.2">
      <c r="A83" s="4" t="s">
        <v>12</v>
      </c>
      <c r="B83" s="4">
        <v>1</v>
      </c>
      <c r="C83" s="11">
        <v>11.93182</v>
      </c>
      <c r="E83" s="4" t="s">
        <v>11</v>
      </c>
      <c r="F83" s="4">
        <v>5</v>
      </c>
      <c r="G83" s="11">
        <v>13.47273</v>
      </c>
    </row>
    <row r="84" spans="1:7" x14ac:dyDescent="0.2">
      <c r="A84" s="4" t="s">
        <v>12</v>
      </c>
      <c r="B84" s="4">
        <v>2</v>
      </c>
      <c r="C84" s="11">
        <v>11.79053</v>
      </c>
      <c r="E84" s="4" t="s">
        <v>11</v>
      </c>
      <c r="F84" s="4">
        <v>6</v>
      </c>
      <c r="G84" s="11">
        <v>12.58182</v>
      </c>
    </row>
    <row r="85" spans="1:7" x14ac:dyDescent="0.2">
      <c r="A85" s="4" t="s">
        <v>12</v>
      </c>
      <c r="B85" s="4">
        <v>2</v>
      </c>
      <c r="C85" s="11">
        <v>10.737880000000001</v>
      </c>
      <c r="E85" s="4" t="s">
        <v>11</v>
      </c>
      <c r="F85" s="4">
        <v>7</v>
      </c>
      <c r="G85" s="11">
        <v>11.788629999999999</v>
      </c>
    </row>
    <row r="86" spans="1:7" x14ac:dyDescent="0.2">
      <c r="A86" s="4" t="s">
        <v>12</v>
      </c>
      <c r="B86" s="4">
        <v>3</v>
      </c>
      <c r="C86" s="11">
        <v>10.67121</v>
      </c>
      <c r="E86" s="4" t="s">
        <v>11</v>
      </c>
      <c r="F86" s="4">
        <v>8</v>
      </c>
      <c r="G86" s="11">
        <v>10.809089999999999</v>
      </c>
    </row>
    <row r="87" spans="1:7" x14ac:dyDescent="0.2">
      <c r="A87" s="4" t="s">
        <v>12</v>
      </c>
      <c r="B87" s="4">
        <v>4</v>
      </c>
      <c r="C87" s="11">
        <v>10.54848</v>
      </c>
      <c r="E87" s="4" t="s">
        <v>11</v>
      </c>
      <c r="F87" s="4">
        <v>9</v>
      </c>
      <c r="G87" s="11">
        <v>10.362500000000001</v>
      </c>
    </row>
    <row r="88" spans="1:7" x14ac:dyDescent="0.2">
      <c r="A88" s="4" t="s">
        <v>12</v>
      </c>
      <c r="B88" s="4">
        <v>5</v>
      </c>
      <c r="C88" s="11">
        <v>10.502649999999999</v>
      </c>
      <c r="E88" s="4" t="s">
        <v>12</v>
      </c>
      <c r="F88" s="4">
        <v>1</v>
      </c>
      <c r="G88" s="11">
        <v>10.18144</v>
      </c>
    </row>
    <row r="89" spans="1:7" x14ac:dyDescent="0.2">
      <c r="A89" s="4" t="s">
        <v>12</v>
      </c>
      <c r="B89" s="4">
        <v>6</v>
      </c>
      <c r="C89" s="11">
        <v>10.376519999999999</v>
      </c>
      <c r="E89" s="4" t="s">
        <v>12</v>
      </c>
      <c r="F89" s="4">
        <v>2</v>
      </c>
      <c r="G89" s="11">
        <v>9.9053000000000004</v>
      </c>
    </row>
    <row r="90" spans="1:7" x14ac:dyDescent="0.2">
      <c r="A90" s="4" t="s">
        <v>12</v>
      </c>
      <c r="B90" s="4">
        <v>7</v>
      </c>
      <c r="C90" s="11">
        <v>9.9768919999999994</v>
      </c>
      <c r="E90" s="4" t="s">
        <v>12</v>
      </c>
      <c r="F90" s="4">
        <v>3</v>
      </c>
      <c r="G90" s="11">
        <v>9.2412919999999996</v>
      </c>
    </row>
    <row r="91" spans="1:7" x14ac:dyDescent="0.2">
      <c r="A91" s="4" t="s">
        <v>17</v>
      </c>
      <c r="B91" s="4">
        <v>1</v>
      </c>
      <c r="C91" s="11">
        <v>9.0909080000000007</v>
      </c>
      <c r="E91" s="4" t="s">
        <v>12</v>
      </c>
      <c r="F91" s="4">
        <v>4</v>
      </c>
      <c r="G91" s="11">
        <v>8.9106079999999999</v>
      </c>
    </row>
    <row r="92" spans="1:7" x14ac:dyDescent="0.2">
      <c r="A92" s="4" t="s">
        <v>17</v>
      </c>
      <c r="B92" s="4">
        <v>2</v>
      </c>
      <c r="C92" s="11">
        <v>8.9109829999999999</v>
      </c>
      <c r="E92" s="4" t="s">
        <v>12</v>
      </c>
      <c r="F92" s="4">
        <v>5</v>
      </c>
      <c r="G92" s="11">
        <v>8.5992420000000003</v>
      </c>
    </row>
    <row r="93" spans="1:7" x14ac:dyDescent="0.2">
      <c r="A93" s="4" t="s">
        <v>17</v>
      </c>
      <c r="B93" s="4">
        <v>3</v>
      </c>
      <c r="C93" s="11">
        <v>8.4416670000000007</v>
      </c>
      <c r="E93" s="4" t="s">
        <v>12</v>
      </c>
      <c r="F93" s="4">
        <v>6</v>
      </c>
      <c r="G93" s="11">
        <v>8.2166669999999993</v>
      </c>
    </row>
    <row r="94" spans="1:7" x14ac:dyDescent="0.2">
      <c r="A94" s="4" t="s">
        <v>17</v>
      </c>
      <c r="B94" s="4">
        <v>4</v>
      </c>
      <c r="C94" s="11">
        <v>8.2818179999999995</v>
      </c>
      <c r="E94" s="4" t="s">
        <v>12</v>
      </c>
      <c r="F94" s="4">
        <v>7</v>
      </c>
      <c r="G94" s="11">
        <v>8.1731060000000006</v>
      </c>
    </row>
    <row r="95" spans="1:7" x14ac:dyDescent="0.2">
      <c r="A95" s="4" t="s">
        <v>17</v>
      </c>
      <c r="B95" s="4">
        <v>5</v>
      </c>
      <c r="C95" s="11">
        <v>7.9901520000000001</v>
      </c>
      <c r="E95" s="4" t="s">
        <v>17</v>
      </c>
      <c r="F95" s="4">
        <v>1</v>
      </c>
      <c r="G95" s="11">
        <v>7.9477279999999997</v>
      </c>
    </row>
    <row r="96" spans="1:7" x14ac:dyDescent="0.2">
      <c r="A96" s="4" t="s">
        <v>17</v>
      </c>
      <c r="B96" s="4">
        <v>6</v>
      </c>
      <c r="C96" s="11">
        <v>7.9416669999999998</v>
      </c>
      <c r="E96" s="4" t="s">
        <v>17</v>
      </c>
      <c r="F96" s="4">
        <v>2</v>
      </c>
      <c r="G96" s="11">
        <v>7.7609849999999998</v>
      </c>
    </row>
    <row r="97" spans="1:7" x14ac:dyDescent="0.2">
      <c r="A97" s="1" t="s">
        <v>18</v>
      </c>
      <c r="B97" s="1">
        <v>1</v>
      </c>
      <c r="C97" s="16">
        <v>7.022348</v>
      </c>
      <c r="E97" s="4" t="s">
        <v>17</v>
      </c>
      <c r="F97" s="4">
        <v>3</v>
      </c>
      <c r="G97" s="11">
        <v>7.4810610000000004</v>
      </c>
    </row>
    <row r="98" spans="1:7" x14ac:dyDescent="0.2">
      <c r="A98" s="1" t="s">
        <v>18</v>
      </c>
      <c r="B98" s="1">
        <v>2</v>
      </c>
      <c r="C98" s="16">
        <v>7.020454</v>
      </c>
      <c r="E98" s="4" t="s">
        <v>17</v>
      </c>
      <c r="F98" s="4">
        <v>4</v>
      </c>
      <c r="G98" s="11">
        <v>7.3678030000000003</v>
      </c>
    </row>
    <row r="99" spans="1:7" x14ac:dyDescent="0.2">
      <c r="A99" s="1" t="s">
        <v>18</v>
      </c>
      <c r="B99" s="1">
        <v>3</v>
      </c>
      <c r="C99" s="16">
        <v>6.3189390000000003</v>
      </c>
      <c r="E99" s="4" t="s">
        <v>17</v>
      </c>
      <c r="F99" s="4">
        <v>5</v>
      </c>
      <c r="G99" s="11">
        <v>7.1446969999999999</v>
      </c>
    </row>
    <row r="100" spans="1:7" x14ac:dyDescent="0.2">
      <c r="A100" s="1" t="s">
        <v>18</v>
      </c>
      <c r="B100" s="1">
        <v>4</v>
      </c>
      <c r="C100" s="16">
        <v>5.956061</v>
      </c>
      <c r="E100" s="4" t="s">
        <v>17</v>
      </c>
      <c r="F100" s="4">
        <v>6</v>
      </c>
      <c r="G100" s="11">
        <v>7.1113629999999999</v>
      </c>
    </row>
    <row r="101" spans="1:7" x14ac:dyDescent="0.2">
      <c r="A101" s="1" t="s">
        <v>18</v>
      </c>
      <c r="B101" s="1">
        <v>5</v>
      </c>
      <c r="C101" s="16">
        <v>5.4924239999999998</v>
      </c>
      <c r="E101" s="4" t="s">
        <v>17</v>
      </c>
      <c r="F101" s="4">
        <v>7</v>
      </c>
      <c r="G101" s="11">
        <v>6.8181820000000002</v>
      </c>
    </row>
    <row r="102" spans="1:7" x14ac:dyDescent="0.2">
      <c r="A102" s="1" t="s">
        <v>19</v>
      </c>
      <c r="B102" s="1">
        <v>1</v>
      </c>
      <c r="C102" s="16">
        <v>5.229546</v>
      </c>
      <c r="E102" s="4" t="s">
        <v>17</v>
      </c>
      <c r="F102" s="4">
        <v>8</v>
      </c>
      <c r="G102" s="11">
        <v>6.5268940000000004</v>
      </c>
    </row>
    <row r="103" spans="1:7" x14ac:dyDescent="0.2">
      <c r="A103" s="1" t="s">
        <v>19</v>
      </c>
      <c r="B103" s="1">
        <v>2</v>
      </c>
      <c r="C103" s="16">
        <v>5.2170459999999999</v>
      </c>
      <c r="E103" s="4" t="s">
        <v>17</v>
      </c>
      <c r="F103" s="4">
        <v>9</v>
      </c>
      <c r="G103" s="11">
        <v>6.1041670000000003</v>
      </c>
    </row>
    <row r="104" spans="1:7" x14ac:dyDescent="0.2">
      <c r="A104" s="1" t="s">
        <v>19</v>
      </c>
      <c r="B104" s="1">
        <v>3</v>
      </c>
      <c r="C104" s="16">
        <v>5.0867430000000002</v>
      </c>
      <c r="E104" s="4" t="s">
        <v>17</v>
      </c>
      <c r="F104" s="4">
        <v>10</v>
      </c>
      <c r="G104" s="11">
        <v>5.8863630000000002</v>
      </c>
    </row>
    <row r="105" spans="1:7" x14ac:dyDescent="0.2">
      <c r="A105" s="1" t="s">
        <v>19</v>
      </c>
      <c r="B105" s="1">
        <v>4</v>
      </c>
      <c r="C105" s="16">
        <v>4.7443179999999998</v>
      </c>
      <c r="E105" s="4" t="s">
        <v>18</v>
      </c>
      <c r="F105" s="4">
        <v>1</v>
      </c>
      <c r="G105" s="11">
        <v>5.8852279999999997</v>
      </c>
    </row>
    <row r="106" spans="1:7" x14ac:dyDescent="0.2">
      <c r="A106" s="1" t="s">
        <v>19</v>
      </c>
      <c r="B106" s="1">
        <v>5</v>
      </c>
      <c r="C106" s="16">
        <v>4.2712130000000004</v>
      </c>
      <c r="E106" s="4" t="s">
        <v>18</v>
      </c>
      <c r="F106" s="4">
        <v>2</v>
      </c>
      <c r="G106" s="11">
        <v>5.733333</v>
      </c>
    </row>
    <row r="107" spans="1:7" x14ac:dyDescent="0.2">
      <c r="A107" s="1" t="s">
        <v>19</v>
      </c>
      <c r="B107" s="1">
        <v>6</v>
      </c>
      <c r="C107" s="16">
        <v>4.2219699999999998</v>
      </c>
      <c r="E107" s="4" t="s">
        <v>18</v>
      </c>
      <c r="F107" s="4">
        <v>3</v>
      </c>
      <c r="G107" s="11">
        <v>5.040152</v>
      </c>
    </row>
    <row r="108" spans="1:7" x14ac:dyDescent="0.2">
      <c r="A108" s="1" t="s">
        <v>19</v>
      </c>
      <c r="B108" s="1">
        <v>7</v>
      </c>
      <c r="C108" s="16">
        <v>4.0856060000000003</v>
      </c>
      <c r="E108" s="4" t="s">
        <v>18</v>
      </c>
      <c r="F108" s="4">
        <v>4</v>
      </c>
      <c r="G108" s="11">
        <v>4.8170460000000004</v>
      </c>
    </row>
    <row r="109" spans="1:7" x14ac:dyDescent="0.2">
      <c r="A109" s="1" t="s">
        <v>19</v>
      </c>
      <c r="B109" s="1">
        <v>8</v>
      </c>
      <c r="C109" s="16">
        <v>3.7458330000000002</v>
      </c>
      <c r="E109" s="4" t="s">
        <v>18</v>
      </c>
      <c r="F109" s="4">
        <v>5</v>
      </c>
      <c r="G109" s="11">
        <v>4.655303</v>
      </c>
    </row>
    <row r="110" spans="1:7" x14ac:dyDescent="0.2">
      <c r="A110" s="1" t="s">
        <v>19</v>
      </c>
      <c r="B110" s="1">
        <v>9</v>
      </c>
      <c r="C110" s="16">
        <v>3.5833330000000001</v>
      </c>
      <c r="E110" s="4" t="s">
        <v>18</v>
      </c>
      <c r="F110" s="4">
        <v>6</v>
      </c>
      <c r="G110" s="11">
        <v>4.5685609999999999</v>
      </c>
    </row>
    <row r="111" spans="1:7" x14ac:dyDescent="0.2">
      <c r="A111" s="1" t="s">
        <v>20</v>
      </c>
      <c r="B111" s="1">
        <v>1</v>
      </c>
      <c r="C111" s="16">
        <v>3.47803</v>
      </c>
      <c r="E111" s="4" t="s">
        <v>18</v>
      </c>
      <c r="F111" s="4">
        <v>7</v>
      </c>
      <c r="G111" s="11">
        <v>3.9772729999999998</v>
      </c>
    </row>
    <row r="112" spans="1:7" x14ac:dyDescent="0.2">
      <c r="A112" s="1" t="s">
        <v>20</v>
      </c>
      <c r="B112" s="1">
        <v>2</v>
      </c>
      <c r="C112" s="16">
        <v>3.4518939999999998</v>
      </c>
      <c r="E112" s="4" t="s">
        <v>18</v>
      </c>
      <c r="F112" s="4">
        <v>8</v>
      </c>
      <c r="G112" s="11">
        <v>3.3340909999999999</v>
      </c>
    </row>
    <row r="113" spans="1:7" x14ac:dyDescent="0.2">
      <c r="A113" s="1" t="s">
        <v>20</v>
      </c>
      <c r="B113" s="1">
        <v>3</v>
      </c>
      <c r="C113" s="16">
        <v>3.337879</v>
      </c>
      <c r="E113" s="4" t="s">
        <v>18</v>
      </c>
      <c r="F113" s="4">
        <v>9</v>
      </c>
      <c r="G113" s="11">
        <v>3.1162879999999999</v>
      </c>
    </row>
    <row r="114" spans="1:7" x14ac:dyDescent="0.2">
      <c r="A114" s="1" t="s">
        <v>20</v>
      </c>
      <c r="B114" s="1">
        <v>4</v>
      </c>
      <c r="C114" s="16">
        <v>3.079167</v>
      </c>
      <c r="E114" s="4" t="s">
        <v>19</v>
      </c>
      <c r="F114" s="4">
        <v>1</v>
      </c>
      <c r="G114" s="11">
        <v>2.9041670000000002</v>
      </c>
    </row>
    <row r="115" spans="1:7" x14ac:dyDescent="0.2">
      <c r="A115" s="1" t="s">
        <v>20</v>
      </c>
      <c r="B115" s="1">
        <v>5</v>
      </c>
      <c r="C115" s="16">
        <v>2.8704540000000001</v>
      </c>
      <c r="E115" s="4" t="s">
        <v>19</v>
      </c>
      <c r="F115" s="4">
        <v>2</v>
      </c>
      <c r="G115" s="11">
        <v>2.6515149999999998</v>
      </c>
    </row>
    <row r="116" spans="1:7" x14ac:dyDescent="0.2">
      <c r="A116" s="1" t="s">
        <v>20</v>
      </c>
      <c r="B116" s="1">
        <v>6</v>
      </c>
      <c r="C116" s="16">
        <v>2.668939</v>
      </c>
      <c r="E116" s="4" t="s">
        <v>19</v>
      </c>
      <c r="F116" s="4">
        <v>3</v>
      </c>
      <c r="G116" s="11">
        <v>2.5973480000000002</v>
      </c>
    </row>
    <row r="117" spans="1:7" x14ac:dyDescent="0.2">
      <c r="A117" s="1" t="s">
        <v>20</v>
      </c>
      <c r="B117" s="1">
        <v>7</v>
      </c>
      <c r="C117" s="16">
        <v>2.5609850000000001</v>
      </c>
      <c r="E117" s="4" t="s">
        <v>19</v>
      </c>
      <c r="F117" s="4">
        <v>4</v>
      </c>
      <c r="G117" s="11">
        <v>1.893939</v>
      </c>
    </row>
    <row r="118" spans="1:7" x14ac:dyDescent="0.2">
      <c r="A118" s="1" t="s">
        <v>20</v>
      </c>
      <c r="B118" s="1">
        <v>8</v>
      </c>
      <c r="C118" s="16">
        <v>2.5606059999999999</v>
      </c>
      <c r="E118" s="4" t="s">
        <v>19</v>
      </c>
      <c r="F118" s="4">
        <v>5</v>
      </c>
      <c r="G118" s="11">
        <v>1.031439</v>
      </c>
    </row>
    <row r="119" spans="1:7" x14ac:dyDescent="0.2">
      <c r="A119" s="1" t="s">
        <v>20</v>
      </c>
      <c r="B119" s="1">
        <v>9</v>
      </c>
      <c r="C119" s="16">
        <v>2.5507580000000001</v>
      </c>
      <c r="E119" s="4" t="s">
        <v>19</v>
      </c>
      <c r="F119" s="4">
        <v>6</v>
      </c>
      <c r="G119" s="11">
        <v>0.41893900000000001</v>
      </c>
    </row>
    <row r="120" spans="1:7" x14ac:dyDescent="0.2">
      <c r="A120" s="1" t="s">
        <v>20</v>
      </c>
      <c r="B120" s="1">
        <v>10</v>
      </c>
      <c r="C120" s="16">
        <v>0.99924299999999999</v>
      </c>
      <c r="E120" s="4" t="s">
        <v>20</v>
      </c>
      <c r="F120" s="4">
        <v>1</v>
      </c>
      <c r="G120" s="11">
        <v>0.37878800000000001</v>
      </c>
    </row>
    <row r="121" spans="1:7" x14ac:dyDescent="0.2">
      <c r="A121" s="1" t="s">
        <v>20</v>
      </c>
      <c r="B121" s="1">
        <v>11</v>
      </c>
      <c r="C121" s="16">
        <v>0.99053000000000002</v>
      </c>
      <c r="E121" s="4" t="s">
        <v>20</v>
      </c>
      <c r="F121" s="4">
        <v>2</v>
      </c>
      <c r="G121" s="11">
        <v>0.36666700000000002</v>
      </c>
    </row>
    <row r="122" spans="1:7" x14ac:dyDescent="0.2">
      <c r="A122" s="1" t="s">
        <v>20</v>
      </c>
      <c r="B122" s="1">
        <v>12</v>
      </c>
      <c r="C122" s="16">
        <v>0.92954599999999998</v>
      </c>
      <c r="E122" s="4" t="s">
        <v>20</v>
      </c>
      <c r="F122" s="4">
        <v>3</v>
      </c>
      <c r="G122" s="11">
        <v>0.14924299999999999</v>
      </c>
    </row>
    <row r="123" spans="1:7" x14ac:dyDescent="0.2">
      <c r="A123" s="5" t="s">
        <v>21</v>
      </c>
      <c r="B123" s="5">
        <v>1</v>
      </c>
      <c r="C123" s="17">
        <v>9.8900000000000008E-4</v>
      </c>
      <c r="E123" s="4" t="s">
        <v>20</v>
      </c>
      <c r="F123" s="4">
        <v>4</v>
      </c>
      <c r="G123" s="11">
        <v>6.4772999999999997E-2</v>
      </c>
    </row>
    <row r="124" spans="1:7" x14ac:dyDescent="0.2">
      <c r="A124" s="5" t="s">
        <v>21</v>
      </c>
      <c r="B124" s="5">
        <v>2</v>
      </c>
      <c r="C124" s="17">
        <v>9.8900000000000008E-4</v>
      </c>
      <c r="E124" s="4" t="s">
        <v>20</v>
      </c>
      <c r="F124" s="4">
        <v>5</v>
      </c>
      <c r="G124" s="11">
        <v>1.8939000000000001E-2</v>
      </c>
    </row>
    <row r="125" spans="1:7" x14ac:dyDescent="0.2">
      <c r="A125" s="5" t="s">
        <v>21</v>
      </c>
      <c r="B125" s="5">
        <v>3</v>
      </c>
      <c r="C125" s="17">
        <v>1.1E-5</v>
      </c>
      <c r="E125" s="4" t="s">
        <v>20</v>
      </c>
      <c r="F125" s="4">
        <v>6</v>
      </c>
      <c r="G125" s="11">
        <v>2.6519999999999998E-3</v>
      </c>
    </row>
    <row r="126" spans="1:7" x14ac:dyDescent="0.2">
      <c r="A126" s="5" t="s">
        <v>21</v>
      </c>
      <c r="B126" s="5">
        <v>4</v>
      </c>
      <c r="C126" s="17">
        <v>1.9000000000000001E-5</v>
      </c>
      <c r="E126" s="4" t="s">
        <v>21</v>
      </c>
      <c r="F126" s="4">
        <v>1</v>
      </c>
      <c r="G126" s="11">
        <v>1.0000000000000001E-5</v>
      </c>
    </row>
    <row r="127" spans="1:7" x14ac:dyDescent="0.2">
      <c r="A127" s="5" t="s">
        <v>21</v>
      </c>
      <c r="B127" s="5">
        <v>5</v>
      </c>
      <c r="C127" s="17">
        <v>1.1199999999999999E-5</v>
      </c>
      <c r="E127" s="4" t="s">
        <v>21</v>
      </c>
      <c r="F127" s="4">
        <v>2</v>
      </c>
      <c r="G127" s="11">
        <v>0</v>
      </c>
    </row>
    <row r="128" spans="1:7" x14ac:dyDescent="0.2">
      <c r="A128" s="1" t="s">
        <v>22</v>
      </c>
      <c r="B128" s="1">
        <v>1</v>
      </c>
      <c r="C128" s="16">
        <v>40.171460000000003</v>
      </c>
      <c r="E128" s="4" t="s">
        <v>21</v>
      </c>
      <c r="F128" s="4">
        <v>3</v>
      </c>
      <c r="G128" s="11">
        <v>1.0000000000000001E-5</v>
      </c>
    </row>
    <row r="129" spans="1:7" x14ac:dyDescent="0.2">
      <c r="A129" s="1" t="s">
        <v>22</v>
      </c>
      <c r="B129" s="1">
        <v>2</v>
      </c>
      <c r="C129" s="16">
        <v>40.131819999999998</v>
      </c>
      <c r="E129" s="4" t="s">
        <v>21</v>
      </c>
      <c r="F129" s="4">
        <v>4</v>
      </c>
      <c r="G129" s="11">
        <v>1.0000000000000001E-5</v>
      </c>
    </row>
    <row r="130" spans="1:7" x14ac:dyDescent="0.2">
      <c r="A130" s="1" t="s">
        <v>22</v>
      </c>
      <c r="B130" s="1">
        <v>3</v>
      </c>
      <c r="C130" s="16">
        <v>39.772730000000003</v>
      </c>
      <c r="E130" s="4" t="s">
        <v>21</v>
      </c>
      <c r="F130" s="4">
        <v>5</v>
      </c>
      <c r="G130" s="11">
        <v>1.0000000000000001E-5</v>
      </c>
    </row>
    <row r="131" spans="1:7" x14ac:dyDescent="0.2">
      <c r="A131" s="1" t="s">
        <v>22</v>
      </c>
      <c r="B131" s="1">
        <v>4</v>
      </c>
      <c r="C131" s="16">
        <v>38.621209999999998</v>
      </c>
      <c r="E131" s="4" t="s">
        <v>22</v>
      </c>
      <c r="F131" s="4">
        <v>1</v>
      </c>
      <c r="G131" s="11">
        <v>0</v>
      </c>
    </row>
    <row r="132" spans="1:7" x14ac:dyDescent="0.2">
      <c r="A132" s="1" t="s">
        <v>22</v>
      </c>
      <c r="B132" s="1">
        <v>5</v>
      </c>
      <c r="C132" s="16">
        <v>38.421210000000002</v>
      </c>
      <c r="E132" s="4" t="s">
        <v>22</v>
      </c>
      <c r="F132" s="4">
        <v>2</v>
      </c>
      <c r="G132" s="11">
        <v>6.0000000000000002E-6</v>
      </c>
    </row>
    <row r="133" spans="1:7" x14ac:dyDescent="0.2">
      <c r="A133" s="1" t="s">
        <v>23</v>
      </c>
      <c r="B133" s="1">
        <v>1</v>
      </c>
      <c r="C133" s="16">
        <v>0.85984799999999995</v>
      </c>
      <c r="E133" s="4" t="s">
        <v>22</v>
      </c>
      <c r="F133" s="4">
        <v>3</v>
      </c>
      <c r="G133" s="11">
        <v>9.9999999999999995E-7</v>
      </c>
    </row>
    <row r="134" spans="1:7" x14ac:dyDescent="0.2">
      <c r="A134" s="1" t="s">
        <v>23</v>
      </c>
      <c r="B134" s="1">
        <v>2</v>
      </c>
      <c r="C134" s="16">
        <v>0.80530299999999999</v>
      </c>
      <c r="E134" s="4" t="s">
        <v>22</v>
      </c>
      <c r="F134" s="4">
        <v>4</v>
      </c>
      <c r="G134" s="11">
        <v>1.9999999999999999E-6</v>
      </c>
    </row>
    <row r="135" spans="1:7" x14ac:dyDescent="0.2">
      <c r="A135" s="1" t="s">
        <v>23</v>
      </c>
      <c r="B135" s="1">
        <v>3</v>
      </c>
      <c r="C135" s="16">
        <v>0.50681799999999999</v>
      </c>
      <c r="E135" s="4" t="s">
        <v>22</v>
      </c>
      <c r="F135" s="4">
        <v>5</v>
      </c>
      <c r="G135" s="11">
        <v>1.0000000000000001E-5</v>
      </c>
    </row>
    <row r="136" spans="1:7" x14ac:dyDescent="0.2">
      <c r="A136" s="1" t="s">
        <v>23</v>
      </c>
      <c r="B136" s="1">
        <v>4</v>
      </c>
      <c r="C136" s="16">
        <v>0.496591</v>
      </c>
      <c r="E136" s="4" t="s">
        <v>22</v>
      </c>
      <c r="F136" s="4">
        <v>6</v>
      </c>
      <c r="G136" s="11">
        <v>0</v>
      </c>
    </row>
    <row r="137" spans="1:7" x14ac:dyDescent="0.2">
      <c r="A137" s="1" t="s">
        <v>23</v>
      </c>
      <c r="B137" s="1">
        <v>5</v>
      </c>
      <c r="C137" s="16">
        <v>0.42499999999999999</v>
      </c>
      <c r="E137" s="4" t="s">
        <v>23</v>
      </c>
      <c r="F137" s="4">
        <v>1</v>
      </c>
      <c r="G137" s="11">
        <v>1.0000000000000001E-5</v>
      </c>
    </row>
    <row r="138" spans="1:7" x14ac:dyDescent="0.2">
      <c r="A138" s="1" t="s">
        <v>23</v>
      </c>
      <c r="B138" s="1">
        <v>6</v>
      </c>
      <c r="C138" s="16">
        <v>0.35492400000000002</v>
      </c>
      <c r="E138" s="4" t="s">
        <v>23</v>
      </c>
      <c r="F138" s="4">
        <v>2</v>
      </c>
      <c r="G138" s="11">
        <v>1.0000000000000001E-5</v>
      </c>
    </row>
    <row r="139" spans="1:7" x14ac:dyDescent="0.2">
      <c r="A139" s="1" t="s">
        <v>24</v>
      </c>
      <c r="B139" s="1">
        <v>1</v>
      </c>
      <c r="C139" s="16">
        <v>0.15643899999999999</v>
      </c>
      <c r="E139" s="4" t="s">
        <v>23</v>
      </c>
      <c r="F139" s="4">
        <v>3</v>
      </c>
      <c r="G139" s="11">
        <v>1.0000000000000001E-5</v>
      </c>
    </row>
    <row r="140" spans="1:7" x14ac:dyDescent="0.2">
      <c r="A140" s="1" t="s">
        <v>24</v>
      </c>
      <c r="B140" s="1">
        <v>2</v>
      </c>
      <c r="C140" s="16">
        <v>9.7727999999999995E-2</v>
      </c>
      <c r="E140" s="4" t="s">
        <v>23</v>
      </c>
      <c r="F140" s="4">
        <v>4</v>
      </c>
      <c r="G140" s="11">
        <v>0</v>
      </c>
    </row>
    <row r="141" spans="1:7" x14ac:dyDescent="0.2">
      <c r="A141" s="1" t="s">
        <v>24</v>
      </c>
      <c r="B141" s="1">
        <v>3</v>
      </c>
      <c r="C141" s="16">
        <v>6.3257999999999995E-2</v>
      </c>
      <c r="E141" s="4" t="s">
        <v>23</v>
      </c>
      <c r="F141" s="4">
        <v>5</v>
      </c>
      <c r="G141" s="11">
        <v>7.2999999999999999E-5</v>
      </c>
    </row>
    <row r="142" spans="1:7" x14ac:dyDescent="0.2">
      <c r="A142" s="1" t="s">
        <v>24</v>
      </c>
      <c r="B142" s="1">
        <v>4</v>
      </c>
      <c r="C142" s="16">
        <v>3.1060999999999998E-2</v>
      </c>
      <c r="E142" s="4" t="s">
        <v>23</v>
      </c>
      <c r="F142" s="4">
        <v>6</v>
      </c>
      <c r="G142" s="11">
        <v>9.0000000000000006E-5</v>
      </c>
    </row>
    <row r="143" spans="1:7" x14ac:dyDescent="0.2">
      <c r="A143" s="1" t="s">
        <v>24</v>
      </c>
      <c r="B143" s="1">
        <v>5</v>
      </c>
      <c r="C143" s="16">
        <v>2.8409E-2</v>
      </c>
      <c r="E143" s="4" t="s">
        <v>23</v>
      </c>
      <c r="F143" s="4">
        <v>7</v>
      </c>
      <c r="G143" s="11">
        <v>1.2E-5</v>
      </c>
    </row>
    <row r="144" spans="1:7" x14ac:dyDescent="0.2">
      <c r="A144" s="2" t="s">
        <v>24</v>
      </c>
      <c r="B144" s="2">
        <v>6</v>
      </c>
      <c r="C144" s="18">
        <v>6.8180000000000003E-3</v>
      </c>
      <c r="E144" s="4" t="s">
        <v>23</v>
      </c>
      <c r="F144" s="4">
        <v>8</v>
      </c>
      <c r="G144" s="11">
        <v>1.9000000000000001E-5</v>
      </c>
    </row>
    <row r="145" spans="5:7" x14ac:dyDescent="0.2">
      <c r="E145" s="9" t="s">
        <v>23</v>
      </c>
      <c r="F145" s="9">
        <v>9</v>
      </c>
      <c r="G145" s="12">
        <v>9.7999999999999993E-6</v>
      </c>
    </row>
    <row r="146" spans="5:7" x14ac:dyDescent="0.2">
      <c r="E146" s="6"/>
      <c r="F146" s="6"/>
      <c r="G146" s="1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1"/>
  <sheetViews>
    <sheetView workbookViewId="0">
      <selection activeCell="E14" sqref="E14"/>
    </sheetView>
  </sheetViews>
  <sheetFormatPr baseColWidth="10" defaultColWidth="8.83203125" defaultRowHeight="15" x14ac:dyDescent="0.2"/>
  <cols>
    <col min="3" max="3" width="18.6640625" customWidth="1"/>
    <col min="6" max="6" width="14.83203125" customWidth="1"/>
    <col min="7" max="7" width="20.6640625" customWidth="1"/>
    <col min="8" max="8" width="12.5" customWidth="1"/>
    <col min="9" max="9" width="16.33203125" customWidth="1"/>
    <col min="10" max="10" width="18.6640625" customWidth="1"/>
  </cols>
  <sheetData>
    <row r="2" spans="2:10" x14ac:dyDescent="0.2">
      <c r="B2" s="15" t="s">
        <v>15</v>
      </c>
      <c r="C2" s="19" t="s">
        <v>13</v>
      </c>
      <c r="D2" s="14"/>
      <c r="E2" s="15" t="s">
        <v>15</v>
      </c>
      <c r="F2" s="19" t="s">
        <v>14</v>
      </c>
      <c r="H2" t="s">
        <v>40</v>
      </c>
    </row>
    <row r="3" spans="2:10" x14ac:dyDescent="0.2">
      <c r="B3" s="23">
        <v>1</v>
      </c>
      <c r="C3" s="20">
        <v>0.12</v>
      </c>
      <c r="D3" s="14"/>
      <c r="E3" s="23">
        <v>1</v>
      </c>
      <c r="F3" s="20">
        <v>0.1</v>
      </c>
      <c r="H3" s="26"/>
      <c r="I3" s="27" t="s">
        <v>13</v>
      </c>
      <c r="J3" s="27" t="s">
        <v>14</v>
      </c>
    </row>
    <row r="4" spans="2:10" x14ac:dyDescent="0.2">
      <c r="B4" s="16">
        <v>2</v>
      </c>
      <c r="C4" s="21">
        <v>0.22</v>
      </c>
      <c r="D4" s="14"/>
      <c r="E4" s="16">
        <v>2</v>
      </c>
      <c r="F4" s="21">
        <v>0.2</v>
      </c>
      <c r="H4" s="32" t="s">
        <v>29</v>
      </c>
      <c r="I4" s="35">
        <v>0.02</v>
      </c>
      <c r="J4" s="35">
        <v>0</v>
      </c>
    </row>
    <row r="5" spans="2:10" x14ac:dyDescent="0.2">
      <c r="B5" s="16">
        <v>3</v>
      </c>
      <c r="C5" s="21">
        <v>0.1</v>
      </c>
      <c r="D5" s="14"/>
      <c r="E5" s="16">
        <v>3</v>
      </c>
      <c r="F5" s="21">
        <v>0.21</v>
      </c>
      <c r="H5" s="30" t="s">
        <v>30</v>
      </c>
      <c r="I5" s="28">
        <v>0.1</v>
      </c>
      <c r="J5" s="28">
        <v>0.1</v>
      </c>
    </row>
    <row r="6" spans="2:10" x14ac:dyDescent="0.2">
      <c r="B6" s="16">
        <v>4</v>
      </c>
      <c r="C6" s="21">
        <v>0.28000000000000003</v>
      </c>
      <c r="D6" s="14"/>
      <c r="E6" s="16">
        <v>4</v>
      </c>
      <c r="F6" s="21">
        <v>0</v>
      </c>
      <c r="H6" s="34" t="s">
        <v>31</v>
      </c>
      <c r="I6" s="35">
        <v>0.115</v>
      </c>
      <c r="J6" s="35">
        <v>0.17</v>
      </c>
    </row>
    <row r="7" spans="2:10" x14ac:dyDescent="0.2">
      <c r="B7" s="16">
        <v>5</v>
      </c>
      <c r="C7" s="21">
        <v>0.1</v>
      </c>
      <c r="D7" s="14"/>
      <c r="E7" s="16">
        <v>5</v>
      </c>
      <c r="F7" s="21">
        <v>0.12</v>
      </c>
      <c r="H7" s="30" t="s">
        <v>32</v>
      </c>
      <c r="I7" s="28">
        <v>0.24</v>
      </c>
      <c r="J7" s="28">
        <v>0.20250000000000001</v>
      </c>
    </row>
    <row r="8" spans="2:10" x14ac:dyDescent="0.2">
      <c r="B8" s="16">
        <v>6</v>
      </c>
      <c r="C8" s="21">
        <v>0.02</v>
      </c>
      <c r="D8" s="14"/>
      <c r="E8" s="16">
        <v>6</v>
      </c>
      <c r="F8" s="21">
        <v>0.2</v>
      </c>
      <c r="H8" s="34" t="s">
        <v>33</v>
      </c>
      <c r="I8" s="35">
        <v>0.28000000000000003</v>
      </c>
      <c r="J8" s="35">
        <v>0.27</v>
      </c>
    </row>
    <row r="9" spans="2:10" x14ac:dyDescent="0.2">
      <c r="B9" s="16">
        <v>7</v>
      </c>
      <c r="C9" s="21">
        <v>0.1</v>
      </c>
      <c r="D9" s="14"/>
      <c r="E9" s="16">
        <v>7</v>
      </c>
      <c r="F9" s="21">
        <v>0.1</v>
      </c>
      <c r="H9" s="30" t="s">
        <v>34</v>
      </c>
      <c r="I9" s="28">
        <v>0.26</v>
      </c>
      <c r="J9" s="28">
        <v>0.27</v>
      </c>
    </row>
    <row r="10" spans="2:10" x14ac:dyDescent="0.2">
      <c r="B10" s="16">
        <v>8</v>
      </c>
      <c r="C10" s="21">
        <v>0.23</v>
      </c>
      <c r="D10" s="14"/>
      <c r="E10" s="16">
        <v>8</v>
      </c>
      <c r="F10" s="21">
        <v>0.19</v>
      </c>
      <c r="H10" s="30"/>
      <c r="I10" s="28"/>
      <c r="J10" s="28"/>
    </row>
    <row r="11" spans="2:10" x14ac:dyDescent="0.2">
      <c r="B11" s="16">
        <v>9</v>
      </c>
      <c r="C11" s="21">
        <v>0.11</v>
      </c>
      <c r="D11" s="14"/>
      <c r="E11" s="16">
        <v>9</v>
      </c>
      <c r="F11" s="21">
        <v>0.27</v>
      </c>
      <c r="H11" s="34" t="s">
        <v>35</v>
      </c>
      <c r="I11" s="35">
        <v>0.155</v>
      </c>
      <c r="J11" s="35">
        <v>0.154</v>
      </c>
    </row>
    <row r="12" spans="2:10" x14ac:dyDescent="0.2">
      <c r="B12" s="18">
        <v>10</v>
      </c>
      <c r="C12" s="22">
        <v>0.27</v>
      </c>
      <c r="D12" s="14"/>
      <c r="E12" s="18">
        <v>10</v>
      </c>
      <c r="F12" s="22">
        <v>0.15</v>
      </c>
      <c r="H12" s="30" t="s">
        <v>36</v>
      </c>
      <c r="I12" s="28">
        <v>8.7720000000000006E-2</v>
      </c>
      <c r="J12" s="28">
        <v>7.6619999999999994E-2</v>
      </c>
    </row>
    <row r="13" spans="2:10" x14ac:dyDescent="0.2">
      <c r="H13" s="36" t="s">
        <v>37</v>
      </c>
      <c r="I13" s="37">
        <v>2.7740000000000001E-2</v>
      </c>
      <c r="J13" s="37">
        <v>2.4230000000000002E-2</v>
      </c>
    </row>
    <row r="15" spans="2:10" x14ac:dyDescent="0.2">
      <c r="C15" s="58" t="s">
        <v>47</v>
      </c>
    </row>
    <row r="16" spans="2:10" x14ac:dyDescent="0.2">
      <c r="H16" s="25"/>
      <c r="I16" s="24"/>
    </row>
    <row r="17" spans="8:9" x14ac:dyDescent="0.2">
      <c r="H17" s="56" t="s">
        <v>41</v>
      </c>
      <c r="I17" s="57">
        <v>0.97860000000000003</v>
      </c>
    </row>
    <row r="18" spans="8:9" x14ac:dyDescent="0.2">
      <c r="H18" s="30" t="s">
        <v>42</v>
      </c>
      <c r="I18" s="46" t="s">
        <v>43</v>
      </c>
    </row>
    <row r="19" spans="8:9" x14ac:dyDescent="0.2">
      <c r="H19" s="31" t="s">
        <v>44</v>
      </c>
      <c r="I19" s="53" t="s">
        <v>45</v>
      </c>
    </row>
    <row r="20" spans="8:9" x14ac:dyDescent="0.2">
      <c r="H20" s="25"/>
      <c r="I20" s="24"/>
    </row>
    <row r="21" spans="8:9" x14ac:dyDescent="0.2">
      <c r="H21" s="25"/>
      <c r="I21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replication data live virus </vt:lpstr>
      <vt:lpstr>Distance from NC</vt:lpstr>
      <vt:lpstr>Co-localisation coefficient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Niluka Goonawardane</dc:creator>
  <cp:lastModifiedBy>Microsoft Office User</cp:lastModifiedBy>
  <dcterms:modified xsi:type="dcterms:W3CDTF">2022-01-23T22:10:18Z</dcterms:modified>
</cp:coreProperties>
</file>