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st/Desktop/nature_revised/"/>
    </mc:Choice>
  </mc:AlternateContent>
  <xr:revisionPtr revIDLastSave="0" documentId="13_ncr:1_{C0EB2722-6A5D-4540-AB54-603D61749D65}" xr6:coauthVersionLast="47" xr6:coauthVersionMax="47" xr10:uidLastSave="{00000000-0000-0000-0000-000000000000}"/>
  <bookViews>
    <workbookView xWindow="4900" yWindow="500" windowWidth="27440" windowHeight="16440" activeTab="2" xr2:uid="{2B63025C-C903-834F-AE68-A25261E35F6D}"/>
  </bookViews>
  <sheets>
    <sheet name="ExtFig.9c" sheetId="1" r:id="rId1"/>
    <sheet name="ExtFig.9d" sheetId="2" r:id="rId2"/>
    <sheet name="ExtFig.9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9" i="3" l="1"/>
  <c r="L39" i="3" s="1"/>
  <c r="G39" i="3"/>
  <c r="K39" i="3" s="1"/>
  <c r="F39" i="3"/>
  <c r="J39" i="3" s="1"/>
  <c r="H38" i="3"/>
  <c r="L38" i="3" s="1"/>
  <c r="G38" i="3"/>
  <c r="K38" i="3" s="1"/>
  <c r="F38" i="3"/>
  <c r="J38" i="3" s="1"/>
  <c r="H37" i="3"/>
  <c r="L37" i="3" s="1"/>
  <c r="G37" i="3"/>
  <c r="K37" i="3" s="1"/>
  <c r="F37" i="3"/>
  <c r="J37" i="3" s="1"/>
  <c r="H36" i="3"/>
  <c r="L36" i="3" s="1"/>
  <c r="G36" i="3"/>
  <c r="K36" i="3" s="1"/>
  <c r="F36" i="3"/>
  <c r="J36" i="3" s="1"/>
  <c r="H35" i="3"/>
  <c r="L35" i="3" s="1"/>
  <c r="G35" i="3"/>
  <c r="K35" i="3" s="1"/>
  <c r="F35" i="3"/>
  <c r="J35" i="3" s="1"/>
  <c r="H34" i="3"/>
  <c r="L34" i="3" s="1"/>
  <c r="G34" i="3"/>
  <c r="K34" i="3" s="1"/>
  <c r="F34" i="3"/>
  <c r="J34" i="3" s="1"/>
  <c r="H33" i="3"/>
  <c r="L33" i="3" s="1"/>
  <c r="G33" i="3"/>
  <c r="K33" i="3" s="1"/>
  <c r="F33" i="3"/>
  <c r="J33" i="3" s="1"/>
  <c r="H32" i="3"/>
  <c r="L32" i="3" s="1"/>
  <c r="G32" i="3"/>
  <c r="K32" i="3" s="1"/>
  <c r="F32" i="3"/>
  <c r="J32" i="3" s="1"/>
  <c r="H31" i="3"/>
  <c r="L31" i="3" s="1"/>
  <c r="G31" i="3"/>
  <c r="K31" i="3" s="1"/>
  <c r="F31" i="3"/>
  <c r="J31" i="3" s="1"/>
  <c r="H30" i="3"/>
  <c r="L30" i="3" s="1"/>
  <c r="G30" i="3"/>
  <c r="K30" i="3" s="1"/>
  <c r="F30" i="3"/>
  <c r="J30" i="3" s="1"/>
  <c r="H29" i="3"/>
  <c r="L29" i="3" s="1"/>
  <c r="G29" i="3"/>
  <c r="K29" i="3" s="1"/>
  <c r="F29" i="3"/>
  <c r="J29" i="3" s="1"/>
  <c r="H28" i="3"/>
  <c r="L28" i="3" s="1"/>
  <c r="G28" i="3"/>
  <c r="K28" i="3" s="1"/>
  <c r="F28" i="3"/>
  <c r="J28" i="3" s="1"/>
  <c r="H26" i="3"/>
  <c r="L26" i="3" s="1"/>
  <c r="G26" i="3"/>
  <c r="K26" i="3" s="1"/>
  <c r="F26" i="3"/>
  <c r="J26" i="3" s="1"/>
  <c r="H25" i="3"/>
  <c r="L25" i="3" s="1"/>
  <c r="G25" i="3"/>
  <c r="K25" i="3" s="1"/>
  <c r="F25" i="3"/>
  <c r="J25" i="3" s="1"/>
  <c r="H24" i="3"/>
  <c r="L24" i="3" s="1"/>
  <c r="G24" i="3"/>
  <c r="K24" i="3" s="1"/>
  <c r="F24" i="3"/>
  <c r="J24" i="3" s="1"/>
  <c r="H23" i="3"/>
  <c r="L23" i="3" s="1"/>
  <c r="G23" i="3"/>
  <c r="K23" i="3" s="1"/>
  <c r="F23" i="3"/>
  <c r="J23" i="3" s="1"/>
  <c r="H22" i="3"/>
  <c r="L22" i="3" s="1"/>
  <c r="G22" i="3"/>
  <c r="K22" i="3" s="1"/>
  <c r="F22" i="3"/>
  <c r="J22" i="3" s="1"/>
  <c r="H21" i="3"/>
  <c r="L21" i="3" s="1"/>
  <c r="G21" i="3"/>
  <c r="K21" i="3" s="1"/>
  <c r="F21" i="3"/>
  <c r="J21" i="3" s="1"/>
  <c r="H20" i="3"/>
  <c r="L20" i="3" s="1"/>
  <c r="G20" i="3"/>
  <c r="K20" i="3" s="1"/>
  <c r="F20" i="3"/>
  <c r="J20" i="3" s="1"/>
  <c r="H19" i="3"/>
  <c r="L19" i="3" s="1"/>
  <c r="G19" i="3"/>
  <c r="K19" i="3" s="1"/>
  <c r="F19" i="3"/>
  <c r="J19" i="3" s="1"/>
  <c r="H18" i="3"/>
  <c r="L18" i="3" s="1"/>
  <c r="G18" i="3"/>
  <c r="K18" i="3" s="1"/>
  <c r="F18" i="3"/>
  <c r="J18" i="3" s="1"/>
  <c r="H17" i="3"/>
  <c r="L17" i="3" s="1"/>
  <c r="G17" i="3"/>
  <c r="K17" i="3" s="1"/>
  <c r="F17" i="3"/>
  <c r="J17" i="3" s="1"/>
  <c r="H16" i="3"/>
  <c r="L16" i="3" s="1"/>
  <c r="G16" i="3"/>
  <c r="K16" i="3" s="1"/>
  <c r="F16" i="3"/>
  <c r="J16" i="3" s="1"/>
  <c r="H15" i="3"/>
  <c r="L15" i="3" s="1"/>
  <c r="G15" i="3"/>
  <c r="K15" i="3" s="1"/>
  <c r="F15" i="3"/>
  <c r="J15" i="3" s="1"/>
  <c r="H13" i="3"/>
  <c r="L13" i="3" s="1"/>
  <c r="G13" i="3"/>
  <c r="K13" i="3" s="1"/>
  <c r="F13" i="3"/>
  <c r="J13" i="3" s="1"/>
  <c r="H12" i="3"/>
  <c r="L12" i="3" s="1"/>
  <c r="G12" i="3"/>
  <c r="K12" i="3" s="1"/>
  <c r="F12" i="3"/>
  <c r="J12" i="3" s="1"/>
  <c r="H11" i="3"/>
  <c r="L11" i="3" s="1"/>
  <c r="G11" i="3"/>
  <c r="K11" i="3" s="1"/>
  <c r="F11" i="3"/>
  <c r="J11" i="3" s="1"/>
  <c r="H10" i="3"/>
  <c r="L10" i="3" s="1"/>
  <c r="G10" i="3"/>
  <c r="K10" i="3" s="1"/>
  <c r="F10" i="3"/>
  <c r="J10" i="3" s="1"/>
  <c r="H9" i="3"/>
  <c r="L9" i="3" s="1"/>
  <c r="G9" i="3"/>
  <c r="K9" i="3" s="1"/>
  <c r="F9" i="3"/>
  <c r="J9" i="3" s="1"/>
  <c r="H8" i="3"/>
  <c r="L8" i="3" s="1"/>
  <c r="G8" i="3"/>
  <c r="K8" i="3" s="1"/>
  <c r="F8" i="3"/>
  <c r="J8" i="3" s="1"/>
  <c r="H7" i="3"/>
  <c r="L7" i="3" s="1"/>
  <c r="G7" i="3"/>
  <c r="K7" i="3" s="1"/>
  <c r="F7" i="3"/>
  <c r="J7" i="3" s="1"/>
  <c r="H6" i="3"/>
  <c r="L6" i="3" s="1"/>
  <c r="G6" i="3"/>
  <c r="K6" i="3" s="1"/>
  <c r="F6" i="3"/>
  <c r="J6" i="3" s="1"/>
  <c r="H5" i="3"/>
  <c r="L5" i="3" s="1"/>
  <c r="G5" i="3"/>
  <c r="K5" i="3" s="1"/>
  <c r="F5" i="3"/>
  <c r="J5" i="3" s="1"/>
  <c r="H4" i="3"/>
  <c r="L4" i="3" s="1"/>
  <c r="G4" i="3"/>
  <c r="K4" i="3" s="1"/>
  <c r="F4" i="3"/>
  <c r="J4" i="3" s="1"/>
  <c r="H3" i="3"/>
  <c r="L3" i="3" s="1"/>
  <c r="G3" i="3"/>
  <c r="K3" i="3" s="1"/>
  <c r="F3" i="3"/>
  <c r="J3" i="3" s="1"/>
  <c r="H2" i="3"/>
  <c r="L2" i="3" s="1"/>
  <c r="G2" i="3"/>
  <c r="K2" i="3" s="1"/>
  <c r="F2" i="3"/>
  <c r="J2" i="3" s="1"/>
  <c r="H21" i="2"/>
  <c r="L21" i="2" s="1"/>
  <c r="G21" i="2"/>
  <c r="K21" i="2" s="1"/>
  <c r="F21" i="2"/>
  <c r="J21" i="2" s="1"/>
  <c r="H20" i="2"/>
  <c r="L20" i="2" s="1"/>
  <c r="G20" i="2"/>
  <c r="K20" i="2" s="1"/>
  <c r="F20" i="2"/>
  <c r="J20" i="2" s="1"/>
  <c r="H19" i="2"/>
  <c r="L19" i="2" s="1"/>
  <c r="G19" i="2"/>
  <c r="K19" i="2" s="1"/>
  <c r="F19" i="2"/>
  <c r="J19" i="2" s="1"/>
  <c r="H18" i="2"/>
  <c r="L18" i="2" s="1"/>
  <c r="G18" i="2"/>
  <c r="K18" i="2" s="1"/>
  <c r="F18" i="2"/>
  <c r="J18" i="2" s="1"/>
  <c r="H17" i="2"/>
  <c r="L17" i="2" s="1"/>
  <c r="G17" i="2"/>
  <c r="K17" i="2" s="1"/>
  <c r="F17" i="2"/>
  <c r="J17" i="2" s="1"/>
  <c r="H14" i="2"/>
  <c r="L14" i="2" s="1"/>
  <c r="G14" i="2"/>
  <c r="K14" i="2" s="1"/>
  <c r="F14" i="2"/>
  <c r="J14" i="2" s="1"/>
  <c r="H13" i="2"/>
  <c r="L13" i="2" s="1"/>
  <c r="G13" i="2"/>
  <c r="K13" i="2" s="1"/>
  <c r="F13" i="2"/>
  <c r="J13" i="2" s="1"/>
  <c r="H12" i="2"/>
  <c r="L12" i="2" s="1"/>
  <c r="G12" i="2"/>
  <c r="K12" i="2" s="1"/>
  <c r="F12" i="2"/>
  <c r="J12" i="2" s="1"/>
  <c r="H11" i="2"/>
  <c r="L11" i="2" s="1"/>
  <c r="G11" i="2"/>
  <c r="K11" i="2" s="1"/>
  <c r="F11" i="2"/>
  <c r="J11" i="2" s="1"/>
  <c r="H10" i="2"/>
  <c r="L10" i="2" s="1"/>
  <c r="G10" i="2"/>
  <c r="K10" i="2" s="1"/>
  <c r="F10" i="2"/>
  <c r="J10" i="2" s="1"/>
  <c r="H7" i="2"/>
  <c r="L7" i="2" s="1"/>
  <c r="G7" i="2"/>
  <c r="K7" i="2" s="1"/>
  <c r="F7" i="2"/>
  <c r="J7" i="2" s="1"/>
  <c r="H6" i="2"/>
  <c r="L6" i="2" s="1"/>
  <c r="G6" i="2"/>
  <c r="K6" i="2" s="1"/>
  <c r="F6" i="2"/>
  <c r="J6" i="2" s="1"/>
  <c r="H5" i="2"/>
  <c r="L5" i="2" s="1"/>
  <c r="G5" i="2"/>
  <c r="K5" i="2" s="1"/>
  <c r="F5" i="2"/>
  <c r="J5" i="2" s="1"/>
  <c r="H4" i="2"/>
  <c r="L4" i="2" s="1"/>
  <c r="G4" i="2"/>
  <c r="K4" i="2" s="1"/>
  <c r="F4" i="2"/>
  <c r="J4" i="2" s="1"/>
  <c r="H3" i="2"/>
  <c r="L3" i="2" s="1"/>
  <c r="G3" i="2"/>
  <c r="K3" i="2" s="1"/>
  <c r="F3" i="2"/>
  <c r="J3" i="2" s="1"/>
  <c r="H8" i="1"/>
  <c r="L8" i="1" s="1"/>
  <c r="G8" i="1"/>
  <c r="K8" i="1" s="1"/>
  <c r="F8" i="1"/>
  <c r="J8" i="1" s="1"/>
  <c r="H7" i="1"/>
  <c r="L7" i="1" s="1"/>
  <c r="G7" i="1"/>
  <c r="K7" i="1" s="1"/>
  <c r="F7" i="1"/>
  <c r="J7" i="1" s="1"/>
  <c r="H9" i="1"/>
  <c r="L9" i="1" s="1"/>
  <c r="G9" i="1"/>
  <c r="K9" i="1" s="1"/>
  <c r="F9" i="1"/>
  <c r="J9" i="1" s="1"/>
  <c r="H6" i="1"/>
  <c r="L6" i="1" s="1"/>
  <c r="G6" i="1"/>
  <c r="K6" i="1" s="1"/>
  <c r="F6" i="1"/>
  <c r="J6" i="1" s="1"/>
  <c r="H5" i="1"/>
  <c r="L5" i="1" s="1"/>
  <c r="G5" i="1"/>
  <c r="K5" i="1" s="1"/>
  <c r="F5" i="1"/>
  <c r="J5" i="1" s="1"/>
  <c r="H4" i="1"/>
  <c r="L4" i="1" s="1"/>
  <c r="G4" i="1"/>
  <c r="K4" i="1" s="1"/>
  <c r="F4" i="1"/>
  <c r="J4" i="1" s="1"/>
  <c r="H3" i="1"/>
  <c r="G3" i="1"/>
  <c r="F3" i="1"/>
  <c r="H2" i="1"/>
  <c r="G2" i="1"/>
  <c r="F2" i="1"/>
  <c r="H26" i="1"/>
  <c r="L26" i="1" s="1"/>
  <c r="G26" i="1"/>
  <c r="K26" i="1" s="1"/>
  <c r="F26" i="1"/>
  <c r="J26" i="1" s="1"/>
  <c r="H25" i="1"/>
  <c r="L25" i="1" s="1"/>
  <c r="G25" i="1"/>
  <c r="K25" i="1" s="1"/>
  <c r="F25" i="1"/>
  <c r="J25" i="1" s="1"/>
  <c r="G27" i="1"/>
  <c r="K27" i="1" s="1"/>
  <c r="F27" i="1"/>
  <c r="J27" i="1" s="1"/>
  <c r="H24" i="1"/>
  <c r="L24" i="1" s="1"/>
  <c r="G24" i="1"/>
  <c r="K24" i="1" s="1"/>
  <c r="F24" i="1"/>
  <c r="J24" i="1" s="1"/>
  <c r="H23" i="1"/>
  <c r="L23" i="1" s="1"/>
  <c r="G23" i="1"/>
  <c r="K23" i="1" s="1"/>
  <c r="F23" i="1"/>
  <c r="J23" i="1" s="1"/>
  <c r="H22" i="1"/>
  <c r="L22" i="1" s="1"/>
  <c r="G22" i="1"/>
  <c r="K22" i="1" s="1"/>
  <c r="F22" i="1"/>
  <c r="J22" i="1" s="1"/>
  <c r="H21" i="1"/>
  <c r="G21" i="1"/>
  <c r="F21" i="1"/>
  <c r="H20" i="1"/>
  <c r="G20" i="1"/>
  <c r="F20" i="1"/>
  <c r="H17" i="1"/>
  <c r="L17" i="1" s="1"/>
  <c r="G17" i="1"/>
  <c r="K17" i="1" s="1"/>
  <c r="F17" i="1"/>
  <c r="J17" i="1" s="1"/>
  <c r="H16" i="1"/>
  <c r="L16" i="1" s="1"/>
  <c r="G16" i="1"/>
  <c r="K16" i="1" s="1"/>
  <c r="F16" i="1"/>
  <c r="J16" i="1" s="1"/>
  <c r="G18" i="1"/>
  <c r="K18" i="1" s="1"/>
  <c r="F18" i="1"/>
  <c r="J18" i="1" s="1"/>
  <c r="H15" i="1"/>
  <c r="L15" i="1" s="1"/>
  <c r="G15" i="1"/>
  <c r="K15" i="1" s="1"/>
  <c r="F15" i="1"/>
  <c r="J15" i="1" s="1"/>
  <c r="H14" i="1"/>
  <c r="L14" i="1" s="1"/>
  <c r="G14" i="1"/>
  <c r="K14" i="1" s="1"/>
  <c r="F14" i="1"/>
  <c r="J14" i="1" s="1"/>
  <c r="H13" i="1"/>
  <c r="L13" i="1" s="1"/>
  <c r="G13" i="1"/>
  <c r="K13" i="1" s="1"/>
  <c r="F13" i="1"/>
  <c r="J13" i="1" s="1"/>
  <c r="H12" i="1"/>
  <c r="G12" i="1"/>
  <c r="F12" i="1"/>
  <c r="H11" i="1"/>
  <c r="G11" i="1"/>
  <c r="F11" i="1"/>
</calcChain>
</file>

<file path=xl/sharedStrings.xml><?xml version="1.0" encoding="utf-8"?>
<sst xmlns="http://schemas.openxmlformats.org/spreadsheetml/2006/main" count="123" uniqueCount="36">
  <si>
    <t>blank</t>
    <phoneticPr fontId="1" type="noConversion"/>
  </si>
  <si>
    <t>1-blank</t>
    <phoneticPr fontId="1" type="noConversion"/>
  </si>
  <si>
    <t>2-blank</t>
  </si>
  <si>
    <t>3-blank</t>
  </si>
  <si>
    <t>Y285A</t>
    <phoneticPr fontId="1" type="noConversion"/>
  </si>
  <si>
    <t>R371A</t>
    <phoneticPr fontId="1" type="noConversion"/>
  </si>
  <si>
    <t>Y285A,R371A</t>
    <phoneticPr fontId="1" type="noConversion"/>
  </si>
  <si>
    <t>N383A</t>
    <phoneticPr fontId="1" type="noConversion"/>
  </si>
  <si>
    <t>ave-con</t>
    <phoneticPr fontId="1" type="noConversion"/>
  </si>
  <si>
    <t>1-con</t>
    <phoneticPr fontId="1" type="noConversion"/>
  </si>
  <si>
    <t>2-con</t>
    <phoneticPr fontId="1" type="noConversion"/>
  </si>
  <si>
    <t>3-con</t>
    <phoneticPr fontId="1" type="noConversion"/>
  </si>
  <si>
    <t>ave/WT</t>
    <phoneticPr fontId="1" type="noConversion"/>
  </si>
  <si>
    <t>1 % WT</t>
    <phoneticPr fontId="1" type="noConversion"/>
  </si>
  <si>
    <t>2 % WT</t>
  </si>
  <si>
    <t>3 % WT</t>
  </si>
  <si>
    <t>control</t>
    <phoneticPr fontId="1" type="noConversion"/>
  </si>
  <si>
    <t>ADD TEED</t>
  </si>
  <si>
    <t>E90K,D91A</t>
  </si>
  <si>
    <t>Delta 93-96</t>
  </si>
  <si>
    <t>C114A</t>
  </si>
  <si>
    <t>wt</t>
  </si>
  <si>
    <t>con</t>
    <phoneticPr fontId="1" type="noConversion"/>
  </si>
  <si>
    <t>blank</t>
  </si>
  <si>
    <t>E202K</t>
  </si>
  <si>
    <t>F331A,Y333H</t>
  </si>
  <si>
    <t>K334Q</t>
  </si>
  <si>
    <t xml:space="preserve"> V343A,L344A</t>
  </si>
  <si>
    <t>F332A</t>
  </si>
  <si>
    <t>W472A</t>
  </si>
  <si>
    <t>TEEQ</t>
  </si>
  <si>
    <t>Delta93-96</t>
  </si>
  <si>
    <t>W/O</t>
    <phoneticPr fontId="1" type="noConversion"/>
  </si>
  <si>
    <t>WT</t>
    <phoneticPr fontId="1" type="noConversion"/>
  </si>
  <si>
    <t>USP14-free</t>
    <phoneticPr fontId="1" type="noConversion"/>
  </si>
  <si>
    <t>p-value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</si>
</sst>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3" fontId="2" fillId="0" borderId="0" xfId="0" applyNumberFormat="1" applyFont="1">
      <alignment vertical="center"/>
    </xf>
    <xf numFmtId="11" fontId="2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AA5F5-96CB-CA44-BF39-02D0BF47E758}">
  <dimension ref="A1:X27"/>
  <sheetViews>
    <sheetView workbookViewId="0">
      <selection activeCell="AA22" sqref="AA22"/>
    </sheetView>
  </sheetViews>
  <sheetFormatPr baseColWidth="10" defaultRowHeight="16"/>
  <sheetData>
    <row r="1" spans="1:24">
      <c r="A1" s="1"/>
      <c r="B1" s="1">
        <v>1</v>
      </c>
      <c r="C1" s="1">
        <v>2</v>
      </c>
      <c r="D1" s="1">
        <v>3</v>
      </c>
      <c r="E1" s="1" t="s">
        <v>0</v>
      </c>
      <c r="F1" s="1" t="s">
        <v>1</v>
      </c>
      <c r="G1" s="1" t="s">
        <v>2</v>
      </c>
      <c r="H1" s="1" t="s">
        <v>3</v>
      </c>
      <c r="I1" s="1"/>
      <c r="J1" s="1"/>
      <c r="K1" s="1"/>
      <c r="L1" s="1"/>
    </row>
    <row r="2" spans="1:24">
      <c r="A2" s="1" t="s">
        <v>0</v>
      </c>
      <c r="B2" s="2">
        <v>3.14208</v>
      </c>
      <c r="C2" s="2">
        <v>3.1795900000000001</v>
      </c>
      <c r="D2" s="2">
        <v>3.11232</v>
      </c>
      <c r="E2" s="1">
        <v>3.1446633333333334</v>
      </c>
      <c r="F2" s="1">
        <f t="shared" ref="F2:F6" si="0">B2-E2</f>
        <v>-2.5833333333333819E-3</v>
      </c>
      <c r="G2" s="1">
        <f t="shared" ref="G2:G6" si="1">C2-E2</f>
        <v>3.4926666666666772E-2</v>
      </c>
      <c r="H2" s="1">
        <f t="shared" ref="H2:H6" si="2">D2-E2</f>
        <v>-3.2343333333333391E-2</v>
      </c>
      <c r="I2" s="1"/>
      <c r="J2" s="1"/>
      <c r="K2" s="1"/>
      <c r="L2" s="1"/>
    </row>
    <row r="3" spans="1:24">
      <c r="A3" s="1" t="s">
        <v>34</v>
      </c>
      <c r="B3" s="2">
        <v>2.7712300000000001</v>
      </c>
      <c r="C3" s="2">
        <v>3.3313999999999999</v>
      </c>
      <c r="D3" s="2">
        <v>3.0521099999999999</v>
      </c>
      <c r="E3" s="1">
        <v>3.1446633333333334</v>
      </c>
      <c r="F3" s="1">
        <f t="shared" si="0"/>
        <v>-0.37343333333333328</v>
      </c>
      <c r="G3" s="1">
        <f t="shared" si="1"/>
        <v>0.18673666666666655</v>
      </c>
      <c r="H3" s="1">
        <f t="shared" si="2"/>
        <v>-9.2553333333333487E-2</v>
      </c>
      <c r="I3" s="1"/>
      <c r="J3" s="1"/>
      <c r="K3" s="1"/>
      <c r="L3" s="1"/>
      <c r="N3" s="1"/>
      <c r="O3" s="1">
        <v>1</v>
      </c>
      <c r="P3" s="1">
        <v>2</v>
      </c>
      <c r="Q3" s="1">
        <v>3</v>
      </c>
      <c r="R3" s="1">
        <v>4</v>
      </c>
      <c r="S3" s="1">
        <v>5</v>
      </c>
      <c r="T3" s="1">
        <v>6</v>
      </c>
      <c r="U3" s="1">
        <v>7</v>
      </c>
      <c r="V3" s="1">
        <v>8</v>
      </c>
      <c r="W3" s="1">
        <v>9</v>
      </c>
      <c r="X3" s="1" t="s">
        <v>35</v>
      </c>
    </row>
    <row r="4" spans="1:24">
      <c r="A4" s="1" t="s">
        <v>32</v>
      </c>
      <c r="B4" s="2">
        <v>4.5652799999999996</v>
      </c>
      <c r="C4" s="2">
        <v>4.5745800000000001</v>
      </c>
      <c r="D4" s="2">
        <v>4.3473499999999996</v>
      </c>
      <c r="E4" s="1">
        <v>3.1446633333333334</v>
      </c>
      <c r="F4" s="1">
        <f t="shared" si="0"/>
        <v>1.4206166666666662</v>
      </c>
      <c r="G4" s="1">
        <f t="shared" si="1"/>
        <v>1.4299166666666667</v>
      </c>
      <c r="H4" s="1">
        <f t="shared" si="2"/>
        <v>1.2026866666666662</v>
      </c>
      <c r="I4" s="1">
        <v>1.3510733333333331</v>
      </c>
      <c r="J4" s="1">
        <f t="shared" ref="J4:J6" si="3">F4/I4</f>
        <v>1.0514726563078243</v>
      </c>
      <c r="K4" s="1">
        <f t="shared" ref="K4:K6" si="4">G4/I4</f>
        <v>1.0583560724559735</v>
      </c>
      <c r="L4" s="1">
        <f t="shared" ref="L4:L6" si="5">H4/I4</f>
        <v>0.8901712712362021</v>
      </c>
      <c r="N4" s="1" t="s">
        <v>32</v>
      </c>
      <c r="O4" s="1">
        <v>1.0514726563078243</v>
      </c>
      <c r="P4" s="1">
        <v>1.0583560724559735</v>
      </c>
      <c r="Q4" s="1">
        <v>0.8901712712362021</v>
      </c>
      <c r="R4" s="1">
        <v>0.90560748214849263</v>
      </c>
      <c r="S4" s="1">
        <v>1.1299303636368998</v>
      </c>
      <c r="T4" s="1">
        <v>0.96446215421460724</v>
      </c>
      <c r="U4" s="1">
        <v>0.92940643422491365</v>
      </c>
      <c r="V4" s="1">
        <v>1.1840819643078075</v>
      </c>
      <c r="W4" s="1">
        <v>0.88651160146727892</v>
      </c>
      <c r="X4" s="1">
        <v>5.1999999999999998E-3</v>
      </c>
    </row>
    <row r="5" spans="1:24">
      <c r="A5" s="1" t="s">
        <v>33</v>
      </c>
      <c r="B5" s="2">
        <v>5.9968000000000004</v>
      </c>
      <c r="C5" s="2">
        <v>6.4980500000000001</v>
      </c>
      <c r="D5" s="2">
        <v>5.6206300000000002</v>
      </c>
      <c r="E5" s="1">
        <v>3.1446633333333334</v>
      </c>
      <c r="F5" s="1">
        <f t="shared" si="0"/>
        <v>2.852136666666667</v>
      </c>
      <c r="G5" s="1">
        <f t="shared" si="1"/>
        <v>3.3533866666666667</v>
      </c>
      <c r="H5" s="1">
        <f t="shared" si="2"/>
        <v>2.4759666666666669</v>
      </c>
      <c r="I5" s="1">
        <v>1.3510733333333331</v>
      </c>
      <c r="J5" s="1">
        <f t="shared" si="3"/>
        <v>2.1110154395764362</v>
      </c>
      <c r="K5" s="1">
        <f t="shared" si="4"/>
        <v>2.4820167669161806</v>
      </c>
      <c r="L5" s="1">
        <f t="shared" si="5"/>
        <v>1.8325923586679238</v>
      </c>
      <c r="N5" s="1" t="s">
        <v>33</v>
      </c>
      <c r="O5" s="1">
        <v>2.1110154395764362</v>
      </c>
      <c r="P5" s="1">
        <v>2.4820167669161806</v>
      </c>
      <c r="Q5" s="1">
        <v>1.8325923586679238</v>
      </c>
      <c r="R5" s="1">
        <v>1.0813486035859332</v>
      </c>
      <c r="S5" s="1">
        <v>1.2151574855403526</v>
      </c>
      <c r="T5" s="1">
        <v>1.1067654337009321</v>
      </c>
      <c r="U5" s="1">
        <v>1.3318364057688001</v>
      </c>
      <c r="V5" s="1">
        <v>1.7043222529484345</v>
      </c>
      <c r="W5" s="1">
        <v>1.5712238803973826</v>
      </c>
      <c r="X5" s="1"/>
    </row>
    <row r="6" spans="1:24">
      <c r="A6" s="1" t="s">
        <v>4</v>
      </c>
      <c r="B6" s="2">
        <v>5.4140899999999998</v>
      </c>
      <c r="C6" s="2">
        <v>6.5803700000000003</v>
      </c>
      <c r="D6" s="2">
        <v>5.42753</v>
      </c>
      <c r="E6" s="1">
        <v>3.1446633333333334</v>
      </c>
      <c r="F6" s="1">
        <f t="shared" si="0"/>
        <v>2.2694266666666665</v>
      </c>
      <c r="G6" s="1">
        <f t="shared" si="1"/>
        <v>3.4357066666666669</v>
      </c>
      <c r="H6" s="1">
        <f t="shared" si="2"/>
        <v>2.2828666666666666</v>
      </c>
      <c r="I6" s="1">
        <v>1.3510733333333331</v>
      </c>
      <c r="J6" s="1">
        <f t="shared" si="3"/>
        <v>1.6797213079970987</v>
      </c>
      <c r="K6" s="1">
        <f t="shared" si="4"/>
        <v>2.5429461021114084</v>
      </c>
      <c r="L6" s="1">
        <f t="shared" si="5"/>
        <v>1.6896689545595849</v>
      </c>
      <c r="N6" s="1" t="s">
        <v>4</v>
      </c>
      <c r="O6" s="1">
        <v>1.6797213079970987</v>
      </c>
      <c r="P6" s="1">
        <v>2.5429461021114084</v>
      </c>
      <c r="Q6" s="1">
        <v>1.6896689545595849</v>
      </c>
      <c r="R6" s="1">
        <v>0.92656032939385946</v>
      </c>
      <c r="S6" s="1">
        <v>0.96224564735862539</v>
      </c>
      <c r="T6" s="1">
        <v>0.94292974130430263</v>
      </c>
      <c r="U6" s="1">
        <v>1.3609077868098725</v>
      </c>
      <c r="V6" s="1">
        <v>1.4512417365251442</v>
      </c>
      <c r="W6" s="1">
        <v>1.6735956690530567</v>
      </c>
      <c r="X6" s="1">
        <v>0.57599999999999996</v>
      </c>
    </row>
    <row r="7" spans="1:24">
      <c r="A7" s="3" t="s">
        <v>6</v>
      </c>
      <c r="B7" s="2">
        <v>5.5029399999999997</v>
      </c>
      <c r="C7" s="2">
        <v>5.5949200000000001</v>
      </c>
      <c r="D7" s="2">
        <v>5.0766900000000001</v>
      </c>
      <c r="E7" s="1">
        <v>3.1446633333333334</v>
      </c>
      <c r="F7" s="1">
        <f>B7-E7</f>
        <v>2.3582766666666664</v>
      </c>
      <c r="G7" s="1">
        <f>C7-E7</f>
        <v>2.4502566666666667</v>
      </c>
      <c r="H7" s="1">
        <f>D7-E7</f>
        <v>1.9320266666666668</v>
      </c>
      <c r="I7" s="1">
        <v>1.3510733333333331</v>
      </c>
      <c r="J7" s="1">
        <f>F7/I7</f>
        <v>1.7454838375415103</v>
      </c>
      <c r="K7" s="1">
        <f>G7/I7</f>
        <v>1.8135630437035248</v>
      </c>
      <c r="L7" s="1">
        <f>H7/I7</f>
        <v>1.4299939307513536</v>
      </c>
      <c r="N7" s="3" t="s">
        <v>6</v>
      </c>
      <c r="O7" s="1">
        <v>1.7454838375415103</v>
      </c>
      <c r="P7" s="1">
        <v>1.8135630437035248</v>
      </c>
      <c r="Q7" s="1">
        <v>1.4299939307513536</v>
      </c>
      <c r="R7" s="1">
        <v>0.72608369931012506</v>
      </c>
      <c r="S7" s="1">
        <v>0.88304423870436832</v>
      </c>
      <c r="T7" s="1">
        <v>1.314227820921583</v>
      </c>
      <c r="U7" s="1">
        <v>1.5112704267079522</v>
      </c>
      <c r="V7" s="1">
        <v>1.4887847467205249</v>
      </c>
      <c r="W7" s="1">
        <v>1.7145243214504258</v>
      </c>
      <c r="X7" s="1">
        <v>0.33700000000000002</v>
      </c>
    </row>
    <row r="8" spans="1:24">
      <c r="A8" s="1" t="s">
        <v>7</v>
      </c>
      <c r="B8" s="2">
        <v>5.23949</v>
      </c>
      <c r="C8" s="2">
        <v>5.9887800000000002</v>
      </c>
      <c r="D8" s="2">
        <v>5.12629</v>
      </c>
      <c r="E8" s="1">
        <v>3.1446633333333334</v>
      </c>
      <c r="F8" s="1">
        <f>B8-E8</f>
        <v>2.0948266666666666</v>
      </c>
      <c r="G8" s="1">
        <f>C8-E8</f>
        <v>2.8441166666666668</v>
      </c>
      <c r="H8" s="1">
        <f>D8-E8</f>
        <v>1.9816266666666666</v>
      </c>
      <c r="I8" s="1">
        <v>1.3510733333333331</v>
      </c>
      <c r="J8" s="1">
        <f>F8/I8</f>
        <v>1.5504907209576586</v>
      </c>
      <c r="K8" s="1">
        <f>G8/I8</f>
        <v>2.1050794183390003</v>
      </c>
      <c r="L8" s="1">
        <f>H8/I8</f>
        <v>1.4667054835414808</v>
      </c>
      <c r="N8" s="1" t="s">
        <v>7</v>
      </c>
      <c r="O8" s="1">
        <v>1.5504907209576586</v>
      </c>
      <c r="P8" s="1">
        <v>2.1050794183390003</v>
      </c>
      <c r="Q8" s="1">
        <v>1.4667054835414808</v>
      </c>
      <c r="R8" s="1">
        <v>0.77253743581273371</v>
      </c>
      <c r="S8" s="1">
        <v>1.0695493545142705</v>
      </c>
      <c r="T8" s="1">
        <v>1.2450029052019334</v>
      </c>
      <c r="U8" s="1">
        <v>1.3507107340741067</v>
      </c>
      <c r="V8" s="1">
        <v>1.4967196888887402</v>
      </c>
      <c r="W8" s="1">
        <v>1.6203533105729011</v>
      </c>
      <c r="X8" s="1">
        <v>0.34799999999999998</v>
      </c>
    </row>
    <row r="9" spans="1:24">
      <c r="A9" s="1" t="s">
        <v>5</v>
      </c>
      <c r="B9" s="2">
        <v>5.3897399999999998</v>
      </c>
      <c r="C9" s="2">
        <v>5.8121</v>
      </c>
      <c r="D9" s="2">
        <v>5.3152200000000001</v>
      </c>
      <c r="E9" s="1">
        <v>3.1446633333333334</v>
      </c>
      <c r="F9" s="1">
        <f>B9-E9</f>
        <v>2.2450766666666664</v>
      </c>
      <c r="G9" s="1">
        <f>C9-E9</f>
        <v>2.6674366666666667</v>
      </c>
      <c r="H9" s="1">
        <f>D9-E9</f>
        <v>2.1705566666666667</v>
      </c>
      <c r="I9" s="1">
        <v>1.3510733333333331</v>
      </c>
      <c r="J9" s="1">
        <f>F9/I9</f>
        <v>1.6616986001253324</v>
      </c>
      <c r="K9" s="1">
        <f>G9/I9</f>
        <v>1.9743093145696511</v>
      </c>
      <c r="L9" s="1">
        <f>H9/I9</f>
        <v>1.6065424526672623</v>
      </c>
      <c r="N9" s="1" t="s">
        <v>5</v>
      </c>
      <c r="O9" s="1">
        <v>1.6616986001253324</v>
      </c>
      <c r="P9" s="1">
        <v>1.9743093145696511</v>
      </c>
      <c r="Q9" s="1">
        <v>1.6065424526672623</v>
      </c>
      <c r="R9" s="1">
        <v>0.86740923824720428</v>
      </c>
      <c r="S9" s="1">
        <v>1.0825387040734764</v>
      </c>
      <c r="T9" s="1"/>
      <c r="U9" s="1">
        <v>1.4823796132509859</v>
      </c>
      <c r="V9" s="1">
        <v>1.9724500680472286</v>
      </c>
      <c r="W9" s="1"/>
      <c r="X9" s="1">
        <v>0.72299999999999998</v>
      </c>
    </row>
    <row r="11" spans="1:24">
      <c r="A11" s="1" t="s">
        <v>0</v>
      </c>
      <c r="B11" s="2">
        <v>3.5009700000000001</v>
      </c>
      <c r="C11" s="2">
        <v>3.1642199999999998</v>
      </c>
      <c r="D11" s="2">
        <v>3.5541999999999998</v>
      </c>
      <c r="E11" s="1">
        <v>3.4064633333333334</v>
      </c>
      <c r="F11" s="1">
        <f t="shared" ref="F11:F18" si="6">B11-E11</f>
        <v>9.4506666666666739E-2</v>
      </c>
      <c r="G11" s="1">
        <f t="shared" ref="G11:G18" si="7">C11-E11</f>
        <v>-0.24224333333333359</v>
      </c>
      <c r="H11" s="1">
        <f t="shared" ref="H11:H17" si="8">D11-E11</f>
        <v>0.14773666666666641</v>
      </c>
      <c r="I11" s="1"/>
      <c r="J11" s="1"/>
      <c r="K11" s="1"/>
      <c r="L11" s="1"/>
    </row>
    <row r="12" spans="1:24">
      <c r="A12" s="1" t="s">
        <v>34</v>
      </c>
      <c r="B12" s="2">
        <v>3.4073500000000001</v>
      </c>
      <c r="C12" s="2">
        <v>3.5099800000000001</v>
      </c>
      <c r="D12" s="2">
        <v>3.1779600000000001</v>
      </c>
      <c r="E12" s="1">
        <v>3.4064633333333334</v>
      </c>
      <c r="F12" s="1">
        <f t="shared" si="6"/>
        <v>8.8666666666670224E-4</v>
      </c>
      <c r="G12" s="1">
        <f t="shared" si="7"/>
        <v>0.1035166666666667</v>
      </c>
      <c r="H12" s="1">
        <f t="shared" si="8"/>
        <v>-0.22850333333333328</v>
      </c>
      <c r="I12" s="1"/>
      <c r="J12" s="1"/>
      <c r="K12" s="1"/>
      <c r="L12" s="1"/>
    </row>
    <row r="13" spans="1:24">
      <c r="A13" s="1" t="s">
        <v>32</v>
      </c>
      <c r="B13" s="2">
        <v>5.4534200000000004</v>
      </c>
      <c r="C13" s="2">
        <v>5.9604600000000003</v>
      </c>
      <c r="D13" s="2">
        <v>5.5864500000000001</v>
      </c>
      <c r="E13" s="1">
        <v>3.4064633333333334</v>
      </c>
      <c r="F13" s="1">
        <f t="shared" si="6"/>
        <v>2.046956666666667</v>
      </c>
      <c r="G13" s="1">
        <f t="shared" si="7"/>
        <v>2.5539966666666669</v>
      </c>
      <c r="H13" s="1">
        <f t="shared" si="8"/>
        <v>2.1799866666666667</v>
      </c>
      <c r="I13" s="1">
        <v>2.2603133333333338</v>
      </c>
      <c r="J13" s="1">
        <f t="shared" ref="J13:J18" si="9">F13/I13</f>
        <v>0.90560748214849263</v>
      </c>
      <c r="K13" s="1">
        <f t="shared" ref="K13:K18" si="10">G13/I13</f>
        <v>1.1299303636368998</v>
      </c>
      <c r="L13" s="1">
        <f>H13/I13</f>
        <v>0.96446215421460724</v>
      </c>
    </row>
    <row r="14" spans="1:24">
      <c r="A14" s="1" t="s">
        <v>33</v>
      </c>
      <c r="B14" s="2">
        <v>5.8506499999999999</v>
      </c>
      <c r="C14" s="2">
        <v>6.1531000000000002</v>
      </c>
      <c r="D14" s="2">
        <v>5.9081000000000001</v>
      </c>
      <c r="E14" s="1">
        <v>3.4064633333333334</v>
      </c>
      <c r="F14" s="1">
        <f t="shared" si="6"/>
        <v>2.4441866666666665</v>
      </c>
      <c r="G14" s="1">
        <f t="shared" si="7"/>
        <v>2.7466366666666668</v>
      </c>
      <c r="H14" s="1">
        <f t="shared" si="8"/>
        <v>2.5016366666666667</v>
      </c>
      <c r="I14" s="1">
        <v>2.2603133333333338</v>
      </c>
      <c r="J14" s="1">
        <f t="shared" si="9"/>
        <v>1.0813486035859332</v>
      </c>
      <c r="K14" s="1">
        <f t="shared" si="10"/>
        <v>1.2151574855403526</v>
      </c>
      <c r="L14" s="1">
        <f>H14/I14</f>
        <v>1.1067654337009321</v>
      </c>
    </row>
    <row r="15" spans="1:24">
      <c r="A15" s="1" t="s">
        <v>4</v>
      </c>
      <c r="B15" s="2">
        <v>5.5007799999999998</v>
      </c>
      <c r="C15" s="2">
        <v>5.5814399999999997</v>
      </c>
      <c r="D15" s="2">
        <v>5.5377799999999997</v>
      </c>
      <c r="E15" s="1">
        <v>3.4064633333333334</v>
      </c>
      <c r="F15" s="1">
        <f t="shared" si="6"/>
        <v>2.0943166666666664</v>
      </c>
      <c r="G15" s="1">
        <f t="shared" si="7"/>
        <v>2.1749766666666663</v>
      </c>
      <c r="H15" s="1">
        <f t="shared" si="8"/>
        <v>2.1313166666666663</v>
      </c>
      <c r="I15" s="1">
        <v>2.2603133333333338</v>
      </c>
      <c r="J15" s="1">
        <f t="shared" si="9"/>
        <v>0.92656032939385946</v>
      </c>
      <c r="K15" s="1">
        <f t="shared" si="10"/>
        <v>0.96224564735862539</v>
      </c>
      <c r="L15" s="1">
        <f>H15/I15</f>
        <v>0.94292974130430263</v>
      </c>
    </row>
    <row r="16" spans="1:24">
      <c r="A16" s="3" t="s">
        <v>6</v>
      </c>
      <c r="B16" s="2">
        <v>5.0476400000000003</v>
      </c>
      <c r="C16" s="2">
        <v>5.4024200000000002</v>
      </c>
      <c r="D16" s="2">
        <v>6.3770300000000004</v>
      </c>
      <c r="E16" s="1">
        <v>3.4064633333333334</v>
      </c>
      <c r="F16" s="1">
        <f t="shared" si="6"/>
        <v>1.641176666666667</v>
      </c>
      <c r="G16" s="1">
        <f t="shared" si="7"/>
        <v>1.9959566666666668</v>
      </c>
      <c r="H16" s="1">
        <f t="shared" si="8"/>
        <v>2.970566666666667</v>
      </c>
      <c r="I16" s="1">
        <v>2.2603133333333338</v>
      </c>
      <c r="J16" s="1">
        <f t="shared" si="9"/>
        <v>0.72608369931012506</v>
      </c>
      <c r="K16" s="1">
        <f t="shared" si="10"/>
        <v>0.88304423870436832</v>
      </c>
      <c r="L16" s="1">
        <f>H16/I16</f>
        <v>1.314227820921583</v>
      </c>
    </row>
    <row r="17" spans="1:12">
      <c r="A17" s="1" t="s">
        <v>7</v>
      </c>
      <c r="B17" s="2">
        <v>5.1526399999999999</v>
      </c>
      <c r="C17" s="2">
        <v>5.8239799999999997</v>
      </c>
      <c r="D17" s="2">
        <v>6.2205599999999999</v>
      </c>
      <c r="E17" s="1">
        <v>3.4064633333333334</v>
      </c>
      <c r="F17" s="1">
        <f t="shared" si="6"/>
        <v>1.7461766666666665</v>
      </c>
      <c r="G17" s="1">
        <f t="shared" si="7"/>
        <v>2.4175166666666663</v>
      </c>
      <c r="H17" s="1">
        <f t="shared" si="8"/>
        <v>2.8140966666666665</v>
      </c>
      <c r="I17" s="1">
        <v>2.2603133333333338</v>
      </c>
      <c r="J17" s="1">
        <f t="shared" si="9"/>
        <v>0.77253743581273371</v>
      </c>
      <c r="K17" s="1">
        <f t="shared" si="10"/>
        <v>1.0695493545142705</v>
      </c>
      <c r="L17" s="1">
        <f>H17/I17</f>
        <v>1.2450029052019334</v>
      </c>
    </row>
    <row r="18" spans="1:12">
      <c r="A18" s="1" t="s">
        <v>5</v>
      </c>
      <c r="B18" s="2">
        <v>5.3670799999999996</v>
      </c>
      <c r="C18" s="2">
        <v>5.8533400000000002</v>
      </c>
      <c r="D18" s="2"/>
      <c r="E18" s="1">
        <v>3.4064633333333334</v>
      </c>
      <c r="F18" s="1">
        <f t="shared" si="6"/>
        <v>1.9606166666666662</v>
      </c>
      <c r="G18" s="1">
        <f t="shared" si="7"/>
        <v>2.4468766666666668</v>
      </c>
      <c r="H18" s="1"/>
      <c r="I18" s="1">
        <v>2.2603133333333338</v>
      </c>
      <c r="J18" s="1">
        <f t="shared" si="9"/>
        <v>0.86740923824720428</v>
      </c>
      <c r="K18" s="1">
        <f t="shared" si="10"/>
        <v>1.0825387040734764</v>
      </c>
      <c r="L18" s="1"/>
    </row>
    <row r="20" spans="1:12">
      <c r="A20" s="1" t="s">
        <v>0</v>
      </c>
      <c r="B20" s="2">
        <v>3.05951</v>
      </c>
      <c r="C20" s="2"/>
      <c r="D20" s="2">
        <v>3.0942099999999999</v>
      </c>
      <c r="E20" s="1">
        <v>3.0768599999999999</v>
      </c>
      <c r="F20" s="1">
        <f t="shared" ref="F20:F27" si="11">B20-E20</f>
        <v>-1.7349999999999977E-2</v>
      </c>
      <c r="G20" s="1">
        <f t="shared" ref="G20:G27" si="12">C20-E20</f>
        <v>-3.0768599999999999</v>
      </c>
      <c r="H20" s="1">
        <f t="shared" ref="H20:H26" si="13">D20-E20</f>
        <v>1.7349999999999977E-2</v>
      </c>
      <c r="I20" s="1"/>
      <c r="J20" s="1"/>
      <c r="K20" s="1"/>
      <c r="L20" s="1"/>
    </row>
    <row r="21" spans="1:12">
      <c r="A21" s="1" t="s">
        <v>34</v>
      </c>
      <c r="B21" s="2">
        <v>3.1915900000000001</v>
      </c>
      <c r="C21" s="2">
        <v>3.1553</v>
      </c>
      <c r="D21" s="2">
        <v>3.3836599999999999</v>
      </c>
      <c r="E21" s="1">
        <v>3.0768599999999999</v>
      </c>
      <c r="F21" s="1">
        <f t="shared" si="11"/>
        <v>0.11473000000000022</v>
      </c>
      <c r="G21" s="1">
        <f t="shared" si="12"/>
        <v>7.8440000000000065E-2</v>
      </c>
      <c r="H21" s="1">
        <f t="shared" si="13"/>
        <v>0.30679999999999996</v>
      </c>
      <c r="I21" s="1"/>
      <c r="J21" s="1"/>
      <c r="K21" s="1"/>
      <c r="L21" s="1"/>
    </row>
    <row r="22" spans="1:12">
      <c r="A22" s="1" t="s">
        <v>32</v>
      </c>
      <c r="B22" s="2">
        <v>4.9298299999999999</v>
      </c>
      <c r="C22" s="2">
        <v>5.4375799999999996</v>
      </c>
      <c r="D22" s="2">
        <v>4.8443100000000001</v>
      </c>
      <c r="E22" s="1">
        <v>3.0768599999999999</v>
      </c>
      <c r="F22" s="1">
        <f t="shared" si="11"/>
        <v>1.85297</v>
      </c>
      <c r="G22" s="1">
        <f t="shared" si="12"/>
        <v>2.3607199999999997</v>
      </c>
      <c r="H22" s="1">
        <f t="shared" si="13"/>
        <v>1.7674500000000002</v>
      </c>
      <c r="I22" s="1">
        <v>1.9937133333333332</v>
      </c>
      <c r="J22" s="1">
        <f t="shared" ref="J22:J27" si="14">F22/I22</f>
        <v>0.92940643422491365</v>
      </c>
      <c r="K22" s="1">
        <f t="shared" ref="K22:K27" si="15">G22/I22</f>
        <v>1.1840819643078075</v>
      </c>
      <c r="L22" s="1">
        <f>H22/I22</f>
        <v>0.88651160146727892</v>
      </c>
    </row>
    <row r="23" spans="1:12">
      <c r="A23" s="1" t="s">
        <v>33</v>
      </c>
      <c r="B23" s="2">
        <v>5.7321600000000004</v>
      </c>
      <c r="C23" s="2">
        <v>6.4747899999999996</v>
      </c>
      <c r="D23" s="2">
        <v>6.2094300000000002</v>
      </c>
      <c r="E23" s="1">
        <v>3.0768599999999999</v>
      </c>
      <c r="F23" s="1">
        <f t="shared" si="11"/>
        <v>2.6553000000000004</v>
      </c>
      <c r="G23" s="1">
        <f t="shared" si="12"/>
        <v>3.3979299999999997</v>
      </c>
      <c r="H23" s="1">
        <f t="shared" si="13"/>
        <v>3.1325700000000003</v>
      </c>
      <c r="I23" s="1">
        <v>1.9937133333333332</v>
      </c>
      <c r="J23" s="1">
        <f t="shared" si="14"/>
        <v>1.3318364057688001</v>
      </c>
      <c r="K23" s="1">
        <f t="shared" si="15"/>
        <v>1.7043222529484345</v>
      </c>
      <c r="L23" s="1">
        <f>H23/I23</f>
        <v>1.5712238803973826</v>
      </c>
    </row>
    <row r="24" spans="1:12">
      <c r="A24" s="1" t="s">
        <v>4</v>
      </c>
      <c r="B24" s="2">
        <v>5.7901199999999999</v>
      </c>
      <c r="C24" s="2">
        <v>5.9702200000000003</v>
      </c>
      <c r="D24" s="2">
        <v>6.4135299999999997</v>
      </c>
      <c r="E24" s="1">
        <v>3.0768599999999999</v>
      </c>
      <c r="F24" s="1">
        <f t="shared" si="11"/>
        <v>2.71326</v>
      </c>
      <c r="G24" s="1">
        <f t="shared" si="12"/>
        <v>2.8933600000000004</v>
      </c>
      <c r="H24" s="1">
        <f t="shared" si="13"/>
        <v>3.3366699999999998</v>
      </c>
      <c r="I24" s="1">
        <v>1.9937133333333332</v>
      </c>
      <c r="J24" s="1">
        <f t="shared" si="14"/>
        <v>1.3609077868098725</v>
      </c>
      <c r="K24" s="1">
        <f t="shared" si="15"/>
        <v>1.4512417365251442</v>
      </c>
      <c r="L24" s="1">
        <f>H24/I24</f>
        <v>1.6735956690530567</v>
      </c>
    </row>
    <row r="25" spans="1:12">
      <c r="A25" s="3" t="s">
        <v>6</v>
      </c>
      <c r="B25" s="2">
        <v>6.0899000000000001</v>
      </c>
      <c r="C25" s="2">
        <v>6.0450699999999999</v>
      </c>
      <c r="D25" s="2">
        <v>6.4951299999999996</v>
      </c>
      <c r="E25" s="1">
        <v>3.0768599999999999</v>
      </c>
      <c r="F25" s="1">
        <f t="shared" si="11"/>
        <v>3.0130400000000002</v>
      </c>
      <c r="G25" s="1">
        <f t="shared" si="12"/>
        <v>2.96821</v>
      </c>
      <c r="H25" s="1">
        <f t="shared" si="13"/>
        <v>3.4182699999999997</v>
      </c>
      <c r="I25" s="1">
        <v>1.9937133333333332</v>
      </c>
      <c r="J25" s="1">
        <f t="shared" si="14"/>
        <v>1.5112704267079522</v>
      </c>
      <c r="K25" s="1">
        <f t="shared" si="15"/>
        <v>1.4887847467205249</v>
      </c>
      <c r="L25" s="1">
        <f>H25/I25</f>
        <v>1.7145243214504258</v>
      </c>
    </row>
    <row r="26" spans="1:12">
      <c r="A26" s="1" t="s">
        <v>7</v>
      </c>
      <c r="B26" s="2">
        <v>5.7697900000000004</v>
      </c>
      <c r="C26" s="2">
        <v>6.0608899999999997</v>
      </c>
      <c r="D26" s="2">
        <v>6.3073800000000002</v>
      </c>
      <c r="E26" s="1">
        <v>3.0768599999999999</v>
      </c>
      <c r="F26" s="1">
        <f t="shared" si="11"/>
        <v>2.6929300000000005</v>
      </c>
      <c r="G26" s="1">
        <f t="shared" si="12"/>
        <v>2.9840299999999997</v>
      </c>
      <c r="H26" s="1">
        <f t="shared" si="13"/>
        <v>3.2305200000000003</v>
      </c>
      <c r="I26" s="1">
        <v>1.9937133333333332</v>
      </c>
      <c r="J26" s="1">
        <f t="shared" si="14"/>
        <v>1.3507107340741067</v>
      </c>
      <c r="K26" s="1">
        <f t="shared" si="15"/>
        <v>1.4967196888887402</v>
      </c>
      <c r="L26" s="1">
        <f>H26/I26</f>
        <v>1.6203533105729011</v>
      </c>
    </row>
    <row r="27" spans="1:12">
      <c r="A27" s="1" t="s">
        <v>5</v>
      </c>
      <c r="B27" s="2">
        <v>6.0323000000000002</v>
      </c>
      <c r="C27" s="2">
        <v>7.00936</v>
      </c>
      <c r="E27" s="1">
        <v>3.0768599999999999</v>
      </c>
      <c r="F27" s="1">
        <f t="shared" si="11"/>
        <v>2.9554400000000003</v>
      </c>
      <c r="G27" s="1">
        <f t="shared" si="12"/>
        <v>3.9325000000000001</v>
      </c>
      <c r="I27" s="1">
        <v>1.9937133333333332</v>
      </c>
      <c r="J27" s="1">
        <f t="shared" si="14"/>
        <v>1.4823796132509859</v>
      </c>
      <c r="K27" s="1">
        <f t="shared" si="15"/>
        <v>1.9724500680472286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F4A9D-87EB-F845-90AD-ECE09DD6656C}">
  <dimension ref="A1:X21"/>
  <sheetViews>
    <sheetView workbookViewId="0">
      <selection activeCell="T32" sqref="T32"/>
    </sheetView>
  </sheetViews>
  <sheetFormatPr baseColWidth="10" defaultRowHeight="16"/>
  <sheetData>
    <row r="1" spans="1:24">
      <c r="A1" s="1"/>
      <c r="B1" s="1">
        <v>1</v>
      </c>
      <c r="C1" s="1">
        <v>2</v>
      </c>
      <c r="D1" s="1">
        <v>3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 spans="1:24">
      <c r="A2" s="1" t="s">
        <v>16</v>
      </c>
      <c r="B2" s="2">
        <v>1.768402</v>
      </c>
      <c r="C2" s="2">
        <v>1.5151140000000001</v>
      </c>
      <c r="D2" s="2">
        <v>1.780837</v>
      </c>
      <c r="E2" s="1">
        <v>1.6881176666666668</v>
      </c>
      <c r="F2" s="1"/>
      <c r="G2" s="1"/>
      <c r="H2" s="1"/>
      <c r="I2" s="1"/>
      <c r="J2" s="1"/>
      <c r="K2" s="1"/>
      <c r="L2" s="1"/>
      <c r="N2" s="1"/>
      <c r="O2" s="1">
        <v>1</v>
      </c>
      <c r="P2" s="1">
        <v>2</v>
      </c>
      <c r="Q2" s="1">
        <v>3</v>
      </c>
      <c r="R2" s="1">
        <v>4</v>
      </c>
      <c r="S2" s="1">
        <v>5</v>
      </c>
      <c r="T2" s="1">
        <v>6</v>
      </c>
      <c r="U2" s="1">
        <v>7</v>
      </c>
      <c r="V2" s="1">
        <v>8</v>
      </c>
      <c r="W2" s="1">
        <v>9</v>
      </c>
      <c r="X2" s="1" t="s">
        <v>35</v>
      </c>
    </row>
    <row r="3" spans="1:24">
      <c r="A3" s="1" t="s">
        <v>17</v>
      </c>
      <c r="B3" s="1">
        <v>3.4532699999999998</v>
      </c>
      <c r="C3" s="1">
        <v>3.6042700000000001</v>
      </c>
      <c r="D3" s="1">
        <v>3.5769099999999998</v>
      </c>
      <c r="E3" s="1">
        <v>1.6881176666666668</v>
      </c>
      <c r="F3" s="1">
        <f t="shared" ref="F3:F21" si="0">B3-E3</f>
        <v>1.765152333333333</v>
      </c>
      <c r="G3" s="1">
        <f t="shared" ref="G3:G21" si="1">C3-E3</f>
        <v>1.9161523333333332</v>
      </c>
      <c r="H3" s="1">
        <f t="shared" ref="H3:H21" si="2">D3-E3</f>
        <v>1.888792333333333</v>
      </c>
      <c r="I3" s="1">
        <v>2.3319823333333329</v>
      </c>
      <c r="J3" s="1">
        <f t="shared" ref="J3:J21" si="3">F3/I3*100</f>
        <v>75.69321208408239</v>
      </c>
      <c r="K3" s="1">
        <f t="shared" ref="K3:K21" si="4">G3/I3*100</f>
        <v>82.168389783398894</v>
      </c>
      <c r="L3" s="1">
        <f t="shared" ref="L3:L21" si="5">H3/I3*100</f>
        <v>80.995139042648546</v>
      </c>
      <c r="N3" s="1" t="s">
        <v>17</v>
      </c>
      <c r="O3" s="1">
        <v>75.69321208408239</v>
      </c>
      <c r="P3" s="1">
        <v>82.168389783398894</v>
      </c>
      <c r="Q3" s="1">
        <v>80.995139042648546</v>
      </c>
      <c r="R3" s="1">
        <v>76.113865669334572</v>
      </c>
      <c r="S3" s="1">
        <v>88.84461599868952</v>
      </c>
      <c r="T3" s="1">
        <v>82.544535015446812</v>
      </c>
      <c r="U3" s="1">
        <v>72.93502968617473</v>
      </c>
      <c r="V3" s="1">
        <v>69.018083121289237</v>
      </c>
      <c r="W3" s="1">
        <v>79.473859202714166</v>
      </c>
      <c r="X3" s="4">
        <v>7.2499999999999994E-8</v>
      </c>
    </row>
    <row r="4" spans="1:24">
      <c r="A4" s="1" t="s">
        <v>18</v>
      </c>
      <c r="B4" s="1">
        <v>3.11822</v>
      </c>
      <c r="C4" s="1">
        <v>3.17041</v>
      </c>
      <c r="D4" s="1">
        <v>3.2773699999999999</v>
      </c>
      <c r="E4" s="1">
        <v>1.6881176666666668</v>
      </c>
      <c r="F4" s="1">
        <f t="shared" si="0"/>
        <v>1.4301023333333331</v>
      </c>
      <c r="G4" s="1">
        <f t="shared" si="1"/>
        <v>1.4822923333333331</v>
      </c>
      <c r="H4" s="1">
        <f t="shared" si="2"/>
        <v>1.589252333333333</v>
      </c>
      <c r="I4" s="1">
        <v>2.3319823333333329</v>
      </c>
      <c r="J4" s="1">
        <f t="shared" si="3"/>
        <v>61.325607526757999</v>
      </c>
      <c r="K4" s="1">
        <f t="shared" si="4"/>
        <v>63.56361762031645</v>
      </c>
      <c r="L4" s="1">
        <f t="shared" si="5"/>
        <v>68.150273293951486</v>
      </c>
      <c r="N4" s="1" t="s">
        <v>18</v>
      </c>
      <c r="O4" s="1">
        <v>61.325607526757999</v>
      </c>
      <c r="P4" s="1">
        <v>63.56361762031645</v>
      </c>
      <c r="Q4" s="1">
        <v>68.150273293951486</v>
      </c>
      <c r="R4" s="1">
        <v>68.053379723734096</v>
      </c>
      <c r="S4" s="1">
        <v>77.508346349870678</v>
      </c>
      <c r="T4" s="1">
        <v>74.683853879466483</v>
      </c>
      <c r="U4" s="1">
        <v>57.564444444444362</v>
      </c>
      <c r="V4" s="1">
        <v>66.530958439355388</v>
      </c>
      <c r="W4" s="1">
        <v>69.117014418999162</v>
      </c>
      <c r="X4" s="4">
        <v>2.9600000000000001E-10</v>
      </c>
    </row>
    <row r="5" spans="1:24">
      <c r="A5" s="1" t="s">
        <v>19</v>
      </c>
      <c r="B5" s="1">
        <v>3.25834</v>
      </c>
      <c r="C5" s="1">
        <v>3.3871199999999999</v>
      </c>
      <c r="D5" s="1">
        <v>3.51451</v>
      </c>
      <c r="E5" s="1">
        <v>1.6881176666666668</v>
      </c>
      <c r="F5" s="1">
        <f t="shared" si="0"/>
        <v>1.5702223333333332</v>
      </c>
      <c r="G5" s="1">
        <f t="shared" si="1"/>
        <v>1.6990023333333331</v>
      </c>
      <c r="H5" s="1">
        <f t="shared" si="2"/>
        <v>1.8263923333333332</v>
      </c>
      <c r="I5" s="1">
        <v>2.3319823333333329</v>
      </c>
      <c r="J5" s="1">
        <f t="shared" si="3"/>
        <v>67.334229375951537</v>
      </c>
      <c r="K5" s="1">
        <f t="shared" si="4"/>
        <v>72.856569668123555</v>
      </c>
      <c r="L5" s="1">
        <f t="shared" si="5"/>
        <v>78.319304019884655</v>
      </c>
      <c r="N5" s="1" t="s">
        <v>19</v>
      </c>
      <c r="O5" s="1">
        <v>67.334229375951537</v>
      </c>
      <c r="P5" s="1">
        <v>72.856569668123555</v>
      </c>
      <c r="Q5" s="1">
        <v>78.319304019884655</v>
      </c>
      <c r="R5" s="1">
        <v>72.064242091444115</v>
      </c>
      <c r="S5" s="1">
        <v>74.724460861560189</v>
      </c>
      <c r="T5" s="1">
        <v>58.950032647090723</v>
      </c>
      <c r="U5" s="1">
        <v>62.006174724342642</v>
      </c>
      <c r="V5" s="1">
        <v>73.750093299406288</v>
      </c>
      <c r="W5" s="1">
        <v>57.741950805767594</v>
      </c>
      <c r="X5" s="4">
        <v>1.3799999999999999E-7</v>
      </c>
    </row>
    <row r="6" spans="1:24">
      <c r="A6" s="1" t="s">
        <v>20</v>
      </c>
      <c r="B6" s="1">
        <v>1.7483</v>
      </c>
      <c r="C6" s="1">
        <v>1.6936800000000001</v>
      </c>
      <c r="D6" s="1">
        <v>1.6254999999999999</v>
      </c>
      <c r="E6" s="1">
        <v>1.6881176666666668</v>
      </c>
      <c r="F6" s="1">
        <f t="shared" si="0"/>
        <v>6.0182333333333116E-2</v>
      </c>
      <c r="G6" s="1">
        <f t="shared" si="1"/>
        <v>5.5623333333332248E-3</v>
      </c>
      <c r="H6" s="1">
        <f t="shared" si="2"/>
        <v>-6.2617666666666905E-2</v>
      </c>
      <c r="I6" s="1">
        <v>2.3319823333333329</v>
      </c>
      <c r="J6" s="1">
        <f t="shared" si="3"/>
        <v>2.5807371039260216</v>
      </c>
      <c r="K6" s="1">
        <f t="shared" si="4"/>
        <v>0.23852381957724492</v>
      </c>
      <c r="L6" s="1">
        <f t="shared" si="5"/>
        <v>-2.6851689985644649</v>
      </c>
      <c r="N6" s="1" t="s">
        <v>20</v>
      </c>
      <c r="O6" s="1">
        <v>2.5807371039260216</v>
      </c>
      <c r="P6" s="1">
        <v>0.23852381957724492</v>
      </c>
      <c r="Q6" s="1">
        <v>-2.6851689985644649</v>
      </c>
      <c r="R6" s="1">
        <v>1.1409177639396306</v>
      </c>
      <c r="S6" s="1">
        <v>4.2768842447216748</v>
      </c>
      <c r="T6" s="1">
        <v>1.6111281588656001</v>
      </c>
      <c r="U6" s="1">
        <v>4.0157421543681187</v>
      </c>
      <c r="V6" s="1">
        <v>-6.4945886344359494</v>
      </c>
      <c r="W6" s="1">
        <v>0.15131467345208394</v>
      </c>
      <c r="X6" s="1"/>
    </row>
    <row r="7" spans="1:24">
      <c r="A7" s="1" t="s">
        <v>33</v>
      </c>
      <c r="B7" s="1">
        <v>4.0457000000000001</v>
      </c>
      <c r="C7" s="1">
        <v>4.0344899999999999</v>
      </c>
      <c r="D7" s="1">
        <v>3.9801099999999998</v>
      </c>
      <c r="E7" s="1">
        <v>1.6881176666666668</v>
      </c>
      <c r="F7" s="1">
        <f t="shared" si="0"/>
        <v>2.3575823333333332</v>
      </c>
      <c r="G7" s="1">
        <f t="shared" si="1"/>
        <v>2.3463723333333331</v>
      </c>
      <c r="H7" s="1">
        <f t="shared" si="2"/>
        <v>2.291992333333333</v>
      </c>
      <c r="I7" s="1">
        <v>2.3319823333333329</v>
      </c>
      <c r="J7" s="1">
        <f t="shared" si="3"/>
        <v>101.09777847087751</v>
      </c>
      <c r="K7" s="1">
        <f t="shared" si="4"/>
        <v>100.6170715701534</v>
      </c>
      <c r="L7" s="1">
        <f t="shared" si="5"/>
        <v>98.2851499589691</v>
      </c>
      <c r="N7" s="1" t="s">
        <v>33</v>
      </c>
      <c r="O7" s="1">
        <v>101.09777847087751</v>
      </c>
      <c r="P7" s="1">
        <v>100.6170715701534</v>
      </c>
      <c r="Q7" s="1">
        <v>98.2851499589691</v>
      </c>
      <c r="R7" s="1">
        <v>97.832140887770151</v>
      </c>
      <c r="S7" s="1">
        <v>106.08550999831574</v>
      </c>
      <c r="T7" s="1">
        <v>96.082349113914134</v>
      </c>
      <c r="U7" s="1">
        <v>104.74612383375741</v>
      </c>
      <c r="V7" s="1">
        <v>96.139100932994054</v>
      </c>
      <c r="W7" s="1">
        <v>99.114775233248537</v>
      </c>
      <c r="X7" s="1"/>
    </row>
    <row r="8" spans="1:2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24">
      <c r="A9" s="1" t="s">
        <v>16</v>
      </c>
      <c r="B9" s="2">
        <v>1.4769300000000001</v>
      </c>
      <c r="C9" s="2">
        <v>1.24427</v>
      </c>
      <c r="D9" s="2">
        <v>1.7528649999999999</v>
      </c>
      <c r="E9" s="1">
        <v>1.4913549999999998</v>
      </c>
      <c r="F9" s="1"/>
      <c r="G9" s="1"/>
      <c r="H9" s="1"/>
      <c r="I9" s="1"/>
      <c r="J9" s="1"/>
      <c r="K9" s="1"/>
      <c r="L9" s="1"/>
    </row>
    <row r="10" spans="1:24">
      <c r="A10" s="1" t="s">
        <v>17</v>
      </c>
      <c r="B10" s="1">
        <v>3.1408299999999998</v>
      </c>
      <c r="C10" s="1">
        <v>3.4167200000000002</v>
      </c>
      <c r="D10" s="1">
        <v>3.2801900000000002</v>
      </c>
      <c r="E10" s="1">
        <v>1.4913549999999998</v>
      </c>
      <c r="F10" s="1">
        <f t="shared" si="0"/>
        <v>1.649475</v>
      </c>
      <c r="G10" s="1">
        <f t="shared" si="1"/>
        <v>1.9253650000000004</v>
      </c>
      <c r="H10" s="1">
        <f t="shared" si="2"/>
        <v>1.7888350000000004</v>
      </c>
      <c r="I10" s="1">
        <v>2.1671150000000003</v>
      </c>
      <c r="J10" s="1">
        <f t="shared" si="3"/>
        <v>76.113865669334572</v>
      </c>
      <c r="K10" s="1">
        <f t="shared" si="4"/>
        <v>88.84461599868952</v>
      </c>
      <c r="L10" s="1">
        <f t="shared" si="5"/>
        <v>82.544535015446812</v>
      </c>
    </row>
    <row r="11" spans="1:24">
      <c r="A11" s="1" t="s">
        <v>18</v>
      </c>
      <c r="B11" s="1">
        <v>2.9661499999999994</v>
      </c>
      <c r="C11" s="1">
        <v>3.1710500000000001</v>
      </c>
      <c r="D11" s="1">
        <v>3.1098400000000002</v>
      </c>
      <c r="E11" s="1">
        <v>1.4913549999999998</v>
      </c>
      <c r="F11" s="1">
        <f t="shared" si="0"/>
        <v>1.4747949999999996</v>
      </c>
      <c r="G11" s="1">
        <f t="shared" si="1"/>
        <v>1.6796950000000004</v>
      </c>
      <c r="H11" s="1">
        <f t="shared" si="2"/>
        <v>1.6184850000000004</v>
      </c>
      <c r="I11" s="1">
        <v>2.1671150000000003</v>
      </c>
      <c r="J11" s="1">
        <f t="shared" si="3"/>
        <v>68.053379723734068</v>
      </c>
      <c r="K11" s="1">
        <f t="shared" si="4"/>
        <v>77.508346349870678</v>
      </c>
      <c r="L11" s="1">
        <f t="shared" si="5"/>
        <v>74.683853879466483</v>
      </c>
    </row>
    <row r="12" spans="1:24">
      <c r="A12" s="1" t="s">
        <v>19</v>
      </c>
      <c r="B12" s="1">
        <v>3.0530699999999991</v>
      </c>
      <c r="C12" s="1">
        <v>3.1107200000000002</v>
      </c>
      <c r="D12" s="1">
        <v>2.7688700000000002</v>
      </c>
      <c r="E12" s="1">
        <v>1.4913549999999998</v>
      </c>
      <c r="F12" s="1">
        <f t="shared" si="0"/>
        <v>1.5617149999999993</v>
      </c>
      <c r="G12" s="1">
        <f t="shared" si="1"/>
        <v>1.6193650000000004</v>
      </c>
      <c r="H12" s="1">
        <f t="shared" si="2"/>
        <v>1.2775150000000004</v>
      </c>
      <c r="I12" s="1">
        <v>2.1671150000000003</v>
      </c>
      <c r="J12" s="1">
        <f t="shared" si="3"/>
        <v>72.064242091444115</v>
      </c>
      <c r="K12" s="1">
        <f t="shared" si="4"/>
        <v>74.724460861560189</v>
      </c>
      <c r="L12" s="1">
        <f t="shared" si="5"/>
        <v>58.950032647090723</v>
      </c>
    </row>
    <row r="13" spans="1:24">
      <c r="A13" s="1" t="s">
        <v>20</v>
      </c>
      <c r="B13" s="1">
        <v>1.5160800000000001</v>
      </c>
      <c r="C13" s="1">
        <v>1.5840399999999999</v>
      </c>
      <c r="D13" s="1">
        <v>1.52627</v>
      </c>
      <c r="E13" s="1">
        <v>1.4913549999999998</v>
      </c>
      <c r="F13" s="1">
        <f t="shared" si="0"/>
        <v>2.472500000000033E-2</v>
      </c>
      <c r="G13" s="1">
        <f t="shared" si="1"/>
        <v>9.2685000000000128E-2</v>
      </c>
      <c r="H13" s="1">
        <f t="shared" si="2"/>
        <v>3.4915000000000251E-2</v>
      </c>
      <c r="I13" s="1">
        <v>2.1671150000000003</v>
      </c>
      <c r="J13" s="1">
        <f t="shared" si="3"/>
        <v>1.1409177639396306</v>
      </c>
      <c r="K13" s="1">
        <f t="shared" si="4"/>
        <v>4.2768842447216748</v>
      </c>
      <c r="L13" s="1">
        <f t="shared" si="5"/>
        <v>1.6111281588656001</v>
      </c>
    </row>
    <row r="14" spans="1:24">
      <c r="A14" s="1" t="s">
        <v>33</v>
      </c>
      <c r="B14" s="1">
        <v>3.6114899999999999</v>
      </c>
      <c r="C14" s="1">
        <v>3.7903500000000001</v>
      </c>
      <c r="D14" s="1">
        <v>3.5735700000000001</v>
      </c>
      <c r="E14" s="1">
        <v>1.4913549999999998</v>
      </c>
      <c r="F14" s="1">
        <f t="shared" si="0"/>
        <v>2.1201350000000003</v>
      </c>
      <c r="G14" s="1">
        <f t="shared" si="1"/>
        <v>2.2989950000000006</v>
      </c>
      <c r="H14" s="1">
        <f t="shared" si="2"/>
        <v>2.0822150000000006</v>
      </c>
      <c r="I14" s="1">
        <v>2.1671150000000003</v>
      </c>
      <c r="J14" s="1">
        <f t="shared" si="3"/>
        <v>97.832140887770151</v>
      </c>
      <c r="K14" s="1">
        <f t="shared" si="4"/>
        <v>106.08550999831574</v>
      </c>
      <c r="L14" s="1">
        <f t="shared" si="5"/>
        <v>96.082349113914134</v>
      </c>
    </row>
    <row r="15" spans="1:2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24">
      <c r="A16" s="1" t="s">
        <v>16</v>
      </c>
      <c r="B16" s="2">
        <v>1.7690699999999999</v>
      </c>
      <c r="C16" s="2">
        <v>1.63384</v>
      </c>
      <c r="D16" s="2">
        <v>1.6868399999999999</v>
      </c>
      <c r="E16" s="1">
        <v>1.6965833333333331</v>
      </c>
      <c r="F16" s="1"/>
      <c r="G16" s="1"/>
      <c r="H16" s="1"/>
      <c r="I16" s="1"/>
      <c r="J16" s="1"/>
      <c r="K16" s="1"/>
      <c r="L16" s="1"/>
    </row>
    <row r="17" spans="1:12">
      <c r="A17" s="1" t="s">
        <v>17</v>
      </c>
      <c r="B17" s="1">
        <v>3.4880499999999999</v>
      </c>
      <c r="C17" s="1">
        <v>3.3918400000000002</v>
      </c>
      <c r="D17" s="1">
        <v>3.64866</v>
      </c>
      <c r="E17" s="1">
        <v>1.6965833333333331</v>
      </c>
      <c r="F17" s="1">
        <f t="shared" si="0"/>
        <v>1.7914666666666668</v>
      </c>
      <c r="G17" s="1">
        <f t="shared" si="1"/>
        <v>1.6952566666666671</v>
      </c>
      <c r="H17" s="1">
        <f t="shared" si="2"/>
        <v>1.9520766666666669</v>
      </c>
      <c r="I17" s="1">
        <v>2.4562500000000003</v>
      </c>
      <c r="J17" s="1">
        <f t="shared" si="3"/>
        <v>72.93502968617473</v>
      </c>
      <c r="K17" s="1">
        <f t="shared" si="4"/>
        <v>69.018083121289237</v>
      </c>
      <c r="L17" s="1">
        <f t="shared" si="5"/>
        <v>79.473859202714166</v>
      </c>
    </row>
    <row r="18" spans="1:12">
      <c r="A18" s="1" t="s">
        <v>18</v>
      </c>
      <c r="B18" s="1">
        <v>3.1105099999999979</v>
      </c>
      <c r="C18" s="1">
        <v>3.3307500000000001</v>
      </c>
      <c r="D18" s="1">
        <v>3.3942700000000001</v>
      </c>
      <c r="E18" s="1">
        <v>1.6965833333333331</v>
      </c>
      <c r="F18" s="1">
        <f t="shared" si="0"/>
        <v>1.4139266666666648</v>
      </c>
      <c r="G18" s="1">
        <f t="shared" si="1"/>
        <v>1.634166666666667</v>
      </c>
      <c r="H18" s="1">
        <f t="shared" si="2"/>
        <v>1.697686666666667</v>
      </c>
      <c r="I18" s="1">
        <v>2.4562500000000003</v>
      </c>
      <c r="J18" s="1">
        <f t="shared" si="3"/>
        <v>57.564444444444362</v>
      </c>
      <c r="K18" s="1">
        <f t="shared" si="4"/>
        <v>66.530958439355388</v>
      </c>
      <c r="L18" s="1">
        <f t="shared" si="5"/>
        <v>69.117014418999162</v>
      </c>
    </row>
    <row r="19" spans="1:12">
      <c r="A19" s="1" t="s">
        <v>19</v>
      </c>
      <c r="B19" s="1">
        <v>3.2196099999999994</v>
      </c>
      <c r="C19" s="1">
        <v>3.50807</v>
      </c>
      <c r="D19" s="1">
        <v>3.1148699999999998</v>
      </c>
      <c r="E19" s="1">
        <v>1.6965833333333331</v>
      </c>
      <c r="F19" s="1">
        <f t="shared" si="0"/>
        <v>1.5230266666666663</v>
      </c>
      <c r="G19" s="1">
        <f t="shared" si="1"/>
        <v>1.8114866666666669</v>
      </c>
      <c r="H19" s="1">
        <f t="shared" si="2"/>
        <v>1.4182866666666667</v>
      </c>
      <c r="I19" s="1">
        <v>2.4562500000000003</v>
      </c>
      <c r="J19" s="1">
        <f t="shared" si="3"/>
        <v>62.006174724342642</v>
      </c>
      <c r="K19" s="1">
        <f t="shared" si="4"/>
        <v>73.750093299406288</v>
      </c>
      <c r="L19" s="1">
        <f t="shared" si="5"/>
        <v>57.741950805767594</v>
      </c>
    </row>
    <row r="20" spans="1:12">
      <c r="A20" s="1" t="s">
        <v>20</v>
      </c>
      <c r="B20" s="1">
        <v>1.79522</v>
      </c>
      <c r="C20" s="1">
        <v>1.5370600000000001</v>
      </c>
      <c r="D20" s="1">
        <v>1.7002999999999999</v>
      </c>
      <c r="E20" s="1">
        <v>1.6965833333333331</v>
      </c>
      <c r="F20" s="1">
        <f t="shared" si="0"/>
        <v>9.8636666666666928E-2</v>
      </c>
      <c r="G20" s="1">
        <f t="shared" si="1"/>
        <v>-0.15952333333333302</v>
      </c>
      <c r="H20" s="1">
        <f t="shared" si="2"/>
        <v>3.7166666666668124E-3</v>
      </c>
      <c r="I20" s="1">
        <v>2.4562500000000003</v>
      </c>
      <c r="J20" s="1">
        <f t="shared" si="3"/>
        <v>4.0157421543681187</v>
      </c>
      <c r="K20" s="1">
        <f t="shared" si="4"/>
        <v>-6.4945886344359494</v>
      </c>
      <c r="L20" s="1">
        <f t="shared" si="5"/>
        <v>0.15131467345208394</v>
      </c>
    </row>
    <row r="21" spans="1:12">
      <c r="A21" s="1" t="s">
        <v>33</v>
      </c>
      <c r="B21" s="1">
        <v>4.2694099999999997</v>
      </c>
      <c r="C21" s="1">
        <v>4.0579999999999998</v>
      </c>
      <c r="D21" s="1">
        <v>4.1310900000000004</v>
      </c>
      <c r="E21" s="1">
        <v>1.6965833333333331</v>
      </c>
      <c r="F21" s="1">
        <f t="shared" si="0"/>
        <v>2.5728266666666668</v>
      </c>
      <c r="G21" s="1">
        <f t="shared" si="1"/>
        <v>2.3614166666666669</v>
      </c>
      <c r="H21" s="1">
        <f t="shared" si="2"/>
        <v>2.4345066666666675</v>
      </c>
      <c r="I21" s="1">
        <v>2.4562500000000003</v>
      </c>
      <c r="J21" s="1">
        <f t="shared" si="3"/>
        <v>104.74612383375741</v>
      </c>
      <c r="K21" s="1">
        <f t="shared" si="4"/>
        <v>96.139100932994054</v>
      </c>
      <c r="L21" s="1">
        <f t="shared" si="5"/>
        <v>99.114775233248537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D17C8-051B-FC42-A7AE-F9078B2BCB16}">
  <dimension ref="A1:X39"/>
  <sheetViews>
    <sheetView tabSelected="1" topLeftCell="H1" workbookViewId="0">
      <selection activeCell="T20" sqref="T20"/>
    </sheetView>
  </sheetViews>
  <sheetFormatPr baseColWidth="10" defaultRowHeight="16"/>
  <sheetData>
    <row r="1" spans="1:24">
      <c r="A1" s="1"/>
      <c r="B1" s="1">
        <v>1</v>
      </c>
      <c r="C1" s="1">
        <v>2</v>
      </c>
      <c r="D1" s="1">
        <v>3</v>
      </c>
      <c r="E1" s="1" t="s">
        <v>22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N1" s="1"/>
      <c r="O1" s="1">
        <v>1</v>
      </c>
      <c r="P1" s="1">
        <v>2</v>
      </c>
      <c r="Q1" s="1">
        <v>3</v>
      </c>
      <c r="R1" s="1">
        <v>4</v>
      </c>
      <c r="S1" s="1">
        <v>5</v>
      </c>
      <c r="T1" s="1">
        <v>6</v>
      </c>
      <c r="U1" s="1">
        <v>7</v>
      </c>
      <c r="V1" s="1">
        <v>8</v>
      </c>
      <c r="W1" s="1">
        <v>9</v>
      </c>
      <c r="X1" s="1" t="s">
        <v>35</v>
      </c>
    </row>
    <row r="2" spans="1:24">
      <c r="A2" s="1" t="s">
        <v>23</v>
      </c>
      <c r="B2" s="1">
        <v>0.185388</v>
      </c>
      <c r="C2" s="1">
        <v>0.20002200000000001</v>
      </c>
      <c r="D2" s="1">
        <v>0.21662899999999999</v>
      </c>
      <c r="E2" s="1">
        <v>0.20067966666666667</v>
      </c>
      <c r="F2" s="1">
        <f>B2-E2</f>
        <v>-1.5291666666666676E-2</v>
      </c>
      <c r="G2" s="1">
        <f>C2-E2</f>
        <v>-6.5766666666666751E-4</v>
      </c>
      <c r="H2" s="1">
        <f>D2-E2</f>
        <v>1.5949333333333315E-2</v>
      </c>
      <c r="I2" s="1">
        <v>0.16273866666666667</v>
      </c>
      <c r="J2" s="1">
        <f>F2/I2*100</f>
        <v>-9.3964556671637194</v>
      </c>
      <c r="K2" s="1">
        <f>G2/I2*100</f>
        <v>-0.4041244039523495</v>
      </c>
      <c r="L2" s="1">
        <f>H2/I2*100</f>
        <v>9.8005800711160518</v>
      </c>
      <c r="N2" s="1" t="s">
        <v>21</v>
      </c>
      <c r="O2" s="1">
        <v>78.734412637029521</v>
      </c>
      <c r="P2" s="1">
        <v>98.30996935782521</v>
      </c>
      <c r="Q2" s="1">
        <v>122.95561800514527</v>
      </c>
      <c r="R2" s="1">
        <v>103.29110682574772</v>
      </c>
      <c r="S2" s="1">
        <v>121.85875024170498</v>
      </c>
      <c r="T2" s="1">
        <v>74.850142932547328</v>
      </c>
      <c r="U2" s="1">
        <v>109.84449427468257</v>
      </c>
      <c r="V2" s="1">
        <v>91.09126010057453</v>
      </c>
      <c r="W2" s="1">
        <v>99.064245624742924</v>
      </c>
      <c r="X2" s="1"/>
    </row>
    <row r="3" spans="1:24">
      <c r="A3" s="1" t="s">
        <v>21</v>
      </c>
      <c r="B3" s="1">
        <v>0.32881100000000002</v>
      </c>
      <c r="C3" s="1">
        <v>0.36066799999999999</v>
      </c>
      <c r="D3" s="1">
        <v>0.40077600000000002</v>
      </c>
      <c r="E3" s="1">
        <v>0.20067966666666667</v>
      </c>
      <c r="F3" s="1">
        <f t="shared" ref="F3:F39" si="0">B3-E3</f>
        <v>0.12813133333333335</v>
      </c>
      <c r="G3" s="1">
        <f t="shared" ref="G3:G39" si="1">C3-E3</f>
        <v>0.15998833333333332</v>
      </c>
      <c r="H3" s="1">
        <f t="shared" ref="H3:H39" si="2">D3-E3</f>
        <v>0.20009633333333335</v>
      </c>
      <c r="I3" s="1">
        <v>0.16273866666666667</v>
      </c>
      <c r="J3" s="1">
        <f t="shared" ref="J3:J39" si="3">F3/I3*100</f>
        <v>78.734412637029521</v>
      </c>
      <c r="K3" s="1">
        <f t="shared" ref="K3:K39" si="4">G3/I3*100</f>
        <v>98.30996935782521</v>
      </c>
      <c r="L3" s="1">
        <f t="shared" ref="L3:L39" si="5">H3/I3*100</f>
        <v>122.95561800514527</v>
      </c>
      <c r="N3" s="1" t="s">
        <v>20</v>
      </c>
      <c r="O3" s="1">
        <v>-2.5781621249610915</v>
      </c>
      <c r="P3" s="1">
        <v>-0.14972880856014742</v>
      </c>
      <c r="Q3" s="1">
        <v>5.6214872105789118</v>
      </c>
      <c r="R3" s="1">
        <v>-1.0321454515048372</v>
      </c>
      <c r="S3" s="1">
        <v>-6.6974481183596515</v>
      </c>
      <c r="T3" s="1">
        <v>6.2103799863077453</v>
      </c>
      <c r="U3" s="1">
        <v>-7.579411413483367</v>
      </c>
      <c r="V3" s="1">
        <v>2.9336446986081364</v>
      </c>
      <c r="W3" s="1">
        <v>4.5965077553836542</v>
      </c>
      <c r="X3" s="4">
        <v>2.11E-8</v>
      </c>
    </row>
    <row r="4" spans="1:24">
      <c r="A4" s="1" t="s">
        <v>20</v>
      </c>
      <c r="B4" s="1">
        <v>0.19648399999999999</v>
      </c>
      <c r="C4" s="1">
        <v>0.200436</v>
      </c>
      <c r="D4" s="1">
        <v>0.20982799999999999</v>
      </c>
      <c r="E4" s="1">
        <v>0.20067966666666667</v>
      </c>
      <c r="F4" s="1">
        <f t="shared" si="0"/>
        <v>-4.1956666666666809E-3</v>
      </c>
      <c r="G4" s="1">
        <f t="shared" si="1"/>
        <v>-2.4366666666666981E-4</v>
      </c>
      <c r="H4" s="1">
        <f t="shared" si="2"/>
        <v>9.1483333333333139E-3</v>
      </c>
      <c r="I4" s="1">
        <v>0.16273866666666667</v>
      </c>
      <c r="J4" s="1">
        <f t="shared" si="3"/>
        <v>-2.5781621249610915</v>
      </c>
      <c r="K4" s="1">
        <f t="shared" si="4"/>
        <v>-0.14972880856014742</v>
      </c>
      <c r="L4" s="1">
        <f t="shared" si="5"/>
        <v>5.6214872105789118</v>
      </c>
      <c r="N4" s="1" t="s">
        <v>24</v>
      </c>
      <c r="O4" s="1">
        <v>19.723237255640949</v>
      </c>
      <c r="P4" s="1">
        <v>12.873605125600134</v>
      </c>
      <c r="Q4" s="1">
        <v>22.625436282301266</v>
      </c>
      <c r="R4" s="1">
        <v>4.9192836126658577</v>
      </c>
      <c r="S4" s="1">
        <v>7.8307176938473599</v>
      </c>
      <c r="T4" s="1">
        <v>26.721331180199552</v>
      </c>
      <c r="U4" s="1">
        <v>33.260744092241957</v>
      </c>
      <c r="V4" s="1">
        <v>18.162126660209367</v>
      </c>
      <c r="W4" s="1">
        <v>18.360157628670368</v>
      </c>
      <c r="X4" s="4">
        <v>7.6500000000000005E-10</v>
      </c>
    </row>
    <row r="5" spans="1:24">
      <c r="A5" s="1" t="s">
        <v>24</v>
      </c>
      <c r="B5" s="1">
        <v>0.23277700000000001</v>
      </c>
      <c r="C5" s="1">
        <v>0.22162999999999999</v>
      </c>
      <c r="D5" s="1">
        <v>0.23749999999999999</v>
      </c>
      <c r="E5" s="1">
        <v>0.20067966666666667</v>
      </c>
      <c r="F5" s="1">
        <f t="shared" si="0"/>
        <v>3.2097333333333339E-2</v>
      </c>
      <c r="G5" s="1">
        <f t="shared" si="1"/>
        <v>2.0950333333333321E-2</v>
      </c>
      <c r="H5" s="1">
        <f t="shared" si="2"/>
        <v>3.6820333333333316E-2</v>
      </c>
      <c r="I5" s="1">
        <v>0.16273866666666667</v>
      </c>
      <c r="J5" s="1">
        <f t="shared" si="3"/>
        <v>19.723237255640949</v>
      </c>
      <c r="K5" s="1">
        <f t="shared" si="4"/>
        <v>12.873605125600134</v>
      </c>
      <c r="L5" s="1">
        <f t="shared" si="5"/>
        <v>22.625436282301266</v>
      </c>
      <c r="N5" s="1" t="s">
        <v>25</v>
      </c>
      <c r="O5" s="1">
        <v>108.38133121405281</v>
      </c>
      <c r="P5" s="1">
        <v>102.99785340914676</v>
      </c>
      <c r="Q5" s="1">
        <v>126.6916692611467</v>
      </c>
      <c r="R5" s="1">
        <v>96.852087024233199</v>
      </c>
      <c r="S5" s="1">
        <v>181.5407971821123</v>
      </c>
      <c r="T5" s="1">
        <v>148.26547303618</v>
      </c>
      <c r="U5" s="1">
        <v>106.65858399564794</v>
      </c>
      <c r="V5" s="1">
        <v>106.04060795839028</v>
      </c>
      <c r="W5" s="1">
        <v>107.48255204532488</v>
      </c>
      <c r="X5" s="4">
        <v>7.5300000000000006E-2</v>
      </c>
    </row>
    <row r="6" spans="1:24">
      <c r="A6" s="1" t="s">
        <v>25</v>
      </c>
      <c r="B6" s="1">
        <v>0.377058</v>
      </c>
      <c r="C6" s="1">
        <v>0.36829699999999999</v>
      </c>
      <c r="D6" s="1">
        <v>0.406856</v>
      </c>
      <c r="E6" s="1">
        <v>0.20067966666666667</v>
      </c>
      <c r="F6" s="1">
        <f t="shared" si="0"/>
        <v>0.17637833333333333</v>
      </c>
      <c r="G6" s="1">
        <f t="shared" si="1"/>
        <v>0.16761733333333331</v>
      </c>
      <c r="H6" s="1">
        <f t="shared" si="2"/>
        <v>0.20617633333333332</v>
      </c>
      <c r="I6" s="1">
        <v>0.16273866666666667</v>
      </c>
      <c r="J6" s="1">
        <f t="shared" si="3"/>
        <v>108.38133121405281</v>
      </c>
      <c r="K6" s="1">
        <f t="shared" si="4"/>
        <v>102.99785340914676</v>
      </c>
      <c r="L6" s="1">
        <f t="shared" si="5"/>
        <v>126.6916692611467</v>
      </c>
      <c r="N6" s="1" t="s">
        <v>26</v>
      </c>
      <c r="O6" s="1">
        <v>17.308937027872904</v>
      </c>
      <c r="P6" s="1">
        <v>10.713700493224309</v>
      </c>
      <c r="Q6" s="1">
        <v>1.9831386107788347</v>
      </c>
      <c r="R6" s="1">
        <v>21.203403205660869</v>
      </c>
      <c r="S6" s="1">
        <v>14.183507622198174</v>
      </c>
      <c r="T6" s="1">
        <v>9.3123036963872234</v>
      </c>
      <c r="U6" s="1">
        <v>16.098226014037973</v>
      </c>
      <c r="V6" s="1">
        <v>-6.0195443629174701</v>
      </c>
      <c r="W6" s="1">
        <v>14.881678984170774</v>
      </c>
      <c r="X6" s="4">
        <v>1.8500000000000001E-10</v>
      </c>
    </row>
    <row r="7" spans="1:24">
      <c r="A7" s="1" t="s">
        <v>26</v>
      </c>
      <c r="B7" s="1">
        <v>0.228848</v>
      </c>
      <c r="C7" s="1">
        <v>0.218115</v>
      </c>
      <c r="D7" s="1">
        <v>0.203907</v>
      </c>
      <c r="E7" s="1">
        <v>0.20067966666666667</v>
      </c>
      <c r="F7" s="1">
        <f t="shared" si="0"/>
        <v>2.8168333333333323E-2</v>
      </c>
      <c r="G7" s="1">
        <f t="shared" si="1"/>
        <v>1.743533333333333E-2</v>
      </c>
      <c r="H7" s="1">
        <f t="shared" si="2"/>
        <v>3.2273333333333321E-3</v>
      </c>
      <c r="I7" s="1">
        <v>0.16273866666666667</v>
      </c>
      <c r="J7" s="1">
        <f t="shared" si="3"/>
        <v>17.308937027872904</v>
      </c>
      <c r="K7" s="1">
        <f t="shared" si="4"/>
        <v>10.713700493224309</v>
      </c>
      <c r="L7" s="1">
        <f t="shared" si="5"/>
        <v>1.9831386107788347</v>
      </c>
      <c r="N7" s="1" t="s">
        <v>27</v>
      </c>
      <c r="O7" s="1">
        <v>83.367607780162871</v>
      </c>
      <c r="P7" s="1">
        <v>59.818809707178787</v>
      </c>
      <c r="Q7" s="1">
        <v>69.525783669523335</v>
      </c>
      <c r="R7" s="1">
        <v>174.65808548777366</v>
      </c>
      <c r="S7" s="1">
        <v>133.11723604513222</v>
      </c>
      <c r="T7" s="1">
        <v>76.83107829149877</v>
      </c>
      <c r="U7" s="1">
        <v>111.16503244125413</v>
      </c>
      <c r="V7" s="1">
        <v>101.91827988376873</v>
      </c>
      <c r="W7" s="1">
        <v>111.34515106080909</v>
      </c>
      <c r="X7" s="4">
        <v>0.8569</v>
      </c>
    </row>
    <row r="8" spans="1:24">
      <c r="A8" s="1" t="s">
        <v>27</v>
      </c>
      <c r="B8" s="1">
        <v>0.33635100000000001</v>
      </c>
      <c r="C8" s="1">
        <v>0.29802800000000002</v>
      </c>
      <c r="D8" s="1">
        <v>0.31382500000000002</v>
      </c>
      <c r="E8" s="1">
        <v>0.20067966666666667</v>
      </c>
      <c r="F8" s="1">
        <f t="shared" si="0"/>
        <v>0.13567133333333334</v>
      </c>
      <c r="G8" s="1">
        <f t="shared" si="1"/>
        <v>9.7348333333333342E-2</v>
      </c>
      <c r="H8" s="1">
        <f t="shared" si="2"/>
        <v>0.11314533333333335</v>
      </c>
      <c r="I8" s="1">
        <v>0.16273866666666667</v>
      </c>
      <c r="J8" s="1">
        <f t="shared" si="3"/>
        <v>83.367607780162871</v>
      </c>
      <c r="K8" s="1">
        <f t="shared" si="4"/>
        <v>59.818809707178787</v>
      </c>
      <c r="L8" s="1">
        <f t="shared" si="5"/>
        <v>69.525783669523335</v>
      </c>
      <c r="N8" s="1" t="s">
        <v>28</v>
      </c>
      <c r="O8" s="1">
        <v>31.760941878185069</v>
      </c>
      <c r="P8" s="1">
        <v>35.530175168368082</v>
      </c>
      <c r="Q8" s="1">
        <v>47.860987759516263</v>
      </c>
      <c r="R8" s="1">
        <v>65.671364888240873</v>
      </c>
      <c r="S8" s="1">
        <v>90.079122441193846</v>
      </c>
      <c r="T8" s="1">
        <v>69.837835577923087</v>
      </c>
      <c r="U8" s="1">
        <v>80.059243435455826</v>
      </c>
      <c r="V8" s="1">
        <v>76.14937572146961</v>
      </c>
      <c r="W8" s="1">
        <v>88.513374553849815</v>
      </c>
      <c r="X8" s="4">
        <v>1.6000000000000001E-3</v>
      </c>
    </row>
    <row r="9" spans="1:24">
      <c r="A9" s="1" t="s">
        <v>28</v>
      </c>
      <c r="B9" s="1">
        <v>0.25236700000000001</v>
      </c>
      <c r="C9" s="1">
        <v>0.25850099999999998</v>
      </c>
      <c r="D9" s="1">
        <v>0.27856799999999998</v>
      </c>
      <c r="E9" s="1">
        <v>0.20067966666666667</v>
      </c>
      <c r="F9" s="1">
        <f t="shared" si="0"/>
        <v>5.1687333333333335E-2</v>
      </c>
      <c r="G9" s="1">
        <f t="shared" si="1"/>
        <v>5.7821333333333308E-2</v>
      </c>
      <c r="H9" s="1">
        <f t="shared" si="2"/>
        <v>7.7888333333333309E-2</v>
      </c>
      <c r="I9" s="1">
        <v>0.16273866666666667</v>
      </c>
      <c r="J9" s="1">
        <f t="shared" si="3"/>
        <v>31.760941878185069</v>
      </c>
      <c r="K9" s="1">
        <f t="shared" si="4"/>
        <v>35.530175168368082</v>
      </c>
      <c r="L9" s="1">
        <f t="shared" si="5"/>
        <v>47.860987759516263</v>
      </c>
      <c r="N9" s="1" t="s">
        <v>29</v>
      </c>
      <c r="O9" s="1">
        <v>75.336326543988704</v>
      </c>
      <c r="P9" s="1">
        <v>66.766144493420938</v>
      </c>
      <c r="Q9" s="1">
        <v>87.104273518278802</v>
      </c>
      <c r="R9" s="1">
        <v>56.369513297691675</v>
      </c>
      <c r="S9" s="1">
        <v>142.51080486441006</v>
      </c>
      <c r="T9" s="1">
        <v>138.27691809207261</v>
      </c>
      <c r="U9" s="1">
        <v>52.293609935382854</v>
      </c>
      <c r="V9" s="1">
        <v>85.823536826462515</v>
      </c>
      <c r="W9" s="1">
        <v>73.935210370586603</v>
      </c>
      <c r="X9" s="4">
        <v>0.28739999999999999</v>
      </c>
    </row>
    <row r="10" spans="1:24">
      <c r="A10" s="1" t="s">
        <v>29</v>
      </c>
      <c r="B10" s="1">
        <v>0.32328099999999999</v>
      </c>
      <c r="C10" s="1">
        <v>0.309334</v>
      </c>
      <c r="D10" s="1">
        <v>0.34243200000000001</v>
      </c>
      <c r="E10" s="1">
        <v>0.20067966666666667</v>
      </c>
      <c r="F10" s="1">
        <f t="shared" si="0"/>
        <v>0.12260133333333331</v>
      </c>
      <c r="G10" s="1">
        <f t="shared" si="1"/>
        <v>0.10865433333333332</v>
      </c>
      <c r="H10" s="1">
        <f t="shared" si="2"/>
        <v>0.14175233333333334</v>
      </c>
      <c r="I10" s="1">
        <v>0.16273866666666667</v>
      </c>
      <c r="J10" s="1">
        <f t="shared" si="3"/>
        <v>75.336326543988704</v>
      </c>
      <c r="K10" s="1">
        <f t="shared" si="4"/>
        <v>66.766144493420938</v>
      </c>
      <c r="L10" s="1">
        <f t="shared" si="5"/>
        <v>87.104273518278802</v>
      </c>
      <c r="N10" s="1" t="s">
        <v>18</v>
      </c>
      <c r="O10" s="1">
        <v>50.72939026988054</v>
      </c>
      <c r="P10" s="1">
        <v>60.594900617759329</v>
      </c>
      <c r="Q10" s="1">
        <v>43.389401412489555</v>
      </c>
      <c r="R10" s="1">
        <v>78.134717192146297</v>
      </c>
      <c r="S10" s="1">
        <v>52.634975881765769</v>
      </c>
      <c r="T10" s="1">
        <v>106.64701670769121</v>
      </c>
      <c r="U10" s="1">
        <v>121.25167513633286</v>
      </c>
      <c r="V10" s="1">
        <v>112.49203895604177</v>
      </c>
      <c r="W10" s="1">
        <v>117.69358605225098</v>
      </c>
      <c r="X10" s="4">
        <v>0.17399999999999999</v>
      </c>
    </row>
    <row r="11" spans="1:24">
      <c r="A11" s="1" t="s">
        <v>18</v>
      </c>
      <c r="B11" s="1">
        <v>0.28323599999999999</v>
      </c>
      <c r="C11" s="1">
        <v>0.29929099999999997</v>
      </c>
      <c r="D11" s="1">
        <v>0.271291</v>
      </c>
      <c r="E11" s="1">
        <v>0.20067966666666667</v>
      </c>
      <c r="F11" s="1">
        <f t="shared" si="0"/>
        <v>8.2556333333333315E-2</v>
      </c>
      <c r="G11" s="1">
        <f t="shared" si="1"/>
        <v>9.8611333333333301E-2</v>
      </c>
      <c r="H11" s="1">
        <f t="shared" si="2"/>
        <v>7.0611333333333332E-2</v>
      </c>
      <c r="I11" s="1">
        <v>0.16273866666666667</v>
      </c>
      <c r="J11" s="1">
        <f t="shared" si="3"/>
        <v>50.72939026988054</v>
      </c>
      <c r="K11" s="1">
        <f t="shared" si="4"/>
        <v>60.594900617759329</v>
      </c>
      <c r="L11" s="1">
        <f t="shared" si="5"/>
        <v>43.389401412489555</v>
      </c>
      <c r="N11" s="1" t="s">
        <v>30</v>
      </c>
      <c r="O11" s="1">
        <v>87.300293312795958</v>
      </c>
      <c r="P11" s="1">
        <v>70.420469628197338</v>
      </c>
      <c r="Q11" s="1">
        <v>80.631933406524965</v>
      </c>
      <c r="R11" s="1">
        <v>55.374734124557747</v>
      </c>
      <c r="S11" s="1">
        <v>42.495126705653021</v>
      </c>
      <c r="T11" s="1">
        <v>85.410950671286528</v>
      </c>
      <c r="U11" s="1">
        <v>67.220069791818702</v>
      </c>
      <c r="V11" s="1">
        <v>82.888896997359581</v>
      </c>
      <c r="W11" s="1">
        <v>79.162630859660041</v>
      </c>
      <c r="X11" s="4">
        <v>2.0999999999999999E-3</v>
      </c>
    </row>
    <row r="12" spans="1:24">
      <c r="A12" s="1" t="s">
        <v>30</v>
      </c>
      <c r="B12" s="1">
        <v>0.34275099999999997</v>
      </c>
      <c r="C12" s="1">
        <v>0.31528099999999998</v>
      </c>
      <c r="D12" s="1">
        <v>0.331899</v>
      </c>
      <c r="E12" s="1">
        <v>0.20067966666666667</v>
      </c>
      <c r="F12" s="1">
        <f t="shared" si="0"/>
        <v>0.1420713333333333</v>
      </c>
      <c r="G12" s="1">
        <f t="shared" si="1"/>
        <v>0.11460133333333331</v>
      </c>
      <c r="H12" s="1">
        <f t="shared" si="2"/>
        <v>0.13121933333333333</v>
      </c>
      <c r="I12" s="1">
        <v>0.16273866666666667</v>
      </c>
      <c r="J12" s="1">
        <f t="shared" si="3"/>
        <v>87.300293312795958</v>
      </c>
      <c r="K12" s="1">
        <f t="shared" si="4"/>
        <v>70.420469628197338</v>
      </c>
      <c r="L12" s="1">
        <f t="shared" si="5"/>
        <v>80.631933406524965</v>
      </c>
      <c r="N12" s="1" t="s">
        <v>31</v>
      </c>
      <c r="O12" s="1">
        <v>51.547265964245334</v>
      </c>
      <c r="P12" s="1">
        <v>33.501769708489668</v>
      </c>
      <c r="Q12" s="1">
        <v>69.739623445360237</v>
      </c>
      <c r="R12" s="1">
        <v>92.210568124212827</v>
      </c>
      <c r="S12" s="1">
        <v>119.11977590685083</v>
      </c>
      <c r="T12" s="1">
        <v>45.520227437823038</v>
      </c>
      <c r="U12" s="1">
        <v>64.846683561771073</v>
      </c>
      <c r="V12" s="1">
        <v>80.41301232634973</v>
      </c>
      <c r="W12" s="1">
        <v>71.175215943317355</v>
      </c>
      <c r="X12" s="4">
        <v>9.5999999999999992E-3</v>
      </c>
    </row>
    <row r="13" spans="1:24">
      <c r="A13" s="1" t="s">
        <v>31</v>
      </c>
      <c r="B13" s="1">
        <v>0.28456700000000001</v>
      </c>
      <c r="C13" s="1">
        <v>0.25519999999999998</v>
      </c>
      <c r="D13" s="1">
        <v>0.31417299999999998</v>
      </c>
      <c r="E13" s="1">
        <v>0.20067966666666667</v>
      </c>
      <c r="F13" s="1">
        <f t="shared" si="0"/>
        <v>8.3887333333333342E-2</v>
      </c>
      <c r="G13" s="1">
        <f t="shared" si="1"/>
        <v>5.452033333333331E-2</v>
      </c>
      <c r="H13" s="1">
        <f t="shared" si="2"/>
        <v>0.11349333333333331</v>
      </c>
      <c r="I13" s="1">
        <v>0.16273866666666667</v>
      </c>
      <c r="J13" s="1">
        <f t="shared" si="3"/>
        <v>51.547265964245334</v>
      </c>
      <c r="K13" s="1">
        <f t="shared" si="4"/>
        <v>33.501769708489668</v>
      </c>
      <c r="L13" s="1">
        <f t="shared" si="5"/>
        <v>69.739623445360237</v>
      </c>
    </row>
    <row r="14" spans="1:2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24">
      <c r="A15" s="1" t="s">
        <v>23</v>
      </c>
      <c r="B15" s="1">
        <v>0.24821299999999999</v>
      </c>
      <c r="C15" s="1">
        <v>0.19989499999999999</v>
      </c>
      <c r="D15" s="1">
        <v>0.246253</v>
      </c>
      <c r="E15" s="1">
        <v>0.23145366666666667</v>
      </c>
      <c r="F15" s="1">
        <f t="shared" si="0"/>
        <v>1.6759333333333321E-2</v>
      </c>
      <c r="G15" s="1">
        <f t="shared" si="1"/>
        <v>-3.1558666666666679E-2</v>
      </c>
      <c r="H15" s="1">
        <f t="shared" si="2"/>
        <v>1.4799333333333331E-2</v>
      </c>
      <c r="I15" s="1">
        <v>0.12756599999999998</v>
      </c>
      <c r="J15" s="1">
        <f t="shared" si="3"/>
        <v>13.137774433103901</v>
      </c>
      <c r="K15" s="1">
        <f t="shared" si="4"/>
        <v>-24.739089308018347</v>
      </c>
      <c r="L15" s="1">
        <f t="shared" si="5"/>
        <v>11.601314874914422</v>
      </c>
    </row>
    <row r="16" spans="1:24">
      <c r="A16" s="1" t="s">
        <v>21</v>
      </c>
      <c r="B16" s="1">
        <v>0.36321799999999999</v>
      </c>
      <c r="C16" s="1">
        <v>0.38690400000000003</v>
      </c>
      <c r="D16" s="1">
        <v>0.32693699999999998</v>
      </c>
      <c r="E16" s="1">
        <v>0.23145366666666667</v>
      </c>
      <c r="F16" s="1">
        <f t="shared" si="0"/>
        <v>0.13176433333333332</v>
      </c>
      <c r="G16" s="1">
        <f t="shared" si="1"/>
        <v>0.15545033333333336</v>
      </c>
      <c r="H16" s="1">
        <f t="shared" si="2"/>
        <v>9.5483333333333309E-2</v>
      </c>
      <c r="I16" s="1">
        <v>0.12756599999999998</v>
      </c>
      <c r="J16" s="1">
        <f t="shared" si="3"/>
        <v>103.29110682574772</v>
      </c>
      <c r="K16" s="1">
        <f t="shared" si="4"/>
        <v>121.85875024170498</v>
      </c>
      <c r="L16" s="1">
        <f t="shared" si="5"/>
        <v>74.850142932547328</v>
      </c>
    </row>
    <row r="17" spans="1:12">
      <c r="A17" s="1" t="s">
        <v>20</v>
      </c>
      <c r="B17" s="1">
        <v>0.23013700000000001</v>
      </c>
      <c r="C17" s="1">
        <v>0.22291</v>
      </c>
      <c r="D17" s="1">
        <v>0.23937600000000001</v>
      </c>
      <c r="E17" s="1">
        <v>0.23145366666666667</v>
      </c>
      <c r="F17" s="1">
        <f t="shared" si="0"/>
        <v>-1.3166666666666604E-3</v>
      </c>
      <c r="G17" s="1">
        <f t="shared" si="1"/>
        <v>-8.5436666666666716E-3</v>
      </c>
      <c r="H17" s="1">
        <f t="shared" si="2"/>
        <v>7.9223333333333368E-3</v>
      </c>
      <c r="I17" s="1">
        <v>0.12756599999999998</v>
      </c>
      <c r="J17" s="1">
        <f t="shared" si="3"/>
        <v>-1.0321454515048372</v>
      </c>
      <c r="K17" s="1">
        <f t="shared" si="4"/>
        <v>-6.6974481183596515</v>
      </c>
      <c r="L17" s="1">
        <f t="shared" si="5"/>
        <v>6.2103799863077453</v>
      </c>
    </row>
    <row r="18" spans="1:12">
      <c r="A18" s="1" t="s">
        <v>24</v>
      </c>
      <c r="B18" s="1">
        <v>0.237729</v>
      </c>
      <c r="C18" s="1">
        <v>0.24144299999999999</v>
      </c>
      <c r="D18" s="1">
        <v>0.26554100000000003</v>
      </c>
      <c r="E18" s="1">
        <v>0.23145366666666667</v>
      </c>
      <c r="F18" s="1">
        <f t="shared" si="0"/>
        <v>6.2753333333333272E-3</v>
      </c>
      <c r="G18" s="1">
        <f t="shared" si="1"/>
        <v>9.9893333333333223E-3</v>
      </c>
      <c r="H18" s="1">
        <f t="shared" si="2"/>
        <v>3.4087333333333358E-2</v>
      </c>
      <c r="I18" s="1">
        <v>0.12756599999999998</v>
      </c>
      <c r="J18" s="1">
        <f t="shared" si="3"/>
        <v>4.9192836126658577</v>
      </c>
      <c r="K18" s="1">
        <f t="shared" si="4"/>
        <v>7.8307176938473599</v>
      </c>
      <c r="L18" s="1">
        <f t="shared" si="5"/>
        <v>26.721331180199552</v>
      </c>
    </row>
    <row r="19" spans="1:12">
      <c r="A19" s="1" t="s">
        <v>25</v>
      </c>
      <c r="B19" s="1">
        <v>0.35500399999999999</v>
      </c>
      <c r="C19" s="1">
        <v>0.46303800000000001</v>
      </c>
      <c r="D19" s="1">
        <v>0.42059000000000002</v>
      </c>
      <c r="E19" s="1">
        <v>0.23145366666666667</v>
      </c>
      <c r="F19" s="1">
        <f t="shared" si="0"/>
        <v>0.12355033333333332</v>
      </c>
      <c r="G19" s="1">
        <f t="shared" si="1"/>
        <v>0.23158433333333334</v>
      </c>
      <c r="H19" s="1">
        <f t="shared" si="2"/>
        <v>0.18913633333333335</v>
      </c>
      <c r="I19" s="1">
        <v>0.12756599999999998</v>
      </c>
      <c r="J19" s="1">
        <f t="shared" si="3"/>
        <v>96.852087024233199</v>
      </c>
      <c r="K19" s="1">
        <f t="shared" si="4"/>
        <v>181.5407971821123</v>
      </c>
      <c r="L19" s="1">
        <f t="shared" si="5"/>
        <v>148.26547303618</v>
      </c>
    </row>
    <row r="20" spans="1:12">
      <c r="A20" s="1" t="s">
        <v>26</v>
      </c>
      <c r="B20" s="1">
        <v>0.25850200000000001</v>
      </c>
      <c r="C20" s="1">
        <v>0.24954699999999999</v>
      </c>
      <c r="D20" s="1">
        <v>0.24333299999999999</v>
      </c>
      <c r="E20" s="1">
        <v>0.23145366666666667</v>
      </c>
      <c r="F20" s="1">
        <f t="shared" si="0"/>
        <v>2.7048333333333341E-2</v>
      </c>
      <c r="G20" s="1">
        <f t="shared" si="1"/>
        <v>1.8093333333333322E-2</v>
      </c>
      <c r="H20" s="1">
        <f t="shared" si="2"/>
        <v>1.1879333333333325E-2</v>
      </c>
      <c r="I20" s="1">
        <v>0.12756599999999998</v>
      </c>
      <c r="J20" s="1">
        <f t="shared" si="3"/>
        <v>21.203403205660869</v>
      </c>
      <c r="K20" s="1">
        <f t="shared" si="4"/>
        <v>14.183507622198174</v>
      </c>
      <c r="L20" s="1">
        <f t="shared" si="5"/>
        <v>9.3123036963872234</v>
      </c>
    </row>
    <row r="21" spans="1:12">
      <c r="A21" s="1" t="s">
        <v>27</v>
      </c>
      <c r="B21" s="1">
        <v>0.454258</v>
      </c>
      <c r="C21" s="1">
        <v>0.40126600000000001</v>
      </c>
      <c r="D21" s="1">
        <v>0.32946399999999998</v>
      </c>
      <c r="E21" s="1">
        <v>0.23145366666666667</v>
      </c>
      <c r="F21" s="1">
        <f t="shared" si="0"/>
        <v>0.22280433333333333</v>
      </c>
      <c r="G21" s="1">
        <f t="shared" si="1"/>
        <v>0.16981233333333334</v>
      </c>
      <c r="H21" s="1">
        <f t="shared" si="2"/>
        <v>9.801033333333331E-2</v>
      </c>
      <c r="I21" s="1">
        <v>0.12756599999999998</v>
      </c>
      <c r="J21" s="1">
        <f t="shared" si="3"/>
        <v>174.65808548777366</v>
      </c>
      <c r="K21" s="1">
        <f t="shared" si="4"/>
        <v>133.11723604513222</v>
      </c>
      <c r="L21" s="1">
        <f t="shared" si="5"/>
        <v>76.83107829149877</v>
      </c>
    </row>
    <row r="22" spans="1:12">
      <c r="A22" s="1" t="s">
        <v>28</v>
      </c>
      <c r="B22" s="1">
        <v>0.31522800000000001</v>
      </c>
      <c r="C22" s="1">
        <v>0.34636400000000001</v>
      </c>
      <c r="D22" s="1">
        <v>0.32054300000000002</v>
      </c>
      <c r="E22" s="1">
        <v>0.23145366666666667</v>
      </c>
      <c r="F22" s="1">
        <f t="shared" si="0"/>
        <v>8.377433333333334E-2</v>
      </c>
      <c r="G22" s="1">
        <f t="shared" si="1"/>
        <v>0.11491033333333334</v>
      </c>
      <c r="H22" s="1">
        <f t="shared" si="2"/>
        <v>8.9089333333333354E-2</v>
      </c>
      <c r="I22" s="1">
        <v>0.12756599999999998</v>
      </c>
      <c r="J22" s="1">
        <f t="shared" si="3"/>
        <v>65.671364888240873</v>
      </c>
      <c r="K22" s="1">
        <f t="shared" si="4"/>
        <v>90.079122441193846</v>
      </c>
      <c r="L22" s="1">
        <f t="shared" si="5"/>
        <v>69.837835577923087</v>
      </c>
    </row>
    <row r="23" spans="1:12">
      <c r="A23" s="1" t="s">
        <v>29</v>
      </c>
      <c r="B23" s="1">
        <v>0.30336200000000002</v>
      </c>
      <c r="C23" s="1">
        <v>0.41324899999999998</v>
      </c>
      <c r="D23" s="1">
        <v>0.40784799999999999</v>
      </c>
      <c r="E23" s="1">
        <v>0.23145366666666667</v>
      </c>
      <c r="F23" s="1">
        <f t="shared" si="0"/>
        <v>7.1908333333333352E-2</v>
      </c>
      <c r="G23" s="1">
        <f t="shared" si="1"/>
        <v>0.18179533333333331</v>
      </c>
      <c r="H23" s="1">
        <f t="shared" si="2"/>
        <v>0.17639433333333332</v>
      </c>
      <c r="I23" s="1">
        <v>0.12756599999999998</v>
      </c>
      <c r="J23" s="1">
        <f t="shared" si="3"/>
        <v>56.369513297691675</v>
      </c>
      <c r="K23" s="1">
        <f t="shared" si="4"/>
        <v>142.51080486441006</v>
      </c>
      <c r="L23" s="1">
        <f t="shared" si="5"/>
        <v>138.27691809207261</v>
      </c>
    </row>
    <row r="24" spans="1:12">
      <c r="A24" s="1" t="s">
        <v>18</v>
      </c>
      <c r="B24" s="1">
        <v>0.331127</v>
      </c>
      <c r="C24" s="1">
        <v>0.29859799999999997</v>
      </c>
      <c r="D24" s="1">
        <v>0.36749900000000002</v>
      </c>
      <c r="E24" s="1">
        <v>0.23145366666666667</v>
      </c>
      <c r="F24" s="1">
        <f t="shared" si="0"/>
        <v>9.9673333333333336E-2</v>
      </c>
      <c r="G24" s="1">
        <f t="shared" si="1"/>
        <v>6.7144333333333306E-2</v>
      </c>
      <c r="H24" s="1">
        <f t="shared" si="2"/>
        <v>0.13604533333333335</v>
      </c>
      <c r="I24" s="1">
        <v>0.12756599999999998</v>
      </c>
      <c r="J24" s="1">
        <f t="shared" si="3"/>
        <v>78.134717192146297</v>
      </c>
      <c r="K24" s="1">
        <f t="shared" si="4"/>
        <v>52.634975881765769</v>
      </c>
      <c r="L24" s="1">
        <f t="shared" si="5"/>
        <v>106.64701670769121</v>
      </c>
    </row>
    <row r="25" spans="1:12">
      <c r="A25" s="1" t="s">
        <v>30</v>
      </c>
      <c r="B25" s="1">
        <v>0.302093</v>
      </c>
      <c r="C25" s="1">
        <v>0.285663</v>
      </c>
      <c r="D25" s="1">
        <v>0.34040900000000002</v>
      </c>
      <c r="E25" s="1">
        <v>0.23145366666666667</v>
      </c>
      <c r="F25" s="1">
        <f t="shared" si="0"/>
        <v>7.0639333333333332E-2</v>
      </c>
      <c r="G25" s="1">
        <f t="shared" si="1"/>
        <v>5.4209333333333332E-2</v>
      </c>
      <c r="H25" s="1">
        <f t="shared" si="2"/>
        <v>0.10895533333333335</v>
      </c>
      <c r="I25" s="1">
        <v>0.12756599999999998</v>
      </c>
      <c r="J25" s="1">
        <f t="shared" si="3"/>
        <v>55.374734124557747</v>
      </c>
      <c r="K25" s="1">
        <f t="shared" si="4"/>
        <v>42.495126705653021</v>
      </c>
      <c r="L25" s="1">
        <f t="shared" si="5"/>
        <v>85.410950671286528</v>
      </c>
    </row>
    <row r="26" spans="1:12">
      <c r="A26" s="1" t="s">
        <v>31</v>
      </c>
      <c r="B26" s="1">
        <v>0.34908299999999998</v>
      </c>
      <c r="C26" s="1">
        <v>0.38340999999999997</v>
      </c>
      <c r="D26" s="1">
        <v>0.289522</v>
      </c>
      <c r="E26" s="1">
        <v>0.23145366666666667</v>
      </c>
      <c r="F26" s="1">
        <f t="shared" si="0"/>
        <v>0.11762933333333331</v>
      </c>
      <c r="G26" s="1">
        <f t="shared" si="1"/>
        <v>0.1519563333333333</v>
      </c>
      <c r="H26" s="1">
        <f t="shared" si="2"/>
        <v>5.8068333333333333E-2</v>
      </c>
      <c r="I26" s="1">
        <v>0.12756599999999998</v>
      </c>
      <c r="J26" s="1">
        <f t="shared" si="3"/>
        <v>92.210568124212827</v>
      </c>
      <c r="K26" s="1">
        <f t="shared" si="4"/>
        <v>119.11977590685083</v>
      </c>
      <c r="L26" s="1">
        <f t="shared" si="5"/>
        <v>45.520227437823038</v>
      </c>
    </row>
    <row r="27" spans="1:1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>
      <c r="A28" s="1" t="s">
        <v>23</v>
      </c>
      <c r="B28" s="1">
        <v>0.21911800000000001</v>
      </c>
      <c r="C28" s="1">
        <v>0.22194900000000001</v>
      </c>
      <c r="D28" s="1">
        <v>0.23778199999999999</v>
      </c>
      <c r="E28" s="1">
        <v>0.22628300000000001</v>
      </c>
      <c r="F28" s="1">
        <f t="shared" si="0"/>
        <v>-7.1650000000000047E-3</v>
      </c>
      <c r="G28" s="1">
        <f t="shared" si="1"/>
        <v>-4.3340000000000045E-3</v>
      </c>
      <c r="H28" s="1">
        <f t="shared" si="2"/>
        <v>1.1498999999999981E-2</v>
      </c>
      <c r="I28" s="1">
        <v>0.20097866666666667</v>
      </c>
      <c r="J28" s="1">
        <f t="shared" si="3"/>
        <v>-3.5650549975453472</v>
      </c>
      <c r="K28" s="1">
        <f t="shared" si="4"/>
        <v>-2.1564477821858397</v>
      </c>
      <c r="L28" s="1">
        <f t="shared" si="5"/>
        <v>5.7215027797311722</v>
      </c>
    </row>
    <row r="29" spans="1:12">
      <c r="A29" s="1" t="s">
        <v>21</v>
      </c>
      <c r="B29" s="1">
        <v>0.44704700000000003</v>
      </c>
      <c r="C29" s="1">
        <v>0.40935700000000003</v>
      </c>
      <c r="D29" s="1">
        <v>0.42538100000000001</v>
      </c>
      <c r="E29" s="1">
        <v>0.22628300000000001</v>
      </c>
      <c r="F29" s="1">
        <f t="shared" si="0"/>
        <v>0.22076400000000002</v>
      </c>
      <c r="G29" s="1">
        <f t="shared" si="1"/>
        <v>0.18307400000000001</v>
      </c>
      <c r="H29" s="1">
        <f t="shared" si="2"/>
        <v>0.199098</v>
      </c>
      <c r="I29" s="1">
        <v>0.20097866666666667</v>
      </c>
      <c r="J29" s="1">
        <f t="shared" si="3"/>
        <v>109.84449427468257</v>
      </c>
      <c r="K29" s="1">
        <f t="shared" si="4"/>
        <v>91.09126010057453</v>
      </c>
      <c r="L29" s="1">
        <f t="shared" si="5"/>
        <v>99.064245624742924</v>
      </c>
    </row>
    <row r="30" spans="1:12">
      <c r="A30" s="1" t="s">
        <v>20</v>
      </c>
      <c r="B30" s="1">
        <v>0.21104999999999999</v>
      </c>
      <c r="C30" s="1">
        <v>0.232179</v>
      </c>
      <c r="D30" s="1">
        <v>0.23552100000000001</v>
      </c>
      <c r="E30" s="1">
        <v>0.22628300000000001</v>
      </c>
      <c r="F30" s="1">
        <f t="shared" si="0"/>
        <v>-1.5233000000000024E-2</v>
      </c>
      <c r="G30" s="1">
        <f t="shared" si="1"/>
        <v>5.8959999999999846E-3</v>
      </c>
      <c r="H30" s="1">
        <f t="shared" si="2"/>
        <v>9.2379999999999962E-3</v>
      </c>
      <c r="I30" s="1">
        <v>0.20097866666666667</v>
      </c>
      <c r="J30" s="1">
        <f t="shared" si="3"/>
        <v>-7.579411413483367</v>
      </c>
      <c r="K30" s="1">
        <f t="shared" si="4"/>
        <v>2.9336446986081364</v>
      </c>
      <c r="L30" s="1">
        <f t="shared" si="5"/>
        <v>4.5965077553836542</v>
      </c>
    </row>
    <row r="31" spans="1:12">
      <c r="A31" s="1" t="s">
        <v>24</v>
      </c>
      <c r="B31" s="1">
        <v>0.29313</v>
      </c>
      <c r="C31" s="1">
        <v>0.26278499999999999</v>
      </c>
      <c r="D31" s="1">
        <v>0.263183</v>
      </c>
      <c r="E31" s="1">
        <v>0.22628300000000001</v>
      </c>
      <c r="F31" s="1">
        <f t="shared" si="0"/>
        <v>6.684699999999999E-2</v>
      </c>
      <c r="G31" s="1">
        <f t="shared" si="1"/>
        <v>3.6501999999999979E-2</v>
      </c>
      <c r="H31" s="1">
        <f t="shared" si="2"/>
        <v>3.6899999999999988E-2</v>
      </c>
      <c r="I31" s="1">
        <v>0.20097866666666667</v>
      </c>
      <c r="J31" s="1">
        <f t="shared" si="3"/>
        <v>33.260744092241957</v>
      </c>
      <c r="K31" s="1">
        <f t="shared" si="4"/>
        <v>18.162126660209367</v>
      </c>
      <c r="L31" s="1">
        <f t="shared" si="5"/>
        <v>18.360157628670368</v>
      </c>
    </row>
    <row r="32" spans="1:12">
      <c r="A32" s="1" t="s">
        <v>25</v>
      </c>
      <c r="B32" s="1">
        <v>0.44064399999999998</v>
      </c>
      <c r="C32" s="1">
        <v>0.43940200000000001</v>
      </c>
      <c r="D32" s="1">
        <v>0.44230000000000003</v>
      </c>
      <c r="E32" s="1">
        <v>0.22628300000000001</v>
      </c>
      <c r="F32" s="1">
        <f t="shared" si="0"/>
        <v>0.21436099999999997</v>
      </c>
      <c r="G32" s="1">
        <f t="shared" si="1"/>
        <v>0.213119</v>
      </c>
      <c r="H32" s="1">
        <f t="shared" si="2"/>
        <v>0.21601700000000001</v>
      </c>
      <c r="I32" s="1">
        <v>0.20097866666666667</v>
      </c>
      <c r="J32" s="1">
        <f t="shared" si="3"/>
        <v>106.65858399564794</v>
      </c>
      <c r="K32" s="1">
        <f t="shared" si="4"/>
        <v>106.04060795839028</v>
      </c>
      <c r="L32" s="1">
        <f t="shared" si="5"/>
        <v>107.48255204532488</v>
      </c>
    </row>
    <row r="33" spans="1:12">
      <c r="A33" s="1" t="s">
        <v>26</v>
      </c>
      <c r="B33" s="1">
        <v>0.25863700000000001</v>
      </c>
      <c r="C33" s="1">
        <v>0.21418499999999999</v>
      </c>
      <c r="D33" s="1">
        <v>0.25619199999999998</v>
      </c>
      <c r="E33" s="1">
        <v>0.22628300000000001</v>
      </c>
      <c r="F33" s="1">
        <f t="shared" si="0"/>
        <v>3.2353999999999994E-2</v>
      </c>
      <c r="G33" s="1">
        <f t="shared" si="1"/>
        <v>-1.2098000000000025E-2</v>
      </c>
      <c r="H33" s="1">
        <f t="shared" si="2"/>
        <v>2.9908999999999963E-2</v>
      </c>
      <c r="I33" s="1">
        <v>0.20097866666666667</v>
      </c>
      <c r="J33" s="1">
        <f t="shared" si="3"/>
        <v>16.098226014037973</v>
      </c>
      <c r="K33" s="1">
        <f t="shared" si="4"/>
        <v>-6.0195443629174701</v>
      </c>
      <c r="L33" s="1">
        <f t="shared" si="5"/>
        <v>14.881678984170774</v>
      </c>
    </row>
    <row r="34" spans="1:12">
      <c r="A34" s="1" t="s">
        <v>27</v>
      </c>
      <c r="B34" s="1">
        <v>0.44970100000000002</v>
      </c>
      <c r="C34" s="1">
        <v>0.43111699999999997</v>
      </c>
      <c r="D34" s="1">
        <v>0.45006299999999999</v>
      </c>
      <c r="E34" s="1">
        <v>0.22628300000000001</v>
      </c>
      <c r="F34" s="1">
        <f t="shared" si="0"/>
        <v>0.22341800000000001</v>
      </c>
      <c r="G34" s="1">
        <f t="shared" si="1"/>
        <v>0.20483399999999996</v>
      </c>
      <c r="H34" s="1">
        <f t="shared" si="2"/>
        <v>0.22377999999999998</v>
      </c>
      <c r="I34" s="1">
        <v>0.20097866666666667</v>
      </c>
      <c r="J34" s="1">
        <f t="shared" si="3"/>
        <v>111.16503244125413</v>
      </c>
      <c r="K34" s="1">
        <f t="shared" si="4"/>
        <v>101.91827988376873</v>
      </c>
      <c r="L34" s="1">
        <f t="shared" si="5"/>
        <v>111.34515106080909</v>
      </c>
    </row>
    <row r="35" spans="1:12">
      <c r="A35" s="1" t="s">
        <v>28</v>
      </c>
      <c r="B35" s="1">
        <v>0.387185</v>
      </c>
      <c r="C35" s="1">
        <v>0.37932700000000003</v>
      </c>
      <c r="D35" s="1">
        <v>0.40417599999999998</v>
      </c>
      <c r="E35" s="1">
        <v>0.22628300000000001</v>
      </c>
      <c r="F35" s="1">
        <f t="shared" si="0"/>
        <v>0.16090199999999999</v>
      </c>
      <c r="G35" s="1">
        <f t="shared" si="1"/>
        <v>0.15304400000000001</v>
      </c>
      <c r="H35" s="1">
        <f t="shared" si="2"/>
        <v>0.17789299999999997</v>
      </c>
      <c r="I35" s="1">
        <v>0.20097866666666667</v>
      </c>
      <c r="J35" s="1">
        <f t="shared" si="3"/>
        <v>80.059243435455826</v>
      </c>
      <c r="K35" s="1">
        <f t="shared" si="4"/>
        <v>76.14937572146961</v>
      </c>
      <c r="L35" s="1">
        <f t="shared" si="5"/>
        <v>88.513374553849815</v>
      </c>
    </row>
    <row r="36" spans="1:12">
      <c r="A36" s="1" t="s">
        <v>29</v>
      </c>
      <c r="B36" s="1">
        <v>0.33138200000000001</v>
      </c>
      <c r="C36" s="1">
        <v>0.39877000000000001</v>
      </c>
      <c r="D36" s="1">
        <v>0.37487700000000002</v>
      </c>
      <c r="E36" s="1">
        <v>0.22628300000000001</v>
      </c>
      <c r="F36" s="1">
        <f t="shared" si="0"/>
        <v>0.105099</v>
      </c>
      <c r="G36" s="1">
        <f t="shared" si="1"/>
        <v>0.172487</v>
      </c>
      <c r="H36" s="1">
        <f t="shared" si="2"/>
        <v>0.148594</v>
      </c>
      <c r="I36" s="1">
        <v>0.20097866666666667</v>
      </c>
      <c r="J36" s="1">
        <f t="shared" si="3"/>
        <v>52.293609935382854</v>
      </c>
      <c r="K36" s="1">
        <f t="shared" si="4"/>
        <v>85.823536826462515</v>
      </c>
      <c r="L36" s="1">
        <f t="shared" si="5"/>
        <v>73.935210370586603</v>
      </c>
    </row>
    <row r="37" spans="1:12">
      <c r="A37" s="1" t="s">
        <v>18</v>
      </c>
      <c r="B37" s="1">
        <v>0.46997299999999997</v>
      </c>
      <c r="C37" s="1">
        <v>0.45236799999999999</v>
      </c>
      <c r="D37" s="1">
        <v>0.46282200000000001</v>
      </c>
      <c r="E37" s="1">
        <v>0.22628300000000001</v>
      </c>
      <c r="F37" s="1">
        <f t="shared" si="0"/>
        <v>0.24368999999999996</v>
      </c>
      <c r="G37" s="1">
        <f t="shared" si="1"/>
        <v>0.22608499999999998</v>
      </c>
      <c r="H37" s="1">
        <f t="shared" si="2"/>
        <v>0.236539</v>
      </c>
      <c r="I37" s="1">
        <v>0.20097866666666667</v>
      </c>
      <c r="J37" s="1">
        <f t="shared" si="3"/>
        <v>121.25167513633286</v>
      </c>
      <c r="K37" s="1">
        <f t="shared" si="4"/>
        <v>112.49203895604177</v>
      </c>
      <c r="L37" s="1">
        <f t="shared" si="5"/>
        <v>117.69358605225098</v>
      </c>
    </row>
    <row r="38" spans="1:12">
      <c r="A38" s="1" t="s">
        <v>30</v>
      </c>
      <c r="B38" s="1">
        <v>0.36138100000000001</v>
      </c>
      <c r="C38" s="1">
        <v>0.392872</v>
      </c>
      <c r="D38" s="1">
        <v>0.38538299999999998</v>
      </c>
      <c r="E38" s="1">
        <v>0.22628300000000001</v>
      </c>
      <c r="F38" s="1">
        <f t="shared" si="0"/>
        <v>0.135098</v>
      </c>
      <c r="G38" s="1">
        <f t="shared" si="1"/>
        <v>0.16658899999999999</v>
      </c>
      <c r="H38" s="1">
        <f t="shared" si="2"/>
        <v>0.15909999999999996</v>
      </c>
      <c r="I38" s="1">
        <v>0.20097866666666667</v>
      </c>
      <c r="J38" s="1">
        <f t="shared" si="3"/>
        <v>67.220069791818702</v>
      </c>
      <c r="K38" s="1">
        <f t="shared" si="4"/>
        <v>82.888896997359581</v>
      </c>
      <c r="L38" s="1">
        <f t="shared" si="5"/>
        <v>79.162630859660041</v>
      </c>
    </row>
    <row r="39" spans="1:12">
      <c r="A39" s="1" t="s">
        <v>31</v>
      </c>
      <c r="B39" s="1">
        <v>0.35661100000000001</v>
      </c>
      <c r="C39" s="1">
        <v>0.38789600000000002</v>
      </c>
      <c r="D39" s="1">
        <v>0.36932999999999999</v>
      </c>
      <c r="E39" s="1">
        <v>0.22628300000000001</v>
      </c>
      <c r="F39" s="1">
        <f t="shared" si="0"/>
        <v>0.130328</v>
      </c>
      <c r="G39" s="1">
        <f t="shared" si="1"/>
        <v>0.16161300000000001</v>
      </c>
      <c r="H39" s="1">
        <f t="shared" si="2"/>
        <v>0.14304699999999998</v>
      </c>
      <c r="I39" s="1">
        <v>0.20097866666666667</v>
      </c>
      <c r="J39" s="1">
        <f t="shared" si="3"/>
        <v>64.846683561771073</v>
      </c>
      <c r="K39" s="1">
        <f t="shared" si="4"/>
        <v>80.41301232634973</v>
      </c>
      <c r="L39" s="1">
        <f t="shared" si="5"/>
        <v>71.175215943317355</v>
      </c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ExtFig.9c</vt:lpstr>
      <vt:lpstr>ExtFig.9d</vt:lpstr>
      <vt:lpstr>ExtFig.9e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2021-12-14T13:28:40Z</dcterms:created>
  <dcterms:modified xsi:type="dcterms:W3CDTF">2022-02-24T15:37:16Z</dcterms:modified>
</cp:coreProperties>
</file>