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earch\論文データ\220131Accepted in principle編集\"/>
    </mc:Choice>
  </mc:AlternateContent>
  <xr:revisionPtr revIDLastSave="0" documentId="13_ncr:1_{817EEFC0-7BDC-41B3-9FBB-CCF39D85A401}" xr6:coauthVersionLast="47" xr6:coauthVersionMax="47" xr10:uidLastSave="{00000000-0000-0000-0000-000000000000}"/>
  <bookViews>
    <workbookView xWindow="6936" yWindow="2484" windowWidth="13824" windowHeight="7176" xr2:uid="{D6E9AA92-5F3C-40F8-AD30-452D322DABC8}"/>
  </bookViews>
  <sheets>
    <sheet name="Fig5c" sheetId="1" r:id="rId1"/>
    <sheet name="Fig5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3" l="1"/>
  <c r="C22" i="3"/>
  <c r="D22" i="3"/>
  <c r="E22" i="3"/>
  <c r="D30" i="3"/>
  <c r="G22" i="3"/>
  <c r="H22" i="3"/>
  <c r="C23" i="3"/>
  <c r="C39" i="3" s="1"/>
  <c r="D23" i="3"/>
  <c r="E23" i="3"/>
  <c r="F23" i="3"/>
  <c r="D39" i="3" s="1"/>
  <c r="G23" i="3"/>
  <c r="H23" i="3"/>
  <c r="C24" i="3"/>
  <c r="C40" i="3" s="1"/>
  <c r="D24" i="3"/>
  <c r="E24" i="3"/>
  <c r="F24" i="3"/>
  <c r="G24" i="3"/>
  <c r="H24" i="3"/>
  <c r="C25" i="3"/>
  <c r="D25" i="3"/>
  <c r="E25" i="3"/>
  <c r="F25" i="3"/>
  <c r="D41" i="3" s="1"/>
  <c r="G25" i="3"/>
  <c r="H25" i="3"/>
  <c r="I22" i="3"/>
  <c r="J22" i="3"/>
  <c r="K22" i="3"/>
  <c r="I23" i="3"/>
  <c r="J23" i="3"/>
  <c r="K23" i="3"/>
  <c r="I24" i="3"/>
  <c r="J24" i="3"/>
  <c r="K24" i="3"/>
  <c r="I25" i="3"/>
  <c r="E41" i="3" s="1"/>
  <c r="J25" i="3"/>
  <c r="K25" i="3"/>
  <c r="E30" i="3" l="1"/>
  <c r="C38" i="3"/>
  <c r="D38" i="3"/>
  <c r="D40" i="3"/>
  <c r="E40" i="3"/>
  <c r="E39" i="3"/>
  <c r="C33" i="3"/>
  <c r="C31" i="3"/>
  <c r="C30" i="3"/>
  <c r="E33" i="3"/>
  <c r="D33" i="3"/>
  <c r="E32" i="3"/>
  <c r="E38" i="3"/>
  <c r="C41" i="3"/>
  <c r="D32" i="3"/>
  <c r="C32" i="3"/>
  <c r="E31" i="3"/>
  <c r="D31" i="3"/>
</calcChain>
</file>

<file path=xl/sharedStrings.xml><?xml version="1.0" encoding="utf-8"?>
<sst xmlns="http://schemas.openxmlformats.org/spreadsheetml/2006/main" count="56" uniqueCount="24">
  <si>
    <t>T. Ohira, K. Minowa, K. Sugiyama, S. Yamashita, Y. Sakaguchi, K. Miyauchi, R. Noguchi, A. Kaneko, I. Orita, T. Fukui, K. Tomita, T. Suzuki.</t>
    <phoneticPr fontId="1"/>
  </si>
  <si>
    <t>tRNA [nM]</t>
    <phoneticPr fontId="1"/>
  </si>
  <si>
    <t>Replicate 1</t>
    <phoneticPr fontId="1"/>
  </si>
  <si>
    <t>Replicate 2</t>
  </si>
  <si>
    <t>Replicate 3</t>
  </si>
  <si>
    <r>
      <t>Observed initial velocities (</t>
    </r>
    <r>
      <rPr>
        <i/>
        <sz val="12"/>
        <color theme="1"/>
        <rFont val="Arial"/>
        <family val="2"/>
      </rPr>
      <t>V</t>
    </r>
    <r>
      <rPr>
        <vertAlign val="subscript"/>
        <sz val="12"/>
        <color theme="1"/>
        <rFont val="Arial"/>
        <family val="2"/>
      </rPr>
      <t>i</t>
    </r>
    <r>
      <rPr>
        <sz val="12"/>
        <color theme="1"/>
        <rFont val="Arial"/>
        <family val="2"/>
      </rPr>
      <t>) towards each substrate concentration.</t>
    </r>
    <phoneticPr fontId="1"/>
  </si>
  <si>
    <t>Experiment 1</t>
    <phoneticPr fontId="1"/>
  </si>
  <si>
    <t>Experiment 2</t>
    <phoneticPr fontId="1"/>
  </si>
  <si>
    <t>Experiment 3</t>
    <phoneticPr fontId="1"/>
  </si>
  <si>
    <r>
      <t>m</t>
    </r>
    <r>
      <rPr>
        <vertAlign val="superscript"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>U</t>
    </r>
    <r>
      <rPr>
        <sz val="11"/>
        <color theme="1"/>
        <rFont val="Symbol"/>
        <family val="1"/>
        <charset val="2"/>
      </rPr>
      <t>Y</t>
    </r>
    <r>
      <rPr>
        <sz val="11"/>
        <color theme="1"/>
        <rFont val="Arial"/>
        <family val="2"/>
      </rPr>
      <t>CGp</t>
    </r>
    <phoneticPr fontId="1"/>
  </si>
  <si>
    <r>
      <t>U</t>
    </r>
    <r>
      <rPr>
        <vertAlign val="superscript"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CGp</t>
    </r>
    <phoneticPr fontId="1"/>
  </si>
  <si>
    <r>
      <t>U</t>
    </r>
    <r>
      <rPr>
        <vertAlign val="superscript"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CUGp</t>
    </r>
    <phoneticPr fontId="1"/>
  </si>
  <si>
    <r>
      <t>U</t>
    </r>
    <r>
      <rPr>
        <vertAlign val="superscript"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CAGp</t>
    </r>
    <phoneticPr fontId="1"/>
  </si>
  <si>
    <r>
      <t>U</t>
    </r>
    <r>
      <rPr>
        <vertAlign val="superscript"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CACAGp</t>
    </r>
    <phoneticPr fontId="1"/>
  </si>
  <si>
    <t>Raw peak intensity</t>
    <phoneticPr fontId="1"/>
  </si>
  <si>
    <t>Average</t>
    <phoneticPr fontId="1"/>
  </si>
  <si>
    <t>S.D.</t>
    <phoneticPr fontId="1"/>
  </si>
  <si>
    <t>Relative peak intensity</t>
    <phoneticPr fontId="1"/>
  </si>
  <si>
    <t>Reversible RNA phosphorylation stabilizes tRNA for cellular thermotolerance</t>
    <phoneticPr fontId="1"/>
  </si>
  <si>
    <t>Fig. 5c. Kinetic analysis of TkKptA</t>
    <phoneticPr fontId="1"/>
  </si>
  <si>
    <r>
      <t>Fig. 5e. Peak intensity of each U</t>
    </r>
    <r>
      <rPr>
        <b/>
        <vertAlign val="superscript"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47-containing fragment detected in the tRNA fraction from </t>
    </r>
    <r>
      <rPr>
        <b/>
        <i/>
        <sz val="12"/>
        <color theme="1"/>
        <rFont val="Arial"/>
        <family val="2"/>
      </rPr>
      <t>E. coli</t>
    </r>
    <r>
      <rPr>
        <b/>
        <sz val="12"/>
        <color theme="1"/>
        <rFont val="Arial"/>
        <family val="2"/>
      </rPr>
      <t xml:space="preserve"> strains.</t>
    </r>
    <phoneticPr fontId="1"/>
  </si>
  <si>
    <r>
      <t>Relative peak intensity is the ratio of each fragment versus that of non-expressed sample. As a loading control, intensity of control fragment (m</t>
    </r>
    <r>
      <rPr>
        <vertAlign val="superscript"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>U</t>
    </r>
    <r>
      <rPr>
        <sz val="12"/>
        <color theme="1"/>
        <rFont val="Symbol"/>
        <family val="1"/>
        <charset val="2"/>
      </rPr>
      <t>Y</t>
    </r>
    <r>
      <rPr>
        <sz val="12"/>
        <color theme="1"/>
        <rFont val="Arial"/>
        <family val="2"/>
      </rPr>
      <t>CGp) was refered in each experiment.</t>
    </r>
    <phoneticPr fontId="1"/>
  </si>
  <si>
    <r>
      <rPr>
        <i/>
        <sz val="12"/>
        <rFont val="Arial"/>
        <family val="2"/>
      </rPr>
      <t>V</t>
    </r>
    <r>
      <rPr>
        <vertAlign val="subscript"/>
        <sz val="12"/>
        <rFont val="Arial"/>
        <family val="2"/>
      </rPr>
      <t>i</t>
    </r>
    <r>
      <rPr>
        <sz val="12"/>
        <rFont val="Arial"/>
        <family val="2"/>
      </rPr>
      <t xml:space="preserve"> [nM/s]</t>
    </r>
    <phoneticPr fontId="1"/>
  </si>
  <si>
    <r>
      <t>IPTG [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>M]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</si>
</sst>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vertAlign val="subscript"/>
      <sz val="12"/>
      <name val="Arial"/>
      <family val="2"/>
    </font>
    <font>
      <sz val="11"/>
      <color theme="1"/>
      <name val="Symbol"/>
      <family val="1"/>
      <charset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Symbol"/>
      <family val="1"/>
      <charset val="2"/>
    </font>
    <font>
      <vertAlign val="superscript"/>
      <sz val="12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/>
    </xf>
    <xf numFmtId="11" fontId="0" fillId="0" borderId="0" xfId="0" applyNumberFormat="1">
      <alignment vertical="center"/>
    </xf>
    <xf numFmtId="0" fontId="12" fillId="0" borderId="0" xfId="0" applyFont="1">
      <alignment vertical="center"/>
    </xf>
    <xf numFmtId="0" fontId="12" fillId="2" borderId="0" xfId="0" applyFont="1" applyFill="1" applyBorder="1" applyAlignment="1">
      <alignment horizontal="center" vertical="center"/>
    </xf>
    <xf numFmtId="11" fontId="12" fillId="2" borderId="0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1" fontId="12" fillId="2" borderId="4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2" fillId="2" borderId="5" xfId="0" applyFont="1" applyFill="1" applyBorder="1" applyAlignment="1">
      <alignment horizontal="center" vertical="center"/>
    </xf>
    <xf numFmtId="10" fontId="12" fillId="2" borderId="0" xfId="0" applyNumberFormat="1" applyFont="1" applyFill="1" applyBorder="1" applyAlignment="1">
      <alignment horizontal="center" vertical="center"/>
    </xf>
    <xf numFmtId="10" fontId="12" fillId="2" borderId="4" xfId="0" applyNumberFormat="1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8" fillId="2" borderId="2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6F216-6F7B-4D22-883E-2E6D14CA7466}">
  <dimension ref="B2:K18"/>
  <sheetViews>
    <sheetView tabSelected="1" zoomScale="79" zoomScaleNormal="79" workbookViewId="0">
      <selection activeCell="C8" sqref="C8:E8"/>
    </sheetView>
  </sheetViews>
  <sheetFormatPr defaultRowHeight="18" x14ac:dyDescent="0.45"/>
  <cols>
    <col min="2" max="10" width="12.59765625" customWidth="1"/>
  </cols>
  <sheetData>
    <row r="2" spans="2:11" ht="21" x14ac:dyDescent="0.45">
      <c r="B2" s="21" t="s">
        <v>18</v>
      </c>
      <c r="C2" s="3"/>
      <c r="D2" s="3"/>
      <c r="E2" s="3"/>
      <c r="F2" s="3"/>
      <c r="G2" s="3"/>
      <c r="H2" s="3"/>
      <c r="I2" s="3"/>
      <c r="J2" s="3"/>
      <c r="K2" s="3"/>
    </row>
    <row r="3" spans="2:11" ht="20.399999999999999" x14ac:dyDescent="0.45">
      <c r="B3" s="22" t="s">
        <v>0</v>
      </c>
      <c r="C3" s="3"/>
      <c r="D3" s="3"/>
      <c r="E3" s="3"/>
      <c r="F3" s="3"/>
      <c r="G3" s="3"/>
      <c r="H3" s="3"/>
      <c r="I3" s="3"/>
      <c r="J3" s="3"/>
      <c r="K3" s="3"/>
    </row>
    <row r="4" spans="2:11" ht="19.8" x14ac:dyDescent="0.45">
      <c r="B4" s="3"/>
      <c r="C4" s="3"/>
      <c r="D4" s="3"/>
      <c r="E4" s="3"/>
      <c r="F4" s="3"/>
      <c r="G4" s="3"/>
      <c r="H4" s="3"/>
      <c r="I4" s="3"/>
      <c r="J4" s="3"/>
      <c r="K4" s="3"/>
    </row>
    <row r="5" spans="2:11" ht="19.8" x14ac:dyDescent="0.45">
      <c r="B5" s="2" t="s">
        <v>19</v>
      </c>
      <c r="C5" s="3"/>
      <c r="D5" s="3"/>
      <c r="E5" s="3"/>
      <c r="F5" s="3"/>
      <c r="G5" s="3"/>
      <c r="H5" s="3"/>
      <c r="I5" s="3"/>
      <c r="J5" s="3"/>
      <c r="K5" s="3"/>
    </row>
    <row r="6" spans="2:11" ht="19.8" x14ac:dyDescent="0.45">
      <c r="B6" s="4" t="s">
        <v>5</v>
      </c>
      <c r="C6" s="4"/>
      <c r="D6" s="4"/>
      <c r="E6" s="3"/>
      <c r="F6" s="3"/>
      <c r="G6" s="3"/>
      <c r="H6" s="3"/>
      <c r="I6" s="3"/>
      <c r="J6" s="3"/>
      <c r="K6" s="3"/>
    </row>
    <row r="7" spans="2:11" ht="20.399999999999999" thickBot="1" x14ac:dyDescent="0.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1" ht="18.600000000000001" x14ac:dyDescent="0.4">
      <c r="B8" s="5" t="s">
        <v>1</v>
      </c>
      <c r="C8" s="23" t="s">
        <v>22</v>
      </c>
      <c r="D8" s="23"/>
      <c r="E8" s="23"/>
      <c r="F8" s="6"/>
    </row>
    <row r="9" spans="2:11" x14ac:dyDescent="0.25">
      <c r="B9" s="7"/>
      <c r="C9" s="7" t="s">
        <v>2</v>
      </c>
      <c r="D9" s="7" t="s">
        <v>3</v>
      </c>
      <c r="E9" s="7" t="s">
        <v>4</v>
      </c>
      <c r="F9" s="6"/>
    </row>
    <row r="10" spans="2:11" x14ac:dyDescent="0.25">
      <c r="B10" s="8">
        <v>800</v>
      </c>
      <c r="C10" s="8">
        <v>14.99333</v>
      </c>
      <c r="D10" s="8">
        <v>24.64</v>
      </c>
      <c r="E10" s="8">
        <v>18.239999999999998</v>
      </c>
      <c r="F10" s="6"/>
    </row>
    <row r="11" spans="2:11" x14ac:dyDescent="0.25">
      <c r="B11" s="8">
        <v>400</v>
      </c>
      <c r="C11" s="8">
        <v>19.866669999999999</v>
      </c>
      <c r="D11" s="8">
        <v>27.64</v>
      </c>
      <c r="E11" s="8">
        <v>16.399999999999999</v>
      </c>
      <c r="F11" s="6"/>
    </row>
    <row r="12" spans="2:11" x14ac:dyDescent="0.25">
      <c r="B12" s="8">
        <v>200</v>
      </c>
      <c r="C12" s="8">
        <v>16.65333</v>
      </c>
      <c r="D12" s="8">
        <v>18.16667</v>
      </c>
      <c r="E12" s="8">
        <v>11.24667</v>
      </c>
      <c r="F12" s="6"/>
    </row>
    <row r="13" spans="2:11" x14ac:dyDescent="0.25">
      <c r="B13" s="8">
        <v>100</v>
      </c>
      <c r="C13" s="8">
        <v>8.2466670000000004</v>
      </c>
      <c r="D13" s="8">
        <v>10.213329999999999</v>
      </c>
      <c r="E13" s="8">
        <v>10.953329999999999</v>
      </c>
      <c r="F13" s="6"/>
    </row>
    <row r="14" spans="2:11" x14ac:dyDescent="0.25">
      <c r="B14" s="8">
        <v>50</v>
      </c>
      <c r="C14" s="8">
        <v>3.96</v>
      </c>
      <c r="D14" s="8">
        <v>3.173333</v>
      </c>
      <c r="E14" s="8">
        <v>4.6466669999999999</v>
      </c>
      <c r="F14" s="6"/>
    </row>
    <row r="15" spans="2:11" x14ac:dyDescent="0.25">
      <c r="B15" s="8">
        <v>25</v>
      </c>
      <c r="C15" s="8">
        <v>1.453333</v>
      </c>
      <c r="D15" s="8">
        <v>1.34</v>
      </c>
      <c r="E15" s="8">
        <v>1.5533330000000001</v>
      </c>
      <c r="F15" s="6"/>
    </row>
    <row r="16" spans="2:11" ht="18.600000000000001" thickBot="1" x14ac:dyDescent="0.3">
      <c r="B16" s="9">
        <v>12.5</v>
      </c>
      <c r="C16" s="9">
        <v>0.72</v>
      </c>
      <c r="D16" s="9">
        <v>0.28000000000000003</v>
      </c>
      <c r="E16" s="9">
        <v>0.62666699999999997</v>
      </c>
      <c r="F16" s="6"/>
    </row>
    <row r="17" spans="2:6" ht="19.8" x14ac:dyDescent="0.45">
      <c r="B17" s="3"/>
      <c r="C17" s="3"/>
      <c r="D17" s="3"/>
      <c r="E17" s="3"/>
      <c r="F17" s="3"/>
    </row>
    <row r="18" spans="2:6" ht="19.8" x14ac:dyDescent="0.45">
      <c r="B18" s="3"/>
      <c r="C18" s="3"/>
      <c r="D18" s="3"/>
      <c r="E18" s="3"/>
      <c r="F18" s="3"/>
    </row>
  </sheetData>
  <mergeCells count="1">
    <mergeCell ref="C8:E8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4DAE-D6AE-4DA8-B1B4-0FC9F185FF01}">
  <dimension ref="B2:S41"/>
  <sheetViews>
    <sheetView topLeftCell="A36" zoomScale="55" zoomScaleNormal="55" workbookViewId="0">
      <selection activeCell="C39" sqref="C39"/>
    </sheetView>
  </sheetViews>
  <sheetFormatPr defaultRowHeight="18" x14ac:dyDescent="0.45"/>
  <cols>
    <col min="2" max="2" width="10.59765625" customWidth="1"/>
    <col min="3" max="11" width="12.19921875" customWidth="1"/>
    <col min="12" max="18" width="11.796875" customWidth="1"/>
  </cols>
  <sheetData>
    <row r="2" spans="2:19" ht="21" x14ac:dyDescent="0.45">
      <c r="B2" s="21" t="s">
        <v>18</v>
      </c>
      <c r="C2" s="3"/>
      <c r="D2" s="3"/>
      <c r="E2" s="3"/>
      <c r="F2" s="3"/>
    </row>
    <row r="3" spans="2:19" ht="20.399999999999999" x14ac:dyDescent="0.45">
      <c r="B3" s="22" t="s">
        <v>0</v>
      </c>
      <c r="C3" s="3"/>
      <c r="D3" s="3"/>
      <c r="E3" s="3"/>
      <c r="F3" s="3"/>
    </row>
    <row r="4" spans="2:19" ht="19.8" x14ac:dyDescent="0.45">
      <c r="B4" s="3"/>
      <c r="C4" s="3"/>
      <c r="D4" s="3"/>
      <c r="E4" s="3"/>
      <c r="F4" s="3"/>
    </row>
    <row r="5" spans="2:19" ht="19.8" x14ac:dyDescent="0.45">
      <c r="B5" s="2" t="s">
        <v>20</v>
      </c>
      <c r="C5" s="3"/>
      <c r="D5" s="3"/>
      <c r="E5" s="3"/>
      <c r="F5" s="3"/>
    </row>
    <row r="6" spans="2:19" ht="19.8" x14ac:dyDescent="0.45">
      <c r="B6" s="4" t="s">
        <v>21</v>
      </c>
      <c r="C6" s="4"/>
      <c r="D6" s="4"/>
      <c r="E6" s="3"/>
      <c r="F6" s="3"/>
    </row>
    <row r="7" spans="2:19" x14ac:dyDescent="0.45">
      <c r="L7" s="11"/>
    </row>
    <row r="8" spans="2:19" x14ac:dyDescent="0.45">
      <c r="B8" s="1" t="s">
        <v>14</v>
      </c>
      <c r="L8" s="11"/>
    </row>
    <row r="9" spans="2:19" ht="18.600000000000001" thickBot="1" x14ac:dyDescent="0.5">
      <c r="L9" s="11"/>
    </row>
    <row r="10" spans="2:19" x14ac:dyDescent="0.45">
      <c r="B10" s="16" t="s">
        <v>23</v>
      </c>
      <c r="C10" s="17"/>
      <c r="D10" s="16">
        <v>0</v>
      </c>
      <c r="E10" s="16"/>
      <c r="F10" s="17"/>
      <c r="G10" s="16">
        <v>10</v>
      </c>
      <c r="H10" s="16"/>
      <c r="I10" s="17"/>
      <c r="J10" s="16">
        <v>100</v>
      </c>
      <c r="K10" s="16"/>
      <c r="L10" s="11"/>
    </row>
    <row r="11" spans="2:19" x14ac:dyDescent="0.45">
      <c r="B11" s="18"/>
      <c r="C11" s="18" t="s">
        <v>6</v>
      </c>
      <c r="D11" s="18" t="s">
        <v>7</v>
      </c>
      <c r="E11" s="18" t="s">
        <v>8</v>
      </c>
      <c r="F11" s="18" t="s">
        <v>6</v>
      </c>
      <c r="G11" s="18" t="s">
        <v>7</v>
      </c>
      <c r="H11" s="18" t="s">
        <v>8</v>
      </c>
      <c r="I11" s="18" t="s">
        <v>6</v>
      </c>
      <c r="J11" s="18" t="s">
        <v>7</v>
      </c>
      <c r="K11" s="18" t="s">
        <v>8</v>
      </c>
      <c r="L11" s="11"/>
    </row>
    <row r="12" spans="2:19" x14ac:dyDescent="0.45">
      <c r="B12" s="12" t="s">
        <v>9</v>
      </c>
      <c r="C12" s="13">
        <v>127000000</v>
      </c>
      <c r="D12" s="13">
        <v>180000000</v>
      </c>
      <c r="E12" s="13">
        <v>156000000</v>
      </c>
      <c r="F12" s="13">
        <v>135000000</v>
      </c>
      <c r="G12" s="13">
        <v>135000000</v>
      </c>
      <c r="H12" s="13">
        <v>141000000</v>
      </c>
      <c r="I12" s="13">
        <v>93700000</v>
      </c>
      <c r="J12" s="13">
        <v>157000000</v>
      </c>
      <c r="K12" s="13">
        <v>142000000</v>
      </c>
      <c r="L12" s="11"/>
    </row>
    <row r="13" spans="2:19" x14ac:dyDescent="0.45">
      <c r="B13" s="12" t="s">
        <v>10</v>
      </c>
      <c r="C13" s="13">
        <v>6350000</v>
      </c>
      <c r="D13" s="13">
        <v>7530000</v>
      </c>
      <c r="E13" s="13">
        <v>6180000</v>
      </c>
      <c r="F13" s="13">
        <v>2680000</v>
      </c>
      <c r="G13" s="13">
        <v>4430000</v>
      </c>
      <c r="H13" s="13">
        <v>3460000</v>
      </c>
      <c r="I13" s="13">
        <v>2250000</v>
      </c>
      <c r="J13" s="13">
        <v>2040000</v>
      </c>
      <c r="K13" s="13">
        <v>1690000</v>
      </c>
      <c r="L13" s="11"/>
    </row>
    <row r="14" spans="2:19" x14ac:dyDescent="0.45">
      <c r="B14" s="12" t="s">
        <v>11</v>
      </c>
      <c r="C14" s="13">
        <v>1040000</v>
      </c>
      <c r="D14" s="13">
        <v>1140000</v>
      </c>
      <c r="E14" s="13">
        <v>1010000</v>
      </c>
      <c r="F14" s="13">
        <v>181000</v>
      </c>
      <c r="G14" s="13">
        <v>266000</v>
      </c>
      <c r="H14" s="13">
        <v>183000</v>
      </c>
      <c r="I14" s="13">
        <v>90100</v>
      </c>
      <c r="J14" s="13">
        <v>110000</v>
      </c>
      <c r="K14" s="13">
        <v>122000</v>
      </c>
      <c r="L14" s="11"/>
      <c r="M14" s="11"/>
      <c r="N14" s="11"/>
      <c r="O14" s="11"/>
      <c r="P14" s="11"/>
      <c r="Q14" s="11"/>
      <c r="R14" s="11"/>
      <c r="S14" s="11"/>
    </row>
    <row r="15" spans="2:19" x14ac:dyDescent="0.45">
      <c r="B15" s="12" t="s">
        <v>12</v>
      </c>
      <c r="C15" s="13">
        <v>1370000</v>
      </c>
      <c r="D15" s="13">
        <v>1400000</v>
      </c>
      <c r="E15" s="13">
        <v>2120000</v>
      </c>
      <c r="F15" s="13">
        <v>391000</v>
      </c>
      <c r="G15" s="13">
        <v>467000</v>
      </c>
      <c r="H15" s="13">
        <v>412000</v>
      </c>
      <c r="I15" s="13">
        <v>216000</v>
      </c>
      <c r="J15" s="13">
        <v>7090</v>
      </c>
      <c r="K15" s="13">
        <v>31200</v>
      </c>
    </row>
    <row r="16" spans="2:19" ht="18.600000000000001" thickBot="1" x14ac:dyDescent="0.5">
      <c r="B16" s="14" t="s">
        <v>13</v>
      </c>
      <c r="C16" s="15">
        <v>1020000</v>
      </c>
      <c r="D16" s="15">
        <v>1100000</v>
      </c>
      <c r="E16" s="15">
        <v>2010000</v>
      </c>
      <c r="F16" s="15">
        <v>334000</v>
      </c>
      <c r="G16" s="15">
        <v>286000</v>
      </c>
      <c r="H16" s="15">
        <v>611000</v>
      </c>
      <c r="I16" s="15">
        <v>101000</v>
      </c>
      <c r="J16" s="15">
        <v>106000</v>
      </c>
      <c r="K16" s="15">
        <v>182000</v>
      </c>
    </row>
    <row r="17" spans="2:11" x14ac:dyDescent="0.45">
      <c r="C17" s="10"/>
      <c r="D17" s="10"/>
      <c r="E17" s="10"/>
      <c r="F17" s="10"/>
      <c r="G17" s="10"/>
      <c r="I17" s="11"/>
      <c r="J17" s="11"/>
      <c r="K17" s="11"/>
    </row>
    <row r="18" spans="2:11" x14ac:dyDescent="0.45">
      <c r="B18" s="1" t="s">
        <v>17</v>
      </c>
    </row>
    <row r="19" spans="2:11" ht="18.600000000000001" thickBot="1" x14ac:dyDescent="0.5"/>
    <row r="20" spans="2:11" x14ac:dyDescent="0.45">
      <c r="B20" s="16" t="s">
        <v>23</v>
      </c>
      <c r="C20" s="17"/>
      <c r="D20" s="16">
        <v>0</v>
      </c>
      <c r="E20" s="16"/>
      <c r="F20" s="17"/>
      <c r="G20" s="16">
        <v>10</v>
      </c>
      <c r="H20" s="16"/>
      <c r="I20" s="17"/>
      <c r="J20" s="16">
        <v>100</v>
      </c>
      <c r="K20" s="16"/>
    </row>
    <row r="21" spans="2:11" x14ac:dyDescent="0.45">
      <c r="B21" s="18"/>
      <c r="C21" s="18" t="s">
        <v>6</v>
      </c>
      <c r="D21" s="18" t="s">
        <v>7</v>
      </c>
      <c r="E21" s="18" t="s">
        <v>8</v>
      </c>
      <c r="F21" s="18" t="s">
        <v>6</v>
      </c>
      <c r="G21" s="18" t="s">
        <v>7</v>
      </c>
      <c r="H21" s="18" t="s">
        <v>8</v>
      </c>
      <c r="I21" s="18" t="s">
        <v>6</v>
      </c>
      <c r="J21" s="18" t="s">
        <v>7</v>
      </c>
      <c r="K21" s="18" t="s">
        <v>8</v>
      </c>
    </row>
    <row r="22" spans="2:11" x14ac:dyDescent="0.45">
      <c r="B22" s="12" t="s">
        <v>10</v>
      </c>
      <c r="C22" s="19">
        <f t="shared" ref="C22:E25" si="0">C13/(C13*C$12/C$12)</f>
        <v>1</v>
      </c>
      <c r="D22" s="19">
        <f t="shared" si="0"/>
        <v>1</v>
      </c>
      <c r="E22" s="19">
        <f t="shared" si="0"/>
        <v>1</v>
      </c>
      <c r="F22" s="19">
        <f t="shared" ref="F22:H25" si="1">F13/(C13*F$12/C$12)</f>
        <v>0.39703703703703702</v>
      </c>
      <c r="G22" s="19">
        <f t="shared" si="1"/>
        <v>0.78441788401947765</v>
      </c>
      <c r="H22" s="19">
        <f t="shared" si="1"/>
        <v>0.61943124698753693</v>
      </c>
      <c r="I22" s="19">
        <f t="shared" ref="I22:K25" si="2">I13/(C13*I$12/C$12)</f>
        <v>0.48025613660618999</v>
      </c>
      <c r="J22" s="19">
        <f t="shared" si="2"/>
        <v>0.31060471489836833</v>
      </c>
      <c r="K22" s="19">
        <f t="shared" si="2"/>
        <v>0.30042390263913582</v>
      </c>
    </row>
    <row r="23" spans="2:11" x14ac:dyDescent="0.45">
      <c r="B23" s="12" t="s">
        <v>11</v>
      </c>
      <c r="C23" s="19">
        <f t="shared" si="0"/>
        <v>1</v>
      </c>
      <c r="D23" s="19">
        <f t="shared" si="0"/>
        <v>1</v>
      </c>
      <c r="E23" s="19">
        <f t="shared" si="0"/>
        <v>1</v>
      </c>
      <c r="F23" s="19">
        <f t="shared" si="1"/>
        <v>0.16372507122507121</v>
      </c>
      <c r="G23" s="19">
        <f t="shared" si="1"/>
        <v>0.31111111111111112</v>
      </c>
      <c r="H23" s="19">
        <f t="shared" si="1"/>
        <v>0.20046345060037918</v>
      </c>
      <c r="I23" s="19">
        <f t="shared" si="2"/>
        <v>0.11742365158853953</v>
      </c>
      <c r="J23" s="19">
        <f t="shared" si="2"/>
        <v>0.11062688568555146</v>
      </c>
      <c r="K23" s="19">
        <f t="shared" si="2"/>
        <v>0.13270115743968763</v>
      </c>
    </row>
    <row r="24" spans="2:11" x14ac:dyDescent="0.45">
      <c r="B24" s="12" t="s">
        <v>12</v>
      </c>
      <c r="C24" s="19">
        <f t="shared" si="0"/>
        <v>1</v>
      </c>
      <c r="D24" s="19">
        <f t="shared" si="0"/>
        <v>1</v>
      </c>
      <c r="E24" s="19">
        <f t="shared" si="0"/>
        <v>1</v>
      </c>
      <c r="F24" s="19">
        <f t="shared" si="1"/>
        <v>0.26848878075155447</v>
      </c>
      <c r="G24" s="19">
        <f t="shared" si="1"/>
        <v>0.44476190476190475</v>
      </c>
      <c r="H24" s="19">
        <f t="shared" si="1"/>
        <v>0.21501405058209552</v>
      </c>
      <c r="I24" s="19">
        <f t="shared" si="2"/>
        <v>0.21369645319352804</v>
      </c>
      <c r="J24" s="19">
        <f t="shared" si="2"/>
        <v>5.8061874431301185E-3</v>
      </c>
      <c r="K24" s="19">
        <f t="shared" si="2"/>
        <v>1.6167951102843477E-2</v>
      </c>
    </row>
    <row r="25" spans="2:11" ht="18.600000000000001" thickBot="1" x14ac:dyDescent="0.5">
      <c r="B25" s="14" t="s">
        <v>13</v>
      </c>
      <c r="C25" s="20">
        <f t="shared" si="0"/>
        <v>1</v>
      </c>
      <c r="D25" s="20">
        <f t="shared" si="0"/>
        <v>1</v>
      </c>
      <c r="E25" s="20">
        <f t="shared" si="0"/>
        <v>1</v>
      </c>
      <c r="F25" s="20">
        <f t="shared" si="1"/>
        <v>0.30804647785039946</v>
      </c>
      <c r="G25" s="20">
        <f t="shared" si="1"/>
        <v>0.34666666666666668</v>
      </c>
      <c r="H25" s="20">
        <f t="shared" si="1"/>
        <v>0.33631840796019902</v>
      </c>
      <c r="I25" s="20">
        <f t="shared" si="2"/>
        <v>0.13421014083328101</v>
      </c>
      <c r="J25" s="20">
        <f t="shared" si="2"/>
        <v>0.11048060220034742</v>
      </c>
      <c r="K25" s="20">
        <f t="shared" si="2"/>
        <v>9.9474458692453235E-2</v>
      </c>
    </row>
    <row r="27" spans="2:11" x14ac:dyDescent="0.45">
      <c r="B27" s="1" t="s">
        <v>15</v>
      </c>
    </row>
    <row r="28" spans="2:11" ht="18.600000000000001" thickBot="1" x14ac:dyDescent="0.5"/>
    <row r="29" spans="2:11" x14ac:dyDescent="0.45">
      <c r="B29" s="16" t="s">
        <v>23</v>
      </c>
      <c r="C29" s="16">
        <v>0</v>
      </c>
      <c r="D29" s="16">
        <v>10</v>
      </c>
      <c r="E29" s="16">
        <v>100</v>
      </c>
    </row>
    <row r="30" spans="2:11" x14ac:dyDescent="0.45">
      <c r="B30" s="12" t="s">
        <v>10</v>
      </c>
      <c r="C30" s="19">
        <f>AVERAGE(C22:E22)</f>
        <v>1</v>
      </c>
      <c r="D30" s="19">
        <f>AVERAGE(F22:H22)</f>
        <v>0.60029538934801718</v>
      </c>
      <c r="E30" s="19">
        <f>AVERAGE(I22:K22)</f>
        <v>0.36376158471456471</v>
      </c>
    </row>
    <row r="31" spans="2:11" x14ac:dyDescent="0.45">
      <c r="B31" s="12" t="s">
        <v>11</v>
      </c>
      <c r="C31" s="19">
        <f t="shared" ref="C31:C33" si="3">AVERAGE(C23:E23)</f>
        <v>1</v>
      </c>
      <c r="D31" s="19">
        <f t="shared" ref="D31:D33" si="4">AVERAGE(F23:H23)</f>
        <v>0.2250998776455205</v>
      </c>
      <c r="E31" s="19">
        <f t="shared" ref="E31:E33" si="5">AVERAGE(I23:K23)</f>
        <v>0.12025056490459286</v>
      </c>
    </row>
    <row r="32" spans="2:11" x14ac:dyDescent="0.45">
      <c r="B32" s="12" t="s">
        <v>12</v>
      </c>
      <c r="C32" s="19">
        <f t="shared" si="3"/>
        <v>1</v>
      </c>
      <c r="D32" s="19">
        <f t="shared" si="4"/>
        <v>0.30942157869851827</v>
      </c>
      <c r="E32" s="19">
        <f t="shared" si="5"/>
        <v>7.8556863913167199E-2</v>
      </c>
    </row>
    <row r="33" spans="2:5" ht="18.600000000000001" thickBot="1" x14ac:dyDescent="0.5">
      <c r="B33" s="14" t="s">
        <v>13</v>
      </c>
      <c r="C33" s="20">
        <f t="shared" si="3"/>
        <v>1</v>
      </c>
      <c r="D33" s="20">
        <f t="shared" si="4"/>
        <v>0.33034385082575507</v>
      </c>
      <c r="E33" s="20">
        <f t="shared" si="5"/>
        <v>0.11472173390869389</v>
      </c>
    </row>
    <row r="35" spans="2:5" x14ac:dyDescent="0.45">
      <c r="B35" s="1" t="s">
        <v>16</v>
      </c>
    </row>
    <row r="36" spans="2:5" ht="18.600000000000001" thickBot="1" x14ac:dyDescent="0.5"/>
    <row r="37" spans="2:5" x14ac:dyDescent="0.45">
      <c r="B37" s="16" t="s">
        <v>23</v>
      </c>
      <c r="C37" s="16">
        <v>0</v>
      </c>
      <c r="D37" s="16">
        <v>10</v>
      </c>
      <c r="E37" s="16">
        <v>100</v>
      </c>
    </row>
    <row r="38" spans="2:5" x14ac:dyDescent="0.45">
      <c r="B38" s="12" t="s">
        <v>10</v>
      </c>
      <c r="C38" s="19">
        <f>_xlfn.STDEV.P(C22:E22)</f>
        <v>0</v>
      </c>
      <c r="D38" s="19">
        <f>_xlfn.STDEV.P(F22:H22)</f>
        <v>0.15872537276253434</v>
      </c>
      <c r="E38" s="19">
        <f>_xlfn.STDEV.P(I22:K22)</f>
        <v>8.2478876891348724E-2</v>
      </c>
    </row>
    <row r="39" spans="2:5" x14ac:dyDescent="0.45">
      <c r="B39" s="12" t="s">
        <v>11</v>
      </c>
      <c r="C39" s="19">
        <f t="shared" ref="C39:C41" si="6">_xlfn.STDEV.P(C23:E23)</f>
        <v>0</v>
      </c>
      <c r="D39" s="19">
        <f t="shared" ref="D39:D41" si="7">_xlfn.STDEV.P(F23:H23)</f>
        <v>6.2641181031252754E-2</v>
      </c>
      <c r="E39" s="19">
        <f t="shared" ref="E39:E41" si="8">_xlfn.STDEV.P(I23:K23)</f>
        <v>9.2308160542544804E-3</v>
      </c>
    </row>
    <row r="40" spans="2:5" x14ac:dyDescent="0.45">
      <c r="B40" s="12" t="s">
        <v>12</v>
      </c>
      <c r="C40" s="19">
        <f t="shared" si="6"/>
        <v>0</v>
      </c>
      <c r="D40" s="19">
        <f t="shared" si="7"/>
        <v>9.8158509856530546E-2</v>
      </c>
      <c r="E40" s="19">
        <f t="shared" si="8"/>
        <v>9.5651704914874722E-2</v>
      </c>
    </row>
    <row r="41" spans="2:5" ht="18.600000000000001" thickBot="1" x14ac:dyDescent="0.5">
      <c r="B41" s="14" t="s">
        <v>13</v>
      </c>
      <c r="C41" s="20">
        <f t="shared" si="6"/>
        <v>0</v>
      </c>
      <c r="D41" s="20">
        <f t="shared" si="7"/>
        <v>1.6322811150158018E-2</v>
      </c>
      <c r="E41" s="20">
        <f t="shared" si="8"/>
        <v>1.44944196635075E-2</v>
      </c>
    </row>
  </sheetData>
  <sortState xmlns:xlrd2="http://schemas.microsoft.com/office/spreadsheetml/2017/richdata2" ref="B12:G22">
    <sortCondition ref="B12:B22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Fig5c</vt:lpstr>
      <vt:lpstr>Fig5e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2022-01-12T12:10:43Z</dcterms:created>
  <dcterms:modified xsi:type="dcterms:W3CDTF">2022-02-07T09:01:06Z</dcterms:modified>
</cp:coreProperties>
</file>