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\論文データ\220131Accepted in principle編集\"/>
    </mc:Choice>
  </mc:AlternateContent>
  <xr:revisionPtr revIDLastSave="0" documentId="13_ncr:1_{1245A50A-BC6A-45A6-AA05-446BCC96F779}" xr6:coauthVersionLast="47" xr6:coauthVersionMax="47" xr10:uidLastSave="{00000000-0000-0000-0000-000000000000}"/>
  <bookViews>
    <workbookView xWindow="6936" yWindow="2484" windowWidth="13824" windowHeight="7176" activeTab="1" xr2:uid="{42134137-AEEC-4855-8786-55BC8A2ADE2A}"/>
  </bookViews>
  <sheets>
    <sheet name="Extended Data Fig10b" sheetId="1" r:id="rId1"/>
    <sheet name="Extended Data Fig10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2" l="1"/>
  <c r="J25" i="2"/>
  <c r="I25" i="2"/>
  <c r="E41" i="2" s="1"/>
  <c r="H25" i="2"/>
  <c r="G25" i="2"/>
  <c r="F25" i="2"/>
  <c r="E25" i="2"/>
  <c r="D25" i="2"/>
  <c r="C41" i="2" s="1"/>
  <c r="C25" i="2"/>
  <c r="K24" i="2"/>
  <c r="J24" i="2"/>
  <c r="I24" i="2"/>
  <c r="H24" i="2"/>
  <c r="G24" i="2"/>
  <c r="F24" i="2"/>
  <c r="D40" i="2" s="1"/>
  <c r="E24" i="2"/>
  <c r="D24" i="2"/>
  <c r="C24" i="2"/>
  <c r="K23" i="2"/>
  <c r="J23" i="2"/>
  <c r="I23" i="2"/>
  <c r="H23" i="2"/>
  <c r="G23" i="2"/>
  <c r="F23" i="2"/>
  <c r="E23" i="2"/>
  <c r="D23" i="2"/>
  <c r="C23" i="2"/>
  <c r="C39" i="2" s="1"/>
  <c r="K22" i="2"/>
  <c r="J22" i="2"/>
  <c r="I22" i="2"/>
  <c r="H22" i="2"/>
  <c r="G22" i="2"/>
  <c r="D30" i="2" s="1"/>
  <c r="F22" i="2"/>
  <c r="E22" i="2"/>
  <c r="D22" i="2"/>
  <c r="C22" i="2"/>
  <c r="K25" i="1"/>
  <c r="J25" i="1"/>
  <c r="I25" i="1"/>
  <c r="E41" i="1" s="1"/>
  <c r="H25" i="1"/>
  <c r="G25" i="1"/>
  <c r="F25" i="1"/>
  <c r="E25" i="1"/>
  <c r="C33" i="1" s="1"/>
  <c r="D25" i="1"/>
  <c r="C25" i="1"/>
  <c r="K24" i="1"/>
  <c r="J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C39" i="1" s="1"/>
  <c r="K22" i="1"/>
  <c r="J22" i="1"/>
  <c r="E38" i="1" s="1"/>
  <c r="I22" i="1"/>
  <c r="H22" i="1"/>
  <c r="G22" i="1"/>
  <c r="F22" i="1"/>
  <c r="D38" i="1" s="1"/>
  <c r="E22" i="1"/>
  <c r="D22" i="1"/>
  <c r="C22" i="1"/>
  <c r="E31" i="2" l="1"/>
  <c r="C40" i="2"/>
  <c r="E40" i="2"/>
  <c r="C38" i="2"/>
  <c r="D39" i="2"/>
  <c r="E32" i="2"/>
  <c r="D38" i="2"/>
  <c r="E39" i="2"/>
  <c r="C33" i="2"/>
  <c r="E38" i="2"/>
  <c r="D41" i="2"/>
  <c r="D33" i="2"/>
  <c r="E33" i="2"/>
  <c r="C30" i="2"/>
  <c r="E30" i="2"/>
  <c r="C31" i="2"/>
  <c r="D31" i="2"/>
  <c r="C32" i="2"/>
  <c r="D32" i="2"/>
  <c r="E39" i="1"/>
  <c r="D40" i="1"/>
  <c r="D39" i="1"/>
  <c r="D30" i="1"/>
  <c r="D41" i="1"/>
  <c r="C41" i="1"/>
  <c r="C38" i="1"/>
  <c r="E40" i="1"/>
  <c r="C40" i="1"/>
  <c r="D32" i="1"/>
  <c r="E32" i="1"/>
  <c r="D33" i="1"/>
  <c r="E33" i="1"/>
  <c r="C30" i="1"/>
  <c r="E30" i="1"/>
  <c r="C31" i="1"/>
  <c r="D31" i="1"/>
  <c r="E31" i="1"/>
  <c r="C32" i="1"/>
</calcChain>
</file>

<file path=xl/sharedStrings.xml><?xml version="1.0" encoding="utf-8"?>
<sst xmlns="http://schemas.openxmlformats.org/spreadsheetml/2006/main" count="93" uniqueCount="18">
  <si>
    <t>T. Ohira, K. Minowa, K. Sugiyama, S. Yamashita, Y. Sakaguchi, K. Miyauchi, R. Noguchi, A. Kaneko, I. Orita, T. Fukui, K. Tomita, T. Suzuki.</t>
    <phoneticPr fontId="2"/>
  </si>
  <si>
    <t>Raw peak intensity</t>
    <phoneticPr fontId="2"/>
  </si>
  <si>
    <t>Experiment 1</t>
    <phoneticPr fontId="2"/>
  </si>
  <si>
    <t>Experiment 2</t>
    <phoneticPr fontId="2"/>
  </si>
  <si>
    <t>Experiment 3</t>
    <phoneticPr fontId="2"/>
  </si>
  <si>
    <r>
      <t>m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U</t>
    </r>
    <r>
      <rPr>
        <sz val="11"/>
        <color theme="1"/>
        <rFont val="Symbol"/>
        <family val="1"/>
        <charset val="2"/>
      </rPr>
      <t>Y</t>
    </r>
    <r>
      <rPr>
        <sz val="11"/>
        <color theme="1"/>
        <rFont val="Arial"/>
        <family val="2"/>
      </rPr>
      <t>CGp</t>
    </r>
    <phoneticPr fontId="2"/>
  </si>
  <si>
    <r>
      <t>U</t>
    </r>
    <r>
      <rPr>
        <vertAlign val="superscript"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CGp</t>
    </r>
    <phoneticPr fontId="2"/>
  </si>
  <si>
    <r>
      <t>U</t>
    </r>
    <r>
      <rPr>
        <vertAlign val="superscript"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CUGp</t>
    </r>
    <phoneticPr fontId="2"/>
  </si>
  <si>
    <r>
      <t>U</t>
    </r>
    <r>
      <rPr>
        <vertAlign val="superscript"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CAGp</t>
    </r>
    <phoneticPr fontId="2"/>
  </si>
  <si>
    <r>
      <t>U</t>
    </r>
    <r>
      <rPr>
        <vertAlign val="superscript"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CACAGp</t>
    </r>
    <phoneticPr fontId="2"/>
  </si>
  <si>
    <t>Relative peak intensity</t>
    <phoneticPr fontId="2"/>
  </si>
  <si>
    <t>Average</t>
    <phoneticPr fontId="2"/>
  </si>
  <si>
    <t>S.D.</t>
    <phoneticPr fontId="2"/>
  </si>
  <si>
    <r>
      <t>Extended Data Fig 10 b. Peak intensity of each U</t>
    </r>
    <r>
      <rPr>
        <b/>
        <vertAlign val="super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47-containing fragment detected in the tRNA fraction from </t>
    </r>
    <r>
      <rPr>
        <b/>
        <i/>
        <sz val="12"/>
        <color theme="1"/>
        <rFont val="Arial"/>
        <family val="2"/>
      </rPr>
      <t>E. coli</t>
    </r>
    <r>
      <rPr>
        <b/>
        <sz val="12"/>
        <color theme="1"/>
        <rFont val="Arial"/>
        <family val="2"/>
      </rPr>
      <t xml:space="preserve"> strains harboring EcKptA.</t>
    </r>
    <phoneticPr fontId="2"/>
  </si>
  <si>
    <r>
      <t>Extended Data Fig 10 d. Peak intensity of each U</t>
    </r>
    <r>
      <rPr>
        <b/>
        <vertAlign val="super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47-containing fragment detected in the tRNA fraction from </t>
    </r>
    <r>
      <rPr>
        <b/>
        <i/>
        <sz val="12"/>
        <color theme="1"/>
        <rFont val="Arial"/>
        <family val="2"/>
      </rPr>
      <t>E. coli</t>
    </r>
    <r>
      <rPr>
        <b/>
        <sz val="12"/>
        <color theme="1"/>
        <rFont val="Arial"/>
        <family val="2"/>
      </rPr>
      <t xml:space="preserve"> strains harboring ScTpt1p.</t>
    </r>
    <phoneticPr fontId="2"/>
  </si>
  <si>
    <t>Reversible RNA phosphorylation stabilizes tRNA for cellular thermotolerance</t>
    <phoneticPr fontId="2"/>
  </si>
  <si>
    <r>
      <t>Relative peak intensity is the ratio of each fragment versus that of non-expressed sample. As a loading control, intensity of control fragment (m</t>
    </r>
    <r>
      <rPr>
        <vertAlign val="superscript"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>U</t>
    </r>
    <r>
      <rPr>
        <sz val="12"/>
        <color theme="1"/>
        <rFont val="Symbol"/>
        <family val="1"/>
        <charset val="2"/>
      </rPr>
      <t>Y</t>
    </r>
    <r>
      <rPr>
        <sz val="12"/>
        <color theme="1"/>
        <rFont val="Arial"/>
        <family val="2"/>
      </rPr>
      <t>CGp) was refered in each experiment.</t>
    </r>
    <phoneticPr fontId="2"/>
  </si>
  <si>
    <r>
      <t>IPTG [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M]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</si>
</sst>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theme="1"/>
      <name val="Symbol"/>
      <family val="1"/>
      <charset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theme="1"/>
      <name val="Symbol"/>
      <family val="1"/>
      <charset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1" fontId="9" fillId="2" borderId="0" xfId="0" applyNumberFormat="1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1" fontId="9" fillId="2" borderId="3" xfId="0" applyNumberFormat="1" applyFont="1" applyFill="1" applyBorder="1" applyAlignment="1">
      <alignment horizontal="center" vertical="center"/>
    </xf>
    <xf numFmtId="11" fontId="0" fillId="0" borderId="0" xfId="0" applyNumberFormat="1">
      <alignment vertical="center"/>
    </xf>
    <xf numFmtId="10" fontId="9" fillId="2" borderId="0" xfId="0" applyNumberFormat="1" applyFont="1" applyFill="1" applyAlignment="1">
      <alignment horizontal="center" vertical="center"/>
    </xf>
    <xf numFmtId="10" fontId="9" fillId="2" borderId="3" xfId="0" applyNumberFormat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B68B0-EF30-4D4B-817B-8A7DD7396B70}">
  <dimension ref="B2:S41"/>
  <sheetViews>
    <sheetView zoomScale="55" zoomScaleNormal="55" workbookViewId="0">
      <selection activeCell="B37" sqref="B37"/>
    </sheetView>
  </sheetViews>
  <sheetFormatPr defaultRowHeight="18" x14ac:dyDescent="0.45"/>
  <cols>
    <col min="2" max="2" width="10.59765625" customWidth="1"/>
    <col min="3" max="11" width="12.19921875" customWidth="1"/>
    <col min="12" max="18" width="11.796875" customWidth="1"/>
  </cols>
  <sheetData>
    <row r="2" spans="2:19" ht="21" x14ac:dyDescent="0.45">
      <c r="B2" s="16" t="s">
        <v>15</v>
      </c>
      <c r="C2" s="2"/>
      <c r="D2" s="2"/>
      <c r="E2" s="2"/>
      <c r="F2" s="2"/>
    </row>
    <row r="3" spans="2:19" ht="20.399999999999999" x14ac:dyDescent="0.45">
      <c r="B3" s="17" t="s">
        <v>0</v>
      </c>
      <c r="C3" s="2"/>
      <c r="D3" s="2"/>
      <c r="E3" s="2"/>
      <c r="F3" s="2"/>
    </row>
    <row r="4" spans="2:19" ht="19.8" x14ac:dyDescent="0.45">
      <c r="B4" s="2"/>
      <c r="C4" s="2"/>
      <c r="D4" s="2"/>
      <c r="E4" s="2"/>
      <c r="F4" s="2"/>
    </row>
    <row r="5" spans="2:19" ht="19.8" x14ac:dyDescent="0.45">
      <c r="B5" s="1" t="s">
        <v>13</v>
      </c>
      <c r="C5" s="2"/>
      <c r="D5" s="2"/>
      <c r="E5" s="2"/>
      <c r="F5" s="2"/>
    </row>
    <row r="6" spans="2:19" ht="19.8" x14ac:dyDescent="0.45">
      <c r="B6" s="3" t="s">
        <v>16</v>
      </c>
      <c r="C6" s="3"/>
      <c r="D6" s="3"/>
      <c r="E6" s="2"/>
      <c r="F6" s="2"/>
    </row>
    <row r="7" spans="2:19" x14ac:dyDescent="0.45">
      <c r="L7" s="4"/>
    </row>
    <row r="8" spans="2:19" x14ac:dyDescent="0.45">
      <c r="B8" s="5" t="s">
        <v>1</v>
      </c>
      <c r="L8" s="4"/>
    </row>
    <row r="9" spans="2:19" ht="18.600000000000001" thickBot="1" x14ac:dyDescent="0.5">
      <c r="L9" s="4"/>
    </row>
    <row r="10" spans="2:19" x14ac:dyDescent="0.45">
      <c r="B10" s="6" t="s">
        <v>17</v>
      </c>
      <c r="C10" s="7"/>
      <c r="D10" s="6">
        <v>0</v>
      </c>
      <c r="E10" s="6"/>
      <c r="F10" s="7"/>
      <c r="G10" s="6">
        <v>10</v>
      </c>
      <c r="H10" s="6"/>
      <c r="I10" s="7"/>
      <c r="J10" s="6">
        <v>100</v>
      </c>
      <c r="K10" s="6"/>
      <c r="L10" s="4"/>
    </row>
    <row r="11" spans="2:19" x14ac:dyDescent="0.45">
      <c r="B11" s="8"/>
      <c r="C11" s="8" t="s">
        <v>2</v>
      </c>
      <c r="D11" s="8" t="s">
        <v>3</v>
      </c>
      <c r="E11" s="8" t="s">
        <v>4</v>
      </c>
      <c r="F11" s="8" t="s">
        <v>2</v>
      </c>
      <c r="G11" s="8" t="s">
        <v>3</v>
      </c>
      <c r="H11" s="8" t="s">
        <v>4</v>
      </c>
      <c r="I11" s="8" t="s">
        <v>2</v>
      </c>
      <c r="J11" s="8" t="s">
        <v>3</v>
      </c>
      <c r="K11" s="8" t="s">
        <v>4</v>
      </c>
      <c r="L11" s="4"/>
    </row>
    <row r="12" spans="2:19" x14ac:dyDescent="0.45">
      <c r="B12" s="9" t="s">
        <v>5</v>
      </c>
      <c r="C12" s="10">
        <v>100000000</v>
      </c>
      <c r="D12" s="10">
        <v>130000000</v>
      </c>
      <c r="E12" s="10">
        <v>141000000</v>
      </c>
      <c r="F12" s="10">
        <v>210000000</v>
      </c>
      <c r="G12" s="10">
        <v>137000000</v>
      </c>
      <c r="H12" s="10">
        <v>169000000</v>
      </c>
      <c r="I12" s="10">
        <v>99300000</v>
      </c>
      <c r="J12" s="10">
        <v>156000000</v>
      </c>
      <c r="K12" s="10">
        <v>166000000</v>
      </c>
      <c r="L12" s="4"/>
    </row>
    <row r="13" spans="2:19" x14ac:dyDescent="0.45">
      <c r="B13" s="9" t="s">
        <v>6</v>
      </c>
      <c r="C13" s="10">
        <v>6600000</v>
      </c>
      <c r="D13" s="10">
        <v>9390000</v>
      </c>
      <c r="E13" s="10">
        <v>9990000</v>
      </c>
      <c r="F13" s="10">
        <v>8150000</v>
      </c>
      <c r="G13" s="10">
        <v>4940000</v>
      </c>
      <c r="H13" s="10">
        <v>5020000</v>
      </c>
      <c r="I13" s="10">
        <v>204000</v>
      </c>
      <c r="J13" s="10">
        <v>2610000</v>
      </c>
      <c r="K13" s="10">
        <v>2990000</v>
      </c>
      <c r="L13" s="4"/>
    </row>
    <row r="14" spans="2:19" x14ac:dyDescent="0.45">
      <c r="B14" s="9" t="s">
        <v>7</v>
      </c>
      <c r="C14" s="10">
        <v>659000</v>
      </c>
      <c r="D14" s="10">
        <v>902000</v>
      </c>
      <c r="E14" s="10">
        <v>636000</v>
      </c>
      <c r="F14" s="10">
        <v>77200</v>
      </c>
      <c r="G14" s="10">
        <v>33100</v>
      </c>
      <c r="H14" s="10">
        <v>52100</v>
      </c>
      <c r="I14" s="10">
        <v>50000</v>
      </c>
      <c r="J14" s="10">
        <v>59000</v>
      </c>
      <c r="K14" s="10">
        <v>71200</v>
      </c>
      <c r="L14" s="4"/>
      <c r="M14" s="4"/>
      <c r="N14" s="4"/>
      <c r="O14" s="4"/>
      <c r="P14" s="4"/>
      <c r="Q14" s="4"/>
      <c r="R14" s="4"/>
      <c r="S14" s="4"/>
    </row>
    <row r="15" spans="2:19" x14ac:dyDescent="0.45">
      <c r="B15" s="9" t="s">
        <v>8</v>
      </c>
      <c r="C15" s="10">
        <v>1470000</v>
      </c>
      <c r="D15" s="10">
        <v>2230000</v>
      </c>
      <c r="E15" s="10">
        <v>1450000</v>
      </c>
      <c r="F15" s="10">
        <v>433000</v>
      </c>
      <c r="G15" s="10">
        <v>310000</v>
      </c>
      <c r="H15" s="10">
        <v>132000</v>
      </c>
      <c r="I15" s="10">
        <v>15400</v>
      </c>
      <c r="J15" s="10">
        <v>28300</v>
      </c>
      <c r="K15" s="10">
        <v>47500</v>
      </c>
    </row>
    <row r="16" spans="2:19" ht="18.600000000000001" thickBot="1" x14ac:dyDescent="0.5">
      <c r="B16" s="11" t="s">
        <v>9</v>
      </c>
      <c r="C16" s="12">
        <v>1470000</v>
      </c>
      <c r="D16" s="12">
        <v>1770000</v>
      </c>
      <c r="E16" s="12">
        <v>1300000</v>
      </c>
      <c r="F16" s="12">
        <v>384000</v>
      </c>
      <c r="G16" s="12">
        <v>458000</v>
      </c>
      <c r="H16" s="12">
        <v>253000</v>
      </c>
      <c r="I16" s="12">
        <v>68200</v>
      </c>
      <c r="J16" s="12">
        <v>189000</v>
      </c>
      <c r="K16" s="12">
        <v>159000</v>
      </c>
    </row>
    <row r="17" spans="2:11" x14ac:dyDescent="0.45">
      <c r="C17" s="13"/>
      <c r="D17" s="13"/>
      <c r="E17" s="13"/>
      <c r="F17" s="13"/>
      <c r="G17" s="13"/>
      <c r="I17" s="4"/>
      <c r="J17" s="4"/>
      <c r="K17" s="4"/>
    </row>
    <row r="18" spans="2:11" x14ac:dyDescent="0.45">
      <c r="B18" s="5" t="s">
        <v>10</v>
      </c>
    </row>
    <row r="19" spans="2:11" ht="18.600000000000001" thickBot="1" x14ac:dyDescent="0.5"/>
    <row r="20" spans="2:11" x14ac:dyDescent="0.45">
      <c r="B20" s="6" t="s">
        <v>17</v>
      </c>
      <c r="C20" s="7"/>
      <c r="D20" s="6">
        <v>0</v>
      </c>
      <c r="E20" s="6"/>
      <c r="F20" s="7"/>
      <c r="G20" s="6">
        <v>10</v>
      </c>
      <c r="H20" s="6"/>
      <c r="I20" s="7"/>
      <c r="J20" s="6">
        <v>100</v>
      </c>
      <c r="K20" s="6"/>
    </row>
    <row r="21" spans="2:11" x14ac:dyDescent="0.45">
      <c r="B21" s="8"/>
      <c r="C21" s="8" t="s">
        <v>2</v>
      </c>
      <c r="D21" s="8" t="s">
        <v>3</v>
      </c>
      <c r="E21" s="8" t="s">
        <v>4</v>
      </c>
      <c r="F21" s="8" t="s">
        <v>2</v>
      </c>
      <c r="G21" s="8" t="s">
        <v>3</v>
      </c>
      <c r="H21" s="8" t="s">
        <v>4</v>
      </c>
      <c r="I21" s="8" t="s">
        <v>2</v>
      </c>
      <c r="J21" s="8" t="s">
        <v>3</v>
      </c>
      <c r="K21" s="8" t="s">
        <v>4</v>
      </c>
    </row>
    <row r="22" spans="2:11" x14ac:dyDescent="0.45">
      <c r="B22" s="9" t="s">
        <v>6</v>
      </c>
      <c r="C22" s="14">
        <f t="shared" ref="C22:E25" si="0">C13/(C13*C$12/C$12)</f>
        <v>1</v>
      </c>
      <c r="D22" s="14">
        <f t="shared" si="0"/>
        <v>1</v>
      </c>
      <c r="E22" s="14">
        <f t="shared" si="0"/>
        <v>1</v>
      </c>
      <c r="F22" s="14">
        <f t="shared" ref="F22:H25" si="1">F13/(C13*F$12/C$12)</f>
        <v>0.588023088023088</v>
      </c>
      <c r="G22" s="14">
        <f t="shared" si="1"/>
        <v>0.49921099476846781</v>
      </c>
      <c r="H22" s="14">
        <f t="shared" si="1"/>
        <v>0.4192476500168808</v>
      </c>
      <c r="I22" s="14">
        <f t="shared" ref="I22:K25" si="2">I13/(C13*I$12/C$12)</f>
        <v>3.1126979767463151E-2</v>
      </c>
      <c r="J22" s="14">
        <f t="shared" si="2"/>
        <v>0.23162939297124602</v>
      </c>
      <c r="K22" s="14">
        <f t="shared" si="2"/>
        <v>0.25422410362169401</v>
      </c>
    </row>
    <row r="23" spans="2:11" x14ac:dyDescent="0.45">
      <c r="B23" s="9" t="s">
        <v>7</v>
      </c>
      <c r="C23" s="14">
        <f t="shared" si="0"/>
        <v>1</v>
      </c>
      <c r="D23" s="14">
        <f t="shared" si="0"/>
        <v>1</v>
      </c>
      <c r="E23" s="14">
        <f t="shared" si="0"/>
        <v>1</v>
      </c>
      <c r="F23" s="14">
        <f t="shared" si="1"/>
        <v>5.5784377483922246E-2</v>
      </c>
      <c r="G23" s="14">
        <f t="shared" si="1"/>
        <v>3.4821240714066067E-2</v>
      </c>
      <c r="H23" s="14">
        <f t="shared" si="1"/>
        <v>6.834598637936809E-2</v>
      </c>
      <c r="I23" s="14">
        <f t="shared" si="2"/>
        <v>7.6407385843545186E-2</v>
      </c>
      <c r="J23" s="14">
        <f t="shared" si="2"/>
        <v>5.4508499630450853E-2</v>
      </c>
      <c r="K23" s="14">
        <f t="shared" si="2"/>
        <v>9.5089793134803369E-2</v>
      </c>
    </row>
    <row r="24" spans="2:11" x14ac:dyDescent="0.45">
      <c r="B24" s="9" t="s">
        <v>8</v>
      </c>
      <c r="C24" s="14">
        <f t="shared" si="0"/>
        <v>1</v>
      </c>
      <c r="D24" s="14">
        <f t="shared" si="0"/>
        <v>1</v>
      </c>
      <c r="E24" s="14">
        <f t="shared" si="0"/>
        <v>1</v>
      </c>
      <c r="F24" s="14">
        <f t="shared" si="1"/>
        <v>0.14026563006154844</v>
      </c>
      <c r="G24" s="14">
        <f t="shared" si="1"/>
        <v>0.13191057575856766</v>
      </c>
      <c r="H24" s="14">
        <f t="shared" si="1"/>
        <v>7.5951846561926134E-2</v>
      </c>
      <c r="I24" s="14">
        <f t="shared" si="2"/>
        <v>1.0550040761521124E-2</v>
      </c>
      <c r="J24" s="14">
        <f t="shared" si="2"/>
        <v>1.0575485799701046E-2</v>
      </c>
      <c r="K24" s="14">
        <f t="shared" si="2"/>
        <v>2.7825093477357708E-2</v>
      </c>
    </row>
    <row r="25" spans="2:11" ht="18.600000000000001" thickBot="1" x14ac:dyDescent="0.5">
      <c r="B25" s="11" t="s">
        <v>9</v>
      </c>
      <c r="C25" s="15">
        <f t="shared" si="0"/>
        <v>1</v>
      </c>
      <c r="D25" s="15">
        <f t="shared" si="0"/>
        <v>1</v>
      </c>
      <c r="E25" s="15">
        <f t="shared" si="0"/>
        <v>1</v>
      </c>
      <c r="F25" s="15">
        <f t="shared" si="1"/>
        <v>0.12439261418853255</v>
      </c>
      <c r="G25" s="15">
        <f t="shared" si="1"/>
        <v>0.24553589838756237</v>
      </c>
      <c r="H25" s="15">
        <f t="shared" si="1"/>
        <v>0.16237141556668183</v>
      </c>
      <c r="I25" s="15">
        <f t="shared" si="2"/>
        <v>4.6721609086736407E-2</v>
      </c>
      <c r="J25" s="15">
        <f t="shared" si="2"/>
        <v>8.8983050847457626E-2</v>
      </c>
      <c r="K25" s="15">
        <f t="shared" si="2"/>
        <v>0.10388785912882298</v>
      </c>
    </row>
    <row r="27" spans="2:11" x14ac:dyDescent="0.45">
      <c r="B27" s="5" t="s">
        <v>11</v>
      </c>
    </row>
    <row r="28" spans="2:11" ht="18.600000000000001" thickBot="1" x14ac:dyDescent="0.5"/>
    <row r="29" spans="2:11" x14ac:dyDescent="0.45">
      <c r="B29" s="6" t="s">
        <v>17</v>
      </c>
      <c r="C29" s="6">
        <v>0</v>
      </c>
      <c r="D29" s="6">
        <v>10</v>
      </c>
      <c r="E29" s="6">
        <v>100</v>
      </c>
    </row>
    <row r="30" spans="2:11" x14ac:dyDescent="0.45">
      <c r="B30" s="9" t="s">
        <v>6</v>
      </c>
      <c r="C30" s="14">
        <f>AVERAGE(C22:E22)</f>
        <v>1</v>
      </c>
      <c r="D30" s="14">
        <f>AVERAGE(F22:H22)</f>
        <v>0.50216057760281219</v>
      </c>
      <c r="E30" s="14">
        <f>AVERAGE(I22:K22)</f>
        <v>0.1723268254534677</v>
      </c>
    </row>
    <row r="31" spans="2:11" x14ac:dyDescent="0.45">
      <c r="B31" s="9" t="s">
        <v>7</v>
      </c>
      <c r="C31" s="14">
        <f t="shared" ref="C31:C33" si="3">AVERAGE(C23:E23)</f>
        <v>1</v>
      </c>
      <c r="D31" s="14">
        <f t="shared" ref="D31:D33" si="4">AVERAGE(F23:H23)</f>
        <v>5.2983868192452134E-2</v>
      </c>
      <c r="E31" s="14">
        <f t="shared" ref="E31:E33" si="5">AVERAGE(I23:K23)</f>
        <v>7.5335226202933134E-2</v>
      </c>
    </row>
    <row r="32" spans="2:11" x14ac:dyDescent="0.45">
      <c r="B32" s="9" t="s">
        <v>8</v>
      </c>
      <c r="C32" s="14">
        <f t="shared" si="3"/>
        <v>1</v>
      </c>
      <c r="D32" s="14">
        <f t="shared" si="4"/>
        <v>0.11604268412734742</v>
      </c>
      <c r="E32" s="14">
        <f t="shared" si="5"/>
        <v>1.6316873346193292E-2</v>
      </c>
    </row>
    <row r="33" spans="2:5" ht="18.600000000000001" thickBot="1" x14ac:dyDescent="0.5">
      <c r="B33" s="11" t="s">
        <v>9</v>
      </c>
      <c r="C33" s="15">
        <f t="shared" si="3"/>
        <v>1</v>
      </c>
      <c r="D33" s="15">
        <f t="shared" si="4"/>
        <v>0.17743330938092558</v>
      </c>
      <c r="E33" s="15">
        <f t="shared" si="5"/>
        <v>7.9864173021005666E-2</v>
      </c>
    </row>
    <row r="35" spans="2:5" x14ac:dyDescent="0.45">
      <c r="B35" s="5" t="s">
        <v>12</v>
      </c>
    </row>
    <row r="36" spans="2:5" ht="18.600000000000001" thickBot="1" x14ac:dyDescent="0.5"/>
    <row r="37" spans="2:5" x14ac:dyDescent="0.45">
      <c r="B37" s="6" t="s">
        <v>17</v>
      </c>
      <c r="C37" s="6">
        <v>0</v>
      </c>
      <c r="D37" s="6">
        <v>10</v>
      </c>
      <c r="E37" s="6">
        <v>100</v>
      </c>
    </row>
    <row r="38" spans="2:5" x14ac:dyDescent="0.45">
      <c r="B38" s="9" t="s">
        <v>6</v>
      </c>
      <c r="C38" s="14">
        <f>_xlfn.STDEV.P(C22:E22)</f>
        <v>0</v>
      </c>
      <c r="D38" s="14">
        <f>_xlfn.STDEV.P(F22:H22)</f>
        <v>6.8933843394563238E-2</v>
      </c>
      <c r="E38" s="14">
        <f>_xlfn.STDEV.P(I22:K22)</f>
        <v>0.10026856454428777</v>
      </c>
    </row>
    <row r="39" spans="2:5" x14ac:dyDescent="0.45">
      <c r="B39" s="9" t="s">
        <v>7</v>
      </c>
      <c r="C39" s="14">
        <f t="shared" ref="C39:C41" si="6">_xlfn.STDEV.P(C23:E23)</f>
        <v>0</v>
      </c>
      <c r="D39" s="14">
        <f t="shared" ref="D39:D41" si="7">_xlfn.STDEV.P(F23:H23)</f>
        <v>1.3828937828565729E-2</v>
      </c>
      <c r="E39" s="14">
        <f t="shared" ref="E39:E41" si="8">_xlfn.STDEV.P(I23:K23)</f>
        <v>1.6584580998482062E-2</v>
      </c>
    </row>
    <row r="40" spans="2:5" x14ac:dyDescent="0.45">
      <c r="B40" s="9" t="s">
        <v>8</v>
      </c>
      <c r="C40" s="14">
        <f t="shared" si="6"/>
        <v>0</v>
      </c>
      <c r="D40" s="14">
        <f t="shared" si="7"/>
        <v>2.855297037232354E-2</v>
      </c>
      <c r="E40" s="14">
        <f t="shared" si="8"/>
        <v>8.1375471244102167E-3</v>
      </c>
    </row>
    <row r="41" spans="2:5" ht="18.600000000000001" thickBot="1" x14ac:dyDescent="0.5">
      <c r="B41" s="11" t="s">
        <v>9</v>
      </c>
      <c r="C41" s="15">
        <f t="shared" si="6"/>
        <v>0</v>
      </c>
      <c r="D41" s="15">
        <f t="shared" si="7"/>
        <v>5.059031073624936E-2</v>
      </c>
      <c r="E41" s="15">
        <f t="shared" si="8"/>
        <v>2.4212400205664689E-2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4A652-4E1F-46BE-AFBE-4E6963729894}">
  <dimension ref="B2:S41"/>
  <sheetViews>
    <sheetView tabSelected="1" topLeftCell="A24" zoomScale="55" zoomScaleNormal="55" workbookViewId="0">
      <selection activeCell="B46" sqref="B46"/>
    </sheetView>
  </sheetViews>
  <sheetFormatPr defaultRowHeight="18" x14ac:dyDescent="0.45"/>
  <cols>
    <col min="2" max="2" width="10.59765625" customWidth="1"/>
    <col min="3" max="11" width="12.19921875" customWidth="1"/>
    <col min="12" max="18" width="11.796875" customWidth="1"/>
  </cols>
  <sheetData>
    <row r="2" spans="2:19" ht="21" x14ac:dyDescent="0.45">
      <c r="B2" s="16" t="s">
        <v>15</v>
      </c>
      <c r="C2" s="2"/>
      <c r="D2" s="2"/>
      <c r="E2" s="2"/>
      <c r="F2" s="2"/>
    </row>
    <row r="3" spans="2:19" ht="20.399999999999999" x14ac:dyDescent="0.45">
      <c r="B3" s="17" t="s">
        <v>0</v>
      </c>
      <c r="C3" s="2"/>
      <c r="D3" s="2"/>
      <c r="E3" s="2"/>
      <c r="F3" s="2"/>
    </row>
    <row r="4" spans="2:19" ht="19.8" x14ac:dyDescent="0.45">
      <c r="B4" s="2"/>
      <c r="C4" s="2"/>
      <c r="D4" s="2"/>
      <c r="E4" s="2"/>
      <c r="F4" s="2"/>
    </row>
    <row r="5" spans="2:19" ht="19.8" x14ac:dyDescent="0.45">
      <c r="B5" s="1" t="s">
        <v>14</v>
      </c>
      <c r="C5" s="2"/>
      <c r="D5" s="2"/>
      <c r="E5" s="2"/>
      <c r="F5" s="2"/>
    </row>
    <row r="6" spans="2:19" ht="19.8" x14ac:dyDescent="0.45">
      <c r="B6" s="3"/>
      <c r="C6" s="3"/>
      <c r="D6" s="3"/>
      <c r="E6" s="2"/>
      <c r="F6" s="2"/>
    </row>
    <row r="7" spans="2:19" x14ac:dyDescent="0.45">
      <c r="L7" s="4"/>
    </row>
    <row r="8" spans="2:19" x14ac:dyDescent="0.45">
      <c r="B8" s="5" t="s">
        <v>1</v>
      </c>
      <c r="L8" s="4"/>
    </row>
    <row r="9" spans="2:19" ht="18.600000000000001" thickBot="1" x14ac:dyDescent="0.5">
      <c r="L9" s="4"/>
    </row>
    <row r="10" spans="2:19" x14ac:dyDescent="0.45">
      <c r="B10" s="6" t="s">
        <v>17</v>
      </c>
      <c r="C10" s="7"/>
      <c r="D10" s="6">
        <v>0</v>
      </c>
      <c r="E10" s="6"/>
      <c r="F10" s="7"/>
      <c r="G10" s="6">
        <v>10</v>
      </c>
      <c r="H10" s="6"/>
      <c r="I10" s="7"/>
      <c r="J10" s="6">
        <v>100</v>
      </c>
      <c r="K10" s="6"/>
      <c r="L10" s="4"/>
    </row>
    <row r="11" spans="2:19" x14ac:dyDescent="0.45">
      <c r="B11" s="8"/>
      <c r="C11" s="8" t="s">
        <v>2</v>
      </c>
      <c r="D11" s="8" t="s">
        <v>3</v>
      </c>
      <c r="E11" s="8" t="s">
        <v>4</v>
      </c>
      <c r="F11" s="8" t="s">
        <v>2</v>
      </c>
      <c r="G11" s="8" t="s">
        <v>3</v>
      </c>
      <c r="H11" s="8" t="s">
        <v>4</v>
      </c>
      <c r="I11" s="8" t="s">
        <v>2</v>
      </c>
      <c r="J11" s="8" t="s">
        <v>3</v>
      </c>
      <c r="K11" s="8" t="s">
        <v>4</v>
      </c>
      <c r="L11" s="4"/>
    </row>
    <row r="12" spans="2:19" x14ac:dyDescent="0.45">
      <c r="B12" s="9" t="s">
        <v>5</v>
      </c>
      <c r="C12" s="10">
        <v>119000000</v>
      </c>
      <c r="D12" s="10">
        <v>160000000</v>
      </c>
      <c r="E12" s="10">
        <v>171000000</v>
      </c>
      <c r="F12" s="10">
        <v>174000000</v>
      </c>
      <c r="G12" s="10">
        <v>118000000</v>
      </c>
      <c r="H12" s="10">
        <v>114000000</v>
      </c>
      <c r="I12" s="10">
        <v>99300000</v>
      </c>
      <c r="J12" s="10">
        <v>132000000</v>
      </c>
      <c r="K12" s="10">
        <v>132000000</v>
      </c>
      <c r="L12" s="4"/>
    </row>
    <row r="13" spans="2:19" x14ac:dyDescent="0.45">
      <c r="B13" s="9" t="s">
        <v>6</v>
      </c>
      <c r="C13" s="10">
        <v>7170000</v>
      </c>
      <c r="D13" s="10">
        <v>9820000</v>
      </c>
      <c r="E13" s="10">
        <v>9140000</v>
      </c>
      <c r="F13" s="10">
        <v>1470000</v>
      </c>
      <c r="G13" s="10">
        <v>1110000</v>
      </c>
      <c r="H13" s="10">
        <v>782000</v>
      </c>
      <c r="I13" s="10">
        <v>204000</v>
      </c>
      <c r="J13" s="10">
        <v>265000</v>
      </c>
      <c r="K13" s="10">
        <v>180000</v>
      </c>
      <c r="L13" s="4"/>
    </row>
    <row r="14" spans="2:19" x14ac:dyDescent="0.45">
      <c r="B14" s="9" t="s">
        <v>7</v>
      </c>
      <c r="C14" s="10">
        <v>755000</v>
      </c>
      <c r="D14" s="10">
        <v>997000</v>
      </c>
      <c r="E14" s="10">
        <v>407000</v>
      </c>
      <c r="F14" s="10">
        <v>32200</v>
      </c>
      <c r="G14" s="10">
        <v>37700</v>
      </c>
      <c r="H14" s="10">
        <v>29300</v>
      </c>
      <c r="I14" s="10">
        <v>50000</v>
      </c>
      <c r="J14" s="10">
        <v>0</v>
      </c>
      <c r="K14" s="10">
        <v>7720</v>
      </c>
      <c r="L14" s="4"/>
      <c r="M14" s="4"/>
      <c r="N14" s="4"/>
      <c r="O14" s="4"/>
      <c r="P14" s="4"/>
      <c r="Q14" s="4"/>
      <c r="R14" s="4"/>
      <c r="S14" s="4"/>
    </row>
    <row r="15" spans="2:19" x14ac:dyDescent="0.45">
      <c r="B15" s="9" t="s">
        <v>8</v>
      </c>
      <c r="C15" s="10">
        <v>1070000</v>
      </c>
      <c r="D15" s="10">
        <v>1520000</v>
      </c>
      <c r="E15" s="10">
        <v>1700000</v>
      </c>
      <c r="F15" s="10">
        <v>6410</v>
      </c>
      <c r="G15" s="10">
        <v>0</v>
      </c>
      <c r="H15" s="10">
        <v>0</v>
      </c>
      <c r="I15" s="10">
        <v>15400</v>
      </c>
      <c r="J15" s="10">
        <v>0</v>
      </c>
      <c r="K15" s="10">
        <v>0</v>
      </c>
    </row>
    <row r="16" spans="2:19" ht="18.600000000000001" thickBot="1" x14ac:dyDescent="0.5">
      <c r="B16" s="11" t="s">
        <v>9</v>
      </c>
      <c r="C16" s="12">
        <v>581000</v>
      </c>
      <c r="D16" s="12">
        <v>804000</v>
      </c>
      <c r="E16" s="12">
        <v>873000</v>
      </c>
      <c r="F16" s="12">
        <v>80800</v>
      </c>
      <c r="G16" s="12">
        <v>41800</v>
      </c>
      <c r="H16" s="12">
        <v>50400</v>
      </c>
      <c r="I16" s="12">
        <v>68200</v>
      </c>
      <c r="J16" s="12">
        <v>32800</v>
      </c>
      <c r="K16" s="12">
        <v>50200</v>
      </c>
    </row>
    <row r="17" spans="2:11" x14ac:dyDescent="0.45">
      <c r="C17" s="13"/>
      <c r="D17" s="13"/>
      <c r="E17" s="13"/>
      <c r="F17" s="13"/>
      <c r="G17" s="13"/>
      <c r="I17" s="4"/>
      <c r="J17" s="4"/>
      <c r="K17" s="4"/>
    </row>
    <row r="18" spans="2:11" x14ac:dyDescent="0.45">
      <c r="B18" s="5" t="s">
        <v>10</v>
      </c>
    </row>
    <row r="19" spans="2:11" ht="18.600000000000001" thickBot="1" x14ac:dyDescent="0.5"/>
    <row r="20" spans="2:11" x14ac:dyDescent="0.45">
      <c r="B20" s="6" t="s">
        <v>17</v>
      </c>
      <c r="C20" s="7"/>
      <c r="D20" s="6">
        <v>0</v>
      </c>
      <c r="E20" s="6"/>
      <c r="F20" s="7"/>
      <c r="G20" s="6">
        <v>10</v>
      </c>
      <c r="H20" s="6"/>
      <c r="I20" s="7"/>
      <c r="J20" s="6">
        <v>100</v>
      </c>
      <c r="K20" s="6"/>
    </row>
    <row r="21" spans="2:11" x14ac:dyDescent="0.45">
      <c r="B21" s="8"/>
      <c r="C21" s="8" t="s">
        <v>2</v>
      </c>
      <c r="D21" s="8" t="s">
        <v>3</v>
      </c>
      <c r="E21" s="8" t="s">
        <v>4</v>
      </c>
      <c r="F21" s="8" t="s">
        <v>2</v>
      </c>
      <c r="G21" s="8" t="s">
        <v>3</v>
      </c>
      <c r="H21" s="8" t="s">
        <v>4</v>
      </c>
      <c r="I21" s="8" t="s">
        <v>2</v>
      </c>
      <c r="J21" s="8" t="s">
        <v>3</v>
      </c>
      <c r="K21" s="8" t="s">
        <v>4</v>
      </c>
    </row>
    <row r="22" spans="2:11" x14ac:dyDescent="0.45">
      <c r="B22" s="9" t="s">
        <v>6</v>
      </c>
      <c r="C22" s="14">
        <f t="shared" ref="C22:E25" si="0">C13/(C13*C$12/C$12)</f>
        <v>1</v>
      </c>
      <c r="D22" s="14">
        <f t="shared" si="0"/>
        <v>1</v>
      </c>
      <c r="E22" s="14">
        <f t="shared" si="0"/>
        <v>1</v>
      </c>
      <c r="F22" s="14">
        <f t="shared" ref="F22:H25" si="1">F13/(C13*F$12/C$12)</f>
        <v>0.140215457124994</v>
      </c>
      <c r="G22" s="14">
        <f t="shared" si="1"/>
        <v>0.15326728571921711</v>
      </c>
      <c r="H22" s="14">
        <f t="shared" si="1"/>
        <v>0.12833698030634574</v>
      </c>
      <c r="I22" s="14">
        <f t="shared" ref="I22:K25" si="2">I13/(C13*I$12/C$12)</f>
        <v>3.4096415494233694E-2</v>
      </c>
      <c r="J22" s="14">
        <f t="shared" si="2"/>
        <v>3.2709991976794424E-2</v>
      </c>
      <c r="K22" s="14">
        <f t="shared" si="2"/>
        <v>2.5512233936741596E-2</v>
      </c>
    </row>
    <row r="23" spans="2:11" x14ac:dyDescent="0.45">
      <c r="B23" s="9" t="s">
        <v>7</v>
      </c>
      <c r="C23" s="14">
        <f t="shared" si="0"/>
        <v>1</v>
      </c>
      <c r="D23" s="14">
        <f t="shared" si="0"/>
        <v>1</v>
      </c>
      <c r="E23" s="14">
        <f t="shared" si="0"/>
        <v>1</v>
      </c>
      <c r="F23" s="14">
        <f t="shared" si="1"/>
        <v>2.9167998782065923E-2</v>
      </c>
      <c r="G23" s="14">
        <f t="shared" si="1"/>
        <v>5.127246145215307E-2</v>
      </c>
      <c r="H23" s="14">
        <f t="shared" si="1"/>
        <v>0.10798525798525799</v>
      </c>
      <c r="I23" s="14">
        <f t="shared" si="2"/>
        <v>7.936349146008817E-2</v>
      </c>
      <c r="J23" s="14">
        <f t="shared" si="2"/>
        <v>0</v>
      </c>
      <c r="K23" s="14">
        <f t="shared" si="2"/>
        <v>2.4572258208621845E-2</v>
      </c>
    </row>
    <row r="24" spans="2:11" x14ac:dyDescent="0.45">
      <c r="B24" s="9" t="s">
        <v>8</v>
      </c>
      <c r="C24" s="14">
        <f t="shared" si="0"/>
        <v>1</v>
      </c>
      <c r="D24" s="14">
        <f t="shared" si="0"/>
        <v>1</v>
      </c>
      <c r="E24" s="14">
        <f t="shared" si="0"/>
        <v>1</v>
      </c>
      <c r="F24" s="14">
        <f t="shared" si="1"/>
        <v>4.0970566118809755E-3</v>
      </c>
      <c r="G24" s="14">
        <f t="shared" si="1"/>
        <v>0</v>
      </c>
      <c r="H24" s="14">
        <f t="shared" si="1"/>
        <v>0</v>
      </c>
      <c r="I24" s="14">
        <f t="shared" si="2"/>
        <v>1.7247837667410188E-2</v>
      </c>
      <c r="J24" s="14">
        <f t="shared" si="2"/>
        <v>0</v>
      </c>
      <c r="K24" s="14">
        <f t="shared" si="2"/>
        <v>0</v>
      </c>
    </row>
    <row r="25" spans="2:11" ht="18.600000000000001" thickBot="1" x14ac:dyDescent="0.5">
      <c r="B25" s="11" t="s">
        <v>9</v>
      </c>
      <c r="C25" s="15">
        <f t="shared" si="0"/>
        <v>1</v>
      </c>
      <c r="D25" s="15">
        <f t="shared" si="0"/>
        <v>1</v>
      </c>
      <c r="E25" s="15">
        <f t="shared" si="0"/>
        <v>1</v>
      </c>
      <c r="F25" s="15">
        <f t="shared" si="1"/>
        <v>9.5111480404376128E-2</v>
      </c>
      <c r="G25" s="15">
        <f t="shared" si="1"/>
        <v>7.0494982713550883E-2</v>
      </c>
      <c r="H25" s="15">
        <f t="shared" si="1"/>
        <v>8.6597938144329895E-2</v>
      </c>
      <c r="I25" s="15">
        <f t="shared" si="2"/>
        <v>0.14067144711777624</v>
      </c>
      <c r="J25" s="15">
        <f t="shared" si="2"/>
        <v>4.9449721091512133E-2</v>
      </c>
      <c r="K25" s="15">
        <f t="shared" si="2"/>
        <v>7.4492346141830673E-2</v>
      </c>
    </row>
    <row r="27" spans="2:11" x14ac:dyDescent="0.45">
      <c r="B27" s="5" t="s">
        <v>11</v>
      </c>
    </row>
    <row r="28" spans="2:11" ht="18.600000000000001" thickBot="1" x14ac:dyDescent="0.5"/>
    <row r="29" spans="2:11" x14ac:dyDescent="0.45">
      <c r="B29" s="6" t="s">
        <v>17</v>
      </c>
      <c r="C29" s="6">
        <v>0</v>
      </c>
      <c r="D29" s="6">
        <v>10</v>
      </c>
      <c r="E29" s="6">
        <v>100</v>
      </c>
    </row>
    <row r="30" spans="2:11" x14ac:dyDescent="0.45">
      <c r="B30" s="9" t="s">
        <v>6</v>
      </c>
      <c r="C30" s="14">
        <f>AVERAGE(C22:E22)</f>
        <v>1</v>
      </c>
      <c r="D30" s="14">
        <f>AVERAGE(F22:H22)</f>
        <v>0.14060657438351895</v>
      </c>
      <c r="E30" s="14">
        <f>AVERAGE(I22:K22)</f>
        <v>3.077288046925657E-2</v>
      </c>
    </row>
    <row r="31" spans="2:11" x14ac:dyDescent="0.45">
      <c r="B31" s="9" t="s">
        <v>7</v>
      </c>
      <c r="C31" s="14">
        <f t="shared" ref="C31:C33" si="3">AVERAGE(C23:E23)</f>
        <v>1</v>
      </c>
      <c r="D31" s="14">
        <f t="shared" ref="D31:D33" si="4">AVERAGE(F23:H23)</f>
        <v>6.2808572739825666E-2</v>
      </c>
      <c r="E31" s="14">
        <f t="shared" ref="E31:E33" si="5">AVERAGE(I23:K23)</f>
        <v>3.4645249889570004E-2</v>
      </c>
    </row>
    <row r="32" spans="2:11" x14ac:dyDescent="0.45">
      <c r="B32" s="9" t="s">
        <v>8</v>
      </c>
      <c r="C32" s="14">
        <f t="shared" si="3"/>
        <v>1</v>
      </c>
      <c r="D32" s="14">
        <f t="shared" si="4"/>
        <v>1.3656855372936585E-3</v>
      </c>
      <c r="E32" s="14">
        <f t="shared" si="5"/>
        <v>5.7492792224700627E-3</v>
      </c>
    </row>
    <row r="33" spans="2:5" ht="18.600000000000001" thickBot="1" x14ac:dyDescent="0.5">
      <c r="B33" s="11" t="s">
        <v>9</v>
      </c>
      <c r="C33" s="15">
        <f t="shared" si="3"/>
        <v>1</v>
      </c>
      <c r="D33" s="15">
        <f t="shared" si="4"/>
        <v>8.406813375408563E-2</v>
      </c>
      <c r="E33" s="15">
        <f t="shared" si="5"/>
        <v>8.8204504783706339E-2</v>
      </c>
    </row>
    <row r="35" spans="2:5" x14ac:dyDescent="0.45">
      <c r="B35" s="5" t="s">
        <v>12</v>
      </c>
    </row>
    <row r="36" spans="2:5" ht="18.600000000000001" thickBot="1" x14ac:dyDescent="0.5"/>
    <row r="37" spans="2:5" x14ac:dyDescent="0.45">
      <c r="B37" s="6" t="s">
        <v>17</v>
      </c>
      <c r="C37" s="6">
        <v>0</v>
      </c>
      <c r="D37" s="6">
        <v>10</v>
      </c>
      <c r="E37" s="6">
        <v>100</v>
      </c>
    </row>
    <row r="38" spans="2:5" x14ac:dyDescent="0.45">
      <c r="B38" s="9" t="s">
        <v>6</v>
      </c>
      <c r="C38" s="14">
        <f>_xlfn.STDEV.P(C22:E22)</f>
        <v>0</v>
      </c>
      <c r="D38" s="14">
        <f>_xlfn.STDEV.P(F22:H22)</f>
        <v>1.0181511398189623E-2</v>
      </c>
      <c r="E38" s="14">
        <f>_xlfn.STDEV.P(I22:K22)</f>
        <v>3.762653673271347E-3</v>
      </c>
    </row>
    <row r="39" spans="2:5" x14ac:dyDescent="0.45">
      <c r="B39" s="9" t="s">
        <v>7</v>
      </c>
      <c r="C39" s="14">
        <f t="shared" ref="C39:C41" si="6">_xlfn.STDEV.P(C23:E23)</f>
        <v>0</v>
      </c>
      <c r="D39" s="14">
        <f t="shared" ref="D39:D41" si="7">_xlfn.STDEV.P(F23:H23)</f>
        <v>3.3194894033138744E-2</v>
      </c>
      <c r="E39" s="14">
        <f t="shared" ref="E39:E41" si="8">_xlfn.STDEV.P(I23:K23)</f>
        <v>3.3173682493177335E-2</v>
      </c>
    </row>
    <row r="40" spans="2:5" x14ac:dyDescent="0.45">
      <c r="B40" s="9" t="s">
        <v>8</v>
      </c>
      <c r="C40" s="14">
        <f t="shared" si="6"/>
        <v>0</v>
      </c>
      <c r="D40" s="14">
        <f t="shared" si="7"/>
        <v>1.9313710087774793E-3</v>
      </c>
      <c r="E40" s="14">
        <f t="shared" si="8"/>
        <v>8.1307086502870052E-3</v>
      </c>
    </row>
    <row r="41" spans="2:5" ht="18.600000000000001" thickBot="1" x14ac:dyDescent="0.5">
      <c r="B41" s="11" t="s">
        <v>9</v>
      </c>
      <c r="C41" s="15">
        <f t="shared" si="6"/>
        <v>0</v>
      </c>
      <c r="D41" s="15">
        <f t="shared" si="7"/>
        <v>1.0207609002774178E-2</v>
      </c>
      <c r="E41" s="15">
        <f t="shared" si="8"/>
        <v>3.8482622015377936E-2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Extended Data Fig10b</vt:lpstr>
      <vt:lpstr>Extended Data Fig10d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2022-01-12T13:56:21Z</dcterms:created>
  <dcterms:modified xsi:type="dcterms:W3CDTF">2022-02-07T09:05:01Z</dcterms:modified>
</cp:coreProperties>
</file>