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Final_16012022\Final ext.Fig04032022\"/>
    </mc:Choice>
  </mc:AlternateContent>
  <xr:revisionPtr revIDLastSave="0" documentId="8_{E519C36B-7007-4396-A468-C8CB5D40E9D4}" xr6:coauthVersionLast="36" xr6:coauthVersionMax="36" xr10:uidLastSave="{00000000-0000-0000-0000-000000000000}"/>
  <bookViews>
    <workbookView xWindow="0" yWindow="0" windowWidth="28800" windowHeight="12225" activeTab="2" xr2:uid="{AC249633-B566-4662-A51E-66C754C31B18}"/>
  </bookViews>
  <sheets>
    <sheet name="Ext. Fig. 2a" sheetId="1" r:id="rId1"/>
    <sheet name="Ext. Fig. 2b" sheetId="2" r:id="rId2"/>
    <sheet name="Ext. Fig. 2e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4" i="3" l="1"/>
  <c r="D43" i="3"/>
  <c r="D44" i="3" s="1"/>
  <c r="C43" i="3"/>
  <c r="D42" i="3"/>
  <c r="C42" i="3"/>
  <c r="D20" i="3"/>
  <c r="D21" i="3" s="1"/>
  <c r="C20" i="3"/>
  <c r="C21" i="3" s="1"/>
  <c r="D19" i="3"/>
  <c r="C19" i="3"/>
  <c r="L63" i="2"/>
  <c r="J63" i="2"/>
  <c r="H63" i="2"/>
  <c r="D63" i="2"/>
  <c r="O62" i="2"/>
  <c r="O63" i="2" s="1"/>
  <c r="N62" i="2"/>
  <c r="N63" i="2" s="1"/>
  <c r="M62" i="2"/>
  <c r="M63" i="2" s="1"/>
  <c r="L62" i="2"/>
  <c r="K62" i="2"/>
  <c r="K63" i="2" s="1"/>
  <c r="J62" i="2"/>
  <c r="I62" i="2"/>
  <c r="I63" i="2" s="1"/>
  <c r="H62" i="2"/>
  <c r="G62" i="2"/>
  <c r="G63" i="2" s="1"/>
  <c r="F62" i="2"/>
  <c r="F63" i="2" s="1"/>
  <c r="E62" i="2"/>
  <c r="E63" i="2" s="1"/>
  <c r="D62" i="2"/>
  <c r="C62" i="2"/>
  <c r="C63" i="2" s="1"/>
  <c r="O61" i="2"/>
  <c r="N61" i="2"/>
  <c r="M61" i="2"/>
  <c r="L61" i="2"/>
  <c r="K61" i="2"/>
  <c r="J61" i="2"/>
  <c r="I61" i="2"/>
  <c r="H61" i="2"/>
  <c r="G61" i="2"/>
  <c r="F61" i="2"/>
  <c r="E61" i="2"/>
  <c r="D61" i="2"/>
  <c r="C61" i="2"/>
  <c r="O48" i="2"/>
  <c r="K48" i="2"/>
  <c r="I48" i="2"/>
  <c r="G48" i="2"/>
  <c r="C48" i="2"/>
  <c r="O47" i="2"/>
  <c r="N47" i="2"/>
  <c r="N48" i="2" s="1"/>
  <c r="M47" i="2"/>
  <c r="M48" i="2" s="1"/>
  <c r="L47" i="2"/>
  <c r="L48" i="2" s="1"/>
  <c r="K47" i="2"/>
  <c r="J47" i="2"/>
  <c r="J48" i="2" s="1"/>
  <c r="I47" i="2"/>
  <c r="H47" i="2"/>
  <c r="H48" i="2" s="1"/>
  <c r="G47" i="2"/>
  <c r="F47" i="2"/>
  <c r="F48" i="2" s="1"/>
  <c r="E47" i="2"/>
  <c r="E48" i="2" s="1"/>
  <c r="D47" i="2"/>
  <c r="D48" i="2" s="1"/>
  <c r="C47" i="2"/>
  <c r="O46" i="2"/>
  <c r="N46" i="2"/>
  <c r="M46" i="2"/>
  <c r="L46" i="2"/>
  <c r="K46" i="2"/>
  <c r="J46" i="2"/>
  <c r="I46" i="2"/>
  <c r="H46" i="2"/>
  <c r="G46" i="2"/>
  <c r="F46" i="2"/>
  <c r="E46" i="2"/>
  <c r="D46" i="2"/>
  <c r="C46" i="2"/>
  <c r="N31" i="2"/>
  <c r="J31" i="2"/>
  <c r="H31" i="2"/>
  <c r="F31" i="2"/>
  <c r="O30" i="2"/>
  <c r="O31" i="2" s="1"/>
  <c r="N30" i="2"/>
  <c r="M30" i="2"/>
  <c r="M31" i="2" s="1"/>
  <c r="L30" i="2"/>
  <c r="L31" i="2" s="1"/>
  <c r="K30" i="2"/>
  <c r="K31" i="2" s="1"/>
  <c r="J30" i="2"/>
  <c r="I30" i="2"/>
  <c r="I31" i="2" s="1"/>
  <c r="H30" i="2"/>
  <c r="G30" i="2"/>
  <c r="G31" i="2" s="1"/>
  <c r="F30" i="2"/>
  <c r="E30" i="2"/>
  <c r="E31" i="2" s="1"/>
  <c r="D30" i="2"/>
  <c r="D31" i="2" s="1"/>
  <c r="C30" i="2"/>
  <c r="C31" i="2" s="1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O16" i="2"/>
  <c r="M16" i="2"/>
  <c r="I16" i="2"/>
  <c r="G16" i="2"/>
  <c r="E16" i="2"/>
  <c r="O15" i="2"/>
  <c r="N15" i="2"/>
  <c r="N16" i="2" s="1"/>
  <c r="M15" i="2"/>
  <c r="L15" i="2"/>
  <c r="L16" i="2" s="1"/>
  <c r="K15" i="2"/>
  <c r="K16" i="2" s="1"/>
  <c r="J15" i="2"/>
  <c r="J16" i="2" s="1"/>
  <c r="I15" i="2"/>
  <c r="H15" i="2"/>
  <c r="H16" i="2" s="1"/>
  <c r="G15" i="2"/>
  <c r="F15" i="2"/>
  <c r="F16" i="2" s="1"/>
  <c r="E15" i="2"/>
  <c r="D15" i="2"/>
  <c r="D16" i="2" s="1"/>
  <c r="C15" i="2"/>
  <c r="C16" i="2" s="1"/>
  <c r="O14" i="2"/>
  <c r="N14" i="2"/>
  <c r="M14" i="2"/>
  <c r="L14" i="2"/>
  <c r="K14" i="2"/>
  <c r="J14" i="2"/>
  <c r="I14" i="2"/>
  <c r="H14" i="2"/>
  <c r="G14" i="2"/>
  <c r="F14" i="2"/>
  <c r="E14" i="2"/>
  <c r="D14" i="2"/>
  <c r="C14" i="2"/>
  <c r="O30" i="1"/>
  <c r="O31" i="1" s="1"/>
  <c r="N30" i="1"/>
  <c r="N31" i="1" s="1"/>
  <c r="M30" i="1"/>
  <c r="M31" i="1" s="1"/>
  <c r="L30" i="1"/>
  <c r="L31" i="1" s="1"/>
  <c r="K30" i="1"/>
  <c r="K31" i="1" s="1"/>
  <c r="J30" i="1"/>
  <c r="J31" i="1" s="1"/>
  <c r="I30" i="1"/>
  <c r="I31" i="1" s="1"/>
  <c r="H30" i="1"/>
  <c r="H31" i="1" s="1"/>
  <c r="G30" i="1"/>
  <c r="G31" i="1" s="1"/>
  <c r="F30" i="1"/>
  <c r="F31" i="1" s="1"/>
  <c r="E30" i="1"/>
  <c r="E31" i="1" s="1"/>
  <c r="D30" i="1"/>
  <c r="D31" i="1" s="1"/>
  <c r="C30" i="1"/>
  <c r="C31" i="1" s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O15" i="1"/>
  <c r="O16" i="1" s="1"/>
  <c r="N15" i="1"/>
  <c r="N16" i="1" s="1"/>
  <c r="M15" i="1"/>
  <c r="M16" i="1" s="1"/>
  <c r="L15" i="1"/>
  <c r="L16" i="1" s="1"/>
  <c r="K15" i="1"/>
  <c r="K16" i="1" s="1"/>
  <c r="J15" i="1"/>
  <c r="J16" i="1" s="1"/>
  <c r="I15" i="1"/>
  <c r="I16" i="1" s="1"/>
  <c r="H15" i="1"/>
  <c r="H16" i="1" s="1"/>
  <c r="G15" i="1"/>
  <c r="G16" i="1" s="1"/>
  <c r="F15" i="1"/>
  <c r="F16" i="1" s="1"/>
  <c r="E15" i="1"/>
  <c r="E16" i="1" s="1"/>
  <c r="D15" i="1"/>
  <c r="D16" i="1" s="1"/>
  <c r="C15" i="1"/>
  <c r="C16" i="1" s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</calcChain>
</file>

<file path=xl/sharedStrings.xml><?xml version="1.0" encoding="utf-8"?>
<sst xmlns="http://schemas.openxmlformats.org/spreadsheetml/2006/main" count="614" uniqueCount="110">
  <si>
    <t>Ext.Fig. 2a</t>
  </si>
  <si>
    <t>Threshold ( grams)</t>
  </si>
  <si>
    <t>Sural digit</t>
  </si>
  <si>
    <t>sham</t>
  </si>
  <si>
    <t>Ms. NO</t>
  </si>
  <si>
    <t>Basal</t>
  </si>
  <si>
    <t>3D</t>
  </si>
  <si>
    <t>1w</t>
  </si>
  <si>
    <t>2w</t>
  </si>
  <si>
    <t>4w</t>
  </si>
  <si>
    <t>8w</t>
  </si>
  <si>
    <t>12w</t>
  </si>
  <si>
    <t>16w</t>
  </si>
  <si>
    <t>20W</t>
  </si>
  <si>
    <t>24W</t>
  </si>
  <si>
    <t>30W</t>
  </si>
  <si>
    <t>36W</t>
  </si>
  <si>
    <t>42W</t>
  </si>
  <si>
    <t>Stats: Two Way Repeated Measures ANOVA (One Factor Repetition)</t>
  </si>
  <si>
    <t>Source of Variation</t>
  </si>
  <si>
    <t xml:space="preserve">DF </t>
  </si>
  <si>
    <t xml:space="preserve">  F </t>
  </si>
  <si>
    <t xml:space="preserve">  P </t>
  </si>
  <si>
    <t>groups</t>
  </si>
  <si>
    <t>&lt;0.001</t>
  </si>
  <si>
    <t>time</t>
  </si>
  <si>
    <t>group x time</t>
  </si>
  <si>
    <t>Residual</t>
  </si>
  <si>
    <t>Total</t>
  </si>
  <si>
    <t>AVG</t>
  </si>
  <si>
    <t>SD</t>
  </si>
  <si>
    <t>All Pairwise Multiple Comparison (Bonferroni t-test):</t>
  </si>
  <si>
    <t>SE</t>
  </si>
  <si>
    <r>
      <t xml:space="preserve">Comparisons for factor: </t>
    </r>
    <r>
      <rPr>
        <b/>
        <sz val="10"/>
        <color theme="1"/>
        <rFont val="Times New Roman"/>
        <family val="1"/>
      </rPr>
      <t>group</t>
    </r>
  </si>
  <si>
    <t>Comparison</t>
  </si>
  <si>
    <t>Diff of Means</t>
  </si>
  <si>
    <t>t</t>
  </si>
  <si>
    <t>P</t>
  </si>
  <si>
    <t>P&lt;0.050</t>
  </si>
  <si>
    <t>SNI</t>
  </si>
  <si>
    <t>sham vs. SNI</t>
  </si>
  <si>
    <t>Yes</t>
  </si>
  <si>
    <r>
      <t xml:space="preserve">Comparisons for factor: </t>
    </r>
    <r>
      <rPr>
        <b/>
        <sz val="10"/>
        <color theme="1"/>
        <rFont val="Times New Roman"/>
        <family val="1"/>
      </rPr>
      <t>groups within Basal</t>
    </r>
  </si>
  <si>
    <t>No</t>
  </si>
  <si>
    <r>
      <t xml:space="preserve">Comparisons for factor: </t>
    </r>
    <r>
      <rPr>
        <b/>
        <sz val="10"/>
        <color theme="1"/>
        <rFont val="Times New Roman"/>
        <family val="1"/>
      </rPr>
      <t>groups within Day3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</si>
  <si>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1W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</si>
  <si>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2W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</si>
  <si>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4W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</si>
  <si>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8W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</si>
  <si>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12W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</si>
  <si>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16W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</si>
  <si>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20W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</si>
  <si>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24W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</si>
  <si>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30W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</si>
  <si>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36W</t>
    </r>
  </si>
  <si>
    <r>
      <t xml:space="preserve">Comparisons for factor: </t>
    </r>
    <r>
      <rPr>
        <b/>
        <sz val="10"/>
        <color theme="1"/>
        <rFont val="Times New Roman"/>
        <family val="1"/>
      </rPr>
      <t>groups within 42W</t>
    </r>
  </si>
  <si>
    <r>
      <t xml:space="preserve">Comparisons for factor: </t>
    </r>
    <r>
      <rPr>
        <b/>
        <sz val="10"/>
        <color theme="1"/>
        <rFont val="Times New Roman"/>
        <family val="1"/>
      </rPr>
      <t>time within SNI</t>
    </r>
  </si>
  <si>
    <t>Basal vs. 3 Days</t>
  </si>
  <si>
    <t>Basal vs. 1W</t>
  </si>
  <si>
    <t>Basal vs. 2W</t>
  </si>
  <si>
    <t>Basal vs. 4W</t>
  </si>
  <si>
    <t>Basal vs. 8W</t>
  </si>
  <si>
    <t>Basal vs. 12W</t>
  </si>
  <si>
    <t>Basal vs. 16W</t>
  </si>
  <si>
    <t>Basal vs. 20W</t>
  </si>
  <si>
    <t>Basal vs. 24W</t>
  </si>
  <si>
    <t>Basal vs. 30W</t>
  </si>
  <si>
    <t>Basal vs. 36W</t>
  </si>
  <si>
    <t>Basal vs. 42W</t>
  </si>
  <si>
    <t>Ext.Fig. 2b</t>
  </si>
  <si>
    <t>Sural paw</t>
  </si>
  <si>
    <t>upper panel</t>
  </si>
  <si>
    <t>Stats: Two Way Repeated Measures ANOVA (One Factor Repetition) for sural paw</t>
  </si>
  <si>
    <t>Stats: Two Way Repeated Measures ANOVA (One Factor Repetition) for tibial paw from 20W</t>
  </si>
  <si>
    <t>Tibial paw</t>
  </si>
  <si>
    <t>lower panel</t>
  </si>
  <si>
    <t>Ext.Fig. 2e</t>
  </si>
  <si>
    <t>Response duration ( sec)</t>
  </si>
  <si>
    <t>Sural territory</t>
  </si>
  <si>
    <t>sural territory</t>
  </si>
  <si>
    <t>Ms No.</t>
  </si>
  <si>
    <t>Sham</t>
  </si>
  <si>
    <t>Unpaired t test</t>
  </si>
  <si>
    <t>P value</t>
  </si>
  <si>
    <t>P value summary</t>
  </si>
  <si>
    <t>***</t>
  </si>
  <si>
    <t>Significantly different (P &lt; 0.05)?</t>
  </si>
  <si>
    <t>One- or two-tailed P value?</t>
  </si>
  <si>
    <t>Two-tailed</t>
  </si>
  <si>
    <t>t, df</t>
  </si>
  <si>
    <t>t=4.271, df=20</t>
  </si>
  <si>
    <t>Mean of sham</t>
  </si>
  <si>
    <t>Mean of SNI</t>
  </si>
  <si>
    <t>Difference between means (B - A) ± SEM</t>
  </si>
  <si>
    <t>9.118 ± 2.135</t>
  </si>
  <si>
    <t>95% confidence interval</t>
  </si>
  <si>
    <t>4.664 to 13.57</t>
  </si>
  <si>
    <t>R squared (eta squared)</t>
  </si>
  <si>
    <t>F test to compare variances</t>
  </si>
  <si>
    <t>F, DFn, Dfd</t>
  </si>
  <si>
    <t>33.91, 13, 7</t>
  </si>
  <si>
    <t>&lt;0.0001</t>
  </si>
  <si>
    <t>****</t>
  </si>
  <si>
    <t>tibial territory</t>
  </si>
  <si>
    <t>*</t>
  </si>
  <si>
    <t>t=2.392, df=20</t>
  </si>
  <si>
    <t>2.257 ± 0.9438</t>
  </si>
  <si>
    <t>0.2884 to 4.226</t>
  </si>
  <si>
    <t>13.91, 13, 7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</si>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</sst>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3" fillId="3" borderId="0" xfId="0" applyFont="1" applyFill="1"/>
    <xf numFmtId="0" fontId="0" fillId="4" borderId="0" xfId="0" applyFill="1"/>
    <xf numFmtId="0" fontId="4" fillId="5" borderId="0" xfId="0" applyFont="1" applyFill="1"/>
    <xf numFmtId="0" fontId="5" fillId="5" borderId="1" xfId="0" applyFont="1" applyFill="1" applyBorder="1"/>
    <xf numFmtId="0" fontId="0" fillId="5" borderId="2" xfId="0" applyFill="1" applyBorder="1"/>
    <xf numFmtId="0" fontId="0" fillId="5" borderId="3" xfId="0" applyFill="1" applyBorder="1"/>
    <xf numFmtId="0" fontId="0" fillId="0" borderId="0" xfId="0" applyFill="1" applyBorder="1"/>
    <xf numFmtId="0" fontId="5" fillId="0" borderId="0" xfId="0" applyFont="1" applyAlignment="1">
      <alignment vertical="center"/>
    </xf>
    <xf numFmtId="0" fontId="0" fillId="6" borderId="0" xfId="0" applyFill="1"/>
    <xf numFmtId="0" fontId="0" fillId="0" borderId="4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0" fillId="0" borderId="9" xfId="0" applyBorder="1"/>
    <xf numFmtId="0" fontId="6" fillId="0" borderId="8" xfId="0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164" fontId="6" fillId="0" borderId="0" xfId="0" applyNumberFormat="1" applyFont="1" applyBorder="1" applyAlignment="1">
      <alignment horizontal="right" vertical="center"/>
    </xf>
    <xf numFmtId="0" fontId="6" fillId="0" borderId="0" xfId="0" applyFont="1"/>
    <xf numFmtId="3" fontId="6" fillId="0" borderId="0" xfId="0" applyNumberFormat="1" applyFont="1"/>
    <xf numFmtId="3" fontId="6" fillId="0" borderId="0" xfId="0" applyNumberFormat="1" applyFont="1" applyBorder="1" applyAlignment="1">
      <alignment horizontal="right" vertical="center"/>
    </xf>
    <xf numFmtId="0" fontId="6" fillId="0" borderId="10" xfId="0" applyFont="1" applyBorder="1"/>
    <xf numFmtId="0" fontId="6" fillId="0" borderId="11" xfId="0" applyFont="1" applyBorder="1" applyAlignment="1">
      <alignment horizontal="right"/>
    </xf>
    <xf numFmtId="3" fontId="6" fillId="0" borderId="11" xfId="0" applyNumberFormat="1" applyFont="1" applyBorder="1" applyAlignment="1">
      <alignment horizontal="right"/>
    </xf>
    <xf numFmtId="0" fontId="0" fillId="0" borderId="12" xfId="0" applyBorder="1"/>
    <xf numFmtId="0" fontId="0" fillId="0" borderId="13" xfId="0" applyFill="1" applyBorder="1"/>
    <xf numFmtId="0" fontId="1" fillId="0" borderId="5" xfId="0" applyFont="1" applyBorder="1"/>
    <xf numFmtId="0" fontId="0" fillId="0" borderId="6" xfId="0" applyFill="1" applyBorder="1"/>
    <xf numFmtId="0" fontId="0" fillId="0" borderId="7" xfId="0" applyFill="1" applyBorder="1"/>
    <xf numFmtId="0" fontId="1" fillId="0" borderId="8" xfId="0" applyFont="1" applyBorder="1"/>
    <xf numFmtId="0" fontId="0" fillId="0" borderId="9" xfId="0" applyFill="1" applyBorder="1"/>
    <xf numFmtId="0" fontId="5" fillId="5" borderId="1" xfId="0" applyFont="1" applyFill="1" applyBorder="1" applyAlignment="1">
      <alignment vertical="center"/>
    </xf>
    <xf numFmtId="0" fontId="1" fillId="5" borderId="2" xfId="0" applyFont="1" applyFill="1" applyBorder="1"/>
    <xf numFmtId="0" fontId="1" fillId="5" borderId="3" xfId="0" applyFont="1" applyFill="1" applyBorder="1"/>
    <xf numFmtId="0" fontId="1" fillId="0" borderId="10" xfId="0" applyFont="1" applyBorder="1"/>
    <xf numFmtId="0" fontId="0" fillId="0" borderId="11" xfId="0" applyFill="1" applyBorder="1"/>
    <xf numFmtId="0" fontId="0" fillId="0" borderId="12" xfId="0" applyFill="1" applyBorder="1"/>
    <xf numFmtId="0" fontId="6" fillId="0" borderId="5" xfId="0" applyFont="1" applyBorder="1" applyAlignment="1">
      <alignment vertical="center"/>
    </xf>
    <xf numFmtId="165" fontId="0" fillId="0" borderId="6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165" fontId="5" fillId="0" borderId="0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0" fillId="7" borderId="0" xfId="0" applyFill="1"/>
    <xf numFmtId="165" fontId="6" fillId="0" borderId="0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0" fillId="0" borderId="10" xfId="0" applyBorder="1"/>
    <xf numFmtId="165" fontId="0" fillId="0" borderId="11" xfId="0" applyNumberFormat="1" applyBorder="1" applyAlignment="1">
      <alignment horizontal="right"/>
    </xf>
    <xf numFmtId="0" fontId="0" fillId="0" borderId="12" xfId="0" applyBorder="1" applyAlignment="1">
      <alignment horizontal="right"/>
    </xf>
    <xf numFmtId="165" fontId="0" fillId="0" borderId="0" xfId="0" applyNumberFormat="1" applyBorder="1" applyAlignment="1">
      <alignment horizontal="right"/>
    </xf>
    <xf numFmtId="0" fontId="0" fillId="0" borderId="9" xfId="0" applyBorder="1" applyAlignment="1">
      <alignment horizontal="right"/>
    </xf>
    <xf numFmtId="0" fontId="0" fillId="3" borderId="0" xfId="0" applyFill="1"/>
    <xf numFmtId="0" fontId="0" fillId="0" borderId="4" xfId="0" applyBorder="1"/>
    <xf numFmtId="0" fontId="0" fillId="0" borderId="11" xfId="0" applyBorder="1"/>
    <xf numFmtId="0" fontId="0" fillId="0" borderId="13" xfId="0" applyBorder="1"/>
    <xf numFmtId="0" fontId="0" fillId="0" borderId="6" xfId="0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horizontal="right"/>
    </xf>
    <xf numFmtId="0" fontId="5" fillId="0" borderId="0" xfId="0" applyFont="1" applyBorder="1" applyAlignment="1">
      <alignment vertical="center"/>
    </xf>
    <xf numFmtId="0" fontId="0" fillId="0" borderId="11" xfId="0" applyBorder="1" applyAlignment="1">
      <alignment horizontal="right"/>
    </xf>
    <xf numFmtId="0" fontId="7" fillId="4" borderId="0" xfId="0" applyFont="1" applyFill="1"/>
    <xf numFmtId="0" fontId="7" fillId="7" borderId="0" xfId="0" applyFont="1" applyFill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0" fillId="8" borderId="0" xfId="0" applyFill="1"/>
    <xf numFmtId="0" fontId="9" fillId="0" borderId="14" xfId="0" applyFont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9" fillId="0" borderId="16" xfId="0" applyFont="1" applyBorder="1" applyAlignment="1">
      <alignment horizontal="right"/>
    </xf>
    <xf numFmtId="0" fontId="9" fillId="0" borderId="17" xfId="0" applyFont="1" applyBorder="1" applyAlignment="1">
      <alignment horizontal="right"/>
    </xf>
    <xf numFmtId="0" fontId="0" fillId="8" borderId="0" xfId="0" applyFill="1" applyBorder="1"/>
    <xf numFmtId="0" fontId="0" fillId="0" borderId="18" xfId="0" applyBorder="1"/>
    <xf numFmtId="0" fontId="1" fillId="0" borderId="5" xfId="0" applyFont="1" applyFill="1" applyBorder="1"/>
    <xf numFmtId="2" fontId="0" fillId="0" borderId="6" xfId="0" applyNumberFormat="1" applyBorder="1"/>
    <xf numFmtId="2" fontId="0" fillId="0" borderId="7" xfId="0" applyNumberFormat="1" applyBorder="1"/>
    <xf numFmtId="0" fontId="1" fillId="0" borderId="8" xfId="0" applyFont="1" applyFill="1" applyBorder="1"/>
    <xf numFmtId="0" fontId="1" fillId="0" borderId="10" xfId="0" applyFont="1" applyFill="1" applyBorder="1"/>
    <xf numFmtId="0" fontId="9" fillId="0" borderId="19" xfId="0" applyFont="1" applyBorder="1" applyAlignment="1">
      <alignment horizontal="right"/>
    </xf>
    <xf numFmtId="0" fontId="9" fillId="0" borderId="20" xfId="0" applyFont="1" applyBorder="1" applyAlignment="1">
      <alignment horizontal="right"/>
    </xf>
    <xf numFmtId="2" fontId="0" fillId="0" borderId="9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58888-AB73-4395-8869-D17F9E7918D0}">
  <dimension ref="A1:AD100"/>
  <sheetViews>
    <sheetView zoomScale="60" zoomScaleNormal="60" workbookViewId="0">
      <selection activeCell="A7" sqref="A7"/>
    </sheetView>
  </sheetViews>
  <sheetFormatPr defaultColWidth="8.85546875" defaultRowHeight="15" x14ac:dyDescent="0.25"/>
  <cols>
    <col min="1" max="1" width="15.140625" customWidth="1"/>
    <col min="18" max="18" width="23.42578125" customWidth="1"/>
    <col min="19" max="19" width="18" customWidth="1"/>
    <col min="20" max="20" width="10.85546875" bestFit="1" customWidth="1"/>
    <col min="25" max="25" width="14.85546875" customWidth="1"/>
  </cols>
  <sheetData>
    <row r="1" spans="1:30" ht="23.25" x14ac:dyDescent="0.35">
      <c r="A1" s="1" t="s">
        <v>0</v>
      </c>
      <c r="B1" s="2" t="s">
        <v>1</v>
      </c>
      <c r="C1" s="2"/>
      <c r="D1" s="3"/>
    </row>
    <row r="3" spans="1:30" ht="19.5" thickBot="1" x14ac:dyDescent="0.35">
      <c r="A3" s="4" t="s">
        <v>2</v>
      </c>
      <c r="B3" s="5" t="s">
        <v>3</v>
      </c>
    </row>
    <row r="4" spans="1:30" ht="15.75" thickBot="1" x14ac:dyDescent="0.3">
      <c r="B4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R4" s="7" t="s">
        <v>18</v>
      </c>
      <c r="S4" s="8"/>
      <c r="T4" s="8"/>
      <c r="U4" s="8"/>
      <c r="V4" s="9"/>
      <c r="W4" s="10"/>
      <c r="Y4" s="11"/>
      <c r="Z4" s="11"/>
      <c r="AA4" s="11"/>
      <c r="AB4" s="11"/>
    </row>
    <row r="5" spans="1:30" x14ac:dyDescent="0.25">
      <c r="B5" s="12">
        <v>1</v>
      </c>
      <c r="C5" s="13">
        <v>1</v>
      </c>
      <c r="D5" s="13">
        <v>0.6</v>
      </c>
      <c r="E5" s="13">
        <v>1</v>
      </c>
      <c r="F5" s="13">
        <v>0.6</v>
      </c>
      <c r="G5" s="13">
        <v>0.6</v>
      </c>
      <c r="H5" s="13">
        <v>1</v>
      </c>
      <c r="I5" s="13">
        <v>1</v>
      </c>
      <c r="J5" s="13">
        <v>1</v>
      </c>
      <c r="K5" s="13">
        <v>1</v>
      </c>
      <c r="L5" s="13">
        <v>1</v>
      </c>
      <c r="M5" s="13">
        <v>1</v>
      </c>
      <c r="N5" s="13">
        <v>1</v>
      </c>
      <c r="O5" s="13">
        <v>1</v>
      </c>
      <c r="R5" s="14"/>
      <c r="S5" s="15"/>
      <c r="T5" s="15"/>
      <c r="U5" s="15"/>
      <c r="V5" s="16"/>
      <c r="W5" s="17"/>
      <c r="Y5" s="18"/>
      <c r="Z5" s="18"/>
      <c r="AA5" s="19"/>
      <c r="AB5" s="18"/>
    </row>
    <row r="6" spans="1:30" x14ac:dyDescent="0.25">
      <c r="B6" s="12">
        <v>2</v>
      </c>
      <c r="C6" s="13">
        <v>1</v>
      </c>
      <c r="D6" s="13">
        <v>0.6</v>
      </c>
      <c r="E6" s="13">
        <v>1</v>
      </c>
      <c r="F6" s="13">
        <v>1</v>
      </c>
      <c r="G6" s="13">
        <v>0.6</v>
      </c>
      <c r="H6" s="13">
        <v>1</v>
      </c>
      <c r="I6" s="13">
        <v>0.6</v>
      </c>
      <c r="J6" s="13">
        <v>0.6</v>
      </c>
      <c r="K6" s="13">
        <v>1</v>
      </c>
      <c r="L6" s="13">
        <v>1</v>
      </c>
      <c r="M6" s="13">
        <v>1</v>
      </c>
      <c r="N6" s="13">
        <v>1</v>
      </c>
      <c r="O6" s="13">
        <v>1</v>
      </c>
      <c r="R6" s="20" t="s">
        <v>19</v>
      </c>
      <c r="S6" s="21" t="s">
        <v>20</v>
      </c>
      <c r="T6" s="21" t="s">
        <v>21</v>
      </c>
      <c r="U6" s="21" t="s">
        <v>22</v>
      </c>
      <c r="V6" s="22"/>
      <c r="W6" s="17"/>
      <c r="Y6" s="18"/>
      <c r="Z6" s="18"/>
      <c r="AA6" s="19"/>
      <c r="AB6" s="18"/>
    </row>
    <row r="7" spans="1:30" x14ac:dyDescent="0.25">
      <c r="B7" s="12">
        <v>3</v>
      </c>
      <c r="C7" s="13">
        <v>0.6</v>
      </c>
      <c r="D7" s="13">
        <v>0.6</v>
      </c>
      <c r="E7" s="13">
        <v>1</v>
      </c>
      <c r="F7" s="13">
        <v>1</v>
      </c>
      <c r="G7" s="13">
        <v>1</v>
      </c>
      <c r="H7" s="13">
        <v>1</v>
      </c>
      <c r="I7" s="13">
        <v>0.6</v>
      </c>
      <c r="J7" s="13">
        <v>0.6</v>
      </c>
      <c r="K7" s="13">
        <v>1</v>
      </c>
      <c r="L7" s="13">
        <v>1</v>
      </c>
      <c r="M7" s="13">
        <v>1</v>
      </c>
      <c r="N7" s="13">
        <v>0.6</v>
      </c>
      <c r="O7" s="13">
        <v>0.6</v>
      </c>
      <c r="R7" s="23" t="s">
        <v>23</v>
      </c>
      <c r="S7" s="24">
        <v>1</v>
      </c>
      <c r="T7" s="25">
        <v>329.423</v>
      </c>
      <c r="U7" s="24" t="s">
        <v>24</v>
      </c>
      <c r="V7" s="22"/>
      <c r="W7" s="17"/>
      <c r="Y7" s="18"/>
      <c r="Z7" s="18"/>
      <c r="AA7" s="19"/>
      <c r="AB7" s="18"/>
    </row>
    <row r="8" spans="1:30" x14ac:dyDescent="0.25">
      <c r="B8" s="12">
        <v>4</v>
      </c>
      <c r="C8" s="13">
        <v>0.6</v>
      </c>
      <c r="D8" s="13">
        <v>1</v>
      </c>
      <c r="E8" s="13">
        <v>1</v>
      </c>
      <c r="F8" s="13">
        <v>1</v>
      </c>
      <c r="G8" s="13">
        <v>1</v>
      </c>
      <c r="H8" s="13">
        <v>1</v>
      </c>
      <c r="I8" s="13">
        <v>0.6</v>
      </c>
      <c r="J8" s="13">
        <v>0.6</v>
      </c>
      <c r="K8" s="13">
        <v>0.6</v>
      </c>
      <c r="L8" s="13">
        <v>1</v>
      </c>
      <c r="M8" s="13">
        <v>1</v>
      </c>
      <c r="N8" s="13">
        <v>1</v>
      </c>
      <c r="O8" s="13">
        <v>0.6</v>
      </c>
      <c r="R8" s="23" t="s">
        <v>25</v>
      </c>
      <c r="S8" s="24">
        <v>12</v>
      </c>
      <c r="T8" s="25">
        <v>5.7160000000000002</v>
      </c>
      <c r="U8" s="24" t="s">
        <v>24</v>
      </c>
      <c r="V8" s="22"/>
      <c r="W8" s="17"/>
      <c r="Y8" s="18"/>
      <c r="Z8" s="18"/>
      <c r="AA8" s="19"/>
      <c r="AB8" s="18"/>
    </row>
    <row r="9" spans="1:30" x14ac:dyDescent="0.25">
      <c r="B9" s="12">
        <v>5</v>
      </c>
      <c r="C9" s="13">
        <v>0.6</v>
      </c>
      <c r="D9" s="13">
        <v>0.6</v>
      </c>
      <c r="E9" s="13">
        <v>1</v>
      </c>
      <c r="F9" s="13">
        <v>1</v>
      </c>
      <c r="G9" s="13">
        <v>0.6</v>
      </c>
      <c r="H9" s="13">
        <v>0.6</v>
      </c>
      <c r="I9" s="13">
        <v>0.6</v>
      </c>
      <c r="J9" s="13">
        <v>0.6</v>
      </c>
      <c r="K9" s="13">
        <v>0.16</v>
      </c>
      <c r="L9" s="13">
        <v>0.6</v>
      </c>
      <c r="M9" s="13">
        <v>0.6</v>
      </c>
      <c r="N9" s="13">
        <v>0.6</v>
      </c>
      <c r="O9" s="13">
        <v>0.6</v>
      </c>
      <c r="R9" s="23" t="s">
        <v>26</v>
      </c>
      <c r="S9" s="24">
        <v>12</v>
      </c>
      <c r="T9" s="25">
        <v>7.2190000000000003</v>
      </c>
      <c r="U9" s="24" t="s">
        <v>24</v>
      </c>
      <c r="V9" s="22"/>
      <c r="W9" s="17"/>
      <c r="Y9" s="26"/>
      <c r="Z9" s="26"/>
      <c r="AA9" s="27"/>
      <c r="AB9" s="26"/>
    </row>
    <row r="10" spans="1:30" x14ac:dyDescent="0.25">
      <c r="B10" s="12">
        <v>6</v>
      </c>
      <c r="C10" s="13">
        <v>1</v>
      </c>
      <c r="D10" s="13">
        <v>0.6</v>
      </c>
      <c r="E10" s="13">
        <v>1</v>
      </c>
      <c r="F10" s="13">
        <v>0.6</v>
      </c>
      <c r="G10" s="13">
        <v>0.6</v>
      </c>
      <c r="H10" s="13">
        <v>1</v>
      </c>
      <c r="I10" s="13">
        <v>1</v>
      </c>
      <c r="J10" s="13">
        <v>1</v>
      </c>
      <c r="K10" s="13">
        <v>1</v>
      </c>
      <c r="L10" s="13">
        <v>1</v>
      </c>
      <c r="M10" s="13">
        <v>1</v>
      </c>
      <c r="N10" s="13">
        <v>1</v>
      </c>
      <c r="O10" s="13">
        <v>1</v>
      </c>
      <c r="R10" s="23" t="s">
        <v>27</v>
      </c>
      <c r="S10" s="24">
        <v>192</v>
      </c>
      <c r="T10" s="28"/>
      <c r="U10" s="24"/>
      <c r="V10" s="22"/>
      <c r="W10" s="17"/>
    </row>
    <row r="11" spans="1:30" ht="15.75" thickBot="1" x14ac:dyDescent="0.3">
      <c r="B11" s="12">
        <v>7</v>
      </c>
      <c r="C11" s="13">
        <v>1</v>
      </c>
      <c r="D11" s="13">
        <v>0.6</v>
      </c>
      <c r="E11" s="13">
        <v>0.6</v>
      </c>
      <c r="F11" s="13">
        <v>1</v>
      </c>
      <c r="G11" s="13">
        <v>1</v>
      </c>
      <c r="H11" s="13">
        <v>0.6</v>
      </c>
      <c r="I11" s="13">
        <v>0.6</v>
      </c>
      <c r="J11" s="13">
        <v>0.6</v>
      </c>
      <c r="K11" s="13">
        <v>0.6</v>
      </c>
      <c r="L11" s="13">
        <v>0.6</v>
      </c>
      <c r="M11" s="13">
        <v>0.6</v>
      </c>
      <c r="N11" s="13">
        <v>0.6</v>
      </c>
      <c r="O11" s="13">
        <v>0.6</v>
      </c>
      <c r="R11" s="29" t="s">
        <v>28</v>
      </c>
      <c r="S11" s="30">
        <v>233</v>
      </c>
      <c r="T11" s="31"/>
      <c r="U11" s="30"/>
      <c r="V11" s="32"/>
      <c r="W11" s="17"/>
    </row>
    <row r="12" spans="1:30" x14ac:dyDescent="0.25">
      <c r="B12" s="12">
        <v>8</v>
      </c>
      <c r="C12" s="13">
        <v>0.6</v>
      </c>
      <c r="D12" s="13">
        <v>0.16</v>
      </c>
      <c r="E12" s="13">
        <v>0.6</v>
      </c>
      <c r="F12" s="13">
        <v>1</v>
      </c>
      <c r="G12" s="13">
        <v>0.16</v>
      </c>
      <c r="H12" s="13">
        <v>0.16</v>
      </c>
      <c r="I12" s="13">
        <v>0.6</v>
      </c>
      <c r="J12" s="13">
        <v>1</v>
      </c>
      <c r="K12" s="13">
        <v>1</v>
      </c>
      <c r="L12" s="13">
        <v>1</v>
      </c>
      <c r="M12" s="13">
        <v>1</v>
      </c>
      <c r="N12" s="13">
        <v>1</v>
      </c>
      <c r="O12" s="13">
        <v>1</v>
      </c>
    </row>
    <row r="13" spans="1:30" ht="15.75" thickBot="1" x14ac:dyDescent="0.3">
      <c r="B13" s="12">
        <v>9</v>
      </c>
      <c r="C13" s="33">
        <v>0.6</v>
      </c>
      <c r="D13" s="33">
        <v>1</v>
      </c>
      <c r="E13" s="33">
        <v>1</v>
      </c>
      <c r="F13" s="33">
        <v>1</v>
      </c>
      <c r="G13" s="33">
        <v>1</v>
      </c>
      <c r="H13" s="33">
        <v>1</v>
      </c>
      <c r="I13" s="33">
        <v>1</v>
      </c>
      <c r="J13" s="33">
        <v>0.6</v>
      </c>
      <c r="K13" s="33">
        <v>0.6</v>
      </c>
      <c r="L13" s="33">
        <v>1</v>
      </c>
      <c r="M13" s="33">
        <v>0.6</v>
      </c>
      <c r="N13" s="33">
        <v>0.6</v>
      </c>
      <c r="O13" s="33">
        <v>0.6</v>
      </c>
    </row>
    <row r="14" spans="1:30" ht="15.75" thickBot="1" x14ac:dyDescent="0.3">
      <c r="B14" s="34" t="s">
        <v>29</v>
      </c>
      <c r="C14" s="35">
        <f>AVERAGE(C5:C13)</f>
        <v>0.77777777777777779</v>
      </c>
      <c r="D14" s="35">
        <f t="shared" ref="D14:O14" si="0">AVERAGE(D5:D13)</f>
        <v>0.64</v>
      </c>
      <c r="E14" s="35">
        <f t="shared" si="0"/>
        <v>0.91111111111111098</v>
      </c>
      <c r="F14" s="35">
        <f t="shared" si="0"/>
        <v>0.91111111111111098</v>
      </c>
      <c r="G14" s="35">
        <f t="shared" si="0"/>
        <v>0.72888888888888892</v>
      </c>
      <c r="H14" s="35">
        <f t="shared" si="0"/>
        <v>0.81777777777777771</v>
      </c>
      <c r="I14" s="35">
        <f t="shared" si="0"/>
        <v>0.73333333333333328</v>
      </c>
      <c r="J14" s="35">
        <f t="shared" si="0"/>
        <v>0.73333333333333328</v>
      </c>
      <c r="K14" s="35">
        <f t="shared" si="0"/>
        <v>0.77333333333333321</v>
      </c>
      <c r="L14" s="35">
        <f t="shared" si="0"/>
        <v>0.91111111111111098</v>
      </c>
      <c r="M14" s="35">
        <f t="shared" si="0"/>
        <v>0.86666666666666659</v>
      </c>
      <c r="N14" s="35">
        <f t="shared" si="0"/>
        <v>0.82222222222222219</v>
      </c>
      <c r="O14" s="36">
        <f t="shared" si="0"/>
        <v>0.77777777777777779</v>
      </c>
    </row>
    <row r="15" spans="1:30" ht="15.75" thickBot="1" x14ac:dyDescent="0.3">
      <c r="B15" s="37" t="s">
        <v>30</v>
      </c>
      <c r="C15" s="10">
        <f>STDEV(C5:C13)</f>
        <v>0.21081851067789212</v>
      </c>
      <c r="D15" s="10">
        <f t="shared" ref="D15:O15" si="1">STDEV(D5:D13)</f>
        <v>0.24979991993593573</v>
      </c>
      <c r="E15" s="10">
        <f t="shared" si="1"/>
        <v>0.17638342073763993</v>
      </c>
      <c r="F15" s="10">
        <f t="shared" si="1"/>
        <v>0.17638342073763963</v>
      </c>
      <c r="G15" s="10">
        <f t="shared" si="1"/>
        <v>0.29242282932615055</v>
      </c>
      <c r="H15" s="10">
        <f t="shared" si="1"/>
        <v>0.30140412147886203</v>
      </c>
      <c r="I15" s="10">
        <f t="shared" si="1"/>
        <v>0.19999999999999982</v>
      </c>
      <c r="J15" s="10">
        <f t="shared" si="1"/>
        <v>0.19999999999999982</v>
      </c>
      <c r="K15" s="10">
        <f t="shared" si="1"/>
        <v>0.30066592756745858</v>
      </c>
      <c r="L15" s="10">
        <f t="shared" si="1"/>
        <v>0.17638342073763993</v>
      </c>
      <c r="M15" s="10">
        <f t="shared" si="1"/>
        <v>0.20000000000000093</v>
      </c>
      <c r="N15" s="10">
        <f t="shared" si="1"/>
        <v>0.21081851067789237</v>
      </c>
      <c r="O15" s="38">
        <f t="shared" si="1"/>
        <v>0.21081851067789212</v>
      </c>
      <c r="R15" s="39" t="s">
        <v>31</v>
      </c>
      <c r="S15" s="40"/>
      <c r="T15" s="40"/>
      <c r="U15" s="40"/>
      <c r="V15" s="41"/>
      <c r="Z15" s="18"/>
    </row>
    <row r="16" spans="1:30" ht="15.75" thickBot="1" x14ac:dyDescent="0.3">
      <c r="B16" s="42" t="s">
        <v>32</v>
      </c>
      <c r="C16" s="43">
        <f>C15/SQRT(9)</f>
        <v>7.0272836892630711E-2</v>
      </c>
      <c r="D16" s="43">
        <f t="shared" ref="D16:O16" si="2">D15/SQRT(9)</f>
        <v>8.3266639978645238E-2</v>
      </c>
      <c r="E16" s="43">
        <f t="shared" si="2"/>
        <v>5.8794473579213309E-2</v>
      </c>
      <c r="F16" s="43">
        <f t="shared" si="2"/>
        <v>5.8794473579213212E-2</v>
      </c>
      <c r="G16" s="43">
        <f t="shared" si="2"/>
        <v>9.7474276442050187E-2</v>
      </c>
      <c r="H16" s="43">
        <f t="shared" si="2"/>
        <v>0.10046804049295401</v>
      </c>
      <c r="I16" s="43">
        <f t="shared" si="2"/>
        <v>6.666666666666661E-2</v>
      </c>
      <c r="J16" s="43">
        <f t="shared" si="2"/>
        <v>6.666666666666661E-2</v>
      </c>
      <c r="K16" s="43">
        <f t="shared" si="2"/>
        <v>0.10022197585581953</v>
      </c>
      <c r="L16" s="43">
        <f t="shared" si="2"/>
        <v>5.8794473579213309E-2</v>
      </c>
      <c r="M16" s="43">
        <f t="shared" si="2"/>
        <v>6.6666666666666971E-2</v>
      </c>
      <c r="N16" s="43">
        <f t="shared" si="2"/>
        <v>7.0272836892630794E-2</v>
      </c>
      <c r="O16" s="44">
        <f t="shared" si="2"/>
        <v>7.0272836892630711E-2</v>
      </c>
      <c r="R16" s="45" t="s">
        <v>33</v>
      </c>
      <c r="S16" s="46"/>
      <c r="T16" s="46"/>
      <c r="U16" s="46"/>
      <c r="V16" s="47"/>
      <c r="Z16" s="11"/>
      <c r="AA16" s="11"/>
      <c r="AB16" s="11"/>
      <c r="AC16" s="11"/>
      <c r="AD16" s="11"/>
    </row>
    <row r="17" spans="2:30" x14ac:dyDescent="0.25">
      <c r="R17" s="20" t="s">
        <v>34</v>
      </c>
      <c r="S17" s="48" t="s">
        <v>35</v>
      </c>
      <c r="T17" s="48" t="s">
        <v>36</v>
      </c>
      <c r="U17" s="48" t="s">
        <v>37</v>
      </c>
      <c r="V17" s="49" t="s">
        <v>38</v>
      </c>
      <c r="Z17" s="18"/>
      <c r="AA17" s="18"/>
      <c r="AB17" s="19"/>
      <c r="AC17" s="18"/>
      <c r="AD17" s="18"/>
    </row>
    <row r="18" spans="2:30" x14ac:dyDescent="0.25">
      <c r="B18" s="50" t="s">
        <v>39</v>
      </c>
      <c r="R18" s="23" t="s">
        <v>40</v>
      </c>
      <c r="S18" s="51">
        <v>0.65200000000000002</v>
      </c>
      <c r="T18" s="51">
        <v>18.149999999999999</v>
      </c>
      <c r="U18" s="51" t="s">
        <v>24</v>
      </c>
      <c r="V18" s="52" t="s">
        <v>41</v>
      </c>
    </row>
    <row r="19" spans="2:30" ht="15.75" thickBot="1" x14ac:dyDescent="0.3">
      <c r="B19" t="s">
        <v>4</v>
      </c>
      <c r="C19" s="6" t="s">
        <v>5</v>
      </c>
      <c r="D19" s="6" t="s">
        <v>6</v>
      </c>
      <c r="E19" s="6" t="s">
        <v>7</v>
      </c>
      <c r="F19" s="6" t="s">
        <v>8</v>
      </c>
      <c r="G19" s="6" t="s">
        <v>9</v>
      </c>
      <c r="H19" s="6" t="s">
        <v>10</v>
      </c>
      <c r="I19" s="6" t="s">
        <v>11</v>
      </c>
      <c r="J19" s="6" t="s">
        <v>12</v>
      </c>
      <c r="K19" s="6" t="s">
        <v>13</v>
      </c>
      <c r="L19" s="6" t="s">
        <v>14</v>
      </c>
      <c r="M19" s="6" t="s">
        <v>15</v>
      </c>
      <c r="N19" s="6" t="s">
        <v>16</v>
      </c>
      <c r="O19" s="6" t="s">
        <v>17</v>
      </c>
      <c r="R19" s="53"/>
      <c r="S19" s="54"/>
      <c r="T19" s="54"/>
      <c r="U19" s="54"/>
      <c r="V19" s="55"/>
    </row>
    <row r="20" spans="2:30" x14ac:dyDescent="0.25">
      <c r="B20" s="12">
        <v>11</v>
      </c>
      <c r="C20" s="13">
        <v>0.6</v>
      </c>
      <c r="D20" s="13">
        <v>0.16</v>
      </c>
      <c r="E20" s="13">
        <v>7.0000000000000007E-2</v>
      </c>
      <c r="F20" s="13">
        <v>7.0000000000000007E-2</v>
      </c>
      <c r="G20" s="13">
        <v>0.16</v>
      </c>
      <c r="H20" s="13">
        <v>0.16</v>
      </c>
      <c r="I20" s="13">
        <v>7.0000000000000007E-2</v>
      </c>
      <c r="J20" s="13">
        <v>7.0000000000000007E-2</v>
      </c>
      <c r="K20" s="13">
        <v>7.0000000000000007E-2</v>
      </c>
      <c r="L20" s="13">
        <v>7.0000000000000007E-2</v>
      </c>
      <c r="M20" s="13">
        <v>7.0000000000000007E-2</v>
      </c>
      <c r="N20" s="13">
        <v>7.0000000000000007E-2</v>
      </c>
      <c r="O20" s="13">
        <v>7.0000000000000007E-2</v>
      </c>
      <c r="R20" s="14"/>
      <c r="S20" s="46"/>
      <c r="T20" s="46"/>
      <c r="U20" s="46"/>
      <c r="V20" s="47"/>
    </row>
    <row r="21" spans="2:30" x14ac:dyDescent="0.25">
      <c r="B21" s="12">
        <v>12</v>
      </c>
      <c r="C21" s="13">
        <v>0.6</v>
      </c>
      <c r="D21" s="13">
        <v>0.16</v>
      </c>
      <c r="E21" s="13">
        <v>7.0000000000000007E-2</v>
      </c>
      <c r="F21" s="13">
        <v>7.0000000000000007E-2</v>
      </c>
      <c r="G21" s="13">
        <v>7.0000000000000007E-2</v>
      </c>
      <c r="H21" s="13">
        <v>7.0000000000000007E-2</v>
      </c>
      <c r="I21" s="13">
        <v>7.0000000000000007E-2</v>
      </c>
      <c r="J21" s="13">
        <v>7.0000000000000007E-2</v>
      </c>
      <c r="K21" s="13">
        <v>7.0000000000000007E-2</v>
      </c>
      <c r="L21" s="13">
        <v>7.0000000000000007E-2</v>
      </c>
      <c r="M21" s="13">
        <v>7.0000000000000007E-2</v>
      </c>
      <c r="N21" s="13">
        <v>7.0000000000000007E-2</v>
      </c>
      <c r="O21" s="13">
        <v>7.0000000000000007E-2</v>
      </c>
      <c r="R21" s="23" t="s">
        <v>42</v>
      </c>
      <c r="S21" s="56"/>
      <c r="T21" s="56"/>
      <c r="U21" s="56"/>
      <c r="V21" s="57"/>
      <c r="Y21" s="18"/>
    </row>
    <row r="22" spans="2:30" x14ac:dyDescent="0.25">
      <c r="B22" s="12">
        <v>13</v>
      </c>
      <c r="C22" s="13">
        <v>0.6</v>
      </c>
      <c r="D22" s="13">
        <v>7.0000000000000007E-2</v>
      </c>
      <c r="E22" s="13">
        <v>7.0000000000000007E-2</v>
      </c>
      <c r="F22" s="13">
        <v>7.0000000000000007E-2</v>
      </c>
      <c r="G22" s="13">
        <v>0.16</v>
      </c>
      <c r="H22" s="13">
        <v>7.0000000000000007E-2</v>
      </c>
      <c r="I22" s="13">
        <v>7.0000000000000007E-2</v>
      </c>
      <c r="J22" s="13">
        <v>7.0000000000000007E-2</v>
      </c>
      <c r="K22" s="13">
        <v>7.0000000000000007E-2</v>
      </c>
      <c r="L22" s="13">
        <v>7.0000000000000007E-2</v>
      </c>
      <c r="M22" s="13">
        <v>7.0000000000000007E-2</v>
      </c>
      <c r="N22" s="13">
        <v>7.0000000000000007E-2</v>
      </c>
      <c r="O22" s="13">
        <v>7.0000000000000007E-2</v>
      </c>
      <c r="R22" s="20" t="s">
        <v>34</v>
      </c>
      <c r="S22" s="48" t="s">
        <v>35</v>
      </c>
      <c r="T22" s="48" t="s">
        <v>36</v>
      </c>
      <c r="U22" s="48" t="s">
        <v>37</v>
      </c>
      <c r="V22" s="49" t="s">
        <v>38</v>
      </c>
      <c r="Y22" s="11"/>
      <c r="Z22" s="11"/>
      <c r="AA22" s="11"/>
      <c r="AB22" s="11"/>
      <c r="AC22" s="11"/>
    </row>
    <row r="23" spans="2:30" x14ac:dyDescent="0.25">
      <c r="B23" s="12">
        <v>14</v>
      </c>
      <c r="C23" s="13">
        <v>1</v>
      </c>
      <c r="D23" s="13">
        <v>7.0000000000000007E-2</v>
      </c>
      <c r="E23" s="13">
        <v>7.0000000000000007E-2</v>
      </c>
      <c r="F23" s="13">
        <v>7.0000000000000007E-2</v>
      </c>
      <c r="G23" s="13">
        <v>7.0000000000000007E-2</v>
      </c>
      <c r="H23" s="13">
        <v>7.0000000000000007E-2</v>
      </c>
      <c r="I23" s="13">
        <v>7.0000000000000007E-2</v>
      </c>
      <c r="J23" s="13">
        <v>7.0000000000000007E-2</v>
      </c>
      <c r="K23" s="13">
        <v>7.0000000000000007E-2</v>
      </c>
      <c r="L23" s="13">
        <v>7.0000000000000007E-2</v>
      </c>
      <c r="M23" s="13">
        <v>7.0000000000000007E-2</v>
      </c>
      <c r="N23" s="13">
        <v>7.0000000000000007E-2</v>
      </c>
      <c r="O23" s="13">
        <v>7.0000000000000007E-2</v>
      </c>
      <c r="R23" s="23" t="s">
        <v>40</v>
      </c>
      <c r="S23" s="51">
        <v>4.4400000000000002E-2</v>
      </c>
      <c r="T23" s="51">
        <v>0.54</v>
      </c>
      <c r="U23" s="51">
        <v>0.59</v>
      </c>
      <c r="V23" s="52" t="s">
        <v>43</v>
      </c>
      <c r="Y23" s="18"/>
      <c r="Z23" s="18"/>
      <c r="AA23" s="18"/>
      <c r="AB23" s="18"/>
      <c r="AC23" s="18"/>
    </row>
    <row r="24" spans="2:30" x14ac:dyDescent="0.25">
      <c r="B24" s="12">
        <v>15</v>
      </c>
      <c r="C24" s="13">
        <v>1</v>
      </c>
      <c r="D24" s="13">
        <v>0.16</v>
      </c>
      <c r="E24" s="13">
        <v>7.0000000000000007E-2</v>
      </c>
      <c r="F24" s="13">
        <v>7.0000000000000007E-2</v>
      </c>
      <c r="G24" s="13">
        <v>7.0000000000000007E-2</v>
      </c>
      <c r="H24" s="13">
        <v>7.0000000000000007E-2</v>
      </c>
      <c r="I24" s="13">
        <v>7.0000000000000007E-2</v>
      </c>
      <c r="J24" s="13">
        <v>0.16</v>
      </c>
      <c r="K24" s="13">
        <v>7.0000000000000007E-2</v>
      </c>
      <c r="L24" s="13">
        <v>0.16</v>
      </c>
      <c r="M24" s="13">
        <v>7.0000000000000007E-2</v>
      </c>
      <c r="N24" s="13">
        <v>7.0000000000000007E-2</v>
      </c>
      <c r="O24" s="13">
        <v>7.0000000000000007E-2</v>
      </c>
      <c r="R24" s="23"/>
      <c r="S24" s="56"/>
      <c r="T24" s="56"/>
      <c r="U24" s="56"/>
      <c r="V24" s="57"/>
      <c r="Y24" s="18"/>
    </row>
    <row r="25" spans="2:30" x14ac:dyDescent="0.25">
      <c r="B25" s="12">
        <v>16</v>
      </c>
      <c r="C25" s="13">
        <v>0.6</v>
      </c>
      <c r="D25" s="13">
        <v>0.16</v>
      </c>
      <c r="E25" s="13">
        <v>7.0000000000000007E-2</v>
      </c>
      <c r="F25" s="13">
        <v>0.16</v>
      </c>
      <c r="G25" s="13">
        <v>0.16</v>
      </c>
      <c r="H25" s="13">
        <v>0.16</v>
      </c>
      <c r="I25" s="13">
        <v>0.16</v>
      </c>
      <c r="J25" s="13">
        <v>0.6</v>
      </c>
      <c r="K25" s="13">
        <v>0.16</v>
      </c>
      <c r="L25" s="13">
        <v>7.0000000000000007E-2</v>
      </c>
      <c r="M25" s="13">
        <v>7.0000000000000007E-2</v>
      </c>
      <c r="N25" s="13">
        <v>0.6</v>
      </c>
      <c r="O25" s="13">
        <v>7.0000000000000007E-2</v>
      </c>
      <c r="R25" s="23"/>
      <c r="S25" s="56"/>
      <c r="T25" s="56"/>
      <c r="U25" s="56"/>
      <c r="V25" s="57"/>
      <c r="Y25" s="18"/>
    </row>
    <row r="26" spans="2:30" x14ac:dyDescent="0.25">
      <c r="B26" s="12">
        <v>17</v>
      </c>
      <c r="C26" s="13">
        <v>0.6</v>
      </c>
      <c r="D26" s="13">
        <v>7.0000000000000007E-2</v>
      </c>
      <c r="E26" s="13">
        <v>7.0000000000000007E-2</v>
      </c>
      <c r="F26" s="13">
        <v>7.0000000000000007E-2</v>
      </c>
      <c r="G26" s="13">
        <v>7.0000000000000007E-2</v>
      </c>
      <c r="H26" s="13">
        <v>7.0000000000000007E-2</v>
      </c>
      <c r="I26" s="13">
        <v>7.0000000000000007E-2</v>
      </c>
      <c r="J26" s="13">
        <v>7.0000000000000007E-2</v>
      </c>
      <c r="K26" s="13">
        <v>7.0000000000000007E-2</v>
      </c>
      <c r="L26" s="13">
        <v>7.0000000000000007E-2</v>
      </c>
      <c r="M26" s="13">
        <v>7.0000000000000007E-2</v>
      </c>
      <c r="N26" s="13">
        <v>7.0000000000000007E-2</v>
      </c>
      <c r="O26" s="13">
        <v>7.0000000000000007E-2</v>
      </c>
      <c r="R26" s="23" t="s">
        <v>44</v>
      </c>
      <c r="S26" s="56"/>
      <c r="T26" s="56"/>
      <c r="U26" s="56"/>
      <c r="V26" s="57"/>
      <c r="Y26" s="18"/>
    </row>
    <row r="27" spans="2:30" x14ac:dyDescent="0.25">
      <c r="B27" s="12">
        <v>18</v>
      </c>
      <c r="C27" s="13">
        <v>1</v>
      </c>
      <c r="D27" s="13">
        <v>0.16</v>
      </c>
      <c r="E27" s="13">
        <v>7.0000000000000007E-2</v>
      </c>
      <c r="F27" s="13">
        <v>0.16</v>
      </c>
      <c r="G27" s="13">
        <v>0.16</v>
      </c>
      <c r="H27" s="13">
        <v>7.0000000000000007E-2</v>
      </c>
      <c r="I27" s="13">
        <v>0.16</v>
      </c>
      <c r="J27" s="13">
        <v>7.0000000000000007E-2</v>
      </c>
      <c r="K27" s="13">
        <v>7.0000000000000007E-2</v>
      </c>
      <c r="L27" s="13">
        <v>7.0000000000000007E-2</v>
      </c>
      <c r="M27" s="13">
        <v>0.16</v>
      </c>
      <c r="N27" s="13">
        <v>7.0000000000000007E-2</v>
      </c>
      <c r="O27" s="13">
        <v>0.16</v>
      </c>
      <c r="R27" s="20" t="s">
        <v>34</v>
      </c>
      <c r="S27" s="48" t="s">
        <v>35</v>
      </c>
      <c r="T27" s="48" t="s">
        <v>36</v>
      </c>
      <c r="U27" s="48" t="s">
        <v>37</v>
      </c>
      <c r="V27" s="49" t="s">
        <v>38</v>
      </c>
      <c r="Y27" s="11"/>
      <c r="Z27" s="11"/>
      <c r="AA27" s="11"/>
      <c r="AB27" s="11"/>
      <c r="AC27" s="11"/>
    </row>
    <row r="28" spans="2:30" ht="15.75" thickBot="1" x14ac:dyDescent="0.3">
      <c r="B28" s="12">
        <v>19</v>
      </c>
      <c r="C28" s="33">
        <v>0.6</v>
      </c>
      <c r="D28" s="33">
        <v>0.16</v>
      </c>
      <c r="E28" s="33">
        <v>0.16</v>
      </c>
      <c r="F28" s="33">
        <v>7.0000000000000007E-2</v>
      </c>
      <c r="G28" s="33">
        <v>7.0000000000000007E-2</v>
      </c>
      <c r="H28" s="33">
        <v>7.0000000000000007E-2</v>
      </c>
      <c r="I28" s="33">
        <v>7.0000000000000007E-2</v>
      </c>
      <c r="J28" s="33">
        <v>0.16</v>
      </c>
      <c r="K28" s="33">
        <v>7.0000000000000007E-2</v>
      </c>
      <c r="L28" s="33">
        <v>0.16</v>
      </c>
      <c r="M28" s="33">
        <v>7.0000000000000007E-2</v>
      </c>
      <c r="N28" s="33">
        <v>7.0000000000000007E-2</v>
      </c>
      <c r="O28" s="33">
        <v>7.0000000000000007E-2</v>
      </c>
      <c r="R28" s="23" t="s">
        <v>40</v>
      </c>
      <c r="S28" s="51">
        <v>0.51</v>
      </c>
      <c r="T28" s="51">
        <v>6.2009999999999996</v>
      </c>
      <c r="U28" s="51" t="s">
        <v>24</v>
      </c>
      <c r="V28" s="52" t="s">
        <v>41</v>
      </c>
      <c r="Y28" s="18"/>
      <c r="Z28" s="18"/>
      <c r="AA28" s="19"/>
      <c r="AB28" s="18"/>
      <c r="AC28" s="18"/>
    </row>
    <row r="29" spans="2:30" x14ac:dyDescent="0.25">
      <c r="B29" s="34" t="s">
        <v>29</v>
      </c>
      <c r="C29" s="35">
        <f>AVERAGE(C20:C28)</f>
        <v>0.73333333333333317</v>
      </c>
      <c r="D29" s="35">
        <f t="shared" ref="D29:O29" si="3">AVERAGE(D20:D28)</f>
        <v>0.13</v>
      </c>
      <c r="E29" s="35">
        <f t="shared" si="3"/>
        <v>8.0000000000000016E-2</v>
      </c>
      <c r="F29" s="35">
        <f t="shared" si="3"/>
        <v>9.0000000000000011E-2</v>
      </c>
      <c r="G29" s="35">
        <f t="shared" si="3"/>
        <v>0.11</v>
      </c>
      <c r="H29" s="35">
        <f t="shared" si="3"/>
        <v>9.0000000000000024E-2</v>
      </c>
      <c r="I29" s="35">
        <f t="shared" si="3"/>
        <v>9.0000000000000011E-2</v>
      </c>
      <c r="J29" s="35">
        <f t="shared" si="3"/>
        <v>0.1488888888888889</v>
      </c>
      <c r="K29" s="35">
        <f t="shared" si="3"/>
        <v>8.0000000000000016E-2</v>
      </c>
      <c r="L29" s="35">
        <f t="shared" si="3"/>
        <v>9.0000000000000024E-2</v>
      </c>
      <c r="M29" s="35">
        <f t="shared" si="3"/>
        <v>0.08</v>
      </c>
      <c r="N29" s="35">
        <f t="shared" si="3"/>
        <v>0.12888888888888891</v>
      </c>
      <c r="O29" s="36">
        <f t="shared" si="3"/>
        <v>0.08</v>
      </c>
      <c r="R29" s="23"/>
      <c r="S29" s="56"/>
      <c r="T29" s="56"/>
      <c r="U29" s="56"/>
      <c r="V29" s="57"/>
      <c r="Y29" s="18"/>
    </row>
    <row r="30" spans="2:30" x14ac:dyDescent="0.25">
      <c r="B30" s="37" t="s">
        <v>30</v>
      </c>
      <c r="C30" s="10">
        <f>STDEV(C20:C28)</f>
        <v>0.20000000000000065</v>
      </c>
      <c r="D30" s="10">
        <f t="shared" ref="D30:O30" si="4">STDEV(D20:D28)</f>
        <v>4.5000000000000068E-2</v>
      </c>
      <c r="E30" s="10">
        <f t="shared" si="4"/>
        <v>2.9999999999999995E-2</v>
      </c>
      <c r="F30" s="10">
        <f t="shared" si="4"/>
        <v>3.9686269665968839E-2</v>
      </c>
      <c r="G30" s="10">
        <f t="shared" si="4"/>
        <v>4.7434164902525673E-2</v>
      </c>
      <c r="H30" s="10">
        <f t="shared" si="4"/>
        <v>3.968626966596879E-2</v>
      </c>
      <c r="I30" s="10">
        <f t="shared" si="4"/>
        <v>3.9686269665968839E-2</v>
      </c>
      <c r="J30" s="10">
        <f t="shared" si="4"/>
        <v>0.17359755502630536</v>
      </c>
      <c r="K30" s="10">
        <f t="shared" si="4"/>
        <v>2.9999999999999954E-2</v>
      </c>
      <c r="L30" s="10">
        <f t="shared" si="4"/>
        <v>3.9686269665968839E-2</v>
      </c>
      <c r="M30" s="10">
        <f t="shared" si="4"/>
        <v>3.0000000000000023E-2</v>
      </c>
      <c r="N30" s="10">
        <f t="shared" si="4"/>
        <v>0.17666666666666667</v>
      </c>
      <c r="O30" s="38">
        <f t="shared" si="4"/>
        <v>3.0000000000000023E-2</v>
      </c>
      <c r="R30" s="23"/>
      <c r="S30" s="56"/>
      <c r="T30" s="56"/>
      <c r="U30" s="56"/>
      <c r="V30" s="57"/>
      <c r="Y30" s="18"/>
    </row>
    <row r="31" spans="2:30" ht="15.75" thickBot="1" x14ac:dyDescent="0.3">
      <c r="B31" s="42" t="s">
        <v>32</v>
      </c>
      <c r="C31" s="43">
        <f>C30/SQRT(9)</f>
        <v>6.6666666666666888E-2</v>
      </c>
      <c r="D31" s="43">
        <f t="shared" ref="D31:O31" si="5">D30/SQRT(9)</f>
        <v>1.5000000000000022E-2</v>
      </c>
      <c r="E31" s="43">
        <f t="shared" si="5"/>
        <v>9.9999999999999985E-3</v>
      </c>
      <c r="F31" s="43">
        <f t="shared" si="5"/>
        <v>1.3228756555322947E-2</v>
      </c>
      <c r="G31" s="43">
        <f t="shared" si="5"/>
        <v>1.5811388300841892E-2</v>
      </c>
      <c r="H31" s="43">
        <f t="shared" si="5"/>
        <v>1.322875655532293E-2</v>
      </c>
      <c r="I31" s="43">
        <f t="shared" si="5"/>
        <v>1.3228756555322947E-2</v>
      </c>
      <c r="J31" s="43">
        <f t="shared" si="5"/>
        <v>5.786585167543512E-2</v>
      </c>
      <c r="K31" s="43">
        <f t="shared" si="5"/>
        <v>9.9999999999999846E-3</v>
      </c>
      <c r="L31" s="43">
        <f t="shared" si="5"/>
        <v>1.3228756555322947E-2</v>
      </c>
      <c r="M31" s="43">
        <f t="shared" si="5"/>
        <v>1.0000000000000007E-2</v>
      </c>
      <c r="N31" s="43">
        <f t="shared" si="5"/>
        <v>5.8888888888888886E-2</v>
      </c>
      <c r="O31" s="44">
        <f t="shared" si="5"/>
        <v>1.0000000000000007E-2</v>
      </c>
      <c r="R31" s="23" t="s">
        <v>45</v>
      </c>
      <c r="S31" s="56"/>
      <c r="T31" s="56"/>
      <c r="U31" s="56"/>
      <c r="V31" s="57"/>
      <c r="Y31" s="18"/>
    </row>
    <row r="32" spans="2:30" x14ac:dyDescent="0.25">
      <c r="R32" s="20" t="s">
        <v>34</v>
      </c>
      <c r="S32" s="48" t="s">
        <v>35</v>
      </c>
      <c r="T32" s="48" t="s">
        <v>36</v>
      </c>
      <c r="U32" s="48" t="s">
        <v>37</v>
      </c>
      <c r="V32" s="49" t="s">
        <v>38</v>
      </c>
      <c r="Y32" s="11"/>
      <c r="Z32" s="11"/>
      <c r="AA32" s="11"/>
      <c r="AB32" s="11"/>
      <c r="AC32" s="11"/>
    </row>
    <row r="33" spans="18:29" x14ac:dyDescent="0.25">
      <c r="R33" s="23" t="s">
        <v>40</v>
      </c>
      <c r="S33" s="51">
        <v>0.83099999999999996</v>
      </c>
      <c r="T33" s="51">
        <v>10.106</v>
      </c>
      <c r="U33" s="51" t="s">
        <v>24</v>
      </c>
      <c r="V33" s="52" t="s">
        <v>41</v>
      </c>
      <c r="Y33" s="18"/>
      <c r="Z33" s="18"/>
      <c r="AA33" s="19"/>
      <c r="AB33" s="18"/>
      <c r="AC33" s="18"/>
    </row>
    <row r="34" spans="18:29" x14ac:dyDescent="0.25">
      <c r="R34" s="23"/>
      <c r="S34" s="56"/>
      <c r="T34" s="56"/>
      <c r="U34" s="56"/>
      <c r="V34" s="57"/>
      <c r="Y34" s="18"/>
    </row>
    <row r="35" spans="18:29" x14ac:dyDescent="0.25">
      <c r="R35" s="23"/>
      <c r="S35" s="56"/>
      <c r="T35" s="56"/>
      <c r="U35" s="56"/>
      <c r="V35" s="57"/>
      <c r="Y35" s="18"/>
    </row>
    <row r="36" spans="18:29" x14ac:dyDescent="0.25">
      <c r="R36" s="23" t="s">
        <v>46</v>
      </c>
      <c r="S36" s="56"/>
      <c r="T36" s="56"/>
      <c r="U36" s="56"/>
      <c r="V36" s="57"/>
      <c r="Y36" s="18"/>
    </row>
    <row r="37" spans="18:29" x14ac:dyDescent="0.25">
      <c r="R37" s="20" t="s">
        <v>34</v>
      </c>
      <c r="S37" s="48" t="s">
        <v>35</v>
      </c>
      <c r="T37" s="48" t="s">
        <v>36</v>
      </c>
      <c r="U37" s="48" t="s">
        <v>37</v>
      </c>
      <c r="V37" s="49" t="s">
        <v>38</v>
      </c>
      <c r="Y37" s="11"/>
      <c r="Z37" s="11"/>
      <c r="AA37" s="11"/>
      <c r="AB37" s="11"/>
      <c r="AC37" s="11"/>
    </row>
    <row r="38" spans="18:29" x14ac:dyDescent="0.25">
      <c r="R38" s="23" t="s">
        <v>40</v>
      </c>
      <c r="S38" s="51">
        <v>0.82099999999999995</v>
      </c>
      <c r="T38" s="51">
        <v>9.984</v>
      </c>
      <c r="U38" s="51" t="s">
        <v>24</v>
      </c>
      <c r="V38" s="52" t="s">
        <v>41</v>
      </c>
      <c r="Y38" s="18"/>
      <c r="Z38" s="18"/>
      <c r="AA38" s="19"/>
      <c r="AB38" s="18"/>
      <c r="AC38" s="18"/>
    </row>
    <row r="39" spans="18:29" x14ac:dyDescent="0.25">
      <c r="R39" s="23"/>
      <c r="S39" s="56"/>
      <c r="T39" s="56"/>
      <c r="U39" s="56"/>
      <c r="V39" s="57"/>
      <c r="Y39" s="18"/>
    </row>
    <row r="40" spans="18:29" x14ac:dyDescent="0.25">
      <c r="R40" s="23"/>
      <c r="S40" s="56"/>
      <c r="T40" s="56"/>
      <c r="U40" s="56"/>
      <c r="V40" s="57"/>
      <c r="Y40" s="18"/>
    </row>
    <row r="41" spans="18:29" x14ac:dyDescent="0.25">
      <c r="R41" s="23" t="s">
        <v>47</v>
      </c>
      <c r="S41" s="56"/>
      <c r="T41" s="56"/>
      <c r="U41" s="56"/>
      <c r="V41" s="57"/>
      <c r="Y41" s="18"/>
    </row>
    <row r="42" spans="18:29" x14ac:dyDescent="0.25">
      <c r="R42" s="20" t="s">
        <v>34</v>
      </c>
      <c r="S42" s="48" t="s">
        <v>35</v>
      </c>
      <c r="T42" s="48" t="s">
        <v>36</v>
      </c>
      <c r="U42" s="48" t="s">
        <v>37</v>
      </c>
      <c r="V42" s="49" t="s">
        <v>38</v>
      </c>
      <c r="Y42" s="11"/>
      <c r="Z42" s="11"/>
      <c r="AA42" s="11"/>
      <c r="AB42" s="11"/>
      <c r="AC42" s="11"/>
    </row>
    <row r="43" spans="18:29" x14ac:dyDescent="0.25">
      <c r="R43" s="23" t="s">
        <v>40</v>
      </c>
      <c r="S43" s="51">
        <v>0.61899999999999999</v>
      </c>
      <c r="T43" s="51">
        <v>7.5250000000000004</v>
      </c>
      <c r="U43" s="51" t="s">
        <v>24</v>
      </c>
      <c r="V43" s="52" t="s">
        <v>41</v>
      </c>
      <c r="Y43" s="18"/>
      <c r="Z43" s="18"/>
      <c r="AA43" s="19"/>
      <c r="AB43" s="18"/>
      <c r="AC43" s="18"/>
    </row>
    <row r="44" spans="18:29" x14ac:dyDescent="0.25">
      <c r="R44" s="23"/>
      <c r="S44" s="56"/>
      <c r="T44" s="56"/>
      <c r="U44" s="56"/>
      <c r="V44" s="57"/>
      <c r="Y44" s="18"/>
    </row>
    <row r="45" spans="18:29" x14ac:dyDescent="0.25">
      <c r="R45" s="23"/>
      <c r="S45" s="56"/>
      <c r="T45" s="56"/>
      <c r="U45" s="56"/>
      <c r="V45" s="57"/>
      <c r="Y45" s="18"/>
    </row>
    <row r="46" spans="18:29" x14ac:dyDescent="0.25">
      <c r="R46" s="23" t="s">
        <v>48</v>
      </c>
      <c r="S46" s="56"/>
      <c r="T46" s="56"/>
      <c r="U46" s="56"/>
      <c r="V46" s="57"/>
      <c r="Y46" s="18"/>
    </row>
    <row r="47" spans="18:29" x14ac:dyDescent="0.25">
      <c r="R47" s="20" t="s">
        <v>34</v>
      </c>
      <c r="S47" s="48" t="s">
        <v>35</v>
      </c>
      <c r="T47" s="48" t="s">
        <v>36</v>
      </c>
      <c r="U47" s="48" t="s">
        <v>37</v>
      </c>
      <c r="V47" s="49" t="s">
        <v>38</v>
      </c>
      <c r="Y47" s="11"/>
      <c r="Z47" s="11"/>
      <c r="AA47" s="11"/>
      <c r="AB47" s="11"/>
      <c r="AC47" s="11"/>
    </row>
    <row r="48" spans="18:29" x14ac:dyDescent="0.25">
      <c r="R48" s="23" t="s">
        <v>40</v>
      </c>
      <c r="S48" s="51">
        <v>0.72799999999999998</v>
      </c>
      <c r="T48" s="51">
        <v>8849</v>
      </c>
      <c r="U48" s="51" t="s">
        <v>24</v>
      </c>
      <c r="V48" s="52" t="s">
        <v>41</v>
      </c>
      <c r="Y48" s="18"/>
      <c r="Z48" s="18"/>
      <c r="AA48" s="19"/>
      <c r="AB48" s="18"/>
      <c r="AC48" s="18"/>
    </row>
    <row r="49" spans="18:29" x14ac:dyDescent="0.25">
      <c r="R49" s="23"/>
      <c r="S49" s="56"/>
      <c r="T49" s="56"/>
      <c r="U49" s="56"/>
      <c r="V49" s="57"/>
      <c r="Y49" s="18"/>
    </row>
    <row r="50" spans="18:29" x14ac:dyDescent="0.25">
      <c r="R50" s="23"/>
      <c r="S50" s="56"/>
      <c r="T50" s="56"/>
      <c r="U50" s="56"/>
      <c r="V50" s="57"/>
      <c r="Y50" s="18"/>
    </row>
    <row r="51" spans="18:29" x14ac:dyDescent="0.25">
      <c r="R51" s="23" t="s">
        <v>49</v>
      </c>
      <c r="S51" s="56"/>
      <c r="T51" s="56"/>
      <c r="U51" s="56"/>
      <c r="V51" s="57"/>
      <c r="Y51" s="18"/>
    </row>
    <row r="52" spans="18:29" x14ac:dyDescent="0.25">
      <c r="R52" s="20" t="s">
        <v>34</v>
      </c>
      <c r="S52" s="48" t="s">
        <v>35</v>
      </c>
      <c r="T52" s="48" t="s">
        <v>36</v>
      </c>
      <c r="U52" s="48" t="s">
        <v>37</v>
      </c>
      <c r="V52" s="49" t="s">
        <v>38</v>
      </c>
      <c r="Y52" s="11"/>
      <c r="Z52" s="11"/>
      <c r="AA52" s="11"/>
      <c r="AB52" s="11"/>
      <c r="AC52" s="11"/>
    </row>
    <row r="53" spans="18:29" x14ac:dyDescent="0.25">
      <c r="R53" s="23" t="s">
        <v>40</v>
      </c>
      <c r="S53" s="51">
        <v>0.64300000000000002</v>
      </c>
      <c r="T53" s="51">
        <v>7823</v>
      </c>
      <c r="U53" s="51" t="s">
        <v>24</v>
      </c>
      <c r="V53" s="52" t="s">
        <v>41</v>
      </c>
      <c r="Y53" s="18"/>
      <c r="Z53" s="18"/>
      <c r="AA53" s="19"/>
      <c r="AB53" s="18"/>
      <c r="AC53" s="18"/>
    </row>
    <row r="54" spans="18:29" x14ac:dyDescent="0.25">
      <c r="R54" s="23"/>
      <c r="S54" s="56"/>
      <c r="T54" s="56"/>
      <c r="U54" s="56"/>
      <c r="V54" s="57"/>
      <c r="Y54" s="18"/>
    </row>
    <row r="55" spans="18:29" x14ac:dyDescent="0.25">
      <c r="R55" s="23"/>
      <c r="S55" s="56"/>
      <c r="T55" s="56"/>
      <c r="U55" s="56"/>
      <c r="V55" s="57"/>
      <c r="Y55" s="18"/>
    </row>
    <row r="56" spans="18:29" x14ac:dyDescent="0.25">
      <c r="R56" s="23" t="s">
        <v>50</v>
      </c>
      <c r="S56" s="56"/>
      <c r="T56" s="56"/>
      <c r="U56" s="56"/>
      <c r="V56" s="57"/>
      <c r="Y56" s="18"/>
    </row>
    <row r="57" spans="18:29" x14ac:dyDescent="0.25">
      <c r="R57" s="20" t="s">
        <v>34</v>
      </c>
      <c r="S57" s="48" t="s">
        <v>35</v>
      </c>
      <c r="T57" s="48" t="s">
        <v>36</v>
      </c>
      <c r="U57" s="48" t="s">
        <v>37</v>
      </c>
      <c r="V57" s="49" t="s">
        <v>38</v>
      </c>
      <c r="Y57" s="11"/>
      <c r="Z57" s="11"/>
      <c r="AA57" s="11"/>
      <c r="AB57" s="11"/>
      <c r="AC57" s="11"/>
    </row>
    <row r="58" spans="18:29" x14ac:dyDescent="0.25">
      <c r="R58" s="23" t="s">
        <v>40</v>
      </c>
      <c r="S58" s="51">
        <v>0.58399999999999996</v>
      </c>
      <c r="T58" s="51">
        <v>7.1059999999999999</v>
      </c>
      <c r="U58" s="51" t="s">
        <v>24</v>
      </c>
      <c r="V58" s="52" t="s">
        <v>41</v>
      </c>
      <c r="Y58" s="18"/>
      <c r="Z58" s="18"/>
      <c r="AA58" s="19"/>
      <c r="AB58" s="18"/>
      <c r="AC58" s="18"/>
    </row>
    <row r="59" spans="18:29" x14ac:dyDescent="0.25">
      <c r="R59" s="23"/>
      <c r="S59" s="56"/>
      <c r="T59" s="56"/>
      <c r="U59" s="56"/>
      <c r="V59" s="57"/>
      <c r="Y59" s="18"/>
    </row>
    <row r="60" spans="18:29" x14ac:dyDescent="0.25">
      <c r="R60" s="23"/>
      <c r="S60" s="56"/>
      <c r="T60" s="56"/>
      <c r="U60" s="56"/>
      <c r="V60" s="57"/>
      <c r="Y60" s="18"/>
    </row>
    <row r="61" spans="18:29" x14ac:dyDescent="0.25">
      <c r="R61" s="23" t="s">
        <v>51</v>
      </c>
      <c r="S61" s="56"/>
      <c r="T61" s="56"/>
      <c r="U61" s="56"/>
      <c r="V61" s="57"/>
      <c r="Y61" s="18"/>
    </row>
    <row r="62" spans="18:29" x14ac:dyDescent="0.25">
      <c r="R62" s="20" t="s">
        <v>34</v>
      </c>
      <c r="S62" s="48" t="s">
        <v>35</v>
      </c>
      <c r="T62" s="48" t="s">
        <v>36</v>
      </c>
      <c r="U62" s="48" t="s">
        <v>37</v>
      </c>
      <c r="V62" s="49" t="s">
        <v>38</v>
      </c>
      <c r="Y62" s="11"/>
      <c r="Z62" s="11"/>
      <c r="AA62" s="11"/>
      <c r="AB62" s="11"/>
      <c r="AC62" s="11"/>
    </row>
    <row r="63" spans="18:29" x14ac:dyDescent="0.25">
      <c r="R63" s="23" t="s">
        <v>40</v>
      </c>
      <c r="S63" s="51">
        <v>0.69299999999999995</v>
      </c>
      <c r="T63" s="51">
        <v>8.43</v>
      </c>
      <c r="U63" s="51" t="s">
        <v>24</v>
      </c>
      <c r="V63" s="52" t="s">
        <v>41</v>
      </c>
      <c r="Y63" s="18"/>
      <c r="Z63" s="18"/>
      <c r="AA63" s="19"/>
      <c r="AB63" s="18"/>
      <c r="AC63" s="18"/>
    </row>
    <row r="64" spans="18:29" x14ac:dyDescent="0.25">
      <c r="R64" s="23"/>
      <c r="S64" s="56"/>
      <c r="T64" s="56"/>
      <c r="U64" s="56"/>
      <c r="V64" s="57"/>
      <c r="Y64" s="18"/>
    </row>
    <row r="65" spans="18:29" x14ac:dyDescent="0.25">
      <c r="R65" s="23"/>
      <c r="S65" s="56"/>
      <c r="T65" s="56"/>
      <c r="U65" s="56"/>
      <c r="V65" s="57"/>
      <c r="Y65" s="18"/>
    </row>
    <row r="66" spans="18:29" x14ac:dyDescent="0.25">
      <c r="R66" s="23" t="s">
        <v>52</v>
      </c>
      <c r="S66" s="56"/>
      <c r="T66" s="56"/>
      <c r="U66" s="56"/>
      <c r="V66" s="57"/>
      <c r="Y66" s="18"/>
    </row>
    <row r="67" spans="18:29" x14ac:dyDescent="0.25">
      <c r="R67" s="20" t="s">
        <v>34</v>
      </c>
      <c r="S67" s="48" t="s">
        <v>35</v>
      </c>
      <c r="T67" s="48" t="s">
        <v>36</v>
      </c>
      <c r="U67" s="48" t="s">
        <v>37</v>
      </c>
      <c r="V67" s="49" t="s">
        <v>38</v>
      </c>
      <c r="Y67" s="11"/>
      <c r="Z67" s="11"/>
      <c r="AA67" s="11"/>
      <c r="AB67" s="11"/>
      <c r="AC67" s="11"/>
    </row>
    <row r="68" spans="18:29" x14ac:dyDescent="0.25">
      <c r="R68" s="23" t="s">
        <v>40</v>
      </c>
      <c r="S68" s="51">
        <v>0.82099999999999995</v>
      </c>
      <c r="T68" s="51">
        <v>9.984</v>
      </c>
      <c r="U68" s="51" t="s">
        <v>24</v>
      </c>
      <c r="V68" s="52" t="s">
        <v>41</v>
      </c>
      <c r="Y68" s="18"/>
      <c r="Z68" s="18"/>
      <c r="AA68" s="19"/>
      <c r="AB68" s="18"/>
      <c r="AC68" s="18"/>
    </row>
    <row r="69" spans="18:29" x14ac:dyDescent="0.25">
      <c r="R69" s="23"/>
      <c r="S69" s="56"/>
      <c r="T69" s="56"/>
      <c r="U69" s="56"/>
      <c r="V69" s="57"/>
      <c r="Y69" s="18"/>
    </row>
    <row r="70" spans="18:29" x14ac:dyDescent="0.25">
      <c r="R70" s="23"/>
      <c r="S70" s="56"/>
      <c r="T70" s="56"/>
      <c r="U70" s="56"/>
      <c r="V70" s="57"/>
      <c r="Y70" s="18"/>
    </row>
    <row r="71" spans="18:29" x14ac:dyDescent="0.25">
      <c r="R71" s="23" t="s">
        <v>53</v>
      </c>
      <c r="S71" s="56"/>
      <c r="T71" s="56"/>
      <c r="U71" s="56"/>
      <c r="V71" s="57"/>
      <c r="Y71" s="18"/>
    </row>
    <row r="72" spans="18:29" x14ac:dyDescent="0.25">
      <c r="R72" s="20" t="s">
        <v>34</v>
      </c>
      <c r="S72" s="48" t="s">
        <v>35</v>
      </c>
      <c r="T72" s="48" t="s">
        <v>36</v>
      </c>
      <c r="U72" s="48" t="s">
        <v>37</v>
      </c>
      <c r="V72" s="49" t="s">
        <v>38</v>
      </c>
      <c r="Y72" s="11"/>
      <c r="Z72" s="11"/>
      <c r="AA72" s="11"/>
      <c r="AB72" s="11"/>
      <c r="AC72" s="11"/>
    </row>
    <row r="73" spans="18:29" x14ac:dyDescent="0.25">
      <c r="R73" s="23" t="s">
        <v>40</v>
      </c>
      <c r="S73" s="51">
        <v>0.78700000000000003</v>
      </c>
      <c r="T73" s="51">
        <v>9.5649999999999995</v>
      </c>
      <c r="U73" s="51" t="s">
        <v>24</v>
      </c>
      <c r="V73" s="52" t="s">
        <v>41</v>
      </c>
      <c r="Y73" s="18"/>
      <c r="Z73" s="18"/>
      <c r="AA73" s="19"/>
      <c r="AB73" s="18"/>
      <c r="AC73" s="18"/>
    </row>
    <row r="74" spans="18:29" x14ac:dyDescent="0.25">
      <c r="R74" s="23"/>
      <c r="S74" s="56"/>
      <c r="T74" s="56"/>
      <c r="U74" s="56"/>
      <c r="V74" s="57"/>
      <c r="Y74" s="18"/>
    </row>
    <row r="75" spans="18:29" x14ac:dyDescent="0.25">
      <c r="R75" s="23"/>
      <c r="S75" s="56"/>
      <c r="T75" s="56"/>
      <c r="U75" s="56"/>
      <c r="V75" s="57"/>
      <c r="Y75" s="18"/>
    </row>
    <row r="76" spans="18:29" x14ac:dyDescent="0.25">
      <c r="R76" s="23" t="s">
        <v>54</v>
      </c>
      <c r="S76" s="56"/>
      <c r="T76" s="56"/>
      <c r="U76" s="56"/>
      <c r="V76" s="57"/>
      <c r="Y76" s="18"/>
    </row>
    <row r="77" spans="18:29" x14ac:dyDescent="0.25">
      <c r="R77" s="20" t="s">
        <v>34</v>
      </c>
      <c r="S77" s="48" t="s">
        <v>35</v>
      </c>
      <c r="T77" s="48" t="s">
        <v>36</v>
      </c>
      <c r="U77" s="48" t="s">
        <v>37</v>
      </c>
      <c r="V77" s="49" t="s">
        <v>38</v>
      </c>
      <c r="Y77" s="18"/>
      <c r="Z77" s="18"/>
      <c r="AA77" s="19"/>
      <c r="AB77" s="18"/>
      <c r="AC77" s="18"/>
    </row>
    <row r="78" spans="18:29" x14ac:dyDescent="0.25">
      <c r="R78" s="23" t="s">
        <v>40</v>
      </c>
      <c r="S78" s="51">
        <v>0.69299999999999995</v>
      </c>
      <c r="T78" s="51">
        <v>8.43</v>
      </c>
      <c r="U78" s="51" t="s">
        <v>24</v>
      </c>
      <c r="V78" s="52" t="s">
        <v>41</v>
      </c>
      <c r="Y78" s="18"/>
      <c r="Z78" s="18"/>
      <c r="AA78" s="19"/>
      <c r="AB78" s="18"/>
      <c r="AC78" s="18"/>
    </row>
    <row r="79" spans="18:29" x14ac:dyDescent="0.25">
      <c r="R79" s="23"/>
      <c r="S79" s="56"/>
      <c r="T79" s="56"/>
      <c r="U79" s="56"/>
      <c r="V79" s="57"/>
      <c r="Y79" s="18"/>
      <c r="Z79" s="18"/>
      <c r="AA79" s="19"/>
      <c r="AB79" s="18"/>
      <c r="AC79" s="18"/>
    </row>
    <row r="80" spans="18:29" x14ac:dyDescent="0.25">
      <c r="R80" s="23"/>
      <c r="S80" s="56"/>
      <c r="T80" s="56"/>
      <c r="U80" s="56"/>
      <c r="V80" s="57"/>
      <c r="Y80" s="18"/>
      <c r="Z80" s="18"/>
      <c r="AA80" s="19"/>
      <c r="AB80" s="18"/>
      <c r="AC80" s="18"/>
    </row>
    <row r="81" spans="18:29" x14ac:dyDescent="0.25">
      <c r="R81" s="23" t="s">
        <v>55</v>
      </c>
      <c r="S81" s="56"/>
      <c r="T81" s="56"/>
      <c r="U81" s="56"/>
      <c r="V81" s="57"/>
      <c r="Y81" s="18"/>
      <c r="Z81" s="18"/>
      <c r="AA81" s="19"/>
      <c r="AB81" s="18"/>
      <c r="AC81" s="18"/>
    </row>
    <row r="82" spans="18:29" x14ac:dyDescent="0.25">
      <c r="R82" s="20" t="s">
        <v>34</v>
      </c>
      <c r="S82" s="48" t="s">
        <v>35</v>
      </c>
      <c r="T82" s="48" t="s">
        <v>36</v>
      </c>
      <c r="U82" s="48" t="s">
        <v>37</v>
      </c>
      <c r="V82" s="49" t="s">
        <v>38</v>
      </c>
      <c r="Y82" s="18"/>
      <c r="Z82" s="18"/>
      <c r="AA82" s="19"/>
      <c r="AB82" s="18"/>
      <c r="AC82" s="18"/>
    </row>
    <row r="83" spans="18:29" x14ac:dyDescent="0.25">
      <c r="R83" s="23" t="s">
        <v>40</v>
      </c>
      <c r="S83" s="51">
        <v>0.69799999999999995</v>
      </c>
      <c r="T83" s="51">
        <v>8.4849999999999994</v>
      </c>
      <c r="U83" s="51" t="s">
        <v>24</v>
      </c>
      <c r="V83" s="52" t="s">
        <v>41</v>
      </c>
      <c r="Y83" s="18"/>
      <c r="Z83" s="18"/>
      <c r="AA83" s="19"/>
      <c r="AB83" s="18"/>
      <c r="AC83" s="18"/>
    </row>
    <row r="84" spans="18:29" ht="15.75" thickBot="1" x14ac:dyDescent="0.3">
      <c r="R84" s="53"/>
      <c r="S84" s="54"/>
      <c r="T84" s="54"/>
      <c r="U84" s="54"/>
      <c r="V84" s="55"/>
      <c r="Y84" s="18"/>
      <c r="Z84" s="18"/>
      <c r="AA84" s="19"/>
      <c r="AB84" s="18"/>
      <c r="AC84" s="18"/>
    </row>
    <row r="85" spans="18:29" x14ac:dyDescent="0.25">
      <c r="R85" s="14"/>
      <c r="S85" s="46"/>
      <c r="T85" s="46"/>
      <c r="U85" s="46"/>
      <c r="V85" s="47"/>
      <c r="Y85" s="18"/>
      <c r="Z85" s="18"/>
      <c r="AA85" s="19"/>
      <c r="AB85" s="18"/>
      <c r="AC85" s="18"/>
    </row>
    <row r="86" spans="18:29" x14ac:dyDescent="0.25">
      <c r="R86" s="23" t="s">
        <v>56</v>
      </c>
      <c r="S86" s="56"/>
      <c r="T86" s="56"/>
      <c r="U86" s="56"/>
      <c r="V86" s="57"/>
      <c r="Y86" s="18"/>
      <c r="Z86" s="18"/>
      <c r="AA86" s="19"/>
      <c r="AB86" s="18"/>
      <c r="AC86" s="18"/>
    </row>
    <row r="87" spans="18:29" x14ac:dyDescent="0.25">
      <c r="R87" s="20" t="s">
        <v>34</v>
      </c>
      <c r="S87" s="48" t="s">
        <v>35</v>
      </c>
      <c r="T87" s="48" t="s">
        <v>36</v>
      </c>
      <c r="U87" s="48" t="s">
        <v>37</v>
      </c>
      <c r="V87" s="49" t="s">
        <v>38</v>
      </c>
      <c r="Y87" s="18"/>
      <c r="Z87" s="18"/>
      <c r="AA87" s="19"/>
      <c r="AB87" s="18"/>
      <c r="AC87" s="18"/>
    </row>
    <row r="88" spans="18:29" x14ac:dyDescent="0.25">
      <c r="R88" s="23" t="s">
        <v>57</v>
      </c>
      <c r="S88" s="51">
        <v>0.60299999999999998</v>
      </c>
      <c r="T88" s="51">
        <v>7.835</v>
      </c>
      <c r="U88" s="51" t="s">
        <v>24</v>
      </c>
      <c r="V88" s="52" t="s">
        <v>41</v>
      </c>
      <c r="Y88" s="18"/>
      <c r="Z88" s="18"/>
      <c r="AA88" s="19"/>
      <c r="AB88" s="18"/>
      <c r="AC88" s="18"/>
    </row>
    <row r="89" spans="18:29" x14ac:dyDescent="0.25">
      <c r="R89" s="23" t="s">
        <v>58</v>
      </c>
      <c r="S89" s="51">
        <v>0.65300000000000002</v>
      </c>
      <c r="T89" s="51">
        <v>8.484</v>
      </c>
      <c r="U89" s="51" t="s">
        <v>24</v>
      </c>
      <c r="V89" s="52" t="s">
        <v>41</v>
      </c>
    </row>
    <row r="90" spans="18:29" x14ac:dyDescent="0.25">
      <c r="R90" s="23" t="s">
        <v>59</v>
      </c>
      <c r="S90" s="51">
        <v>0.64300000000000002</v>
      </c>
      <c r="T90" s="51">
        <v>8.3539999999999992</v>
      </c>
      <c r="U90" s="51" t="s">
        <v>24</v>
      </c>
      <c r="V90" s="52" t="s">
        <v>41</v>
      </c>
    </row>
    <row r="91" spans="18:29" x14ac:dyDescent="0.25">
      <c r="R91" s="23" t="s">
        <v>60</v>
      </c>
      <c r="S91" s="51">
        <v>0.623</v>
      </c>
      <c r="T91" s="51">
        <v>8.0939999999999994</v>
      </c>
      <c r="U91" s="51" t="s">
        <v>24</v>
      </c>
      <c r="V91" s="52" t="s">
        <v>41</v>
      </c>
    </row>
    <row r="92" spans="18:29" x14ac:dyDescent="0.25">
      <c r="R92" s="23" t="s">
        <v>61</v>
      </c>
      <c r="S92" s="51">
        <v>0.64300000000000002</v>
      </c>
      <c r="T92" s="51">
        <v>8.3539999999999992</v>
      </c>
      <c r="U92" s="51" t="s">
        <v>24</v>
      </c>
      <c r="V92" s="52" t="s">
        <v>41</v>
      </c>
    </row>
    <row r="93" spans="18:29" x14ac:dyDescent="0.25">
      <c r="R93" s="23" t="s">
        <v>62</v>
      </c>
      <c r="S93" s="51">
        <v>0.64300000000000002</v>
      </c>
      <c r="T93" s="51">
        <v>8.3539999999999992</v>
      </c>
      <c r="U93" s="51" t="s">
        <v>24</v>
      </c>
      <c r="V93" s="52" t="s">
        <v>41</v>
      </c>
    </row>
    <row r="94" spans="18:29" x14ac:dyDescent="0.25">
      <c r="R94" s="23" t="s">
        <v>63</v>
      </c>
      <c r="S94" s="51">
        <v>0.58399999999999996</v>
      </c>
      <c r="T94" s="51">
        <v>7.5890000000000004</v>
      </c>
      <c r="U94" s="51" t="s">
        <v>24</v>
      </c>
      <c r="V94" s="52" t="s">
        <v>41</v>
      </c>
    </row>
    <row r="95" spans="18:29" x14ac:dyDescent="0.25">
      <c r="R95" s="23" t="s">
        <v>64</v>
      </c>
      <c r="S95" s="51">
        <v>0.65300000000000002</v>
      </c>
      <c r="T95" s="51">
        <v>8.484</v>
      </c>
      <c r="U95" s="51" t="s">
        <v>24</v>
      </c>
      <c r="V95" s="52" t="s">
        <v>41</v>
      </c>
    </row>
    <row r="96" spans="18:29" x14ac:dyDescent="0.25">
      <c r="R96" s="23" t="s">
        <v>65</v>
      </c>
      <c r="S96" s="51">
        <v>0.64300000000000002</v>
      </c>
      <c r="T96" s="51">
        <v>8.3539999999999992</v>
      </c>
      <c r="U96" s="51" t="s">
        <v>24</v>
      </c>
      <c r="V96" s="52" t="s">
        <v>41</v>
      </c>
    </row>
    <row r="97" spans="18:22" x14ac:dyDescent="0.25">
      <c r="R97" s="23" t="s">
        <v>66</v>
      </c>
      <c r="S97" s="51">
        <v>0.65300000000000002</v>
      </c>
      <c r="T97" s="51">
        <v>8.484</v>
      </c>
      <c r="U97" s="51" t="s">
        <v>24</v>
      </c>
      <c r="V97" s="52" t="s">
        <v>41</v>
      </c>
    </row>
    <row r="98" spans="18:22" x14ac:dyDescent="0.25">
      <c r="R98" s="23" t="s">
        <v>67</v>
      </c>
      <c r="S98" s="51">
        <v>0.60399999999999998</v>
      </c>
      <c r="T98" s="51">
        <v>7.8490000000000002</v>
      </c>
      <c r="U98" s="51" t="s">
        <v>24</v>
      </c>
      <c r="V98" s="52" t="s">
        <v>41</v>
      </c>
    </row>
    <row r="99" spans="18:22" x14ac:dyDescent="0.25">
      <c r="R99" s="23" t="s">
        <v>68</v>
      </c>
      <c r="S99" s="51">
        <v>0.65300000000000002</v>
      </c>
      <c r="T99" s="51">
        <v>8.484</v>
      </c>
      <c r="U99" s="51" t="s">
        <v>24</v>
      </c>
      <c r="V99" s="52" t="s">
        <v>41</v>
      </c>
    </row>
    <row r="100" spans="18:22" ht="15.75" thickBot="1" x14ac:dyDescent="0.3">
      <c r="R100" s="53"/>
      <c r="S100" s="54"/>
      <c r="T100" s="54"/>
      <c r="U100" s="54"/>
      <c r="V100" s="5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4DBC7-CB7F-4979-82CF-B58BFE3F8E87}">
  <dimension ref="A1:AN102"/>
  <sheetViews>
    <sheetView zoomScale="60" zoomScaleNormal="60" workbookViewId="0">
      <selection activeCell="A7" sqref="A7"/>
    </sheetView>
  </sheetViews>
  <sheetFormatPr defaultColWidth="8.85546875" defaultRowHeight="15" x14ac:dyDescent="0.25"/>
  <cols>
    <col min="1" max="1" width="15.85546875" customWidth="1"/>
    <col min="18" max="18" width="24.42578125" customWidth="1"/>
    <col min="19" max="19" width="18.85546875" customWidth="1"/>
    <col min="24" max="24" width="4.85546875" customWidth="1"/>
    <col min="26" max="26" width="11.140625" customWidth="1"/>
    <col min="27" max="27" width="22.85546875" customWidth="1"/>
    <col min="28" max="28" width="18.85546875" customWidth="1"/>
    <col min="29" max="29" width="9.85546875" bestFit="1" customWidth="1"/>
    <col min="33" max="33" width="17" customWidth="1"/>
    <col min="37" max="37" width="17.7109375" customWidth="1"/>
  </cols>
  <sheetData>
    <row r="1" spans="1:40" ht="23.25" x14ac:dyDescent="0.35">
      <c r="A1" s="1" t="s">
        <v>69</v>
      </c>
      <c r="B1" s="2" t="s">
        <v>1</v>
      </c>
      <c r="C1" s="2"/>
      <c r="D1" s="3"/>
    </row>
    <row r="3" spans="1:40" ht="19.5" thickBot="1" x14ac:dyDescent="0.35">
      <c r="A3" s="4" t="s">
        <v>70</v>
      </c>
      <c r="B3" s="5" t="s">
        <v>3</v>
      </c>
    </row>
    <row r="4" spans="1:40" ht="15.75" thickBot="1" x14ac:dyDescent="0.3">
      <c r="A4" s="58" t="s">
        <v>71</v>
      </c>
      <c r="B4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R4" s="7" t="s">
        <v>72</v>
      </c>
      <c r="S4" s="8"/>
      <c r="T4" s="8"/>
      <c r="U4" s="8"/>
      <c r="V4" s="8"/>
      <c r="W4" s="8"/>
      <c r="X4" s="9"/>
      <c r="AA4" s="7" t="s">
        <v>73</v>
      </c>
      <c r="AB4" s="8"/>
      <c r="AC4" s="8"/>
      <c r="AD4" s="8"/>
      <c r="AE4" s="8"/>
      <c r="AF4" s="8"/>
      <c r="AG4" s="9"/>
      <c r="AK4" s="11"/>
      <c r="AL4" s="11"/>
      <c r="AM4" s="11"/>
      <c r="AN4" s="11"/>
    </row>
    <row r="5" spans="1:40" x14ac:dyDescent="0.25">
      <c r="B5" s="12">
        <v>1</v>
      </c>
      <c r="C5" s="59">
        <v>1</v>
      </c>
      <c r="D5" s="59">
        <v>1</v>
      </c>
      <c r="E5" s="59">
        <v>1</v>
      </c>
      <c r="F5" s="59">
        <v>0.6</v>
      </c>
      <c r="G5" s="59">
        <v>1</v>
      </c>
      <c r="H5" s="59">
        <v>1</v>
      </c>
      <c r="I5" s="59">
        <v>1.4</v>
      </c>
      <c r="J5" s="59">
        <v>0.6</v>
      </c>
      <c r="K5" s="59">
        <v>1</v>
      </c>
      <c r="L5" s="59">
        <v>1.4</v>
      </c>
      <c r="M5" s="59">
        <v>1</v>
      </c>
      <c r="N5" s="59">
        <v>1</v>
      </c>
      <c r="O5" s="59">
        <v>0.6</v>
      </c>
      <c r="R5" s="14"/>
      <c r="S5" s="15"/>
      <c r="T5" s="15"/>
      <c r="U5" s="15"/>
      <c r="V5" s="15"/>
      <c r="W5" s="15"/>
      <c r="X5" s="16"/>
      <c r="AA5" s="14"/>
      <c r="AB5" s="15"/>
      <c r="AC5" s="15"/>
      <c r="AD5" s="15"/>
      <c r="AE5" s="15"/>
      <c r="AF5" s="15"/>
      <c r="AG5" s="16"/>
      <c r="AK5" s="18"/>
      <c r="AL5" s="18"/>
      <c r="AM5" s="19"/>
      <c r="AN5" s="18"/>
    </row>
    <row r="6" spans="1:40" x14ac:dyDescent="0.25">
      <c r="B6" s="12">
        <v>2</v>
      </c>
      <c r="C6" s="59">
        <v>0.6</v>
      </c>
      <c r="D6" s="59">
        <v>1</v>
      </c>
      <c r="E6" s="59">
        <v>1</v>
      </c>
      <c r="F6" s="59">
        <v>0.6</v>
      </c>
      <c r="G6" s="59">
        <v>1.4</v>
      </c>
      <c r="H6" s="59">
        <v>0.6</v>
      </c>
      <c r="I6" s="59">
        <v>0.6</v>
      </c>
      <c r="J6" s="59">
        <v>1</v>
      </c>
      <c r="K6" s="59">
        <v>1</v>
      </c>
      <c r="L6" s="59">
        <v>1</v>
      </c>
      <c r="M6" s="59">
        <v>0.6</v>
      </c>
      <c r="N6" s="59">
        <v>1.4</v>
      </c>
      <c r="O6" s="59">
        <v>1</v>
      </c>
      <c r="R6" s="20" t="s">
        <v>19</v>
      </c>
      <c r="S6" s="21" t="s">
        <v>20</v>
      </c>
      <c r="T6" s="21" t="s">
        <v>21</v>
      </c>
      <c r="U6" s="21" t="s">
        <v>22</v>
      </c>
      <c r="V6" s="17"/>
      <c r="W6" s="17"/>
      <c r="X6" s="22"/>
      <c r="AA6" s="20" t="s">
        <v>19</v>
      </c>
      <c r="AB6" s="21" t="s">
        <v>20</v>
      </c>
      <c r="AC6" s="21" t="s">
        <v>21</v>
      </c>
      <c r="AD6" s="21" t="s">
        <v>22</v>
      </c>
      <c r="AE6" s="17"/>
      <c r="AF6" s="17"/>
      <c r="AG6" s="22"/>
      <c r="AK6" s="18"/>
      <c r="AL6" s="18"/>
      <c r="AM6" s="19"/>
      <c r="AN6" s="18"/>
    </row>
    <row r="7" spans="1:40" x14ac:dyDescent="0.25">
      <c r="B7" s="12">
        <v>3</v>
      </c>
      <c r="C7" s="59">
        <v>1</v>
      </c>
      <c r="D7" s="59">
        <v>1</v>
      </c>
      <c r="E7" s="59">
        <v>1</v>
      </c>
      <c r="F7" s="59">
        <v>1</v>
      </c>
      <c r="G7" s="59">
        <v>1</v>
      </c>
      <c r="H7" s="59">
        <v>1</v>
      </c>
      <c r="I7" s="59">
        <v>1</v>
      </c>
      <c r="J7" s="59">
        <v>1</v>
      </c>
      <c r="K7" s="59">
        <v>1</v>
      </c>
      <c r="L7" s="59">
        <v>1</v>
      </c>
      <c r="M7" s="59">
        <v>1</v>
      </c>
      <c r="N7" s="59">
        <v>1.4</v>
      </c>
      <c r="O7" s="59">
        <v>1</v>
      </c>
      <c r="R7" s="23" t="s">
        <v>23</v>
      </c>
      <c r="S7" s="24">
        <v>1</v>
      </c>
      <c r="T7" s="25">
        <v>284.97000000000003</v>
      </c>
      <c r="U7" s="24" t="s">
        <v>24</v>
      </c>
      <c r="V7" s="17"/>
      <c r="W7" s="17"/>
      <c r="X7" s="22"/>
      <c r="AA7" s="23" t="s">
        <v>23</v>
      </c>
      <c r="AB7" s="24">
        <v>1</v>
      </c>
      <c r="AC7" s="25">
        <v>86.057000000000002</v>
      </c>
      <c r="AD7" s="24" t="s">
        <v>24</v>
      </c>
      <c r="AE7" s="17"/>
      <c r="AF7" s="17"/>
      <c r="AG7" s="22"/>
      <c r="AK7" s="18"/>
      <c r="AL7" s="18"/>
      <c r="AM7" s="19"/>
      <c r="AN7" s="18"/>
    </row>
    <row r="8" spans="1:40" x14ac:dyDescent="0.25">
      <c r="B8" s="12">
        <v>4</v>
      </c>
      <c r="C8" s="59">
        <v>0.6</v>
      </c>
      <c r="D8" s="59">
        <v>0.6</v>
      </c>
      <c r="E8" s="59">
        <v>0.6</v>
      </c>
      <c r="F8" s="59">
        <v>1.4</v>
      </c>
      <c r="G8" s="59">
        <v>1</v>
      </c>
      <c r="H8" s="59">
        <v>1</v>
      </c>
      <c r="I8" s="59">
        <v>1.4</v>
      </c>
      <c r="J8" s="59">
        <v>0.6</v>
      </c>
      <c r="K8" s="59">
        <v>1</v>
      </c>
      <c r="L8" s="59">
        <v>1</v>
      </c>
      <c r="M8" s="59">
        <v>1.4</v>
      </c>
      <c r="N8" s="59">
        <v>1</v>
      </c>
      <c r="O8" s="59">
        <v>0.6</v>
      </c>
      <c r="R8" s="23" t="s">
        <v>25</v>
      </c>
      <c r="S8" s="24">
        <v>12</v>
      </c>
      <c r="T8" s="25">
        <v>4.5389999999999997</v>
      </c>
      <c r="U8" s="24" t="s">
        <v>24</v>
      </c>
      <c r="V8" s="17"/>
      <c r="W8" s="17"/>
      <c r="X8" s="22"/>
      <c r="AA8" s="23" t="s">
        <v>25</v>
      </c>
      <c r="AB8" s="24">
        <v>4</v>
      </c>
      <c r="AC8" s="25">
        <v>1.0580000000000001</v>
      </c>
      <c r="AD8" s="24">
        <v>0.38500000000000001</v>
      </c>
      <c r="AE8" s="17"/>
      <c r="AF8" s="17"/>
      <c r="AG8" s="22"/>
      <c r="AK8" s="18"/>
      <c r="AL8" s="18"/>
      <c r="AM8" s="19"/>
      <c r="AN8" s="18"/>
    </row>
    <row r="9" spans="1:40" x14ac:dyDescent="0.25">
      <c r="B9" s="12">
        <v>5</v>
      </c>
      <c r="C9" s="59">
        <v>0.6</v>
      </c>
      <c r="D9" s="59">
        <v>1.4</v>
      </c>
      <c r="E9" s="59">
        <v>1</v>
      </c>
      <c r="F9" s="59">
        <v>1.4</v>
      </c>
      <c r="G9" s="59">
        <v>1.4</v>
      </c>
      <c r="H9" s="59">
        <v>1.4</v>
      </c>
      <c r="I9" s="59">
        <v>1</v>
      </c>
      <c r="J9" s="59">
        <v>1</v>
      </c>
      <c r="K9" s="59">
        <v>2</v>
      </c>
      <c r="L9" s="59">
        <v>2</v>
      </c>
      <c r="M9" s="59">
        <v>1</v>
      </c>
      <c r="N9" s="59">
        <v>1</v>
      </c>
      <c r="O9" s="59">
        <v>1.4</v>
      </c>
      <c r="R9" s="23" t="s">
        <v>26</v>
      </c>
      <c r="S9" s="24">
        <v>12</v>
      </c>
      <c r="T9" s="25">
        <v>8.0060000000000002</v>
      </c>
      <c r="U9" s="24" t="s">
        <v>24</v>
      </c>
      <c r="V9" s="17"/>
      <c r="W9" s="17"/>
      <c r="X9" s="22"/>
      <c r="AA9" s="23" t="s">
        <v>26</v>
      </c>
      <c r="AB9" s="24">
        <v>4</v>
      </c>
      <c r="AC9" s="25">
        <v>1.2989999999999999</v>
      </c>
      <c r="AD9" s="24">
        <v>0.28000000000000003</v>
      </c>
      <c r="AE9" s="17"/>
      <c r="AF9" s="17"/>
      <c r="AG9" s="22"/>
      <c r="AK9" s="26"/>
      <c r="AL9" s="26"/>
      <c r="AM9" s="27"/>
      <c r="AN9" s="26"/>
    </row>
    <row r="10" spans="1:40" x14ac:dyDescent="0.25">
      <c r="B10" s="12">
        <v>6</v>
      </c>
      <c r="C10" s="59">
        <v>1</v>
      </c>
      <c r="D10" s="59">
        <v>1.4</v>
      </c>
      <c r="E10" s="59">
        <v>1</v>
      </c>
      <c r="F10" s="59">
        <v>1</v>
      </c>
      <c r="G10" s="59">
        <v>1</v>
      </c>
      <c r="H10" s="59">
        <v>0.6</v>
      </c>
      <c r="I10" s="59">
        <v>0.6</v>
      </c>
      <c r="J10" s="59">
        <v>0.6</v>
      </c>
      <c r="K10" s="59">
        <v>0.6</v>
      </c>
      <c r="L10" s="59">
        <v>0.6</v>
      </c>
      <c r="M10" s="59">
        <v>0.6</v>
      </c>
      <c r="N10" s="59">
        <v>1</v>
      </c>
      <c r="O10" s="59">
        <v>1</v>
      </c>
      <c r="R10" s="23" t="s">
        <v>27</v>
      </c>
      <c r="S10" s="24">
        <v>192</v>
      </c>
      <c r="T10" s="28"/>
      <c r="U10" s="24"/>
      <c r="V10" s="17"/>
      <c r="W10" s="17"/>
      <c r="X10" s="22"/>
      <c r="AA10" s="23" t="s">
        <v>27</v>
      </c>
      <c r="AB10" s="24">
        <v>64</v>
      </c>
      <c r="AC10" s="28"/>
      <c r="AD10" s="24"/>
      <c r="AE10" s="17"/>
      <c r="AF10" s="17"/>
      <c r="AG10" s="22"/>
    </row>
    <row r="11" spans="1:40" ht="15.75" thickBot="1" x14ac:dyDescent="0.3">
      <c r="B11" s="12">
        <v>7</v>
      </c>
      <c r="C11" s="59">
        <v>0.6</v>
      </c>
      <c r="D11" s="59">
        <v>1</v>
      </c>
      <c r="E11" s="59">
        <v>0.6</v>
      </c>
      <c r="F11" s="59">
        <v>1</v>
      </c>
      <c r="G11" s="59">
        <v>1</v>
      </c>
      <c r="H11" s="59">
        <v>0.6</v>
      </c>
      <c r="I11" s="59">
        <v>0.6</v>
      </c>
      <c r="J11" s="59">
        <v>1</v>
      </c>
      <c r="K11" s="59">
        <v>0.6</v>
      </c>
      <c r="L11" s="59">
        <v>1</v>
      </c>
      <c r="M11" s="59">
        <v>0.6</v>
      </c>
      <c r="N11" s="59">
        <v>1</v>
      </c>
      <c r="O11" s="59">
        <v>0.6</v>
      </c>
      <c r="R11" s="29" t="s">
        <v>28</v>
      </c>
      <c r="S11" s="30">
        <v>233</v>
      </c>
      <c r="T11" s="31"/>
      <c r="U11" s="30"/>
      <c r="V11" s="60"/>
      <c r="W11" s="60"/>
      <c r="X11" s="32"/>
      <c r="AA11" s="29" t="s">
        <v>28</v>
      </c>
      <c r="AB11" s="30">
        <v>89</v>
      </c>
      <c r="AC11" s="31"/>
      <c r="AD11" s="30"/>
      <c r="AE11" s="60"/>
      <c r="AF11" s="60"/>
      <c r="AG11" s="32"/>
    </row>
    <row r="12" spans="1:40" x14ac:dyDescent="0.25">
      <c r="B12" s="12">
        <v>8</v>
      </c>
      <c r="C12" s="59">
        <v>1</v>
      </c>
      <c r="D12" s="59">
        <v>1</v>
      </c>
      <c r="E12" s="59">
        <v>1</v>
      </c>
      <c r="F12" s="59">
        <v>1</v>
      </c>
      <c r="G12" s="59">
        <v>0.6</v>
      </c>
      <c r="H12" s="59">
        <v>0.6</v>
      </c>
      <c r="I12" s="59">
        <v>1</v>
      </c>
      <c r="J12" s="59">
        <v>0.6</v>
      </c>
      <c r="K12" s="59">
        <v>1</v>
      </c>
      <c r="L12" s="59">
        <v>1.4</v>
      </c>
      <c r="M12" s="59">
        <v>0.6</v>
      </c>
      <c r="N12" s="59">
        <v>0.6</v>
      </c>
      <c r="O12" s="59">
        <v>0.6</v>
      </c>
    </row>
    <row r="13" spans="1:40" ht="15.75" thickBot="1" x14ac:dyDescent="0.3">
      <c r="B13" s="12">
        <v>9</v>
      </c>
      <c r="C13" s="61">
        <v>1</v>
      </c>
      <c r="D13" s="61">
        <v>1.4</v>
      </c>
      <c r="E13" s="61">
        <v>0.6</v>
      </c>
      <c r="F13" s="61">
        <v>1.4</v>
      </c>
      <c r="G13" s="61">
        <v>1.4</v>
      </c>
      <c r="H13" s="61">
        <v>0.6</v>
      </c>
      <c r="I13" s="61">
        <v>1</v>
      </c>
      <c r="J13" s="61">
        <v>1</v>
      </c>
      <c r="K13" s="61">
        <v>0.6</v>
      </c>
      <c r="L13" s="61">
        <v>1</v>
      </c>
      <c r="M13" s="61">
        <v>0.6</v>
      </c>
      <c r="N13" s="61">
        <v>1</v>
      </c>
      <c r="O13" s="61">
        <v>1</v>
      </c>
    </row>
    <row r="14" spans="1:40" ht="15.75" thickBot="1" x14ac:dyDescent="0.3">
      <c r="B14" s="34" t="s">
        <v>29</v>
      </c>
      <c r="C14" s="35">
        <f>AVERAGE(C5:C13)</f>
        <v>0.8222222222222223</v>
      </c>
      <c r="D14" s="35">
        <f t="shared" ref="D14:O14" si="0">AVERAGE(D5:D13)</f>
        <v>1.088888888888889</v>
      </c>
      <c r="E14" s="35">
        <f t="shared" si="0"/>
        <v>0.86666666666666659</v>
      </c>
      <c r="F14" s="35">
        <f t="shared" si="0"/>
        <v>1.0444444444444445</v>
      </c>
      <c r="G14" s="35">
        <f t="shared" si="0"/>
        <v>1.088888888888889</v>
      </c>
      <c r="H14" s="35">
        <f t="shared" si="0"/>
        <v>0.82222222222222208</v>
      </c>
      <c r="I14" s="35">
        <f t="shared" si="0"/>
        <v>0.95555555555555549</v>
      </c>
      <c r="J14" s="35">
        <f t="shared" si="0"/>
        <v>0.82222222222222219</v>
      </c>
      <c r="K14" s="35">
        <f t="shared" si="0"/>
        <v>0.97777777777777763</v>
      </c>
      <c r="L14" s="35">
        <f t="shared" si="0"/>
        <v>1.1555555555555557</v>
      </c>
      <c r="M14" s="35">
        <f t="shared" si="0"/>
        <v>0.82222222222222208</v>
      </c>
      <c r="N14" s="35">
        <f t="shared" si="0"/>
        <v>1.0444444444444445</v>
      </c>
      <c r="O14" s="36">
        <f t="shared" si="0"/>
        <v>0.86666666666666659</v>
      </c>
    </row>
    <row r="15" spans="1:40" ht="15.75" thickBot="1" x14ac:dyDescent="0.3">
      <c r="B15" s="37" t="s">
        <v>30</v>
      </c>
      <c r="C15" s="10">
        <f>STDEV(C5:C13)</f>
        <v>0.21081851067789184</v>
      </c>
      <c r="D15" s="10">
        <f t="shared" ref="D15:O15" si="1">STDEV(D5:D13)</f>
        <v>0.26666666666666589</v>
      </c>
      <c r="E15" s="10">
        <f t="shared" si="1"/>
        <v>0.20000000000000065</v>
      </c>
      <c r="F15" s="10">
        <f t="shared" si="1"/>
        <v>0.31269438398822824</v>
      </c>
      <c r="G15" s="10">
        <f t="shared" si="1"/>
        <v>0.26666666666666589</v>
      </c>
      <c r="H15" s="10">
        <f t="shared" si="1"/>
        <v>0.29059326290271231</v>
      </c>
      <c r="I15" s="10">
        <f t="shared" si="1"/>
        <v>0.31269438398822891</v>
      </c>
      <c r="J15" s="10">
        <f t="shared" si="1"/>
        <v>0.21081851067789237</v>
      </c>
      <c r="K15" s="10">
        <f t="shared" si="1"/>
        <v>0.42946995755750417</v>
      </c>
      <c r="L15" s="10">
        <f t="shared" si="1"/>
        <v>0.39721250959376592</v>
      </c>
      <c r="M15" s="10">
        <f t="shared" si="1"/>
        <v>0.29059326290271231</v>
      </c>
      <c r="N15" s="10">
        <f t="shared" si="1"/>
        <v>0.24037008503093202</v>
      </c>
      <c r="O15" s="38">
        <f t="shared" si="1"/>
        <v>0.28284271247461951</v>
      </c>
      <c r="R15" s="39" t="s">
        <v>31</v>
      </c>
      <c r="S15" s="40"/>
      <c r="T15" s="40"/>
      <c r="U15" s="40"/>
      <c r="V15" s="41"/>
      <c r="AA15" s="39" t="s">
        <v>31</v>
      </c>
      <c r="AB15" s="40"/>
      <c r="AC15" s="40"/>
      <c r="AD15" s="40"/>
      <c r="AE15" s="41"/>
    </row>
    <row r="16" spans="1:40" ht="15.75" thickBot="1" x14ac:dyDescent="0.3">
      <c r="B16" s="42" t="s">
        <v>32</v>
      </c>
      <c r="C16" s="43">
        <f>C15/SQRT(9)</f>
        <v>7.0272836892630614E-2</v>
      </c>
      <c r="D16" s="43">
        <f t="shared" ref="D16:O16" si="2">D15/SQRT(9)</f>
        <v>8.8888888888888629E-2</v>
      </c>
      <c r="E16" s="43">
        <f t="shared" si="2"/>
        <v>6.6666666666666888E-2</v>
      </c>
      <c r="F16" s="43">
        <f t="shared" si="2"/>
        <v>0.10423146132940941</v>
      </c>
      <c r="G16" s="43">
        <f t="shared" si="2"/>
        <v>8.8888888888888629E-2</v>
      </c>
      <c r="H16" s="43">
        <f t="shared" si="2"/>
        <v>9.6864420967570766E-2</v>
      </c>
      <c r="I16" s="43">
        <f t="shared" si="2"/>
        <v>0.10423146132940964</v>
      </c>
      <c r="J16" s="43">
        <f t="shared" si="2"/>
        <v>7.0272836892630794E-2</v>
      </c>
      <c r="K16" s="43">
        <f t="shared" si="2"/>
        <v>0.14315665251916806</v>
      </c>
      <c r="L16" s="43">
        <f t="shared" si="2"/>
        <v>0.13240416986458864</v>
      </c>
      <c r="M16" s="43">
        <f t="shared" si="2"/>
        <v>9.6864420967570766E-2</v>
      </c>
      <c r="N16" s="43">
        <f t="shared" si="2"/>
        <v>8.0123361676977339E-2</v>
      </c>
      <c r="O16" s="44">
        <f t="shared" si="2"/>
        <v>9.4280904158206502E-2</v>
      </c>
      <c r="R16" s="45" t="s">
        <v>33</v>
      </c>
      <c r="S16" s="46"/>
      <c r="T16" s="46"/>
      <c r="U16" s="46"/>
      <c r="V16" s="47"/>
      <c r="AA16" s="45" t="s">
        <v>33</v>
      </c>
      <c r="AB16" s="62"/>
      <c r="AC16" s="62"/>
      <c r="AD16" s="62"/>
      <c r="AE16" s="47"/>
      <c r="AH16" s="18"/>
    </row>
    <row r="17" spans="2:38" x14ac:dyDescent="0.25">
      <c r="R17" s="20" t="s">
        <v>34</v>
      </c>
      <c r="S17" s="48" t="s">
        <v>35</v>
      </c>
      <c r="T17" s="48" t="s">
        <v>36</v>
      </c>
      <c r="U17" s="48" t="s">
        <v>37</v>
      </c>
      <c r="V17" s="49" t="s">
        <v>38</v>
      </c>
      <c r="AA17" s="20" t="s">
        <v>34</v>
      </c>
      <c r="AB17" s="48" t="s">
        <v>35</v>
      </c>
      <c r="AC17" s="48" t="s">
        <v>36</v>
      </c>
      <c r="AD17" s="48" t="s">
        <v>37</v>
      </c>
      <c r="AE17" s="49" t="s">
        <v>38</v>
      </c>
      <c r="AH17" s="11"/>
      <c r="AI17" s="11"/>
      <c r="AJ17" s="11"/>
      <c r="AK17" s="11"/>
      <c r="AL17" s="11"/>
    </row>
    <row r="18" spans="2:38" x14ac:dyDescent="0.25">
      <c r="B18" s="50" t="s">
        <v>39</v>
      </c>
      <c r="R18" s="23" t="s">
        <v>40</v>
      </c>
      <c r="S18" s="51">
        <v>0.81499999999999995</v>
      </c>
      <c r="T18" s="51">
        <v>16.881</v>
      </c>
      <c r="U18" s="51" t="s">
        <v>24</v>
      </c>
      <c r="V18" s="52" t="s">
        <v>41</v>
      </c>
      <c r="AA18" s="23" t="s">
        <v>40</v>
      </c>
      <c r="AB18" s="51">
        <v>0.56999999999999995</v>
      </c>
      <c r="AC18" s="51">
        <v>9.2769999999999992</v>
      </c>
      <c r="AD18" s="51" t="s">
        <v>24</v>
      </c>
      <c r="AE18" s="52" t="s">
        <v>41</v>
      </c>
      <c r="AH18" s="18"/>
      <c r="AI18" s="18"/>
      <c r="AJ18" s="19"/>
      <c r="AK18" s="18"/>
      <c r="AL18" s="18"/>
    </row>
    <row r="19" spans="2:38" ht="15.75" thickBot="1" x14ac:dyDescent="0.3">
      <c r="B19" t="s">
        <v>4</v>
      </c>
      <c r="C19" s="6" t="s">
        <v>5</v>
      </c>
      <c r="D19" s="6" t="s">
        <v>6</v>
      </c>
      <c r="E19" s="6" t="s">
        <v>7</v>
      </c>
      <c r="F19" s="6" t="s">
        <v>8</v>
      </c>
      <c r="G19" s="6" t="s">
        <v>9</v>
      </c>
      <c r="H19" s="6" t="s">
        <v>10</v>
      </c>
      <c r="I19" s="6" t="s">
        <v>11</v>
      </c>
      <c r="J19" s="6" t="s">
        <v>12</v>
      </c>
      <c r="K19" s="6" t="s">
        <v>13</v>
      </c>
      <c r="L19" s="6" t="s">
        <v>14</v>
      </c>
      <c r="M19" s="6" t="s">
        <v>15</v>
      </c>
      <c r="N19" s="6" t="s">
        <v>16</v>
      </c>
      <c r="O19" s="6" t="s">
        <v>17</v>
      </c>
      <c r="R19" s="53"/>
      <c r="S19" s="54"/>
      <c r="T19" s="54"/>
      <c r="U19" s="54"/>
      <c r="V19" s="55"/>
      <c r="AA19" s="53"/>
      <c r="AB19" s="54"/>
      <c r="AC19" s="54"/>
      <c r="AD19" s="54"/>
      <c r="AE19" s="55"/>
    </row>
    <row r="20" spans="2:38" x14ac:dyDescent="0.25">
      <c r="B20" s="12">
        <v>11</v>
      </c>
      <c r="C20" s="13">
        <v>0.6</v>
      </c>
      <c r="D20" s="13">
        <v>0.16</v>
      </c>
      <c r="E20" s="13">
        <v>7.0000000000000007E-2</v>
      </c>
      <c r="F20" s="13">
        <v>7.0000000000000007E-2</v>
      </c>
      <c r="G20" s="13">
        <v>7.0000000000000007E-2</v>
      </c>
      <c r="H20" s="13">
        <v>7.0000000000000007E-2</v>
      </c>
      <c r="I20" s="13">
        <v>7.0000000000000007E-2</v>
      </c>
      <c r="J20" s="13">
        <v>7.0000000000000007E-2</v>
      </c>
      <c r="K20" s="13">
        <v>7.0000000000000007E-2</v>
      </c>
      <c r="L20" s="13">
        <v>7.0000000000000007E-2</v>
      </c>
      <c r="M20" s="13">
        <v>7.0000000000000007E-2</v>
      </c>
      <c r="N20" s="13">
        <v>7.0000000000000007E-2</v>
      </c>
      <c r="O20" s="13">
        <v>7.0000000000000007E-2</v>
      </c>
      <c r="R20" s="14"/>
      <c r="S20" s="46"/>
      <c r="T20" s="46"/>
      <c r="U20" s="46"/>
      <c r="V20" s="47"/>
      <c r="AA20" s="45" t="s">
        <v>51</v>
      </c>
      <c r="AB20" s="46"/>
      <c r="AC20" s="46"/>
      <c r="AD20" s="46"/>
      <c r="AE20" s="47"/>
      <c r="AH20" s="18"/>
    </row>
    <row r="21" spans="2:38" x14ac:dyDescent="0.25">
      <c r="B21" s="12">
        <v>12</v>
      </c>
      <c r="C21" s="13">
        <v>1</v>
      </c>
      <c r="D21" s="13">
        <v>7.0000000000000007E-2</v>
      </c>
      <c r="E21" s="13">
        <v>7.0000000000000007E-2</v>
      </c>
      <c r="F21" s="13">
        <v>7.0000000000000007E-2</v>
      </c>
      <c r="G21" s="13">
        <v>7.0000000000000007E-2</v>
      </c>
      <c r="H21" s="13">
        <v>7.0000000000000007E-2</v>
      </c>
      <c r="I21" s="13">
        <v>7.0000000000000007E-2</v>
      </c>
      <c r="J21" s="13">
        <v>7.0000000000000007E-2</v>
      </c>
      <c r="K21" s="13">
        <v>7.0000000000000007E-2</v>
      </c>
      <c r="L21" s="13">
        <v>7.0000000000000007E-2</v>
      </c>
      <c r="M21" s="13">
        <v>7.0000000000000007E-2</v>
      </c>
      <c r="N21" s="13">
        <v>7.0000000000000007E-2</v>
      </c>
      <c r="O21" s="13">
        <v>7.0000000000000007E-2</v>
      </c>
      <c r="R21" s="23" t="s">
        <v>42</v>
      </c>
      <c r="S21" s="56"/>
      <c r="T21" s="56"/>
      <c r="U21" s="56"/>
      <c r="V21" s="57"/>
      <c r="Z21" s="18"/>
      <c r="AA21" s="20" t="s">
        <v>34</v>
      </c>
      <c r="AB21" s="48" t="s">
        <v>35</v>
      </c>
      <c r="AC21" s="48" t="s">
        <v>36</v>
      </c>
      <c r="AD21" s="48" t="s">
        <v>37</v>
      </c>
      <c r="AE21" s="49" t="s">
        <v>38</v>
      </c>
      <c r="AH21" s="11"/>
      <c r="AI21" s="11"/>
      <c r="AJ21" s="11"/>
      <c r="AK21" s="11"/>
      <c r="AL21" s="11"/>
    </row>
    <row r="22" spans="2:38" x14ac:dyDescent="0.25">
      <c r="B22" s="12">
        <v>13</v>
      </c>
      <c r="C22" s="13">
        <v>0.6</v>
      </c>
      <c r="D22" s="13">
        <v>0.16</v>
      </c>
      <c r="E22" s="13">
        <v>0.16</v>
      </c>
      <c r="F22" s="13">
        <v>7.0000000000000007E-2</v>
      </c>
      <c r="G22" s="13">
        <v>7.0000000000000007E-2</v>
      </c>
      <c r="H22" s="13">
        <v>7.0000000000000007E-2</v>
      </c>
      <c r="I22" s="13">
        <v>7.0000000000000007E-2</v>
      </c>
      <c r="J22" s="13">
        <v>7.0000000000000007E-2</v>
      </c>
      <c r="K22" s="13">
        <v>7.0000000000000007E-2</v>
      </c>
      <c r="L22" s="13">
        <v>7.0000000000000007E-2</v>
      </c>
      <c r="M22" s="13">
        <v>0.16</v>
      </c>
      <c r="N22" s="13">
        <v>7.0000000000000007E-2</v>
      </c>
      <c r="O22" s="13">
        <v>7.0000000000000007E-2</v>
      </c>
      <c r="R22" s="20" t="s">
        <v>34</v>
      </c>
      <c r="S22" s="48" t="s">
        <v>35</v>
      </c>
      <c r="T22" s="48" t="s">
        <v>36</v>
      </c>
      <c r="U22" s="48" t="s">
        <v>37</v>
      </c>
      <c r="V22" s="49" t="s">
        <v>38</v>
      </c>
      <c r="Z22" s="11"/>
      <c r="AA22" s="23" t="s">
        <v>40</v>
      </c>
      <c r="AB22" s="51">
        <v>0.48099999999999998</v>
      </c>
      <c r="AC22" s="51">
        <v>4.2089999999999996</v>
      </c>
      <c r="AD22" s="51" t="s">
        <v>24</v>
      </c>
      <c r="AE22" s="52" t="s">
        <v>41</v>
      </c>
      <c r="AH22" s="18"/>
      <c r="AI22" s="18"/>
      <c r="AJ22" s="19"/>
      <c r="AK22" s="18"/>
      <c r="AL22" s="18"/>
    </row>
    <row r="23" spans="2:38" x14ac:dyDescent="0.25">
      <c r="B23" s="12">
        <v>14</v>
      </c>
      <c r="C23" s="13">
        <v>1</v>
      </c>
      <c r="D23" s="13">
        <v>0.16</v>
      </c>
      <c r="E23" s="13">
        <v>7.0000000000000007E-2</v>
      </c>
      <c r="F23" s="13">
        <v>0.16</v>
      </c>
      <c r="G23" s="13">
        <v>7.0000000000000007E-2</v>
      </c>
      <c r="H23" s="13">
        <v>7.0000000000000007E-2</v>
      </c>
      <c r="I23" s="13">
        <v>7.0000000000000007E-2</v>
      </c>
      <c r="J23" s="13">
        <v>7.0000000000000007E-2</v>
      </c>
      <c r="K23" s="13">
        <v>0.16</v>
      </c>
      <c r="L23" s="13">
        <v>7.0000000000000007E-2</v>
      </c>
      <c r="M23" s="13">
        <v>7.0000000000000007E-2</v>
      </c>
      <c r="N23" s="13">
        <v>7.0000000000000007E-2</v>
      </c>
      <c r="O23" s="13">
        <v>0.16</v>
      </c>
      <c r="R23" s="23" t="s">
        <v>40</v>
      </c>
      <c r="S23" s="51">
        <v>4.4400000000000002E-2</v>
      </c>
      <c r="T23" s="51">
        <v>0.44400000000000001</v>
      </c>
      <c r="U23" s="51">
        <v>0.65800000000000003</v>
      </c>
      <c r="V23" s="52" t="s">
        <v>43</v>
      </c>
      <c r="Z23" s="18"/>
      <c r="AA23" s="23"/>
      <c r="AB23" s="56"/>
      <c r="AC23" s="56"/>
      <c r="AD23" s="56"/>
      <c r="AE23" s="57"/>
      <c r="AH23" s="18"/>
    </row>
    <row r="24" spans="2:38" x14ac:dyDescent="0.25">
      <c r="B24" s="12">
        <v>15</v>
      </c>
      <c r="C24" s="13">
        <v>1</v>
      </c>
      <c r="D24" s="13">
        <v>7.0000000000000007E-2</v>
      </c>
      <c r="E24" s="13">
        <v>7.0000000000000007E-2</v>
      </c>
      <c r="F24" s="13">
        <v>7.0000000000000007E-2</v>
      </c>
      <c r="G24" s="13">
        <v>7.0000000000000007E-2</v>
      </c>
      <c r="H24" s="13">
        <v>7.0000000000000007E-2</v>
      </c>
      <c r="I24" s="13">
        <v>0.16</v>
      </c>
      <c r="J24" s="13">
        <v>7.0000000000000007E-2</v>
      </c>
      <c r="K24" s="13">
        <v>7.0000000000000007E-2</v>
      </c>
      <c r="L24" s="13">
        <v>7.0000000000000007E-2</v>
      </c>
      <c r="M24" s="13">
        <v>0.16</v>
      </c>
      <c r="N24" s="13">
        <v>7.0000000000000007E-2</v>
      </c>
      <c r="O24" s="13">
        <v>7.0000000000000007E-2</v>
      </c>
      <c r="R24" s="23"/>
      <c r="S24" s="56"/>
      <c r="T24" s="56"/>
      <c r="U24" s="56"/>
      <c r="V24" s="57"/>
      <c r="Z24" s="18"/>
      <c r="AA24" s="23"/>
      <c r="AB24" s="56"/>
      <c r="AC24" s="56"/>
      <c r="AD24" s="56"/>
      <c r="AE24" s="57"/>
      <c r="AH24" s="18"/>
    </row>
    <row r="25" spans="2:38" x14ac:dyDescent="0.25">
      <c r="B25" s="12">
        <v>16</v>
      </c>
      <c r="C25" s="13">
        <v>1</v>
      </c>
      <c r="D25" s="13">
        <v>7.0000000000000007E-2</v>
      </c>
      <c r="E25" s="13">
        <v>0.16</v>
      </c>
      <c r="F25" s="13">
        <v>7.0000000000000007E-2</v>
      </c>
      <c r="G25" s="13">
        <v>0.16</v>
      </c>
      <c r="H25" s="13">
        <v>7.0000000000000007E-2</v>
      </c>
      <c r="I25" s="13">
        <v>7.0000000000000007E-2</v>
      </c>
      <c r="J25" s="13">
        <v>7.0000000000000007E-2</v>
      </c>
      <c r="K25" s="13">
        <v>7.0000000000000007E-2</v>
      </c>
      <c r="L25" s="13">
        <v>7.0000000000000007E-2</v>
      </c>
      <c r="M25" s="13">
        <v>7.0000000000000007E-2</v>
      </c>
      <c r="N25" s="13">
        <v>7.0000000000000007E-2</v>
      </c>
      <c r="O25" s="13">
        <v>7.0000000000000007E-2</v>
      </c>
      <c r="R25" s="23"/>
      <c r="S25" s="56"/>
      <c r="T25" s="56"/>
      <c r="U25" s="56"/>
      <c r="V25" s="57"/>
      <c r="Z25" s="18"/>
      <c r="AA25" s="23" t="s">
        <v>52</v>
      </c>
      <c r="AB25" s="56"/>
      <c r="AC25" s="56"/>
      <c r="AD25" s="56"/>
      <c r="AE25" s="57"/>
      <c r="AH25" s="18"/>
    </row>
    <row r="26" spans="2:38" x14ac:dyDescent="0.25">
      <c r="B26" s="12">
        <v>17</v>
      </c>
      <c r="C26" s="13">
        <v>0.6</v>
      </c>
      <c r="D26" s="13">
        <v>7.0000000000000007E-2</v>
      </c>
      <c r="E26" s="13">
        <v>7.0000000000000007E-2</v>
      </c>
      <c r="F26" s="13">
        <v>0.16</v>
      </c>
      <c r="G26" s="13">
        <v>7.0000000000000007E-2</v>
      </c>
      <c r="H26" s="13">
        <v>7.0000000000000007E-2</v>
      </c>
      <c r="I26" s="13">
        <v>7.0000000000000007E-2</v>
      </c>
      <c r="J26" s="13">
        <v>7.0000000000000007E-2</v>
      </c>
      <c r="K26" s="13">
        <v>0.16</v>
      </c>
      <c r="L26" s="13">
        <v>7.0000000000000007E-2</v>
      </c>
      <c r="M26" s="13">
        <v>7.0000000000000007E-2</v>
      </c>
      <c r="N26" s="13">
        <v>7.0000000000000007E-2</v>
      </c>
      <c r="O26" s="13">
        <v>7.0000000000000007E-2</v>
      </c>
      <c r="R26" s="23" t="s">
        <v>44</v>
      </c>
      <c r="S26" s="56"/>
      <c r="T26" s="56"/>
      <c r="U26" s="56"/>
      <c r="V26" s="57"/>
      <c r="Z26" s="18"/>
      <c r="AA26" s="20" t="s">
        <v>34</v>
      </c>
      <c r="AB26" s="48" t="s">
        <v>35</v>
      </c>
      <c r="AC26" s="48" t="s">
        <v>36</v>
      </c>
      <c r="AD26" s="48" t="s">
        <v>37</v>
      </c>
      <c r="AE26" s="49" t="s">
        <v>38</v>
      </c>
      <c r="AH26" s="11"/>
      <c r="AI26" s="11"/>
      <c r="AJ26" s="11"/>
      <c r="AK26" s="11"/>
      <c r="AL26" s="11"/>
    </row>
    <row r="27" spans="2:38" x14ac:dyDescent="0.25">
      <c r="B27" s="12">
        <v>18</v>
      </c>
      <c r="C27" s="13">
        <v>0.6</v>
      </c>
      <c r="D27" s="13">
        <v>0.16</v>
      </c>
      <c r="E27" s="13">
        <v>7.0000000000000007E-2</v>
      </c>
      <c r="F27" s="13">
        <v>7.0000000000000007E-2</v>
      </c>
      <c r="G27" s="13">
        <v>7.0000000000000007E-2</v>
      </c>
      <c r="H27" s="13">
        <v>7.0000000000000007E-2</v>
      </c>
      <c r="I27" s="13">
        <v>7.0000000000000007E-2</v>
      </c>
      <c r="J27" s="13">
        <v>7.0000000000000007E-2</v>
      </c>
      <c r="K27" s="13">
        <v>7.0000000000000007E-2</v>
      </c>
      <c r="L27" s="13">
        <v>7.0000000000000007E-2</v>
      </c>
      <c r="M27" s="13">
        <v>7.0000000000000007E-2</v>
      </c>
      <c r="N27" s="13">
        <v>7.0000000000000007E-2</v>
      </c>
      <c r="O27" s="13">
        <v>7.0000000000000007E-2</v>
      </c>
      <c r="R27" s="20" t="s">
        <v>34</v>
      </c>
      <c r="S27" s="48" t="s">
        <v>35</v>
      </c>
      <c r="T27" s="48" t="s">
        <v>36</v>
      </c>
      <c r="U27" s="48" t="s">
        <v>37</v>
      </c>
      <c r="V27" s="49" t="s">
        <v>38</v>
      </c>
      <c r="Z27" s="11"/>
      <c r="AA27" s="23" t="s">
        <v>40</v>
      </c>
      <c r="AB27" s="51">
        <v>0.623</v>
      </c>
      <c r="AC27" s="51">
        <v>5.4539999999999997</v>
      </c>
      <c r="AD27" s="51" t="s">
        <v>24</v>
      </c>
      <c r="AE27" s="52" t="s">
        <v>41</v>
      </c>
      <c r="AH27" s="18"/>
      <c r="AI27" s="18"/>
      <c r="AJ27" s="19"/>
      <c r="AK27" s="18"/>
      <c r="AL27" s="18"/>
    </row>
    <row r="28" spans="2:38" ht="15.75" thickBot="1" x14ac:dyDescent="0.3">
      <c r="B28" s="12">
        <v>19</v>
      </c>
      <c r="C28" s="33">
        <v>0.6</v>
      </c>
      <c r="D28" s="33">
        <v>0.16</v>
      </c>
      <c r="E28" s="33">
        <v>7.0000000000000007E-2</v>
      </c>
      <c r="F28" s="33">
        <v>7.0000000000000007E-2</v>
      </c>
      <c r="G28" s="33">
        <v>7.0000000000000007E-2</v>
      </c>
      <c r="H28" s="33">
        <v>7.0000000000000007E-2</v>
      </c>
      <c r="I28" s="33">
        <v>7.0000000000000007E-2</v>
      </c>
      <c r="J28" s="33">
        <v>7.0000000000000007E-2</v>
      </c>
      <c r="K28" s="33">
        <v>7.0000000000000007E-2</v>
      </c>
      <c r="L28" s="33">
        <v>7.0000000000000007E-2</v>
      </c>
      <c r="M28" s="33">
        <v>7.0000000000000007E-2</v>
      </c>
      <c r="N28" s="33">
        <v>7.0000000000000007E-2</v>
      </c>
      <c r="O28" s="33">
        <v>7.0000000000000007E-2</v>
      </c>
      <c r="R28" s="23" t="s">
        <v>40</v>
      </c>
      <c r="S28" s="51">
        <v>0.96899999999999997</v>
      </c>
      <c r="T28" s="51">
        <v>9.6839999999999993</v>
      </c>
      <c r="U28" s="51" t="s">
        <v>24</v>
      </c>
      <c r="V28" s="52" t="s">
        <v>41</v>
      </c>
      <c r="Z28" s="18"/>
      <c r="AA28" s="23"/>
      <c r="AB28" s="56"/>
      <c r="AC28" s="56"/>
      <c r="AD28" s="56"/>
      <c r="AE28" s="57"/>
      <c r="AH28" s="18"/>
    </row>
    <row r="29" spans="2:38" x14ac:dyDescent="0.25">
      <c r="B29" s="34" t="s">
        <v>29</v>
      </c>
      <c r="C29" s="35">
        <f>AVERAGE(C20:C28)</f>
        <v>0.77777777777777768</v>
      </c>
      <c r="D29" s="35">
        <f t="shared" ref="D29:O29" si="3">AVERAGE(D20:D28)</f>
        <v>0.12000000000000004</v>
      </c>
      <c r="E29" s="35">
        <f t="shared" si="3"/>
        <v>9.0000000000000024E-2</v>
      </c>
      <c r="F29" s="35">
        <f t="shared" si="3"/>
        <v>9.0000000000000011E-2</v>
      </c>
      <c r="G29" s="35">
        <f t="shared" si="3"/>
        <v>8.0000000000000016E-2</v>
      </c>
      <c r="H29" s="35">
        <f t="shared" si="3"/>
        <v>7.0000000000000007E-2</v>
      </c>
      <c r="I29" s="35">
        <f t="shared" si="3"/>
        <v>8.0000000000000016E-2</v>
      </c>
      <c r="J29" s="35">
        <f t="shared" si="3"/>
        <v>7.0000000000000007E-2</v>
      </c>
      <c r="K29" s="35">
        <f t="shared" si="3"/>
        <v>9.0000000000000011E-2</v>
      </c>
      <c r="L29" s="35">
        <f t="shared" si="3"/>
        <v>7.0000000000000007E-2</v>
      </c>
      <c r="M29" s="35">
        <f t="shared" si="3"/>
        <v>9.0000000000000024E-2</v>
      </c>
      <c r="N29" s="35">
        <f t="shared" si="3"/>
        <v>7.0000000000000007E-2</v>
      </c>
      <c r="O29" s="36">
        <f t="shared" si="3"/>
        <v>8.0000000000000016E-2</v>
      </c>
      <c r="R29" s="23"/>
      <c r="S29" s="56"/>
      <c r="T29" s="56"/>
      <c r="U29" s="56"/>
      <c r="V29" s="57"/>
      <c r="Z29" s="18"/>
      <c r="AA29" s="23"/>
      <c r="AB29" s="56"/>
      <c r="AC29" s="56"/>
      <c r="AD29" s="56"/>
      <c r="AE29" s="57"/>
      <c r="AH29" s="18"/>
    </row>
    <row r="30" spans="2:38" x14ac:dyDescent="0.25">
      <c r="B30" s="37" t="s">
        <v>30</v>
      </c>
      <c r="C30" s="10">
        <f>STDEV(C20:C28)</f>
        <v>0.21081851067789265</v>
      </c>
      <c r="D30" s="10">
        <f t="shared" ref="D30:O30" si="4">STDEV(D20:D28)</f>
        <v>4.7434164902525638E-2</v>
      </c>
      <c r="E30" s="10">
        <f t="shared" si="4"/>
        <v>3.968626966596879E-2</v>
      </c>
      <c r="F30" s="10">
        <f t="shared" si="4"/>
        <v>3.9686269665968839E-2</v>
      </c>
      <c r="G30" s="10">
        <f t="shared" si="4"/>
        <v>2.9999999999999954E-2</v>
      </c>
      <c r="H30" s="10">
        <f t="shared" si="4"/>
        <v>0</v>
      </c>
      <c r="I30" s="10">
        <f t="shared" si="4"/>
        <v>2.9999999999999954E-2</v>
      </c>
      <c r="J30" s="10">
        <f t="shared" si="4"/>
        <v>0</v>
      </c>
      <c r="K30" s="10">
        <f t="shared" si="4"/>
        <v>3.9686269665968839E-2</v>
      </c>
      <c r="L30" s="10">
        <f t="shared" si="4"/>
        <v>0</v>
      </c>
      <c r="M30" s="10">
        <f t="shared" si="4"/>
        <v>3.968626966596879E-2</v>
      </c>
      <c r="N30" s="10">
        <f t="shared" si="4"/>
        <v>0</v>
      </c>
      <c r="O30" s="38">
        <f t="shared" si="4"/>
        <v>2.9999999999999954E-2</v>
      </c>
      <c r="R30" s="23"/>
      <c r="S30" s="56"/>
      <c r="T30" s="56"/>
      <c r="U30" s="56"/>
      <c r="V30" s="57"/>
      <c r="Z30" s="18"/>
      <c r="AA30" s="23" t="s">
        <v>53</v>
      </c>
      <c r="AB30" s="56"/>
      <c r="AC30" s="56"/>
      <c r="AD30" s="56"/>
      <c r="AE30" s="57"/>
      <c r="AH30" s="18"/>
    </row>
    <row r="31" spans="2:38" ht="15.75" thickBot="1" x14ac:dyDescent="0.3">
      <c r="B31" s="42" t="s">
        <v>32</v>
      </c>
      <c r="C31" s="43">
        <f>C30/SQRT(9)</f>
        <v>7.0272836892630877E-2</v>
      </c>
      <c r="D31" s="43">
        <f t="shared" ref="D31:O31" si="5">D30/SQRT(9)</f>
        <v>1.5811388300841878E-2</v>
      </c>
      <c r="E31" s="43">
        <f t="shared" si="5"/>
        <v>1.322875655532293E-2</v>
      </c>
      <c r="F31" s="43">
        <f t="shared" si="5"/>
        <v>1.3228756555322947E-2</v>
      </c>
      <c r="G31" s="43">
        <f t="shared" si="5"/>
        <v>9.9999999999999846E-3</v>
      </c>
      <c r="H31" s="43">
        <f t="shared" si="5"/>
        <v>0</v>
      </c>
      <c r="I31" s="43">
        <f t="shared" si="5"/>
        <v>9.9999999999999846E-3</v>
      </c>
      <c r="J31" s="43">
        <f t="shared" si="5"/>
        <v>0</v>
      </c>
      <c r="K31" s="43">
        <f t="shared" si="5"/>
        <v>1.3228756555322947E-2</v>
      </c>
      <c r="L31" s="43">
        <f t="shared" si="5"/>
        <v>0</v>
      </c>
      <c r="M31" s="43">
        <f t="shared" si="5"/>
        <v>1.322875655532293E-2</v>
      </c>
      <c r="N31" s="43">
        <f t="shared" si="5"/>
        <v>0</v>
      </c>
      <c r="O31" s="44">
        <f t="shared" si="5"/>
        <v>9.9999999999999846E-3</v>
      </c>
      <c r="R31" s="23" t="s">
        <v>45</v>
      </c>
      <c r="S31" s="56"/>
      <c r="T31" s="56"/>
      <c r="U31" s="56"/>
      <c r="V31" s="57"/>
      <c r="Z31" s="18"/>
      <c r="AA31" s="20" t="s">
        <v>34</v>
      </c>
      <c r="AB31" s="48" t="s">
        <v>35</v>
      </c>
      <c r="AC31" s="48" t="s">
        <v>36</v>
      </c>
      <c r="AD31" s="48" t="s">
        <v>37</v>
      </c>
      <c r="AE31" s="49" t="s">
        <v>38</v>
      </c>
      <c r="AH31" s="11"/>
      <c r="AI31" s="11"/>
      <c r="AJ31" s="11"/>
      <c r="AK31" s="11"/>
      <c r="AL31" s="11"/>
    </row>
    <row r="32" spans="2:38" x14ac:dyDescent="0.25">
      <c r="R32" s="20" t="s">
        <v>34</v>
      </c>
      <c r="S32" s="48" t="s">
        <v>35</v>
      </c>
      <c r="T32" s="48" t="s">
        <v>36</v>
      </c>
      <c r="U32" s="48" t="s">
        <v>37</v>
      </c>
      <c r="V32" s="49" t="s">
        <v>38</v>
      </c>
      <c r="Z32" s="11"/>
      <c r="AA32" s="23" t="s">
        <v>40</v>
      </c>
      <c r="AB32" s="51">
        <v>0.48099999999999998</v>
      </c>
      <c r="AC32" s="51">
        <v>4.2089999999999996</v>
      </c>
      <c r="AD32" s="51" t="s">
        <v>24</v>
      </c>
      <c r="AE32" s="52" t="s">
        <v>41</v>
      </c>
      <c r="AH32" s="18"/>
      <c r="AI32" s="18"/>
      <c r="AJ32" s="19"/>
      <c r="AK32" s="18"/>
      <c r="AL32" s="18"/>
    </row>
    <row r="33" spans="1:38" x14ac:dyDescent="0.25">
      <c r="R33" s="23" t="s">
        <v>40</v>
      </c>
      <c r="S33" s="51">
        <v>0.77700000000000002</v>
      </c>
      <c r="T33" s="51">
        <v>7.7629999999999999</v>
      </c>
      <c r="U33" s="51" t="s">
        <v>24</v>
      </c>
      <c r="V33" s="52" t="s">
        <v>41</v>
      </c>
      <c r="Z33" s="18"/>
      <c r="AA33" s="23"/>
      <c r="AB33" s="56"/>
      <c r="AC33" s="56"/>
      <c r="AD33" s="56"/>
      <c r="AE33" s="57"/>
      <c r="AH33" s="18"/>
    </row>
    <row r="34" spans="1:38" x14ac:dyDescent="0.25">
      <c r="R34" s="23"/>
      <c r="S34" s="56"/>
      <c r="T34" s="56"/>
      <c r="U34" s="56"/>
      <c r="V34" s="57"/>
      <c r="Z34" s="18"/>
      <c r="AA34" s="23"/>
      <c r="AB34" s="56"/>
      <c r="AC34" s="56"/>
      <c r="AD34" s="56"/>
      <c r="AE34" s="57"/>
      <c r="AH34" s="18"/>
    </row>
    <row r="35" spans="1:38" ht="18.75" x14ac:dyDescent="0.3">
      <c r="A35" s="4" t="s">
        <v>74</v>
      </c>
      <c r="B35" s="5" t="s">
        <v>3</v>
      </c>
      <c r="R35" s="23"/>
      <c r="S35" s="56"/>
      <c r="T35" s="56"/>
      <c r="U35" s="56"/>
      <c r="V35" s="57"/>
      <c r="Z35" s="18"/>
      <c r="AA35" s="23" t="s">
        <v>54</v>
      </c>
      <c r="AB35" s="56"/>
      <c r="AC35" s="56"/>
      <c r="AD35" s="56"/>
      <c r="AE35" s="57"/>
      <c r="AH35" s="18"/>
    </row>
    <row r="36" spans="1:38" x14ac:dyDescent="0.25">
      <c r="A36" s="58" t="s">
        <v>75</v>
      </c>
      <c r="B36" t="s">
        <v>4</v>
      </c>
      <c r="C36" s="6" t="s">
        <v>5</v>
      </c>
      <c r="D36" s="6" t="s">
        <v>6</v>
      </c>
      <c r="E36" s="6" t="s">
        <v>7</v>
      </c>
      <c r="F36" s="6" t="s">
        <v>8</v>
      </c>
      <c r="G36" s="6" t="s">
        <v>9</v>
      </c>
      <c r="H36" s="6" t="s">
        <v>10</v>
      </c>
      <c r="I36" s="6" t="s">
        <v>11</v>
      </c>
      <c r="J36" s="6" t="s">
        <v>12</v>
      </c>
      <c r="K36" s="6" t="s">
        <v>13</v>
      </c>
      <c r="L36" s="6" t="s">
        <v>14</v>
      </c>
      <c r="M36" s="6" t="s">
        <v>15</v>
      </c>
      <c r="N36" s="6" t="s">
        <v>16</v>
      </c>
      <c r="O36" s="6" t="s">
        <v>17</v>
      </c>
      <c r="R36" s="23" t="s">
        <v>46</v>
      </c>
      <c r="S36" s="56"/>
      <c r="T36" s="56"/>
      <c r="U36" s="56"/>
      <c r="V36" s="57"/>
      <c r="Z36" s="18"/>
      <c r="AA36" s="20" t="s">
        <v>34</v>
      </c>
      <c r="AB36" s="48" t="s">
        <v>35</v>
      </c>
      <c r="AC36" s="48" t="s">
        <v>36</v>
      </c>
      <c r="AD36" s="48" t="s">
        <v>37</v>
      </c>
      <c r="AE36" s="49" t="s">
        <v>38</v>
      </c>
      <c r="AH36" s="11"/>
      <c r="AI36" s="11"/>
      <c r="AJ36" s="11"/>
      <c r="AK36" s="11"/>
      <c r="AL36" s="11"/>
    </row>
    <row r="37" spans="1:38" x14ac:dyDescent="0.25">
      <c r="B37" s="12">
        <v>1</v>
      </c>
      <c r="C37" s="13">
        <v>1</v>
      </c>
      <c r="D37" s="13">
        <v>1</v>
      </c>
      <c r="E37" s="13">
        <v>1</v>
      </c>
      <c r="F37" s="13">
        <v>1</v>
      </c>
      <c r="G37" s="13">
        <v>0.6</v>
      </c>
      <c r="H37" s="13">
        <v>1</v>
      </c>
      <c r="I37" s="13">
        <v>1.4</v>
      </c>
      <c r="J37" s="13">
        <v>1</v>
      </c>
      <c r="K37" s="13">
        <v>1</v>
      </c>
      <c r="L37" s="13">
        <v>1</v>
      </c>
      <c r="M37" s="13">
        <v>0.6</v>
      </c>
      <c r="N37" s="13">
        <v>1</v>
      </c>
      <c r="O37" s="13">
        <v>0.6</v>
      </c>
      <c r="R37" s="20" t="s">
        <v>34</v>
      </c>
      <c r="S37" s="48" t="s">
        <v>35</v>
      </c>
      <c r="T37" s="48" t="s">
        <v>36</v>
      </c>
      <c r="U37" s="48" t="s">
        <v>37</v>
      </c>
      <c r="V37" s="49" t="s">
        <v>38</v>
      </c>
      <c r="Z37" s="11"/>
      <c r="AA37" s="23" t="s">
        <v>40</v>
      </c>
      <c r="AB37" s="51">
        <v>0.76200000000000001</v>
      </c>
      <c r="AC37" s="51">
        <v>6.6689999999999996</v>
      </c>
      <c r="AD37" s="51" t="s">
        <v>24</v>
      </c>
      <c r="AE37" s="52" t="s">
        <v>41</v>
      </c>
      <c r="AH37" s="18"/>
      <c r="AI37" s="18"/>
      <c r="AJ37" s="19"/>
      <c r="AK37" s="18"/>
      <c r="AL37" s="18"/>
    </row>
    <row r="38" spans="1:38" x14ac:dyDescent="0.25">
      <c r="B38" s="12">
        <v>2</v>
      </c>
      <c r="C38" s="13">
        <v>1.4</v>
      </c>
      <c r="D38" s="13">
        <v>1</v>
      </c>
      <c r="E38" s="13">
        <v>0.6</v>
      </c>
      <c r="F38" s="13">
        <v>1</v>
      </c>
      <c r="G38" s="13">
        <v>0.6</v>
      </c>
      <c r="H38" s="13">
        <v>1</v>
      </c>
      <c r="I38" s="13">
        <v>0.6</v>
      </c>
      <c r="J38" s="13">
        <v>1</v>
      </c>
      <c r="K38" s="13">
        <v>1.4</v>
      </c>
      <c r="L38" s="13">
        <v>0.6</v>
      </c>
      <c r="M38" s="13">
        <v>0.6</v>
      </c>
      <c r="N38" s="13">
        <v>0.6</v>
      </c>
      <c r="O38" s="13">
        <v>1</v>
      </c>
      <c r="R38" s="23" t="s">
        <v>40</v>
      </c>
      <c r="S38" s="51">
        <v>0.95399999999999996</v>
      </c>
      <c r="T38" s="51">
        <v>9.5389999999999997</v>
      </c>
      <c r="U38" s="51" t="s">
        <v>24</v>
      </c>
      <c r="V38" s="52" t="s">
        <v>41</v>
      </c>
      <c r="Z38" s="18"/>
      <c r="AA38" s="23"/>
      <c r="AB38" s="56"/>
      <c r="AC38" s="56"/>
      <c r="AD38" s="56"/>
      <c r="AE38" s="57"/>
      <c r="AH38" s="18"/>
    </row>
    <row r="39" spans="1:38" x14ac:dyDescent="0.25">
      <c r="B39" s="12">
        <v>3</v>
      </c>
      <c r="C39" s="13">
        <v>0.6</v>
      </c>
      <c r="D39" s="13">
        <v>0.6</v>
      </c>
      <c r="E39" s="13">
        <v>0.6</v>
      </c>
      <c r="F39" s="13">
        <v>0.6</v>
      </c>
      <c r="G39" s="13">
        <v>1</v>
      </c>
      <c r="H39" s="13">
        <v>0.6</v>
      </c>
      <c r="I39" s="13">
        <v>0.6</v>
      </c>
      <c r="J39" s="13">
        <v>0.6</v>
      </c>
      <c r="K39" s="13">
        <v>0.6</v>
      </c>
      <c r="L39" s="13">
        <v>0.6</v>
      </c>
      <c r="M39" s="13">
        <v>1</v>
      </c>
      <c r="N39" s="13">
        <v>1</v>
      </c>
      <c r="O39" s="13">
        <v>1.4</v>
      </c>
      <c r="R39" s="23"/>
      <c r="S39" s="56"/>
      <c r="T39" s="56"/>
      <c r="U39" s="56"/>
      <c r="V39" s="57"/>
      <c r="Z39" s="18"/>
      <c r="AA39" s="23"/>
      <c r="AB39" s="56"/>
      <c r="AC39" s="56"/>
      <c r="AD39" s="56"/>
      <c r="AE39" s="57"/>
      <c r="AH39" s="18"/>
    </row>
    <row r="40" spans="1:38" x14ac:dyDescent="0.25">
      <c r="B40" s="12">
        <v>4</v>
      </c>
      <c r="C40" s="13">
        <v>0.6</v>
      </c>
      <c r="D40" s="13">
        <v>0.6</v>
      </c>
      <c r="E40" s="13">
        <v>0.6</v>
      </c>
      <c r="F40" s="13">
        <v>0.6</v>
      </c>
      <c r="G40" s="13">
        <v>0.6</v>
      </c>
      <c r="H40" s="13">
        <v>0.6</v>
      </c>
      <c r="I40" s="13">
        <v>1</v>
      </c>
      <c r="J40" s="13">
        <v>1.4</v>
      </c>
      <c r="K40" s="13">
        <v>1</v>
      </c>
      <c r="L40" s="13">
        <v>1</v>
      </c>
      <c r="M40" s="13">
        <v>1</v>
      </c>
      <c r="N40" s="13">
        <v>1</v>
      </c>
      <c r="O40" s="13">
        <v>0.6</v>
      </c>
      <c r="R40" s="23"/>
      <c r="S40" s="56"/>
      <c r="T40" s="56"/>
      <c r="U40" s="56"/>
      <c r="V40" s="57"/>
      <c r="Z40" s="18"/>
      <c r="AA40" s="23" t="s">
        <v>55</v>
      </c>
      <c r="AB40" s="56"/>
      <c r="AC40" s="56"/>
      <c r="AD40" s="56"/>
      <c r="AE40" s="57"/>
      <c r="AH40" s="18"/>
    </row>
    <row r="41" spans="1:38" x14ac:dyDescent="0.25">
      <c r="B41" s="12">
        <v>5</v>
      </c>
      <c r="C41" s="13">
        <v>1</v>
      </c>
      <c r="D41" s="13">
        <v>0.6</v>
      </c>
      <c r="E41" s="13">
        <v>1</v>
      </c>
      <c r="F41" s="13">
        <v>0.6</v>
      </c>
      <c r="G41" s="13">
        <v>1</v>
      </c>
      <c r="H41" s="13">
        <v>1</v>
      </c>
      <c r="I41" s="13">
        <v>1</v>
      </c>
      <c r="J41" s="13">
        <v>0.6</v>
      </c>
      <c r="K41" s="13">
        <v>0.6</v>
      </c>
      <c r="L41" s="13">
        <v>0.6</v>
      </c>
      <c r="M41" s="13">
        <v>0.6</v>
      </c>
      <c r="N41" s="13">
        <v>1</v>
      </c>
      <c r="O41" s="13">
        <v>1</v>
      </c>
      <c r="R41" s="23" t="s">
        <v>47</v>
      </c>
      <c r="S41" s="56"/>
      <c r="T41" s="56"/>
      <c r="U41" s="56"/>
      <c r="V41" s="57"/>
      <c r="Z41" s="18"/>
      <c r="AA41" s="20" t="s">
        <v>34</v>
      </c>
      <c r="AB41" s="48" t="s">
        <v>35</v>
      </c>
      <c r="AC41" s="48" t="s">
        <v>36</v>
      </c>
      <c r="AD41" s="48" t="s">
        <v>37</v>
      </c>
      <c r="AE41" s="49" t="s">
        <v>38</v>
      </c>
      <c r="AH41" s="11"/>
      <c r="AI41" s="11"/>
      <c r="AJ41" s="11"/>
      <c r="AK41" s="11"/>
      <c r="AL41" s="11"/>
    </row>
    <row r="42" spans="1:38" x14ac:dyDescent="0.25">
      <c r="B42" s="12">
        <v>6</v>
      </c>
      <c r="C42" s="13">
        <v>0.6</v>
      </c>
      <c r="D42" s="13">
        <v>1</v>
      </c>
      <c r="E42" s="13">
        <v>0.6</v>
      </c>
      <c r="F42" s="13">
        <v>1</v>
      </c>
      <c r="G42" s="13">
        <v>1</v>
      </c>
      <c r="H42" s="13">
        <v>1</v>
      </c>
      <c r="I42" s="13">
        <v>0.6</v>
      </c>
      <c r="J42" s="13">
        <v>0.16</v>
      </c>
      <c r="K42" s="13">
        <v>0.6</v>
      </c>
      <c r="L42" s="13">
        <v>0.6</v>
      </c>
      <c r="M42" s="13">
        <v>0.6</v>
      </c>
      <c r="N42" s="13">
        <v>1</v>
      </c>
      <c r="O42" s="13">
        <v>0.6</v>
      </c>
      <c r="R42" s="20" t="s">
        <v>34</v>
      </c>
      <c r="S42" s="48" t="s">
        <v>35</v>
      </c>
      <c r="T42" s="48" t="s">
        <v>36</v>
      </c>
      <c r="U42" s="48" t="s">
        <v>37</v>
      </c>
      <c r="V42" s="49" t="s">
        <v>38</v>
      </c>
      <c r="Z42" s="11"/>
      <c r="AA42" s="23" t="s">
        <v>40</v>
      </c>
      <c r="AB42" s="63">
        <v>0.501</v>
      </c>
      <c r="AC42" s="63">
        <v>4.3840000000000003</v>
      </c>
      <c r="AD42" s="63" t="s">
        <v>24</v>
      </c>
      <c r="AE42" s="64" t="s">
        <v>41</v>
      </c>
      <c r="AH42" s="26"/>
      <c r="AI42" s="26"/>
      <c r="AJ42" s="27"/>
      <c r="AK42" s="26"/>
      <c r="AL42" s="26"/>
    </row>
    <row r="43" spans="1:38" ht="15.75" thickBot="1" x14ac:dyDescent="0.3">
      <c r="B43" s="12">
        <v>7</v>
      </c>
      <c r="C43" s="13">
        <v>0.6</v>
      </c>
      <c r="D43" s="13">
        <v>0.16</v>
      </c>
      <c r="E43" s="13">
        <v>0.6</v>
      </c>
      <c r="F43" s="13">
        <v>0.16</v>
      </c>
      <c r="G43" s="13">
        <v>0.16</v>
      </c>
      <c r="H43" s="13">
        <v>0.16</v>
      </c>
      <c r="I43" s="13">
        <v>0.6</v>
      </c>
      <c r="J43" s="13">
        <v>0.6</v>
      </c>
      <c r="K43" s="13">
        <v>0.6</v>
      </c>
      <c r="L43" s="13">
        <v>0.6</v>
      </c>
      <c r="M43" s="13">
        <v>0.6</v>
      </c>
      <c r="N43" s="13">
        <v>1.4</v>
      </c>
      <c r="O43" s="13">
        <v>0.16</v>
      </c>
      <c r="R43" s="23" t="s">
        <v>40</v>
      </c>
      <c r="S43" s="51">
        <v>1.0089999999999999</v>
      </c>
      <c r="T43" s="51">
        <v>10.084</v>
      </c>
      <c r="U43" s="51" t="s">
        <v>24</v>
      </c>
      <c r="V43" s="52" t="s">
        <v>41</v>
      </c>
      <c r="Z43" s="18"/>
      <c r="AA43" s="53"/>
      <c r="AB43" s="54"/>
      <c r="AC43" s="54"/>
      <c r="AD43" s="54"/>
      <c r="AE43" s="55"/>
    </row>
    <row r="44" spans="1:38" x14ac:dyDescent="0.25">
      <c r="B44" s="12">
        <v>8</v>
      </c>
      <c r="C44" s="13">
        <v>1</v>
      </c>
      <c r="D44" s="13">
        <v>0.6</v>
      </c>
      <c r="E44" s="13">
        <v>0.6</v>
      </c>
      <c r="F44" s="13">
        <v>0.6</v>
      </c>
      <c r="G44" s="13">
        <v>0.6</v>
      </c>
      <c r="H44" s="13">
        <v>0.6</v>
      </c>
      <c r="I44" s="13">
        <v>1</v>
      </c>
      <c r="J44" s="13">
        <v>0.6</v>
      </c>
      <c r="K44" s="13">
        <v>0.6</v>
      </c>
      <c r="L44" s="13">
        <v>0.6</v>
      </c>
      <c r="M44" s="13">
        <v>0.16</v>
      </c>
      <c r="N44" s="13">
        <v>0.6</v>
      </c>
      <c r="O44" s="13">
        <v>0.16</v>
      </c>
      <c r="R44" s="23"/>
      <c r="S44" s="56"/>
      <c r="T44" s="56"/>
      <c r="U44" s="56"/>
      <c r="V44" s="57"/>
      <c r="Z44" s="18"/>
      <c r="AA44" s="65"/>
      <c r="AB44" s="66"/>
      <c r="AC44" s="66"/>
      <c r="AD44" s="66"/>
      <c r="AE44" s="66"/>
    </row>
    <row r="45" spans="1:38" ht="15.75" thickBot="1" x14ac:dyDescent="0.3">
      <c r="B45" s="12">
        <v>9</v>
      </c>
      <c r="C45" s="33">
        <v>0.6</v>
      </c>
      <c r="D45" s="33">
        <v>0.6</v>
      </c>
      <c r="E45" s="33">
        <v>1</v>
      </c>
      <c r="F45" s="33">
        <v>0.6</v>
      </c>
      <c r="G45" s="33">
        <v>0.6</v>
      </c>
      <c r="H45" s="33">
        <v>0.6</v>
      </c>
      <c r="I45" s="33">
        <v>0.16</v>
      </c>
      <c r="J45" s="33">
        <v>0.6</v>
      </c>
      <c r="K45" s="33">
        <v>0.6</v>
      </c>
      <c r="L45" s="33">
        <v>1</v>
      </c>
      <c r="M45" s="33">
        <v>0.6</v>
      </c>
      <c r="N45" s="33">
        <v>0.16</v>
      </c>
      <c r="O45" s="33">
        <v>0.6</v>
      </c>
      <c r="R45" s="23"/>
      <c r="S45" s="56"/>
      <c r="T45" s="56"/>
      <c r="U45" s="56"/>
      <c r="V45" s="57"/>
      <c r="Z45" s="18"/>
      <c r="AA45" s="65"/>
      <c r="AB45" s="66"/>
      <c r="AC45" s="66"/>
      <c r="AD45" s="66"/>
      <c r="AE45" s="66"/>
    </row>
    <row r="46" spans="1:38" x14ac:dyDescent="0.25">
      <c r="B46" s="34" t="s">
        <v>29</v>
      </c>
      <c r="C46" s="35">
        <f>AVERAGE(C37:C45)</f>
        <v>0.82222222222222208</v>
      </c>
      <c r="D46" s="35">
        <f t="shared" ref="D46:O46" si="6">AVERAGE(D37:D45)</f>
        <v>0.68444444444444441</v>
      </c>
      <c r="E46" s="35">
        <f t="shared" si="6"/>
        <v>0.73333333333333328</v>
      </c>
      <c r="F46" s="35">
        <f t="shared" si="6"/>
        <v>0.68444444444444441</v>
      </c>
      <c r="G46" s="35">
        <f t="shared" si="6"/>
        <v>0.68444444444444441</v>
      </c>
      <c r="H46" s="35">
        <f t="shared" si="6"/>
        <v>0.72888888888888881</v>
      </c>
      <c r="I46" s="35">
        <f t="shared" si="6"/>
        <v>0.77333333333333321</v>
      </c>
      <c r="J46" s="35">
        <f t="shared" si="6"/>
        <v>0.7288888888888887</v>
      </c>
      <c r="K46" s="35">
        <f t="shared" si="6"/>
        <v>0.77777777777777757</v>
      </c>
      <c r="L46" s="35">
        <f t="shared" si="6"/>
        <v>0.73333333333333328</v>
      </c>
      <c r="M46" s="35">
        <f t="shared" si="6"/>
        <v>0.64</v>
      </c>
      <c r="N46" s="35">
        <f t="shared" si="6"/>
        <v>0.86222222222222222</v>
      </c>
      <c r="O46" s="36">
        <f t="shared" si="6"/>
        <v>0.67999999999999994</v>
      </c>
      <c r="R46" s="23" t="s">
        <v>48</v>
      </c>
      <c r="S46" s="56"/>
      <c r="T46" s="56"/>
      <c r="U46" s="56"/>
      <c r="V46" s="57"/>
      <c r="Z46" s="18"/>
      <c r="AA46" s="67"/>
      <c r="AB46" s="21"/>
      <c r="AC46" s="21"/>
      <c r="AD46" s="21"/>
      <c r="AE46" s="21"/>
    </row>
    <row r="47" spans="1:38" x14ac:dyDescent="0.25">
      <c r="B47" s="37" t="s">
        <v>30</v>
      </c>
      <c r="C47" s="10">
        <f>STDEV(C37:C45)</f>
        <v>0.29059326290271231</v>
      </c>
      <c r="D47" s="10">
        <f t="shared" ref="D47:O47" si="7">STDEV(D37:D45)</f>
        <v>0.27600322059312621</v>
      </c>
      <c r="E47" s="10">
        <f t="shared" si="7"/>
        <v>0.19999999999999982</v>
      </c>
      <c r="F47" s="10">
        <f t="shared" si="7"/>
        <v>0.27600322059312621</v>
      </c>
      <c r="G47" s="10">
        <f t="shared" si="7"/>
        <v>0.27600322059312621</v>
      </c>
      <c r="H47" s="10">
        <f t="shared" si="7"/>
        <v>0.29242282932615093</v>
      </c>
      <c r="I47" s="10">
        <f t="shared" si="7"/>
        <v>0.36110940170535605</v>
      </c>
      <c r="J47" s="10">
        <f t="shared" si="7"/>
        <v>0.35427547348230493</v>
      </c>
      <c r="K47" s="10">
        <f t="shared" si="7"/>
        <v>0.2905932629027127</v>
      </c>
      <c r="L47" s="10">
        <f t="shared" si="7"/>
        <v>0.19999999999999982</v>
      </c>
      <c r="M47" s="10">
        <f t="shared" si="7"/>
        <v>0.24979991993593573</v>
      </c>
      <c r="N47" s="10">
        <f t="shared" si="7"/>
        <v>0.35615227704514879</v>
      </c>
      <c r="O47" s="38">
        <f t="shared" si="7"/>
        <v>0.40149719799769479</v>
      </c>
      <c r="R47" s="20" t="s">
        <v>34</v>
      </c>
      <c r="S47" s="48" t="s">
        <v>35</v>
      </c>
      <c r="T47" s="48" t="s">
        <v>36</v>
      </c>
      <c r="U47" s="48" t="s">
        <v>37</v>
      </c>
      <c r="V47" s="49" t="s">
        <v>38</v>
      </c>
      <c r="Z47" s="11"/>
      <c r="AA47" s="65"/>
      <c r="AB47" s="24"/>
      <c r="AC47" s="28"/>
      <c r="AD47" s="24"/>
      <c r="AE47" s="24"/>
    </row>
    <row r="48" spans="1:38" ht="15.75" thickBot="1" x14ac:dyDescent="0.3">
      <c r="B48" s="42" t="s">
        <v>32</v>
      </c>
      <c r="C48" s="43">
        <f>C47/SQRT(9)</f>
        <v>9.6864420967570766E-2</v>
      </c>
      <c r="D48" s="43">
        <f t="shared" ref="D48:O48" si="8">D47/SQRT(9)</f>
        <v>9.2001073531042074E-2</v>
      </c>
      <c r="E48" s="43">
        <f t="shared" si="8"/>
        <v>6.666666666666661E-2</v>
      </c>
      <c r="F48" s="43">
        <f t="shared" si="8"/>
        <v>9.2001073531042074E-2</v>
      </c>
      <c r="G48" s="43">
        <f t="shared" si="8"/>
        <v>9.2001073531042074E-2</v>
      </c>
      <c r="H48" s="43">
        <f t="shared" si="8"/>
        <v>9.7474276442050312E-2</v>
      </c>
      <c r="I48" s="43">
        <f t="shared" si="8"/>
        <v>0.12036980056845202</v>
      </c>
      <c r="J48" s="43">
        <f t="shared" si="8"/>
        <v>0.11809182449410165</v>
      </c>
      <c r="K48" s="43">
        <f t="shared" si="8"/>
        <v>9.6864420967570905E-2</v>
      </c>
      <c r="L48" s="43">
        <f t="shared" si="8"/>
        <v>6.666666666666661E-2</v>
      </c>
      <c r="M48" s="43">
        <f t="shared" si="8"/>
        <v>8.3266639978645238E-2</v>
      </c>
      <c r="N48" s="43">
        <f t="shared" si="8"/>
        <v>0.11871742568171627</v>
      </c>
      <c r="O48" s="44">
        <f t="shared" si="8"/>
        <v>0.13383239933256494</v>
      </c>
      <c r="R48" s="23" t="s">
        <v>40</v>
      </c>
      <c r="S48" s="51">
        <v>0.752</v>
      </c>
      <c r="T48" s="51">
        <v>7.5179999999999998</v>
      </c>
      <c r="U48" s="51" t="s">
        <v>24</v>
      </c>
      <c r="V48" s="52" t="s">
        <v>41</v>
      </c>
      <c r="Z48" s="18"/>
      <c r="AA48" s="65"/>
      <c r="AB48" s="24"/>
      <c r="AC48" s="28"/>
      <c r="AD48" s="24"/>
      <c r="AE48" s="24"/>
    </row>
    <row r="49" spans="2:31" x14ac:dyDescent="0.25">
      <c r="R49" s="23"/>
      <c r="S49" s="56"/>
      <c r="T49" s="56"/>
      <c r="U49" s="56"/>
      <c r="V49" s="57"/>
      <c r="Z49" s="18"/>
      <c r="AA49" s="65"/>
      <c r="AB49" s="24"/>
      <c r="AC49" s="28"/>
      <c r="AD49" s="24"/>
      <c r="AE49" s="24"/>
    </row>
    <row r="50" spans="2:31" x14ac:dyDescent="0.25">
      <c r="B50" s="50" t="s">
        <v>39</v>
      </c>
      <c r="R50" s="23"/>
      <c r="S50" s="56"/>
      <c r="T50" s="56"/>
      <c r="U50" s="56"/>
      <c r="V50" s="57"/>
      <c r="Z50" s="18"/>
      <c r="AA50" s="65"/>
      <c r="AB50" s="24"/>
      <c r="AC50" s="28"/>
      <c r="AD50" s="24"/>
      <c r="AE50" s="24"/>
    </row>
    <row r="51" spans="2:31" x14ac:dyDescent="0.25">
      <c r="B51" t="s">
        <v>4</v>
      </c>
      <c r="C51" s="6" t="s">
        <v>5</v>
      </c>
      <c r="D51" s="6" t="s">
        <v>6</v>
      </c>
      <c r="E51" s="6" t="s">
        <v>7</v>
      </c>
      <c r="F51" s="6" t="s">
        <v>8</v>
      </c>
      <c r="G51" s="6" t="s">
        <v>9</v>
      </c>
      <c r="H51" s="6" t="s">
        <v>10</v>
      </c>
      <c r="I51" s="6" t="s">
        <v>11</v>
      </c>
      <c r="J51" s="6" t="s">
        <v>12</v>
      </c>
      <c r="K51" s="6" t="s">
        <v>13</v>
      </c>
      <c r="L51" s="6" t="s">
        <v>14</v>
      </c>
      <c r="M51" s="6" t="s">
        <v>15</v>
      </c>
      <c r="N51" s="6" t="s">
        <v>16</v>
      </c>
      <c r="O51" s="6" t="s">
        <v>17</v>
      </c>
      <c r="R51" s="23" t="s">
        <v>49</v>
      </c>
      <c r="S51" s="56"/>
      <c r="T51" s="56"/>
      <c r="U51" s="56"/>
      <c r="V51" s="57"/>
      <c r="Z51" s="18"/>
      <c r="AA51" s="65"/>
      <c r="AB51" s="24"/>
      <c r="AC51" s="28"/>
      <c r="AD51" s="24"/>
      <c r="AE51" s="24"/>
    </row>
    <row r="52" spans="2:31" x14ac:dyDescent="0.25">
      <c r="B52" s="12">
        <v>11</v>
      </c>
      <c r="C52" s="13">
        <v>1</v>
      </c>
      <c r="D52" s="13">
        <v>4</v>
      </c>
      <c r="E52" s="13">
        <v>4</v>
      </c>
      <c r="F52" s="13">
        <v>4</v>
      </c>
      <c r="G52" s="13">
        <v>1.4</v>
      </c>
      <c r="H52" s="13">
        <v>1</v>
      </c>
      <c r="I52" s="13">
        <v>0.6</v>
      </c>
      <c r="J52" s="13">
        <v>0.6</v>
      </c>
      <c r="K52" s="13">
        <v>0.16</v>
      </c>
      <c r="L52" s="13">
        <v>7.0000000000000007E-2</v>
      </c>
      <c r="M52" s="13">
        <v>7.0000000000000007E-2</v>
      </c>
      <c r="N52" s="13">
        <v>7.0000000000000007E-2</v>
      </c>
      <c r="O52" s="13">
        <v>7.0000000000000007E-2</v>
      </c>
      <c r="R52" s="20" t="s">
        <v>34</v>
      </c>
      <c r="S52" s="48" t="s">
        <v>35</v>
      </c>
      <c r="T52" s="48" t="s">
        <v>36</v>
      </c>
      <c r="U52" s="48" t="s">
        <v>37</v>
      </c>
      <c r="V52" s="49" t="s">
        <v>38</v>
      </c>
      <c r="Z52" s="11"/>
      <c r="AA52" s="67"/>
      <c r="AB52" s="21"/>
      <c r="AC52" s="21"/>
      <c r="AD52" s="21"/>
      <c r="AE52" s="21"/>
    </row>
    <row r="53" spans="2:31" x14ac:dyDescent="0.25">
      <c r="B53" s="12">
        <v>12</v>
      </c>
      <c r="C53" s="13">
        <v>0.6</v>
      </c>
      <c r="D53" s="13">
        <v>2</v>
      </c>
      <c r="E53" s="13">
        <v>4</v>
      </c>
      <c r="F53" s="13">
        <v>1.4</v>
      </c>
      <c r="G53" s="13">
        <v>1</v>
      </c>
      <c r="H53" s="13">
        <v>0.6</v>
      </c>
      <c r="I53" s="13">
        <v>1</v>
      </c>
      <c r="J53" s="13">
        <v>0.6</v>
      </c>
      <c r="K53" s="13">
        <v>0.16</v>
      </c>
      <c r="L53" s="13">
        <v>7.0000000000000007E-2</v>
      </c>
      <c r="M53" s="13">
        <v>7.0000000000000007E-2</v>
      </c>
      <c r="N53" s="13">
        <v>7.0000000000000007E-2</v>
      </c>
      <c r="O53" s="13">
        <v>7.0000000000000007E-2</v>
      </c>
      <c r="R53" s="23" t="s">
        <v>40</v>
      </c>
      <c r="S53" s="51">
        <v>0.876</v>
      </c>
      <c r="T53" s="51">
        <v>8.7509999999999994</v>
      </c>
      <c r="U53" s="51" t="s">
        <v>24</v>
      </c>
      <c r="V53" s="52" t="s">
        <v>41</v>
      </c>
      <c r="Z53" s="18"/>
      <c r="AA53" s="65"/>
      <c r="AB53" s="24"/>
      <c r="AC53" s="28"/>
      <c r="AD53" s="24"/>
      <c r="AE53" s="24"/>
    </row>
    <row r="54" spans="2:31" x14ac:dyDescent="0.25">
      <c r="B54" s="12">
        <v>13</v>
      </c>
      <c r="C54" s="13">
        <v>1</v>
      </c>
      <c r="D54" s="13">
        <v>4</v>
      </c>
      <c r="E54" s="13">
        <v>4</v>
      </c>
      <c r="F54" s="13">
        <v>4</v>
      </c>
      <c r="G54" s="13">
        <v>1.4</v>
      </c>
      <c r="H54" s="13">
        <v>1.4</v>
      </c>
      <c r="I54" s="13">
        <v>1</v>
      </c>
      <c r="J54" s="13">
        <v>0.6</v>
      </c>
      <c r="K54" s="13">
        <v>0.16</v>
      </c>
      <c r="L54" s="13">
        <v>7.0000000000000007E-2</v>
      </c>
      <c r="M54" s="13">
        <v>7.0000000000000007E-2</v>
      </c>
      <c r="N54" s="13">
        <v>0.16</v>
      </c>
      <c r="O54" s="13">
        <v>0.16</v>
      </c>
      <c r="R54" s="23"/>
      <c r="S54" s="56"/>
      <c r="T54" s="56"/>
      <c r="U54" s="56"/>
      <c r="V54" s="57"/>
      <c r="Z54" s="18"/>
      <c r="AA54" s="65"/>
      <c r="AB54" s="66"/>
      <c r="AC54" s="66"/>
      <c r="AD54" s="66"/>
      <c r="AE54" s="66"/>
    </row>
    <row r="55" spans="2:31" x14ac:dyDescent="0.25">
      <c r="B55" s="12">
        <v>14</v>
      </c>
      <c r="C55" s="13">
        <v>0.6</v>
      </c>
      <c r="D55" s="13">
        <v>4</v>
      </c>
      <c r="E55" s="13">
        <v>4</v>
      </c>
      <c r="F55" s="13">
        <v>1.4</v>
      </c>
      <c r="G55" s="13">
        <v>1</v>
      </c>
      <c r="H55" s="13">
        <v>0.6</v>
      </c>
      <c r="I55" s="13">
        <v>0.6</v>
      </c>
      <c r="J55" s="13">
        <v>0.16</v>
      </c>
      <c r="K55" s="13">
        <v>0.16</v>
      </c>
      <c r="L55" s="13">
        <v>7.0000000000000007E-2</v>
      </c>
      <c r="M55" s="13">
        <v>7.0000000000000007E-2</v>
      </c>
      <c r="N55" s="13">
        <v>7.0000000000000007E-2</v>
      </c>
      <c r="O55" s="13">
        <v>0.16</v>
      </c>
      <c r="R55" s="23"/>
      <c r="S55" s="56"/>
      <c r="T55" s="56"/>
      <c r="U55" s="56"/>
      <c r="V55" s="57"/>
      <c r="Z55" s="18"/>
      <c r="AA55" s="65"/>
      <c r="AB55" s="66"/>
      <c r="AC55" s="66"/>
      <c r="AD55" s="66"/>
      <c r="AE55" s="66"/>
    </row>
    <row r="56" spans="2:31" x14ac:dyDescent="0.25">
      <c r="B56" s="12">
        <v>15</v>
      </c>
      <c r="C56" s="13">
        <v>0.6</v>
      </c>
      <c r="D56" s="13">
        <v>4</v>
      </c>
      <c r="E56" s="13">
        <v>4</v>
      </c>
      <c r="F56" s="13">
        <v>2</v>
      </c>
      <c r="G56" s="13">
        <v>1.4</v>
      </c>
      <c r="H56" s="13">
        <v>1</v>
      </c>
      <c r="I56" s="13">
        <v>0.6</v>
      </c>
      <c r="J56" s="13">
        <v>0.6</v>
      </c>
      <c r="K56" s="13">
        <v>0.6</v>
      </c>
      <c r="L56" s="13">
        <v>0.16</v>
      </c>
      <c r="M56" s="13">
        <v>0.6</v>
      </c>
      <c r="N56" s="13">
        <v>0.16</v>
      </c>
      <c r="O56" s="13">
        <v>0.16</v>
      </c>
      <c r="R56" s="23" t="s">
        <v>50</v>
      </c>
      <c r="S56" s="56"/>
      <c r="T56" s="56"/>
      <c r="U56" s="56"/>
      <c r="V56" s="57"/>
      <c r="Z56" s="18"/>
      <c r="AA56" s="65"/>
      <c r="AB56" s="66"/>
      <c r="AC56" s="66"/>
      <c r="AD56" s="66"/>
      <c r="AE56" s="66"/>
    </row>
    <row r="57" spans="2:31" x14ac:dyDescent="0.25">
      <c r="B57" s="12">
        <v>16</v>
      </c>
      <c r="C57" s="13">
        <v>1</v>
      </c>
      <c r="D57" s="13">
        <v>4</v>
      </c>
      <c r="E57" s="13">
        <v>4</v>
      </c>
      <c r="F57" s="13">
        <v>2</v>
      </c>
      <c r="G57" s="13">
        <v>1.4</v>
      </c>
      <c r="H57" s="13">
        <v>1.4</v>
      </c>
      <c r="I57" s="13">
        <v>1</v>
      </c>
      <c r="J57" s="13">
        <v>1</v>
      </c>
      <c r="K57" s="13">
        <v>0.6</v>
      </c>
      <c r="L57" s="13">
        <v>7.0000000000000007E-2</v>
      </c>
      <c r="M57" s="13">
        <v>0.16</v>
      </c>
      <c r="N57" s="13">
        <v>0.16</v>
      </c>
      <c r="O57" s="13">
        <v>0.16</v>
      </c>
      <c r="R57" s="20" t="s">
        <v>34</v>
      </c>
      <c r="S57" s="48" t="s">
        <v>35</v>
      </c>
      <c r="T57" s="48" t="s">
        <v>36</v>
      </c>
      <c r="U57" s="48" t="s">
        <v>37</v>
      </c>
      <c r="V57" s="49" t="s">
        <v>38</v>
      </c>
      <c r="Z57" s="11"/>
      <c r="AA57" s="67"/>
      <c r="AB57" s="21"/>
      <c r="AC57" s="21"/>
      <c r="AD57" s="21"/>
      <c r="AE57" s="21"/>
    </row>
    <row r="58" spans="2:31" x14ac:dyDescent="0.25">
      <c r="B58" s="12">
        <v>17</v>
      </c>
      <c r="C58" s="13">
        <v>1</v>
      </c>
      <c r="D58" s="13">
        <v>4</v>
      </c>
      <c r="E58" s="13">
        <v>4</v>
      </c>
      <c r="F58" s="13">
        <v>0.6</v>
      </c>
      <c r="G58" s="13">
        <v>1</v>
      </c>
      <c r="H58" s="13">
        <v>1.4</v>
      </c>
      <c r="I58" s="13">
        <v>1</v>
      </c>
      <c r="J58" s="13">
        <v>1</v>
      </c>
      <c r="K58" s="13">
        <v>0.6</v>
      </c>
      <c r="L58" s="13">
        <v>0.16</v>
      </c>
      <c r="M58" s="13">
        <v>7.0000000000000007E-2</v>
      </c>
      <c r="N58" s="13">
        <v>7.0000000000000007E-2</v>
      </c>
      <c r="O58" s="13">
        <v>0.16</v>
      </c>
      <c r="R58" s="23" t="s">
        <v>40</v>
      </c>
      <c r="S58" s="51">
        <v>0.752</v>
      </c>
      <c r="T58" s="51">
        <v>7.5179999999999998</v>
      </c>
      <c r="U58" s="51" t="s">
        <v>24</v>
      </c>
      <c r="V58" s="52" t="s">
        <v>41</v>
      </c>
      <c r="Z58" s="18"/>
      <c r="AA58" s="65"/>
      <c r="AB58" s="24"/>
      <c r="AC58" s="28"/>
      <c r="AD58" s="24"/>
      <c r="AE58" s="24"/>
    </row>
    <row r="59" spans="2:31" x14ac:dyDescent="0.25">
      <c r="B59" s="12">
        <v>18</v>
      </c>
      <c r="C59" s="13">
        <v>0.6</v>
      </c>
      <c r="D59" s="13">
        <v>4</v>
      </c>
      <c r="E59" s="13">
        <v>4</v>
      </c>
      <c r="F59" s="13">
        <v>1.4</v>
      </c>
      <c r="G59" s="13">
        <v>1.4</v>
      </c>
      <c r="H59" s="13">
        <v>1</v>
      </c>
      <c r="I59" s="13">
        <v>0.6</v>
      </c>
      <c r="J59" s="13">
        <v>1</v>
      </c>
      <c r="K59" s="13">
        <v>0.16</v>
      </c>
      <c r="L59" s="13">
        <v>0.16</v>
      </c>
      <c r="M59" s="13">
        <v>0.16</v>
      </c>
      <c r="N59" s="13">
        <v>7.0000000000000007E-2</v>
      </c>
      <c r="O59" s="13">
        <v>7.0000000000000007E-2</v>
      </c>
      <c r="R59" s="23"/>
      <c r="S59" s="56"/>
      <c r="T59" s="56"/>
      <c r="U59" s="56"/>
      <c r="V59" s="57"/>
      <c r="Z59" s="18"/>
      <c r="AA59" s="65"/>
      <c r="AB59" s="66"/>
      <c r="AC59" s="66"/>
      <c r="AD59" s="66"/>
      <c r="AE59" s="66"/>
    </row>
    <row r="60" spans="2:31" ht="15.75" thickBot="1" x14ac:dyDescent="0.3">
      <c r="B60" s="12">
        <v>19</v>
      </c>
      <c r="C60" s="33">
        <v>1.4</v>
      </c>
      <c r="D60" s="33">
        <v>4</v>
      </c>
      <c r="E60" s="33">
        <v>4</v>
      </c>
      <c r="F60" s="33">
        <v>2</v>
      </c>
      <c r="G60" s="33">
        <v>1.4</v>
      </c>
      <c r="H60" s="33">
        <v>1</v>
      </c>
      <c r="I60" s="33">
        <v>0.16</v>
      </c>
      <c r="J60" s="33">
        <v>0.6</v>
      </c>
      <c r="K60" s="33">
        <v>7.0000000000000007E-2</v>
      </c>
      <c r="L60" s="33">
        <v>0.16</v>
      </c>
      <c r="M60" s="33">
        <v>0.16</v>
      </c>
      <c r="N60" s="33">
        <v>7.0000000000000007E-2</v>
      </c>
      <c r="O60" s="33">
        <v>0.6</v>
      </c>
      <c r="R60" s="23"/>
      <c r="S60" s="56"/>
      <c r="T60" s="56"/>
      <c r="U60" s="56"/>
      <c r="V60" s="57"/>
      <c r="Z60" s="18"/>
      <c r="AA60" s="65"/>
      <c r="AB60" s="66"/>
      <c r="AC60" s="66"/>
      <c r="AD60" s="66"/>
      <c r="AE60" s="66"/>
    </row>
    <row r="61" spans="2:31" x14ac:dyDescent="0.25">
      <c r="B61" s="34" t="s">
        <v>29</v>
      </c>
      <c r="C61" s="35">
        <f>AVERAGE(C52:C60)</f>
        <v>0.8666666666666667</v>
      </c>
      <c r="D61" s="35">
        <f t="shared" ref="D61:O61" si="9">AVERAGE(D52:D60)</f>
        <v>3.7777777777777777</v>
      </c>
      <c r="E61" s="35">
        <f t="shared" si="9"/>
        <v>4</v>
      </c>
      <c r="F61" s="35">
        <f t="shared" si="9"/>
        <v>2.088888888888889</v>
      </c>
      <c r="G61" s="35">
        <f t="shared" si="9"/>
        <v>1.2666666666666666</v>
      </c>
      <c r="H61" s="35">
        <f t="shared" si="9"/>
        <v>1.0444444444444445</v>
      </c>
      <c r="I61" s="35">
        <f t="shared" si="9"/>
        <v>0.72888888888888892</v>
      </c>
      <c r="J61" s="35">
        <f t="shared" si="9"/>
        <v>0.68444444444444441</v>
      </c>
      <c r="K61" s="35">
        <f t="shared" si="9"/>
        <v>0.29666666666666663</v>
      </c>
      <c r="L61" s="35">
        <f t="shared" si="9"/>
        <v>0.11000000000000001</v>
      </c>
      <c r="M61" s="35">
        <f t="shared" si="9"/>
        <v>0.15888888888888889</v>
      </c>
      <c r="N61" s="35">
        <f t="shared" si="9"/>
        <v>0.10000000000000002</v>
      </c>
      <c r="O61" s="36">
        <f t="shared" si="9"/>
        <v>0.17888888888888893</v>
      </c>
      <c r="R61" s="23" t="s">
        <v>51</v>
      </c>
      <c r="S61" s="56"/>
      <c r="T61" s="56"/>
      <c r="U61" s="56"/>
      <c r="V61" s="57"/>
      <c r="Z61" s="18"/>
    </row>
    <row r="62" spans="2:31" x14ac:dyDescent="0.25">
      <c r="B62" s="37" t="s">
        <v>30</v>
      </c>
      <c r="C62" s="10">
        <f>STDEV(C52:C60)</f>
        <v>0.28284271247461873</v>
      </c>
      <c r="D62" s="10">
        <f t="shared" ref="D62:O62" si="10">STDEV(D52:D60)</f>
        <v>0.66666666666666552</v>
      </c>
      <c r="E62" s="10">
        <f t="shared" si="10"/>
        <v>0</v>
      </c>
      <c r="F62" s="10">
        <f t="shared" si="10"/>
        <v>1.1709445380166861</v>
      </c>
      <c r="G62" s="10">
        <f t="shared" si="10"/>
        <v>0.19999999999999898</v>
      </c>
      <c r="H62" s="10">
        <f t="shared" si="10"/>
        <v>0.31269438398822824</v>
      </c>
      <c r="I62" s="10">
        <f t="shared" si="10"/>
        <v>0.29242282932615077</v>
      </c>
      <c r="J62" s="10">
        <f t="shared" si="10"/>
        <v>0.27600322059312643</v>
      </c>
      <c r="K62" s="10">
        <f t="shared" si="10"/>
        <v>0.22934689882359424</v>
      </c>
      <c r="L62" s="10">
        <f t="shared" si="10"/>
        <v>4.7434164902525673E-2</v>
      </c>
      <c r="M62" s="10">
        <f t="shared" si="10"/>
        <v>0.17105879431093601</v>
      </c>
      <c r="N62" s="10">
        <f t="shared" si="10"/>
        <v>4.4999999999999971E-2</v>
      </c>
      <c r="O62" s="38">
        <f t="shared" si="10"/>
        <v>0.16381731016931969</v>
      </c>
      <c r="R62" s="20" t="s">
        <v>34</v>
      </c>
      <c r="S62" s="48" t="s">
        <v>35</v>
      </c>
      <c r="T62" s="48" t="s">
        <v>36</v>
      </c>
      <c r="U62" s="48" t="s">
        <v>37</v>
      </c>
      <c r="V62" s="49" t="s">
        <v>38</v>
      </c>
      <c r="Z62" s="11"/>
    </row>
    <row r="63" spans="2:31" ht="15.75" thickBot="1" x14ac:dyDescent="0.3">
      <c r="B63" s="42" t="s">
        <v>32</v>
      </c>
      <c r="C63" s="43">
        <f>C62/SQRT(9)</f>
        <v>9.4280904158206238E-2</v>
      </c>
      <c r="D63" s="43">
        <f t="shared" ref="D63:O63" si="11">D62/SQRT(9)</f>
        <v>0.22222222222222185</v>
      </c>
      <c r="E63" s="43">
        <f t="shared" si="11"/>
        <v>0</v>
      </c>
      <c r="F63" s="43">
        <f t="shared" si="11"/>
        <v>0.39031484600556204</v>
      </c>
      <c r="G63" s="43">
        <f t="shared" si="11"/>
        <v>6.6666666666666333E-2</v>
      </c>
      <c r="H63" s="43">
        <f t="shared" si="11"/>
        <v>0.10423146132940941</v>
      </c>
      <c r="I63" s="43">
        <f t="shared" si="11"/>
        <v>9.7474276442050256E-2</v>
      </c>
      <c r="J63" s="43">
        <f t="shared" si="11"/>
        <v>9.2001073531042143E-2</v>
      </c>
      <c r="K63" s="43">
        <f t="shared" si="11"/>
        <v>7.6448966274531419E-2</v>
      </c>
      <c r="L63" s="43">
        <f t="shared" si="11"/>
        <v>1.5811388300841892E-2</v>
      </c>
      <c r="M63" s="43">
        <f t="shared" si="11"/>
        <v>5.701959810364534E-2</v>
      </c>
      <c r="N63" s="43">
        <f t="shared" si="11"/>
        <v>1.4999999999999991E-2</v>
      </c>
      <c r="O63" s="44">
        <f t="shared" si="11"/>
        <v>5.4605770056439899E-2</v>
      </c>
      <c r="R63" s="23" t="s">
        <v>40</v>
      </c>
      <c r="S63" s="51">
        <v>0.88800000000000001</v>
      </c>
      <c r="T63" s="51">
        <v>8.8729999999999993</v>
      </c>
      <c r="U63" s="51" t="s">
        <v>24</v>
      </c>
      <c r="V63" s="52" t="s">
        <v>41</v>
      </c>
      <c r="Z63" s="18"/>
    </row>
    <row r="64" spans="2:31" x14ac:dyDescent="0.25">
      <c r="R64" s="23"/>
      <c r="S64" s="56"/>
      <c r="T64" s="56"/>
      <c r="U64" s="56"/>
      <c r="V64" s="57"/>
      <c r="Z64" s="18"/>
    </row>
    <row r="65" spans="18:26" x14ac:dyDescent="0.25">
      <c r="R65" s="23"/>
      <c r="S65" s="56"/>
      <c r="T65" s="56"/>
      <c r="U65" s="56"/>
      <c r="V65" s="57"/>
      <c r="Z65" s="18"/>
    </row>
    <row r="66" spans="18:26" x14ac:dyDescent="0.25">
      <c r="R66" s="23" t="s">
        <v>52</v>
      </c>
      <c r="S66" s="56"/>
      <c r="T66" s="56"/>
      <c r="U66" s="56"/>
      <c r="V66" s="57"/>
      <c r="Z66" s="18"/>
    </row>
    <row r="67" spans="18:26" x14ac:dyDescent="0.25">
      <c r="R67" s="20" t="s">
        <v>34</v>
      </c>
      <c r="S67" s="48" t="s">
        <v>35</v>
      </c>
      <c r="T67" s="48" t="s">
        <v>36</v>
      </c>
      <c r="U67" s="48" t="s">
        <v>37</v>
      </c>
      <c r="V67" s="49" t="s">
        <v>38</v>
      </c>
      <c r="Z67" s="11"/>
    </row>
    <row r="68" spans="18:26" x14ac:dyDescent="0.25">
      <c r="R68" s="23" t="s">
        <v>40</v>
      </c>
      <c r="S68" s="51">
        <v>1.0860000000000001</v>
      </c>
      <c r="T68" s="51">
        <v>10.85</v>
      </c>
      <c r="U68" s="51" t="s">
        <v>24</v>
      </c>
      <c r="V68" s="52" t="s">
        <v>41</v>
      </c>
      <c r="Z68" s="18"/>
    </row>
    <row r="69" spans="18:26" x14ac:dyDescent="0.25">
      <c r="R69" s="23"/>
      <c r="S69" s="56"/>
      <c r="T69" s="56"/>
      <c r="U69" s="56"/>
      <c r="V69" s="57"/>
      <c r="Z69" s="18"/>
    </row>
    <row r="70" spans="18:26" x14ac:dyDescent="0.25">
      <c r="R70" s="23"/>
      <c r="S70" s="56"/>
      <c r="T70" s="56"/>
      <c r="U70" s="56"/>
      <c r="V70" s="57"/>
      <c r="Z70" s="18"/>
    </row>
    <row r="71" spans="18:26" x14ac:dyDescent="0.25">
      <c r="R71" s="23" t="s">
        <v>53</v>
      </c>
      <c r="S71" s="56"/>
      <c r="T71" s="56"/>
      <c r="U71" s="56"/>
      <c r="V71" s="57"/>
      <c r="Z71" s="18"/>
    </row>
    <row r="72" spans="18:26" x14ac:dyDescent="0.25">
      <c r="R72" s="20" t="s">
        <v>34</v>
      </c>
      <c r="S72" s="48" t="s">
        <v>35</v>
      </c>
      <c r="T72" s="48" t="s">
        <v>36</v>
      </c>
      <c r="U72" s="48" t="s">
        <v>37</v>
      </c>
      <c r="V72" s="49" t="s">
        <v>38</v>
      </c>
      <c r="Z72" s="11"/>
    </row>
    <row r="73" spans="18:26" x14ac:dyDescent="0.25">
      <c r="R73" s="23" t="s">
        <v>40</v>
      </c>
      <c r="S73" s="51">
        <v>0.73199999999999998</v>
      </c>
      <c r="T73" s="51">
        <v>7.3179999999999996</v>
      </c>
      <c r="U73" s="51" t="s">
        <v>24</v>
      </c>
      <c r="V73" s="52" t="s">
        <v>41</v>
      </c>
      <c r="Z73" s="18"/>
    </row>
    <row r="74" spans="18:26" x14ac:dyDescent="0.25">
      <c r="R74" s="23"/>
      <c r="S74" s="56"/>
      <c r="T74" s="56"/>
      <c r="U74" s="56"/>
      <c r="V74" s="57"/>
      <c r="Z74" s="18"/>
    </row>
    <row r="75" spans="18:26" x14ac:dyDescent="0.25">
      <c r="R75" s="23"/>
      <c r="S75" s="56"/>
      <c r="T75" s="56"/>
      <c r="U75" s="56"/>
      <c r="V75" s="57"/>
      <c r="Z75" s="18"/>
    </row>
    <row r="76" spans="18:26" x14ac:dyDescent="0.25">
      <c r="R76" s="23" t="s">
        <v>54</v>
      </c>
      <c r="S76" s="56"/>
      <c r="T76" s="56"/>
      <c r="U76" s="56"/>
      <c r="V76" s="57"/>
      <c r="Z76" s="18"/>
    </row>
    <row r="77" spans="18:26" x14ac:dyDescent="0.25">
      <c r="R77" s="20" t="s">
        <v>34</v>
      </c>
      <c r="S77" s="48" t="s">
        <v>35</v>
      </c>
      <c r="T77" s="48" t="s">
        <v>36</v>
      </c>
      <c r="U77" s="48" t="s">
        <v>37</v>
      </c>
      <c r="V77" s="49" t="s">
        <v>38</v>
      </c>
      <c r="Z77" s="11"/>
    </row>
    <row r="78" spans="18:26" x14ac:dyDescent="0.25">
      <c r="R78" s="23" t="s">
        <v>40</v>
      </c>
      <c r="S78" s="51">
        <v>0.97399999999999998</v>
      </c>
      <c r="T78" s="51">
        <v>9.7390000000000008</v>
      </c>
      <c r="U78" s="51" t="s">
        <v>24</v>
      </c>
      <c r="V78" s="52" t="s">
        <v>41</v>
      </c>
      <c r="Z78" s="18"/>
    </row>
    <row r="79" spans="18:26" x14ac:dyDescent="0.25">
      <c r="R79" s="23"/>
      <c r="S79" s="56"/>
      <c r="T79" s="56"/>
      <c r="U79" s="56"/>
      <c r="V79" s="57"/>
      <c r="Z79" s="18"/>
    </row>
    <row r="80" spans="18:26" x14ac:dyDescent="0.25">
      <c r="R80" s="23"/>
      <c r="S80" s="56"/>
      <c r="T80" s="56"/>
      <c r="U80" s="56"/>
      <c r="V80" s="57"/>
      <c r="Z80" s="18"/>
    </row>
    <row r="81" spans="18:32" x14ac:dyDescent="0.25">
      <c r="R81" s="23" t="s">
        <v>55</v>
      </c>
      <c r="S81" s="56"/>
      <c r="T81" s="56"/>
      <c r="U81" s="56"/>
      <c r="V81" s="57"/>
      <c r="Z81" s="18"/>
    </row>
    <row r="82" spans="18:32" x14ac:dyDescent="0.25">
      <c r="R82" s="20" t="s">
        <v>34</v>
      </c>
      <c r="S82" s="48" t="s">
        <v>35</v>
      </c>
      <c r="T82" s="48" t="s">
        <v>36</v>
      </c>
      <c r="U82" s="48" t="s">
        <v>37</v>
      </c>
      <c r="V82" s="49" t="s">
        <v>38</v>
      </c>
      <c r="Z82" s="11"/>
    </row>
    <row r="83" spans="18:32" x14ac:dyDescent="0.25">
      <c r="R83" s="23" t="s">
        <v>40</v>
      </c>
      <c r="S83" s="51">
        <v>0.78700000000000003</v>
      </c>
      <c r="T83" s="51">
        <v>7.8620000000000001</v>
      </c>
      <c r="U83" s="51" t="s">
        <v>24</v>
      </c>
      <c r="V83" s="52" t="s">
        <v>41</v>
      </c>
      <c r="Z83" s="65"/>
      <c r="AA83" s="17"/>
      <c r="AB83" s="17"/>
      <c r="AC83" s="17"/>
      <c r="AD83" s="17"/>
      <c r="AE83" s="17"/>
      <c r="AF83" s="17"/>
    </row>
    <row r="84" spans="18:32" ht="15.75" thickBot="1" x14ac:dyDescent="0.3">
      <c r="R84" s="53"/>
      <c r="S84" s="54"/>
      <c r="T84" s="54"/>
      <c r="U84" s="54"/>
      <c r="V84" s="55"/>
      <c r="Z84" s="65"/>
      <c r="AA84" s="17"/>
      <c r="AB84" s="17"/>
      <c r="AC84" s="17"/>
      <c r="AD84" s="17"/>
      <c r="AE84" s="17"/>
      <c r="AF84" s="17"/>
    </row>
    <row r="85" spans="18:32" x14ac:dyDescent="0.25">
      <c r="R85" s="14"/>
      <c r="S85" s="46"/>
      <c r="T85" s="46"/>
      <c r="U85" s="46"/>
      <c r="V85" s="47"/>
      <c r="Z85" s="65"/>
      <c r="AA85" s="17"/>
      <c r="AB85" s="66"/>
      <c r="AC85" s="66"/>
      <c r="AD85" s="66"/>
      <c r="AE85" s="66"/>
      <c r="AF85" s="17"/>
    </row>
    <row r="86" spans="18:32" x14ac:dyDescent="0.25">
      <c r="R86" s="23" t="s">
        <v>56</v>
      </c>
      <c r="S86" s="56"/>
      <c r="T86" s="56"/>
      <c r="U86" s="56"/>
      <c r="V86" s="57"/>
      <c r="Z86" s="65"/>
      <c r="AA86" s="65"/>
      <c r="AB86" s="66"/>
      <c r="AC86" s="66"/>
      <c r="AD86" s="66"/>
      <c r="AE86" s="66"/>
      <c r="AF86" s="17"/>
    </row>
    <row r="87" spans="18:32" x14ac:dyDescent="0.25">
      <c r="R87" s="20" t="s">
        <v>34</v>
      </c>
      <c r="S87" s="48" t="s">
        <v>35</v>
      </c>
      <c r="T87" s="48" t="s">
        <v>36</v>
      </c>
      <c r="U87" s="48" t="s">
        <v>37</v>
      </c>
      <c r="V87" s="49" t="s">
        <v>38</v>
      </c>
      <c r="Z87" s="65"/>
      <c r="AA87" s="67"/>
      <c r="AB87" s="21"/>
      <c r="AC87" s="21"/>
      <c r="AD87" s="21"/>
      <c r="AE87" s="21"/>
      <c r="AF87" s="17"/>
    </row>
    <row r="88" spans="18:32" x14ac:dyDescent="0.25">
      <c r="R88" s="23" t="s">
        <v>57</v>
      </c>
      <c r="S88" s="51">
        <v>0.65800000000000003</v>
      </c>
      <c r="T88" s="51">
        <v>7.2119999999999997</v>
      </c>
      <c r="U88" s="51" t="s">
        <v>24</v>
      </c>
      <c r="V88" s="52" t="s">
        <v>41</v>
      </c>
      <c r="Z88" s="65"/>
      <c r="AA88" s="65"/>
      <c r="AB88" s="24"/>
      <c r="AC88" s="28"/>
      <c r="AD88" s="24"/>
      <c r="AE88" s="24"/>
      <c r="AF88" s="17"/>
    </row>
    <row r="89" spans="18:32" x14ac:dyDescent="0.25">
      <c r="R89" s="23" t="s">
        <v>58</v>
      </c>
      <c r="S89" s="51">
        <v>0.68799999999999994</v>
      </c>
      <c r="T89" s="51">
        <v>7.5410000000000004</v>
      </c>
      <c r="U89" s="51" t="s">
        <v>24</v>
      </c>
      <c r="V89" s="52" t="s">
        <v>41</v>
      </c>
      <c r="Z89" s="65"/>
      <c r="AA89" s="65"/>
      <c r="AB89" s="24"/>
      <c r="AC89" s="28"/>
      <c r="AD89" s="24"/>
      <c r="AE89" s="24"/>
      <c r="AF89" s="17"/>
    </row>
    <row r="90" spans="18:32" x14ac:dyDescent="0.25">
      <c r="R90" s="23" t="s">
        <v>59</v>
      </c>
      <c r="S90" s="51">
        <v>0.68799999999999994</v>
      </c>
      <c r="T90" s="51">
        <v>7.5410000000000004</v>
      </c>
      <c r="U90" s="51" t="s">
        <v>24</v>
      </c>
      <c r="V90" s="52" t="s">
        <v>41</v>
      </c>
      <c r="Z90" s="65"/>
      <c r="AA90" s="65"/>
      <c r="AB90" s="24"/>
      <c r="AC90" s="28"/>
      <c r="AD90" s="24"/>
      <c r="AE90" s="24"/>
      <c r="AF90" s="17"/>
    </row>
    <row r="91" spans="18:32" x14ac:dyDescent="0.25">
      <c r="R91" s="23" t="s">
        <v>60</v>
      </c>
      <c r="S91" s="51">
        <v>0.69799999999999995</v>
      </c>
      <c r="T91" s="51">
        <v>7.6509999999999998</v>
      </c>
      <c r="U91" s="51" t="s">
        <v>24</v>
      </c>
      <c r="V91" s="52" t="s">
        <v>41</v>
      </c>
      <c r="Z91" s="65"/>
      <c r="AA91" s="65"/>
      <c r="AB91" s="24"/>
      <c r="AC91" s="28"/>
      <c r="AD91" s="24"/>
      <c r="AE91" s="24"/>
      <c r="AF91" s="17"/>
    </row>
    <row r="92" spans="18:32" x14ac:dyDescent="0.25">
      <c r="R92" s="23" t="s">
        <v>61</v>
      </c>
      <c r="S92" s="51">
        <v>0.70799999999999996</v>
      </c>
      <c r="T92" s="51">
        <v>7.7610000000000001</v>
      </c>
      <c r="U92" s="51" t="s">
        <v>24</v>
      </c>
      <c r="V92" s="52" t="s">
        <v>41</v>
      </c>
      <c r="Z92" s="65"/>
      <c r="AA92" s="65"/>
      <c r="AB92" s="24"/>
      <c r="AC92" s="28"/>
      <c r="AD92" s="24"/>
      <c r="AE92" s="24"/>
      <c r="AF92" s="17"/>
    </row>
    <row r="93" spans="18:32" x14ac:dyDescent="0.25">
      <c r="R93" s="23" t="s">
        <v>62</v>
      </c>
      <c r="S93" s="51">
        <v>0.69799999999999995</v>
      </c>
      <c r="T93" s="51">
        <v>7.6509999999999998</v>
      </c>
      <c r="U93" s="51" t="s">
        <v>24</v>
      </c>
      <c r="V93" s="52" t="s">
        <v>41</v>
      </c>
      <c r="Z93" s="65"/>
      <c r="AA93" s="65"/>
      <c r="AB93" s="24"/>
      <c r="AC93" s="28"/>
      <c r="AD93" s="24"/>
      <c r="AE93" s="24"/>
      <c r="AF93" s="17"/>
    </row>
    <row r="94" spans="18:32" x14ac:dyDescent="0.25">
      <c r="R94" s="23" t="s">
        <v>63</v>
      </c>
      <c r="S94" s="51">
        <v>0.70799999999999996</v>
      </c>
      <c r="T94" s="51">
        <v>7.7610000000000001</v>
      </c>
      <c r="U94" s="51" t="s">
        <v>24</v>
      </c>
      <c r="V94" s="52" t="s">
        <v>41</v>
      </c>
      <c r="Z94" s="17"/>
      <c r="AA94" s="65"/>
      <c r="AB94" s="24"/>
      <c r="AC94" s="28"/>
      <c r="AD94" s="24"/>
      <c r="AE94" s="24"/>
      <c r="AF94" s="17"/>
    </row>
    <row r="95" spans="18:32" x14ac:dyDescent="0.25">
      <c r="R95" s="23" t="s">
        <v>64</v>
      </c>
      <c r="S95" s="51">
        <v>0.68799999999999994</v>
      </c>
      <c r="T95" s="51">
        <v>7.5410000000000004</v>
      </c>
      <c r="U95" s="51" t="s">
        <v>24</v>
      </c>
      <c r="V95" s="52" t="s">
        <v>41</v>
      </c>
      <c r="Z95" s="17"/>
      <c r="AA95" s="17"/>
      <c r="AB95" s="17"/>
      <c r="AC95" s="17"/>
      <c r="AD95" s="17"/>
      <c r="AE95" s="17"/>
      <c r="AF95" s="17"/>
    </row>
    <row r="96" spans="18:32" x14ac:dyDescent="0.25">
      <c r="R96" s="23" t="s">
        <v>65</v>
      </c>
      <c r="S96" s="51">
        <v>0.70799999999999996</v>
      </c>
      <c r="T96" s="51">
        <v>7.7610000000000001</v>
      </c>
      <c r="U96" s="51" t="s">
        <v>24</v>
      </c>
      <c r="V96" s="52" t="s">
        <v>41</v>
      </c>
      <c r="Z96" s="17"/>
      <c r="AA96" s="17"/>
      <c r="AB96" s="17"/>
      <c r="AC96" s="17"/>
      <c r="AD96" s="17"/>
      <c r="AE96" s="17"/>
      <c r="AF96" s="17"/>
    </row>
    <row r="97" spans="18:32" x14ac:dyDescent="0.25">
      <c r="R97" s="23" t="s">
        <v>66</v>
      </c>
      <c r="S97" s="51">
        <v>0.68799999999999994</v>
      </c>
      <c r="T97" s="51">
        <v>7.5410000000000004</v>
      </c>
      <c r="U97" s="51" t="s">
        <v>24</v>
      </c>
      <c r="V97" s="52" t="s">
        <v>41</v>
      </c>
      <c r="Z97" s="17"/>
      <c r="AA97" s="17"/>
      <c r="AB97" s="17"/>
      <c r="AC97" s="17"/>
      <c r="AD97" s="17"/>
      <c r="AE97" s="17"/>
      <c r="AF97" s="17"/>
    </row>
    <row r="98" spans="18:32" x14ac:dyDescent="0.25">
      <c r="R98" s="23" t="s">
        <v>67</v>
      </c>
      <c r="S98" s="51">
        <v>0.70799999999999996</v>
      </c>
      <c r="T98" s="51">
        <v>7.7610000000000001</v>
      </c>
      <c r="U98" s="51" t="s">
        <v>24</v>
      </c>
      <c r="V98" s="52" t="s">
        <v>41</v>
      </c>
      <c r="Z98" s="17"/>
      <c r="AA98" s="17"/>
      <c r="AB98" s="17"/>
      <c r="AC98" s="17"/>
      <c r="AD98" s="17"/>
      <c r="AE98" s="17"/>
      <c r="AF98" s="17"/>
    </row>
    <row r="99" spans="18:32" x14ac:dyDescent="0.25">
      <c r="R99" s="23" t="s">
        <v>68</v>
      </c>
      <c r="S99" s="51">
        <v>0.69799999999999995</v>
      </c>
      <c r="T99" s="51">
        <v>7.6509999999999998</v>
      </c>
      <c r="U99" s="51" t="s">
        <v>24</v>
      </c>
      <c r="V99" s="52" t="s">
        <v>41</v>
      </c>
      <c r="Z99" s="17"/>
      <c r="AA99" s="17"/>
      <c r="AB99" s="17"/>
      <c r="AC99" s="17"/>
      <c r="AD99" s="17"/>
      <c r="AE99" s="17"/>
      <c r="AF99" s="17"/>
    </row>
    <row r="100" spans="18:32" ht="15.75" thickBot="1" x14ac:dyDescent="0.3">
      <c r="R100" s="53"/>
      <c r="S100" s="68"/>
      <c r="T100" s="68"/>
      <c r="U100" s="68"/>
      <c r="V100" s="55"/>
      <c r="Z100" s="17"/>
      <c r="AA100" s="17"/>
      <c r="AB100" s="66"/>
      <c r="AC100" s="66"/>
      <c r="AD100" s="66"/>
      <c r="AE100" s="66"/>
      <c r="AF100" s="17"/>
    </row>
    <row r="101" spans="18:32" x14ac:dyDescent="0.25">
      <c r="Z101" s="17"/>
      <c r="AA101" s="17"/>
      <c r="AB101" s="17"/>
      <c r="AC101" s="17"/>
      <c r="AD101" s="17"/>
      <c r="AE101" s="17"/>
      <c r="AF101" s="17"/>
    </row>
    <row r="102" spans="18:32" x14ac:dyDescent="0.25">
      <c r="Z102" s="17"/>
      <c r="AA102" s="17"/>
      <c r="AB102" s="17"/>
      <c r="AC102" s="17"/>
      <c r="AD102" s="17"/>
      <c r="AE102" s="17"/>
      <c r="AF102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DDDD1-BC2C-49B7-B776-F8AB3E26DF47}">
  <dimension ref="A1:K45"/>
  <sheetViews>
    <sheetView tabSelected="1" zoomScale="70" zoomScaleNormal="70" workbookViewId="0">
      <selection activeCell="A4" sqref="A4"/>
    </sheetView>
  </sheetViews>
  <sheetFormatPr defaultColWidth="8.85546875" defaultRowHeight="15" x14ac:dyDescent="0.25"/>
  <cols>
    <col min="1" max="1" width="15.7109375" customWidth="1"/>
    <col min="10" max="10" width="36.42578125" customWidth="1"/>
    <col min="11" max="11" width="17.85546875" customWidth="1"/>
  </cols>
  <sheetData>
    <row r="1" spans="1:11" ht="23.25" x14ac:dyDescent="0.35">
      <c r="A1" s="1" t="s">
        <v>76</v>
      </c>
      <c r="B1" s="2" t="s">
        <v>77</v>
      </c>
      <c r="C1" s="2"/>
      <c r="D1" s="3"/>
      <c r="E1" s="3"/>
    </row>
    <row r="3" spans="1:11" x14ac:dyDescent="0.25">
      <c r="C3" s="58" t="s">
        <v>78</v>
      </c>
      <c r="D3" s="58"/>
      <c r="J3" t="s">
        <v>79</v>
      </c>
    </row>
    <row r="4" spans="1:11" ht="16.5" thickBot="1" x14ac:dyDescent="0.3">
      <c r="B4" t="s">
        <v>80</v>
      </c>
      <c r="C4" s="69" t="s">
        <v>81</v>
      </c>
      <c r="D4" s="70" t="s">
        <v>39</v>
      </c>
      <c r="J4" s="71" t="s">
        <v>82</v>
      </c>
      <c r="K4" s="72"/>
    </row>
    <row r="5" spans="1:11" x14ac:dyDescent="0.25">
      <c r="B5" s="73">
        <v>1</v>
      </c>
      <c r="C5" s="59">
        <v>2.1</v>
      </c>
      <c r="D5" s="59">
        <v>8.3000000000000007</v>
      </c>
      <c r="J5" s="74" t="s">
        <v>83</v>
      </c>
      <c r="K5" s="75">
        <v>4.0000000000000002E-4</v>
      </c>
    </row>
    <row r="6" spans="1:11" x14ac:dyDescent="0.25">
      <c r="B6" s="73">
        <v>2</v>
      </c>
      <c r="C6" s="59">
        <v>0.8</v>
      </c>
      <c r="D6" s="59">
        <v>12.5</v>
      </c>
      <c r="J6" s="76" t="s">
        <v>84</v>
      </c>
      <c r="K6" s="77" t="s">
        <v>85</v>
      </c>
    </row>
    <row r="7" spans="1:11" x14ac:dyDescent="0.25">
      <c r="B7" s="73">
        <v>3</v>
      </c>
      <c r="C7" s="59">
        <v>1.3</v>
      </c>
      <c r="D7" s="59">
        <v>7.8</v>
      </c>
      <c r="J7" s="76" t="s">
        <v>86</v>
      </c>
      <c r="K7" s="77" t="s">
        <v>41</v>
      </c>
    </row>
    <row r="8" spans="1:11" x14ac:dyDescent="0.25">
      <c r="B8" s="73">
        <v>4</v>
      </c>
      <c r="C8" s="59">
        <v>0.9</v>
      </c>
      <c r="D8" s="59">
        <v>19.399999999999999</v>
      </c>
      <c r="J8" s="76" t="s">
        <v>87</v>
      </c>
      <c r="K8" s="77" t="s">
        <v>88</v>
      </c>
    </row>
    <row r="9" spans="1:11" x14ac:dyDescent="0.25">
      <c r="B9" s="78">
        <v>5</v>
      </c>
      <c r="C9" s="59">
        <v>2.7</v>
      </c>
      <c r="D9" s="59">
        <v>12.7</v>
      </c>
      <c r="J9" s="76" t="s">
        <v>89</v>
      </c>
      <c r="K9" s="77" t="s">
        <v>90</v>
      </c>
    </row>
    <row r="10" spans="1:11" x14ac:dyDescent="0.25">
      <c r="B10" s="78">
        <v>6</v>
      </c>
      <c r="C10" s="59">
        <v>3.5</v>
      </c>
      <c r="D10" s="59">
        <v>5.2</v>
      </c>
      <c r="J10" s="76"/>
      <c r="K10" s="77"/>
    </row>
    <row r="11" spans="1:11" x14ac:dyDescent="0.25">
      <c r="B11" s="78">
        <v>7</v>
      </c>
      <c r="C11" s="59">
        <v>1.5</v>
      </c>
      <c r="D11" s="61">
        <v>18.399999999999999</v>
      </c>
      <c r="J11" s="76"/>
      <c r="K11" s="77"/>
    </row>
    <row r="12" spans="1:11" x14ac:dyDescent="0.25">
      <c r="B12" s="78">
        <v>8</v>
      </c>
      <c r="C12" s="59">
        <v>0.6</v>
      </c>
      <c r="D12" s="59">
        <v>1.9</v>
      </c>
      <c r="J12" s="76" t="s">
        <v>91</v>
      </c>
      <c r="K12" s="77">
        <v>1.675</v>
      </c>
    </row>
    <row r="13" spans="1:11" x14ac:dyDescent="0.25">
      <c r="B13" s="78">
        <v>9</v>
      </c>
      <c r="D13" s="79">
        <v>3.6</v>
      </c>
      <c r="J13" s="76" t="s">
        <v>92</v>
      </c>
      <c r="K13" s="77">
        <v>10.79</v>
      </c>
    </row>
    <row r="14" spans="1:11" x14ac:dyDescent="0.25">
      <c r="B14" s="78">
        <v>10</v>
      </c>
      <c r="D14" s="59">
        <v>12.1</v>
      </c>
      <c r="J14" s="76" t="s">
        <v>93</v>
      </c>
      <c r="K14" s="77" t="s">
        <v>94</v>
      </c>
    </row>
    <row r="15" spans="1:11" x14ac:dyDescent="0.25">
      <c r="B15" s="78">
        <v>11</v>
      </c>
      <c r="D15" s="59">
        <v>19.399999999999999</v>
      </c>
      <c r="J15" s="76" t="s">
        <v>95</v>
      </c>
      <c r="K15" s="77" t="s">
        <v>96</v>
      </c>
    </row>
    <row r="16" spans="1:11" x14ac:dyDescent="0.25">
      <c r="B16" s="78">
        <v>12</v>
      </c>
      <c r="D16" s="59">
        <v>6.3</v>
      </c>
      <c r="J16" s="76" t="s">
        <v>97</v>
      </c>
      <c r="K16" s="77">
        <v>0.47699999999999998</v>
      </c>
    </row>
    <row r="17" spans="2:11" x14ac:dyDescent="0.25">
      <c r="B17" s="78">
        <v>13</v>
      </c>
      <c r="D17" s="59">
        <v>7.1</v>
      </c>
      <c r="J17" s="76"/>
      <c r="K17" s="77"/>
    </row>
    <row r="18" spans="2:11" ht="15.75" thickBot="1" x14ac:dyDescent="0.3">
      <c r="B18" s="78">
        <v>14</v>
      </c>
      <c r="D18" s="61">
        <v>16.399999999999999</v>
      </c>
      <c r="J18" s="76" t="s">
        <v>98</v>
      </c>
      <c r="K18" s="77"/>
    </row>
    <row r="19" spans="2:11" x14ac:dyDescent="0.25">
      <c r="B19" s="80" t="s">
        <v>29</v>
      </c>
      <c r="C19" s="81">
        <f>AVERAGE(C5:C12)</f>
        <v>1.675</v>
      </c>
      <c r="D19" s="82">
        <f>AVERAGE(D5:D18)</f>
        <v>10.792857142857144</v>
      </c>
      <c r="J19" s="76" t="s">
        <v>99</v>
      </c>
      <c r="K19" s="77" t="s">
        <v>100</v>
      </c>
    </row>
    <row r="20" spans="2:11" x14ac:dyDescent="0.25">
      <c r="B20" s="83" t="s">
        <v>30</v>
      </c>
      <c r="C20" s="17">
        <f>STDEV(C5:C12)</f>
        <v>1.0180513599168619</v>
      </c>
      <c r="D20" s="22">
        <f>STDEV(D5:D18)</f>
        <v>5.9279603815911441</v>
      </c>
      <c r="J20" s="76" t="s">
        <v>83</v>
      </c>
      <c r="K20" s="77" t="s">
        <v>101</v>
      </c>
    </row>
    <row r="21" spans="2:11" ht="15.75" thickBot="1" x14ac:dyDescent="0.3">
      <c r="B21" s="84" t="s">
        <v>32</v>
      </c>
      <c r="C21" s="60">
        <f>C20/SQRT(8)</f>
        <v>0.35993551009669977</v>
      </c>
      <c r="D21" s="32">
        <f>D20/SQRT(14)</f>
        <v>1.5843140535916984</v>
      </c>
      <c r="J21" s="76" t="s">
        <v>84</v>
      </c>
      <c r="K21" s="77" t="s">
        <v>102</v>
      </c>
    </row>
    <row r="22" spans="2:11" ht="15.75" thickBot="1" x14ac:dyDescent="0.3">
      <c r="J22" s="85" t="s">
        <v>86</v>
      </c>
      <c r="K22" s="86" t="s">
        <v>41</v>
      </c>
    </row>
    <row r="26" spans="2:11" x14ac:dyDescent="0.25">
      <c r="C26" s="58" t="s">
        <v>103</v>
      </c>
      <c r="D26" s="58"/>
      <c r="J26" t="s">
        <v>103</v>
      </c>
    </row>
    <row r="27" spans="2:11" ht="16.5" thickBot="1" x14ac:dyDescent="0.3">
      <c r="B27" t="s">
        <v>80</v>
      </c>
      <c r="C27" s="69" t="s">
        <v>81</v>
      </c>
      <c r="D27" s="70" t="s">
        <v>39</v>
      </c>
      <c r="J27" s="71" t="s">
        <v>82</v>
      </c>
      <c r="K27" s="72"/>
    </row>
    <row r="28" spans="2:11" x14ac:dyDescent="0.25">
      <c r="B28" s="73">
        <v>1</v>
      </c>
      <c r="C28" s="59">
        <v>0.6</v>
      </c>
      <c r="D28" s="59">
        <v>4.2</v>
      </c>
      <c r="J28" s="74" t="s">
        <v>83</v>
      </c>
      <c r="K28" s="75">
        <v>2.6700000000000002E-2</v>
      </c>
    </row>
    <row r="29" spans="2:11" x14ac:dyDescent="0.25">
      <c r="B29" s="73">
        <v>2</v>
      </c>
      <c r="C29" s="59">
        <v>1.5</v>
      </c>
      <c r="D29" s="59">
        <v>2.2999999999999998</v>
      </c>
      <c r="J29" s="76" t="s">
        <v>84</v>
      </c>
      <c r="K29" s="77" t="s">
        <v>104</v>
      </c>
    </row>
    <row r="30" spans="2:11" x14ac:dyDescent="0.25">
      <c r="B30" s="73">
        <v>3</v>
      </c>
      <c r="C30" s="59">
        <v>1.8</v>
      </c>
      <c r="D30" s="59">
        <v>1.6</v>
      </c>
      <c r="J30" s="76" t="s">
        <v>86</v>
      </c>
      <c r="K30" s="77" t="s">
        <v>41</v>
      </c>
    </row>
    <row r="31" spans="2:11" x14ac:dyDescent="0.25">
      <c r="B31" s="73">
        <v>4</v>
      </c>
      <c r="C31" s="59">
        <v>2.4</v>
      </c>
      <c r="D31" s="59">
        <v>5.6</v>
      </c>
      <c r="J31" s="76" t="s">
        <v>87</v>
      </c>
      <c r="K31" s="77" t="s">
        <v>88</v>
      </c>
    </row>
    <row r="32" spans="2:11" x14ac:dyDescent="0.25">
      <c r="B32" s="78">
        <v>5</v>
      </c>
      <c r="C32" s="59">
        <v>1.8</v>
      </c>
      <c r="D32" s="59">
        <v>5.2</v>
      </c>
      <c r="J32" s="76" t="s">
        <v>89</v>
      </c>
      <c r="K32" s="77" t="s">
        <v>105</v>
      </c>
    </row>
    <row r="33" spans="2:11" x14ac:dyDescent="0.25">
      <c r="B33" s="78">
        <v>6</v>
      </c>
      <c r="C33" s="59">
        <v>2.4</v>
      </c>
      <c r="D33" s="59">
        <v>3.1</v>
      </c>
      <c r="J33" s="76"/>
      <c r="K33" s="77"/>
    </row>
    <row r="34" spans="2:11" x14ac:dyDescent="0.25">
      <c r="B34" s="78">
        <v>7</v>
      </c>
      <c r="C34" s="59">
        <v>0.6</v>
      </c>
      <c r="D34" s="59">
        <v>1.2</v>
      </c>
      <c r="J34" s="76"/>
      <c r="K34" s="77"/>
    </row>
    <row r="35" spans="2:11" x14ac:dyDescent="0.25">
      <c r="B35" s="78">
        <v>8</v>
      </c>
      <c r="C35" s="59">
        <v>1.7</v>
      </c>
      <c r="D35" s="59">
        <v>3.2</v>
      </c>
      <c r="J35" s="76" t="s">
        <v>91</v>
      </c>
      <c r="K35" s="77">
        <v>1.6</v>
      </c>
    </row>
    <row r="36" spans="2:11" x14ac:dyDescent="0.25">
      <c r="B36" s="78">
        <v>9</v>
      </c>
      <c r="D36" s="59">
        <v>9.4</v>
      </c>
      <c r="J36" s="76" t="s">
        <v>92</v>
      </c>
      <c r="K36" s="77">
        <v>3.8570000000000002</v>
      </c>
    </row>
    <row r="37" spans="2:11" x14ac:dyDescent="0.25">
      <c r="B37" s="78">
        <v>10</v>
      </c>
      <c r="D37" s="59">
        <v>5.4</v>
      </c>
      <c r="J37" s="76" t="s">
        <v>93</v>
      </c>
      <c r="K37" s="77" t="s">
        <v>106</v>
      </c>
    </row>
    <row r="38" spans="2:11" x14ac:dyDescent="0.25">
      <c r="B38" s="78">
        <v>11</v>
      </c>
      <c r="D38" s="59">
        <v>1.2</v>
      </c>
      <c r="J38" s="76" t="s">
        <v>95</v>
      </c>
      <c r="K38" s="77" t="s">
        <v>107</v>
      </c>
    </row>
    <row r="39" spans="2:11" x14ac:dyDescent="0.25">
      <c r="B39" s="78">
        <v>12</v>
      </c>
      <c r="D39" s="59">
        <v>7.9</v>
      </c>
      <c r="J39" s="76" t="s">
        <v>97</v>
      </c>
      <c r="K39" s="77">
        <v>0.22239999999999999</v>
      </c>
    </row>
    <row r="40" spans="2:11" x14ac:dyDescent="0.25">
      <c r="B40" s="78">
        <v>13</v>
      </c>
      <c r="D40" s="59">
        <v>0.8</v>
      </c>
      <c r="J40" s="76"/>
      <c r="K40" s="77"/>
    </row>
    <row r="41" spans="2:11" ht="15.75" thickBot="1" x14ac:dyDescent="0.3">
      <c r="B41" s="78">
        <v>14</v>
      </c>
      <c r="D41" s="59">
        <v>2.9</v>
      </c>
      <c r="J41" s="76" t="s">
        <v>98</v>
      </c>
      <c r="K41" s="77"/>
    </row>
    <row r="42" spans="2:11" x14ac:dyDescent="0.25">
      <c r="B42" s="80" t="s">
        <v>29</v>
      </c>
      <c r="C42" s="81">
        <f>AVERAGE(C28:C35)</f>
        <v>1.6</v>
      </c>
      <c r="D42" s="87">
        <f>AVERAGE(D28:D41)</f>
        <v>3.8571428571428568</v>
      </c>
      <c r="J42" s="76" t="s">
        <v>99</v>
      </c>
      <c r="K42" s="77" t="s">
        <v>108</v>
      </c>
    </row>
    <row r="43" spans="2:11" x14ac:dyDescent="0.25">
      <c r="B43" s="83" t="s">
        <v>30</v>
      </c>
      <c r="C43" s="17">
        <f>STDEV(C28:C35)</f>
        <v>0.69487922897230292</v>
      </c>
      <c r="D43" s="22">
        <f>STDEV(D28:D41)</f>
        <v>2.5916179341260013</v>
      </c>
      <c r="J43" s="76" t="s">
        <v>83</v>
      </c>
      <c r="K43" s="77">
        <v>1.8E-3</v>
      </c>
    </row>
    <row r="44" spans="2:11" ht="15.75" thickBot="1" x14ac:dyDescent="0.3">
      <c r="B44" s="84" t="s">
        <v>32</v>
      </c>
      <c r="C44" s="60">
        <f>C43/SQRT(8)</f>
        <v>0.24567690745599752</v>
      </c>
      <c r="D44" s="32">
        <f>D43/SQRT(14)</f>
        <v>0.69263902763702678</v>
      </c>
      <c r="J44" s="76" t="s">
        <v>84</v>
      </c>
      <c r="K44" s="77" t="s">
        <v>109</v>
      </c>
    </row>
    <row r="45" spans="2:11" ht="15.75" thickBot="1" x14ac:dyDescent="0.3">
      <c r="J45" s="85" t="s">
        <v>86</v>
      </c>
      <c r="K45" s="8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Ext. Fig. 2a</vt:lpstr>
      <vt:lpstr>Ext. Fig. 2b</vt:lpstr>
      <vt:lpstr>Ext. Fig.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Vijayan Gangadharan</dc:creator>
  <cp:lastModifiedBy>Vijayan Gangadharan</cp:lastModifiedBy>
  <dcterms:created xsi:type="dcterms:W3CDTF">2022-03-30T19:39:29Z</dcterms:created>
  <dcterms:modified xsi:type="dcterms:W3CDTF">2022-03-30T19:40:43Z</dcterms:modified>
</cp:coreProperties>
</file>