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Final_16012022\Final ext.Fig04032022\"/>
    </mc:Choice>
  </mc:AlternateContent>
  <xr:revisionPtr revIDLastSave="0" documentId="13_ncr:1_{535CFC20-A8AA-4013-85AE-24B822D9C867}" xr6:coauthVersionLast="36" xr6:coauthVersionMax="36" xr10:uidLastSave="{00000000-0000-0000-0000-000000000000}"/>
  <bookViews>
    <workbookView xWindow="0" yWindow="0" windowWidth="28800" windowHeight="12225" activeTab="3" xr2:uid="{6770E9F8-E4BA-4784-9EDD-0191002F14EF}"/>
  </bookViews>
  <sheets>
    <sheet name="Ext. Fig. 10a" sheetId="1" r:id="rId1"/>
    <sheet name="Ext. Fig. 10b" sheetId="2" r:id="rId2"/>
    <sheet name="Ext. Fig. 10d" sheetId="3" r:id="rId3"/>
    <sheet name="Ext. Fig. 10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4" l="1"/>
  <c r="D14" i="4"/>
  <c r="C14" i="4"/>
  <c r="C15" i="4" s="1"/>
  <c r="D13" i="4"/>
  <c r="C13" i="4"/>
  <c r="C15" i="3" l="1"/>
  <c r="D14" i="3"/>
  <c r="D15" i="3" s="1"/>
  <c r="C14" i="3"/>
  <c r="D13" i="3"/>
  <c r="C13" i="3"/>
  <c r="D18" i="2"/>
  <c r="D19" i="2" s="1"/>
  <c r="C18" i="2"/>
  <c r="C19" i="2" s="1"/>
  <c r="D17" i="2"/>
  <c r="C17" i="2"/>
  <c r="D18" i="1"/>
  <c r="D19" i="1" s="1"/>
  <c r="C18" i="1"/>
  <c r="C19" i="1" s="1"/>
  <c r="D17" i="1"/>
  <c r="C17" i="1"/>
</calcChain>
</file>

<file path=xl/sharedStrings.xml><?xml version="1.0" encoding="utf-8"?>
<sst xmlns="http://schemas.openxmlformats.org/spreadsheetml/2006/main" count="132" uniqueCount="52">
  <si>
    <t>Ext. Fig. 10a</t>
  </si>
  <si>
    <t>Conduction velocities</t>
  </si>
  <si>
    <t>No. fibers</t>
  </si>
  <si>
    <t>Sham - tibial territory stimulation (tibial nerve recording)</t>
  </si>
  <si>
    <t>SNI - tibial territory stimulation (sural nerve recording)</t>
  </si>
  <si>
    <t>Unpaired t test</t>
  </si>
  <si>
    <t>P value</t>
  </si>
  <si>
    <t>P value summary</t>
  </si>
  <si>
    <t>ns</t>
  </si>
  <si>
    <t>Significantly different (P &lt; 0.05)?</t>
  </si>
  <si>
    <t>No</t>
  </si>
  <si>
    <t>One- or two-tailed P value?</t>
  </si>
  <si>
    <t>Two-tailed</t>
  </si>
  <si>
    <t>t, df</t>
  </si>
  <si>
    <t>t=0.7411, df=20</t>
  </si>
  <si>
    <t>Mean of Sham tibial</t>
  </si>
  <si>
    <t>Mean of SNI tibial</t>
  </si>
  <si>
    <t>Difference between means (B - A) ± SEM</t>
  </si>
  <si>
    <t>-0.04726 ± 0.06378</t>
  </si>
  <si>
    <t>95% confidence interval</t>
  </si>
  <si>
    <t>-0.1803 to 0.08578</t>
  </si>
  <si>
    <t>R squared (eta squared)</t>
  </si>
  <si>
    <t>AVG</t>
  </si>
  <si>
    <t>SD</t>
  </si>
  <si>
    <t>F test to compare variances</t>
  </si>
  <si>
    <t>SE</t>
  </si>
  <si>
    <t>F, DFn, Dfd</t>
  </si>
  <si>
    <t>1.378, 9, 11</t>
  </si>
  <si>
    <t>Ext. Fig. 10b</t>
  </si>
  <si>
    <t>vonFrey thresholds</t>
  </si>
  <si>
    <t>**</t>
  </si>
  <si>
    <t>Yes</t>
  </si>
  <si>
    <t>t=3.682, df=20</t>
  </si>
  <si>
    <t>-0.5600 ± 0.1521</t>
  </si>
  <si>
    <t>-0.8773 to -0.2427</t>
  </si>
  <si>
    <t>5.556, 11, 9</t>
  </si>
  <si>
    <t>*</t>
  </si>
  <si>
    <t>Ext. Fig. 10d</t>
  </si>
  <si>
    <t>Sham- sural territory stimulation (sural nerve recording)</t>
  </si>
  <si>
    <t>SNI - sural territory stimulation (sural nerve recording)</t>
  </si>
  <si>
    <t>t=1.238, df=14</t>
  </si>
  <si>
    <t>Mean of Sham sural</t>
  </si>
  <si>
    <t>Mean of SNI sural</t>
  </si>
  <si>
    <t>0.2576 ± 0.2081</t>
  </si>
  <si>
    <t>-0.1888 to 0.7039</t>
  </si>
  <si>
    <t>1.758, 7, 7</t>
  </si>
  <si>
    <t>Ext. Fig. 10e</t>
  </si>
  <si>
    <t>t=1.415, df=14</t>
  </si>
  <si>
    <t>Mean of column Sham sural</t>
  </si>
  <si>
    <t>-0.2250 ± 0.1590</t>
  </si>
  <si>
    <t>-0.5659 to 0.1159</t>
  </si>
  <si>
    <t>2.724, 7, 7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</si>
</sst>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0" borderId="0" xfId="0" applyFill="1" applyBorder="1"/>
    <xf numFmtId="0" fontId="0" fillId="3" borderId="0" xfId="0" applyFill="1"/>
    <xf numFmtId="0" fontId="0" fillId="4" borderId="0" xfId="0" applyFill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0" fillId="5" borderId="0" xfId="0" applyFill="1"/>
    <xf numFmtId="0" fontId="0" fillId="0" borderId="1" xfId="0" applyBorder="1"/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0" fillId="0" borderId="6" xfId="0" applyBorder="1"/>
    <xf numFmtId="0" fontId="1" fillId="0" borderId="7" xfId="0" applyFont="1" applyBorder="1"/>
    <xf numFmtId="2" fontId="0" fillId="0" borderId="8" xfId="0" applyNumberFormat="1" applyBorder="1"/>
    <xf numFmtId="2" fontId="0" fillId="0" borderId="9" xfId="0" applyNumberFormat="1" applyBorder="1"/>
    <xf numFmtId="0" fontId="1" fillId="0" borderId="10" xfId="0" applyFont="1" applyBorder="1"/>
    <xf numFmtId="0" fontId="0" fillId="0" borderId="0" xfId="0" applyBorder="1"/>
    <xf numFmtId="0" fontId="0" fillId="0" borderId="11" xfId="0" applyBorder="1"/>
    <xf numFmtId="0" fontId="1" fillId="0" borderId="12" xfId="0" applyFont="1" applyBorder="1"/>
    <xf numFmtId="0" fontId="0" fillId="0" borderId="13" xfId="0" applyBorder="1"/>
    <xf numFmtId="0" fontId="0" fillId="0" borderId="14" xfId="0" applyBorder="1"/>
    <xf numFmtId="0" fontId="4" fillId="0" borderId="15" xfId="0" applyFont="1" applyBorder="1" applyAlignment="1">
      <alignment horizontal="right"/>
    </xf>
    <xf numFmtId="0" fontId="4" fillId="0" borderId="16" xfId="0" applyFont="1" applyBorder="1" applyAlignment="1">
      <alignment horizontal="right"/>
    </xf>
    <xf numFmtId="0" fontId="2" fillId="0" borderId="0" xfId="0" applyFont="1" applyFill="1" applyBorder="1"/>
    <xf numFmtId="0" fontId="0" fillId="0" borderId="0" xfId="0" applyFill="1" applyBorder="1" applyAlignment="1">
      <alignment horizontal="right"/>
    </xf>
    <xf numFmtId="0" fontId="1" fillId="0" borderId="0" xfId="0" applyFont="1" applyFill="1" applyBorder="1"/>
    <xf numFmtId="0" fontId="3" fillId="0" borderId="2" xfId="0" applyFont="1" applyBorder="1" applyAlignment="1">
      <alignment horizontal="right"/>
    </xf>
    <xf numFmtId="0" fontId="4" fillId="0" borderId="0" xfId="0" applyFont="1" applyFill="1" applyBorder="1"/>
    <xf numFmtId="2" fontId="0" fillId="0" borderId="0" xfId="0" applyNumberFormat="1" applyFill="1" applyBorder="1"/>
    <xf numFmtId="0" fontId="0" fillId="2" borderId="0" xfId="0" applyFill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92C46-4825-4E62-B68F-28CABE587915}">
  <dimension ref="A1:J49"/>
  <sheetViews>
    <sheetView zoomScaleNormal="100" workbookViewId="0">
      <selection activeCell="A3" sqref="A3"/>
    </sheetView>
  </sheetViews>
  <sheetFormatPr defaultColWidth="8.85546875" defaultRowHeight="15" x14ac:dyDescent="0.25"/>
  <cols>
    <col min="3" max="3" width="54.85546875" customWidth="1"/>
    <col min="4" max="4" width="53.140625" customWidth="1"/>
    <col min="8" max="8" width="35.85546875" customWidth="1"/>
    <col min="9" max="9" width="17.85546875" customWidth="1"/>
  </cols>
  <sheetData>
    <row r="1" spans="1:10" ht="23.25" x14ac:dyDescent="0.35">
      <c r="A1" s="1" t="s">
        <v>0</v>
      </c>
      <c r="B1" s="1"/>
      <c r="C1" s="2" t="s">
        <v>1</v>
      </c>
      <c r="G1" s="3"/>
      <c r="H1" s="3"/>
      <c r="I1" s="3"/>
      <c r="J1" s="3"/>
    </row>
    <row r="2" spans="1:10" x14ac:dyDescent="0.25">
      <c r="G2" s="3"/>
      <c r="H2" s="3"/>
      <c r="I2" s="3"/>
      <c r="J2" s="3"/>
    </row>
    <row r="3" spans="1:10" x14ac:dyDescent="0.25">
      <c r="G3" s="3"/>
      <c r="H3" s="3"/>
      <c r="I3" s="3"/>
      <c r="J3" s="3"/>
    </row>
    <row r="4" spans="1:10" ht="15.75" thickBot="1" x14ac:dyDescent="0.3">
      <c r="B4" t="s">
        <v>2</v>
      </c>
      <c r="C4" s="4" t="s">
        <v>3</v>
      </c>
      <c r="D4" s="5" t="s">
        <v>4</v>
      </c>
      <c r="G4" s="3"/>
      <c r="H4" s="6" t="s">
        <v>5</v>
      </c>
      <c r="I4" s="7"/>
      <c r="J4" s="3"/>
    </row>
    <row r="5" spans="1:10" x14ac:dyDescent="0.25">
      <c r="B5" s="8">
        <v>1</v>
      </c>
      <c r="C5" s="9">
        <v>0.81967213000000005</v>
      </c>
      <c r="D5" s="9">
        <v>0.44568239999999998</v>
      </c>
      <c r="G5" s="3"/>
      <c r="H5" s="10" t="s">
        <v>6</v>
      </c>
      <c r="I5" s="11">
        <v>0.46729999999999999</v>
      </c>
      <c r="J5" s="3"/>
    </row>
    <row r="6" spans="1:10" x14ac:dyDescent="0.25">
      <c r="B6" s="8">
        <v>2</v>
      </c>
      <c r="C6" s="9">
        <v>0.53604436</v>
      </c>
      <c r="D6" s="9">
        <v>0.4719101</v>
      </c>
      <c r="G6" s="3"/>
      <c r="H6" s="12" t="s">
        <v>7</v>
      </c>
      <c r="I6" s="13" t="s">
        <v>8</v>
      </c>
      <c r="J6" s="3"/>
    </row>
    <row r="7" spans="1:10" x14ac:dyDescent="0.25">
      <c r="B7" s="8">
        <v>3</v>
      </c>
      <c r="C7" s="9">
        <v>0.5</v>
      </c>
      <c r="D7" s="9">
        <v>0.72150069999999999</v>
      </c>
      <c r="G7" s="3"/>
      <c r="H7" s="12" t="s">
        <v>9</v>
      </c>
      <c r="I7" s="13" t="s">
        <v>10</v>
      </c>
      <c r="J7" s="3"/>
    </row>
    <row r="8" spans="1:10" x14ac:dyDescent="0.25">
      <c r="B8" s="8">
        <v>4</v>
      </c>
      <c r="C8" s="9">
        <v>0.32692307999999998</v>
      </c>
      <c r="D8" s="9">
        <v>0.47169810000000001</v>
      </c>
      <c r="G8" s="3"/>
      <c r="H8" s="12" t="s">
        <v>11</v>
      </c>
      <c r="I8" s="13" t="s">
        <v>12</v>
      </c>
      <c r="J8" s="3"/>
    </row>
    <row r="9" spans="1:10" x14ac:dyDescent="0.25">
      <c r="B9" s="8">
        <v>5</v>
      </c>
      <c r="C9" s="9">
        <v>0.41162228000000001</v>
      </c>
      <c r="D9" s="9">
        <v>0.3623188</v>
      </c>
      <c r="G9" s="3"/>
      <c r="H9" s="12" t="s">
        <v>13</v>
      </c>
      <c r="I9" s="13" t="s">
        <v>14</v>
      </c>
      <c r="J9" s="3"/>
    </row>
    <row r="10" spans="1:10" x14ac:dyDescent="0.25">
      <c r="B10" s="8">
        <v>6</v>
      </c>
      <c r="C10" s="9">
        <v>0.51522248000000004</v>
      </c>
      <c r="D10" s="9">
        <v>0.42179260000000002</v>
      </c>
      <c r="G10" s="3"/>
      <c r="H10" s="12"/>
      <c r="I10" s="13"/>
      <c r="J10" s="3"/>
    </row>
    <row r="11" spans="1:10" x14ac:dyDescent="0.25">
      <c r="B11" s="8">
        <v>7</v>
      </c>
      <c r="C11" s="9">
        <v>0.54673720999999997</v>
      </c>
      <c r="D11" s="9">
        <v>0.69637879999999996</v>
      </c>
      <c r="H11" s="12"/>
      <c r="I11" s="13"/>
    </row>
    <row r="12" spans="1:10" x14ac:dyDescent="0.25">
      <c r="B12" s="8">
        <v>8</v>
      </c>
      <c r="C12" s="9">
        <v>0.42168675</v>
      </c>
      <c r="D12" s="9">
        <v>0.14853079999999999</v>
      </c>
      <c r="H12" s="12" t="s">
        <v>15</v>
      </c>
      <c r="I12" s="13">
        <v>0.50760000000000005</v>
      </c>
    </row>
    <row r="13" spans="1:10" x14ac:dyDescent="0.25">
      <c r="B13" s="8">
        <v>9</v>
      </c>
      <c r="C13" s="9">
        <v>0.54409006000000004</v>
      </c>
      <c r="D13" s="9">
        <v>0.41176469999999998</v>
      </c>
      <c r="H13" s="12" t="s">
        <v>16</v>
      </c>
      <c r="I13" s="13">
        <v>0.46029999999999999</v>
      </c>
    </row>
    <row r="14" spans="1:10" x14ac:dyDescent="0.25">
      <c r="B14" s="8">
        <v>10</v>
      </c>
      <c r="C14" s="9">
        <v>0.66272189000000004</v>
      </c>
      <c r="D14" s="9">
        <v>0.45150800000000002</v>
      </c>
      <c r="H14" s="12" t="s">
        <v>17</v>
      </c>
      <c r="I14" s="13" t="s">
        <v>18</v>
      </c>
    </row>
    <row r="15" spans="1:10" x14ac:dyDescent="0.25">
      <c r="B15" s="8">
        <v>11</v>
      </c>
      <c r="C15" s="9">
        <v>0.32467531999999999</v>
      </c>
      <c r="H15" s="12" t="s">
        <v>19</v>
      </c>
      <c r="I15" s="13" t="s">
        <v>20</v>
      </c>
    </row>
    <row r="16" spans="1:10" ht="15.75" thickBot="1" x14ac:dyDescent="0.3">
      <c r="B16" s="8">
        <v>12</v>
      </c>
      <c r="C16" s="14">
        <v>0.48148148000000002</v>
      </c>
      <c r="H16" s="12" t="s">
        <v>21</v>
      </c>
      <c r="I16" s="13">
        <v>2.6720000000000001E-2</v>
      </c>
    </row>
    <row r="17" spans="1:9" x14ac:dyDescent="0.25">
      <c r="B17" s="15" t="s">
        <v>22</v>
      </c>
      <c r="C17" s="16">
        <f>AVERAGE(C5:C16)</f>
        <v>0.50757308666666667</v>
      </c>
      <c r="D17" s="17">
        <f>AVERAGE(D5:D14)</f>
        <v>0.46030850000000001</v>
      </c>
      <c r="H17" s="12"/>
      <c r="I17" s="13"/>
    </row>
    <row r="18" spans="1:9" x14ac:dyDescent="0.25">
      <c r="B18" s="18" t="s">
        <v>23</v>
      </c>
      <c r="C18" s="19">
        <f>STDEV(C5:C16)</f>
        <v>0.1377153091817474</v>
      </c>
      <c r="D18" s="20">
        <f>STDEV(D5:D14)</f>
        <v>0.16164210610335017</v>
      </c>
      <c r="H18" s="12" t="s">
        <v>24</v>
      </c>
      <c r="I18" s="13"/>
    </row>
    <row r="19" spans="1:9" ht="15.75" thickBot="1" x14ac:dyDescent="0.3">
      <c r="B19" s="21" t="s">
        <v>25</v>
      </c>
      <c r="C19" s="22">
        <f>C18/SQRT(12)</f>
        <v>3.9754985413807203E-2</v>
      </c>
      <c r="D19" s="23">
        <f>D18/SQRT(10)</f>
        <v>5.1115722107319107E-2</v>
      </c>
      <c r="H19" s="12" t="s">
        <v>26</v>
      </c>
      <c r="I19" s="13" t="s">
        <v>27</v>
      </c>
    </row>
    <row r="20" spans="1:9" x14ac:dyDescent="0.25">
      <c r="H20" s="12" t="s">
        <v>6</v>
      </c>
      <c r="I20" s="13">
        <v>0.60680000000000001</v>
      </c>
    </row>
    <row r="21" spans="1:9" x14ac:dyDescent="0.25">
      <c r="H21" s="12" t="s">
        <v>7</v>
      </c>
      <c r="I21" s="13" t="s">
        <v>8</v>
      </c>
    </row>
    <row r="22" spans="1:9" ht="15.75" thickBot="1" x14ac:dyDescent="0.3">
      <c r="H22" s="24" t="s">
        <v>9</v>
      </c>
      <c r="I22" s="25" t="s">
        <v>10</v>
      </c>
    </row>
    <row r="24" spans="1:9" s="3" customFormat="1" ht="23.25" x14ac:dyDescent="0.35">
      <c r="A24" s="26"/>
      <c r="B24" s="26"/>
      <c r="C24" s="26"/>
    </row>
    <row r="25" spans="1:9" s="3" customFormat="1" x14ac:dyDescent="0.25"/>
    <row r="26" spans="1:9" s="3" customFormat="1" x14ac:dyDescent="0.25"/>
    <row r="27" spans="1:9" s="3" customFormat="1" x14ac:dyDescent="0.25"/>
    <row r="28" spans="1:9" s="3" customFormat="1" x14ac:dyDescent="0.25">
      <c r="H28" s="27"/>
      <c r="I28" s="27"/>
    </row>
    <row r="29" spans="1:9" s="3" customFormat="1" x14ac:dyDescent="0.25">
      <c r="H29" s="27"/>
      <c r="I29" s="27"/>
    </row>
    <row r="30" spans="1:9" s="3" customFormat="1" x14ac:dyDescent="0.25">
      <c r="H30" s="27"/>
      <c r="I30" s="27"/>
    </row>
    <row r="31" spans="1:9" s="3" customFormat="1" x14ac:dyDescent="0.25">
      <c r="H31" s="27"/>
      <c r="I31" s="27"/>
    </row>
    <row r="32" spans="1:9" s="3" customFormat="1" x14ac:dyDescent="0.25"/>
    <row r="33" spans="1:4" s="3" customFormat="1" x14ac:dyDescent="0.25"/>
    <row r="34" spans="1:4" s="3" customFormat="1" x14ac:dyDescent="0.25"/>
    <row r="35" spans="1:4" s="3" customFormat="1" x14ac:dyDescent="0.25"/>
    <row r="36" spans="1:4" s="3" customFormat="1" x14ac:dyDescent="0.25"/>
    <row r="37" spans="1:4" s="3" customFormat="1" x14ac:dyDescent="0.25"/>
    <row r="38" spans="1:4" s="3" customFormat="1" x14ac:dyDescent="0.25"/>
    <row r="39" spans="1:4" s="3" customFormat="1" x14ac:dyDescent="0.25"/>
    <row r="40" spans="1:4" s="3" customFormat="1" x14ac:dyDescent="0.25"/>
    <row r="41" spans="1:4" s="3" customFormat="1" x14ac:dyDescent="0.25"/>
    <row r="42" spans="1:4" s="3" customFormat="1" x14ac:dyDescent="0.25"/>
    <row r="43" spans="1:4" s="3" customFormat="1" x14ac:dyDescent="0.25"/>
    <row r="44" spans="1:4" x14ac:dyDescent="0.25">
      <c r="A44" s="3"/>
      <c r="B44" s="28"/>
      <c r="C44" s="3"/>
      <c r="D44" s="3"/>
    </row>
    <row r="45" spans="1:4" x14ac:dyDescent="0.25">
      <c r="A45" s="3"/>
      <c r="B45" s="28"/>
      <c r="C45" s="3"/>
      <c r="D45" s="3"/>
    </row>
    <row r="46" spans="1:4" x14ac:dyDescent="0.25">
      <c r="A46" s="3"/>
      <c r="B46" s="28"/>
      <c r="C46" s="3"/>
      <c r="D46" s="3"/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1F3C4-656D-4CE0-ACBA-42D6299FCE67}">
  <dimension ref="A1:V50"/>
  <sheetViews>
    <sheetView zoomScaleNormal="100" workbookViewId="0">
      <selection activeCell="A4" sqref="A4"/>
    </sheetView>
  </sheetViews>
  <sheetFormatPr defaultColWidth="8.85546875" defaultRowHeight="15" x14ac:dyDescent="0.25"/>
  <cols>
    <col min="3" max="3" width="46.85546875" customWidth="1"/>
    <col min="4" max="4" width="45" customWidth="1"/>
    <col min="8" max="8" width="42.42578125" customWidth="1"/>
    <col min="9" max="9" width="17.85546875" customWidth="1"/>
  </cols>
  <sheetData>
    <row r="1" spans="1:9" ht="23.25" x14ac:dyDescent="0.35">
      <c r="A1" s="1" t="s">
        <v>28</v>
      </c>
      <c r="B1" s="1"/>
      <c r="C1" s="2" t="s">
        <v>29</v>
      </c>
    </row>
    <row r="2" spans="1:9" x14ac:dyDescent="0.25">
      <c r="G2" s="3"/>
      <c r="H2" s="3"/>
      <c r="I2" s="3"/>
    </row>
    <row r="3" spans="1:9" ht="15.75" thickBot="1" x14ac:dyDescent="0.3">
      <c r="G3" s="3"/>
      <c r="H3" s="3"/>
      <c r="I3" s="3"/>
    </row>
    <row r="4" spans="1:9" x14ac:dyDescent="0.25">
      <c r="B4" t="s">
        <v>2</v>
      </c>
      <c r="C4" s="4" t="s">
        <v>3</v>
      </c>
      <c r="D4" s="5" t="s">
        <v>4</v>
      </c>
      <c r="G4" s="3"/>
      <c r="H4" s="29" t="s">
        <v>5</v>
      </c>
      <c r="I4" s="11"/>
    </row>
    <row r="5" spans="1:9" x14ac:dyDescent="0.25">
      <c r="B5" s="8">
        <v>1</v>
      </c>
      <c r="C5" s="9">
        <v>1.4</v>
      </c>
      <c r="D5" s="9">
        <v>0.6</v>
      </c>
      <c r="G5" s="3"/>
      <c r="H5" s="12" t="s">
        <v>6</v>
      </c>
      <c r="I5" s="13">
        <v>1.5E-3</v>
      </c>
    </row>
    <row r="6" spans="1:9" x14ac:dyDescent="0.25">
      <c r="B6" s="8">
        <v>2</v>
      </c>
      <c r="C6" s="9">
        <v>2</v>
      </c>
      <c r="D6" s="9">
        <v>0.6</v>
      </c>
      <c r="G6" s="3"/>
      <c r="H6" s="12" t="s">
        <v>7</v>
      </c>
      <c r="I6" s="13" t="s">
        <v>30</v>
      </c>
    </row>
    <row r="7" spans="1:9" x14ac:dyDescent="0.25">
      <c r="B7" s="8">
        <v>3</v>
      </c>
      <c r="C7" s="9">
        <v>1</v>
      </c>
      <c r="D7" s="9">
        <v>0.4</v>
      </c>
      <c r="G7" s="3"/>
      <c r="H7" s="12" t="s">
        <v>9</v>
      </c>
      <c r="I7" s="13" t="s">
        <v>31</v>
      </c>
    </row>
    <row r="8" spans="1:9" x14ac:dyDescent="0.25">
      <c r="B8" s="8">
        <v>4</v>
      </c>
      <c r="C8" s="9">
        <v>1.4</v>
      </c>
      <c r="D8" s="9">
        <v>0.6</v>
      </c>
      <c r="G8" s="3"/>
      <c r="H8" s="12" t="s">
        <v>11</v>
      </c>
      <c r="I8" s="13" t="s">
        <v>12</v>
      </c>
    </row>
    <row r="9" spans="1:9" x14ac:dyDescent="0.25">
      <c r="B9" s="8">
        <v>5</v>
      </c>
      <c r="C9" s="9">
        <v>1.4</v>
      </c>
      <c r="D9" s="9">
        <v>0.4</v>
      </c>
      <c r="G9" s="3"/>
      <c r="H9" s="12" t="s">
        <v>13</v>
      </c>
      <c r="I9" s="13" t="s">
        <v>32</v>
      </c>
    </row>
    <row r="10" spans="1:9" x14ac:dyDescent="0.25">
      <c r="B10" s="8">
        <v>6</v>
      </c>
      <c r="C10" s="9">
        <v>0.6</v>
      </c>
      <c r="D10" s="9">
        <v>0.6</v>
      </c>
      <c r="G10" s="3"/>
      <c r="H10" s="12"/>
      <c r="I10" s="13"/>
    </row>
    <row r="11" spans="1:9" x14ac:dyDescent="0.25">
      <c r="B11" s="8">
        <v>7</v>
      </c>
      <c r="C11" s="9">
        <v>0.6</v>
      </c>
      <c r="D11" s="9">
        <v>1</v>
      </c>
      <c r="H11" s="12"/>
      <c r="I11" s="13"/>
    </row>
    <row r="12" spans="1:9" x14ac:dyDescent="0.25">
      <c r="B12" s="8">
        <v>8</v>
      </c>
      <c r="C12" s="9">
        <v>1</v>
      </c>
      <c r="D12" s="9">
        <v>0.4</v>
      </c>
      <c r="H12" s="12" t="s">
        <v>15</v>
      </c>
      <c r="I12" s="13">
        <v>1.1000000000000001</v>
      </c>
    </row>
    <row r="13" spans="1:9" x14ac:dyDescent="0.25">
      <c r="B13" s="8">
        <v>9</v>
      </c>
      <c r="C13" s="9">
        <v>1</v>
      </c>
      <c r="D13" s="9">
        <v>0.4</v>
      </c>
      <c r="H13" s="12" t="s">
        <v>16</v>
      </c>
      <c r="I13" s="13">
        <v>0.54</v>
      </c>
    </row>
    <row r="14" spans="1:9" x14ac:dyDescent="0.25">
      <c r="B14" s="8">
        <v>10</v>
      </c>
      <c r="C14" s="9">
        <v>1</v>
      </c>
      <c r="D14" s="9">
        <v>0.4</v>
      </c>
      <c r="H14" s="12" t="s">
        <v>17</v>
      </c>
      <c r="I14" s="13" t="s">
        <v>33</v>
      </c>
    </row>
    <row r="15" spans="1:9" x14ac:dyDescent="0.25">
      <c r="B15" s="8">
        <v>11</v>
      </c>
      <c r="C15" s="9">
        <v>1.4</v>
      </c>
      <c r="H15" s="12" t="s">
        <v>19</v>
      </c>
      <c r="I15" s="13" t="s">
        <v>34</v>
      </c>
    </row>
    <row r="16" spans="1:9" ht="15.75" thickBot="1" x14ac:dyDescent="0.3">
      <c r="B16" s="8">
        <v>12</v>
      </c>
      <c r="C16" s="14">
        <v>0.4</v>
      </c>
      <c r="H16" s="12" t="s">
        <v>21</v>
      </c>
      <c r="I16" s="13">
        <v>0.40400000000000003</v>
      </c>
    </row>
    <row r="17" spans="2:22" x14ac:dyDescent="0.25">
      <c r="B17" s="15" t="s">
        <v>22</v>
      </c>
      <c r="C17" s="16">
        <f>AVERAGE(C5:C16)</f>
        <v>1.1000000000000001</v>
      </c>
      <c r="D17" s="17">
        <f>AVERAGE(D5:D14)</f>
        <v>0.54000000000000015</v>
      </c>
      <c r="H17" s="12"/>
      <c r="I17" s="13"/>
    </row>
    <row r="18" spans="2:22" x14ac:dyDescent="0.25">
      <c r="B18" s="18" t="s">
        <v>23</v>
      </c>
      <c r="C18" s="19">
        <f>STDEV(C5:C16)</f>
        <v>0.44721359549995754</v>
      </c>
      <c r="D18" s="20">
        <f>STDEV(D5:D14)</f>
        <v>0.18973665961010247</v>
      </c>
      <c r="H18" s="12" t="s">
        <v>24</v>
      </c>
      <c r="I18" s="13"/>
    </row>
    <row r="19" spans="2:22" ht="15.75" thickBot="1" x14ac:dyDescent="0.3">
      <c r="B19" s="21" t="s">
        <v>25</v>
      </c>
      <c r="C19" s="22">
        <f>C18/SQRT(12)</f>
        <v>0.12909944487358047</v>
      </c>
      <c r="D19" s="23">
        <f>D18/SQRT(10)</f>
        <v>5.9999999999999908E-2</v>
      </c>
      <c r="H19" s="12" t="s">
        <v>26</v>
      </c>
      <c r="I19" s="13" t="s">
        <v>35</v>
      </c>
    </row>
    <row r="20" spans="2:22" x14ac:dyDescent="0.25">
      <c r="H20" s="12" t="s">
        <v>6</v>
      </c>
      <c r="I20" s="13">
        <v>1.5699999999999999E-2</v>
      </c>
    </row>
    <row r="21" spans="2:22" x14ac:dyDescent="0.25">
      <c r="H21" s="12" t="s">
        <v>7</v>
      </c>
      <c r="I21" s="13" t="s">
        <v>36</v>
      </c>
    </row>
    <row r="22" spans="2:22" ht="15.75" thickBot="1" x14ac:dyDescent="0.3">
      <c r="H22" s="24" t="s">
        <v>9</v>
      </c>
      <c r="I22" s="25" t="s">
        <v>31</v>
      </c>
    </row>
    <row r="27" spans="2:22" x14ac:dyDescent="0.25">
      <c r="D27" s="19"/>
    </row>
    <row r="28" spans="2:22" x14ac:dyDescent="0.25"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2:22" x14ac:dyDescent="0.25"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2:22" x14ac:dyDescent="0.25"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2:22" x14ac:dyDescent="0.25"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2:22" x14ac:dyDescent="0.25"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x14ac:dyDescent="0.25"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x14ac:dyDescent="0.25">
      <c r="I34" s="3"/>
      <c r="J34" s="3"/>
      <c r="K34" s="3"/>
      <c r="L34" s="3"/>
      <c r="M34" s="30"/>
      <c r="N34" s="30"/>
      <c r="O34" s="3"/>
      <c r="P34" s="3"/>
      <c r="Q34" s="3"/>
      <c r="R34" s="3"/>
      <c r="S34" s="3"/>
      <c r="T34" s="3"/>
      <c r="U34" s="3"/>
      <c r="V34" s="3"/>
    </row>
    <row r="35" spans="1:22" x14ac:dyDescent="0.25">
      <c r="I35" s="3"/>
      <c r="J35" s="3"/>
      <c r="K35" s="3"/>
      <c r="L35" s="3"/>
      <c r="M35" s="30"/>
      <c r="N35" s="30"/>
      <c r="O35" s="3"/>
      <c r="P35" s="3"/>
      <c r="Q35" s="3"/>
      <c r="R35" s="3"/>
      <c r="S35" s="3"/>
      <c r="T35" s="3"/>
      <c r="U35" s="3"/>
      <c r="V35" s="3"/>
    </row>
    <row r="36" spans="1:22" x14ac:dyDescent="0.25">
      <c r="A36" s="3"/>
      <c r="B36" s="3"/>
      <c r="C36" s="3"/>
      <c r="I36" s="3"/>
      <c r="J36" s="3"/>
      <c r="K36" s="3"/>
      <c r="L36" s="3"/>
      <c r="M36" s="30"/>
      <c r="N36" s="30"/>
      <c r="O36" s="3"/>
      <c r="P36" s="3"/>
      <c r="Q36" s="3"/>
      <c r="R36" s="3"/>
      <c r="S36" s="3"/>
      <c r="T36" s="3"/>
      <c r="U36" s="3"/>
      <c r="V36" s="3"/>
    </row>
    <row r="37" spans="1:22" x14ac:dyDescent="0.25">
      <c r="A37" s="3"/>
      <c r="B37" s="3"/>
      <c r="C37" s="3"/>
      <c r="I37" s="3"/>
      <c r="J37" s="3"/>
      <c r="K37" s="3"/>
      <c r="L37" s="3"/>
      <c r="M37" s="30"/>
      <c r="N37" s="30"/>
      <c r="O37" s="3"/>
      <c r="P37" s="3"/>
      <c r="Q37" s="3"/>
      <c r="R37" s="3"/>
      <c r="S37" s="3"/>
      <c r="T37" s="3"/>
      <c r="U37" s="3"/>
      <c r="V37" s="3"/>
    </row>
    <row r="38" spans="1:22" x14ac:dyDescent="0.25">
      <c r="A38" s="3"/>
      <c r="B38" s="3"/>
      <c r="C38" s="3"/>
      <c r="I38" s="3"/>
      <c r="J38" s="3"/>
      <c r="K38" s="3"/>
      <c r="L38" s="3"/>
      <c r="M38" s="30"/>
      <c r="N38" s="30"/>
      <c r="O38" s="3"/>
      <c r="P38" s="3"/>
      <c r="Q38" s="3"/>
      <c r="R38" s="3"/>
      <c r="S38" s="3"/>
      <c r="T38" s="3"/>
      <c r="U38" s="3"/>
      <c r="V38" s="3"/>
    </row>
    <row r="39" spans="1:22" x14ac:dyDescent="0.25">
      <c r="A39" s="3"/>
      <c r="B39" s="3"/>
      <c r="C39" s="3"/>
      <c r="I39" s="3"/>
      <c r="J39" s="3"/>
      <c r="K39" s="3"/>
      <c r="L39" s="3"/>
      <c r="M39" s="30"/>
      <c r="N39" s="30"/>
      <c r="O39" s="3"/>
      <c r="P39" s="3"/>
      <c r="Q39" s="3"/>
      <c r="R39" s="3"/>
      <c r="S39" s="3"/>
      <c r="T39" s="3"/>
      <c r="U39" s="3"/>
      <c r="V39" s="3"/>
    </row>
    <row r="40" spans="1:22" x14ac:dyDescent="0.25">
      <c r="A40" s="3"/>
      <c r="B40" s="28"/>
      <c r="C40" s="3"/>
      <c r="I40" s="3"/>
      <c r="J40" s="3"/>
      <c r="K40" s="3"/>
      <c r="L40" s="3"/>
      <c r="M40" s="30"/>
      <c r="N40" s="30"/>
      <c r="O40" s="3"/>
      <c r="P40" s="3"/>
      <c r="Q40" s="3"/>
      <c r="R40" s="3"/>
      <c r="S40" s="3"/>
      <c r="T40" s="3"/>
      <c r="U40" s="3"/>
      <c r="V40" s="3"/>
    </row>
    <row r="41" spans="1:22" x14ac:dyDescent="0.25">
      <c r="A41" s="3"/>
      <c r="B41" s="28"/>
      <c r="C41" s="3"/>
      <c r="I41" s="3"/>
      <c r="J41" s="3"/>
      <c r="K41" s="3"/>
      <c r="L41" s="3"/>
      <c r="M41" s="30"/>
      <c r="N41" s="30"/>
      <c r="O41" s="3"/>
      <c r="P41" s="3"/>
      <c r="Q41" s="3"/>
      <c r="R41" s="3"/>
      <c r="S41" s="3"/>
      <c r="T41" s="3"/>
      <c r="U41" s="3"/>
      <c r="V41" s="3"/>
    </row>
    <row r="42" spans="1:22" x14ac:dyDescent="0.25">
      <c r="A42" s="3"/>
      <c r="B42" s="28"/>
      <c r="C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25">
      <c r="A43" s="3"/>
      <c r="B43" s="3"/>
      <c r="C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25">
      <c r="A44" s="3"/>
      <c r="B44" s="3"/>
      <c r="C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25">
      <c r="A45" s="3"/>
      <c r="B45" s="3"/>
      <c r="C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25">
      <c r="I46" s="3"/>
      <c r="J46" s="3"/>
      <c r="K46" s="3"/>
      <c r="L46" s="28"/>
      <c r="M46" s="31"/>
      <c r="N46" s="31"/>
      <c r="O46" s="3"/>
      <c r="P46" s="3"/>
      <c r="Q46" s="3"/>
      <c r="R46" s="28"/>
      <c r="S46" s="31"/>
      <c r="T46" s="31"/>
      <c r="U46" s="3"/>
      <c r="V46" s="3"/>
    </row>
    <row r="47" spans="1:22" x14ac:dyDescent="0.25">
      <c r="I47" s="3"/>
      <c r="J47" s="3"/>
      <c r="K47" s="3"/>
      <c r="L47" s="28"/>
      <c r="M47" s="3"/>
      <c r="N47" s="3"/>
      <c r="O47" s="3"/>
      <c r="P47" s="3"/>
      <c r="Q47" s="3"/>
      <c r="R47" s="28"/>
      <c r="S47" s="3"/>
      <c r="T47" s="3"/>
      <c r="U47" s="3"/>
      <c r="V47" s="3"/>
    </row>
    <row r="48" spans="1:22" x14ac:dyDescent="0.25">
      <c r="I48" s="3"/>
      <c r="J48" s="3"/>
      <c r="K48" s="3"/>
      <c r="L48" s="28"/>
      <c r="M48" s="3"/>
      <c r="N48" s="3"/>
      <c r="O48" s="3"/>
      <c r="P48" s="3"/>
      <c r="Q48" s="3"/>
      <c r="R48" s="28"/>
      <c r="S48" s="3"/>
      <c r="T48" s="3"/>
      <c r="U48" s="3"/>
      <c r="V48" s="3"/>
    </row>
    <row r="49" spans="9:22" x14ac:dyDescent="0.25"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9:22" x14ac:dyDescent="0.25"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EF18D-05F8-49DD-9712-AAA6F479B271}">
  <dimension ref="A1:M24"/>
  <sheetViews>
    <sheetView workbookViewId="0">
      <selection activeCell="A4" sqref="A4"/>
    </sheetView>
  </sheetViews>
  <sheetFormatPr defaultColWidth="8.85546875" defaultRowHeight="15" x14ac:dyDescent="0.25"/>
  <cols>
    <col min="3" max="3" width="45.7109375" customWidth="1"/>
    <col min="4" max="4" width="44.42578125" customWidth="1"/>
    <col min="8" max="8" width="42.85546875" customWidth="1"/>
    <col min="9" max="9" width="17.42578125" customWidth="1"/>
  </cols>
  <sheetData>
    <row r="1" spans="1:13" ht="23.25" x14ac:dyDescent="0.35">
      <c r="A1" s="1" t="s">
        <v>37</v>
      </c>
      <c r="B1" s="1"/>
      <c r="C1" s="2" t="s">
        <v>1</v>
      </c>
    </row>
    <row r="3" spans="1:13" ht="15.75" thickBot="1" x14ac:dyDescent="0.3"/>
    <row r="4" spans="1:13" x14ac:dyDescent="0.25">
      <c r="B4" t="s">
        <v>2</v>
      </c>
      <c r="C4" s="4" t="s">
        <v>38</v>
      </c>
      <c r="D4" s="5" t="s">
        <v>39</v>
      </c>
      <c r="H4" s="29" t="s">
        <v>5</v>
      </c>
      <c r="I4" s="11"/>
    </row>
    <row r="5" spans="1:13" x14ac:dyDescent="0.25">
      <c r="B5" s="8">
        <v>1</v>
      </c>
      <c r="C5" s="9">
        <v>0.33492822999999999</v>
      </c>
      <c r="D5" s="9">
        <v>1.226415094</v>
      </c>
      <c r="H5" s="12" t="s">
        <v>6</v>
      </c>
      <c r="I5" s="13">
        <v>0.23619999999999999</v>
      </c>
      <c r="J5" s="19"/>
      <c r="K5" s="19"/>
      <c r="L5" s="19"/>
      <c r="M5" s="19"/>
    </row>
    <row r="6" spans="1:13" x14ac:dyDescent="0.25">
      <c r="B6" s="8">
        <v>2</v>
      </c>
      <c r="C6" s="9">
        <v>0.40511726999999997</v>
      </c>
      <c r="D6" s="9">
        <v>0.5657708628</v>
      </c>
      <c r="H6" s="12" t="s">
        <v>7</v>
      </c>
      <c r="I6" s="13" t="s">
        <v>8</v>
      </c>
      <c r="J6" s="19"/>
      <c r="K6" s="19"/>
      <c r="L6" s="19"/>
      <c r="M6" s="19"/>
    </row>
    <row r="7" spans="1:13" x14ac:dyDescent="0.25">
      <c r="B7" s="8">
        <v>3</v>
      </c>
      <c r="C7" s="9">
        <v>0.22106632000000001</v>
      </c>
      <c r="D7" s="9">
        <v>0.34572169400000002</v>
      </c>
      <c r="H7" s="12" t="s">
        <v>9</v>
      </c>
      <c r="I7" s="13" t="s">
        <v>10</v>
      </c>
      <c r="J7" s="19"/>
      <c r="K7" s="19"/>
      <c r="L7" s="19"/>
      <c r="M7" s="19"/>
    </row>
    <row r="8" spans="1:13" x14ac:dyDescent="0.25">
      <c r="B8" s="8">
        <v>4</v>
      </c>
      <c r="C8" s="9">
        <v>0.37114359000000002</v>
      </c>
      <c r="D8" s="9">
        <v>0.32722513089999999</v>
      </c>
      <c r="H8" s="12" t="s">
        <v>11</v>
      </c>
      <c r="I8" s="13" t="s">
        <v>12</v>
      </c>
      <c r="J8" s="19"/>
      <c r="K8" s="19"/>
      <c r="L8" s="19"/>
      <c r="M8" s="19"/>
    </row>
    <row r="9" spans="1:13" x14ac:dyDescent="0.25">
      <c r="B9" s="8">
        <v>5</v>
      </c>
      <c r="C9" s="9">
        <v>0.39682539999999999</v>
      </c>
      <c r="D9" s="9">
        <v>1.418918919</v>
      </c>
      <c r="H9" s="12" t="s">
        <v>13</v>
      </c>
      <c r="I9" s="13" t="s">
        <v>40</v>
      </c>
      <c r="J9" s="19"/>
      <c r="K9" s="19"/>
      <c r="L9" s="19"/>
      <c r="M9" s="19"/>
    </row>
    <row r="10" spans="1:13" x14ac:dyDescent="0.25">
      <c r="B10" s="8">
        <v>6</v>
      </c>
      <c r="C10" s="9">
        <v>1.12820513</v>
      </c>
      <c r="D10" s="9">
        <v>1.0566037740000001</v>
      </c>
      <c r="H10" s="12"/>
      <c r="I10" s="13"/>
      <c r="J10" s="19"/>
      <c r="K10" s="19"/>
      <c r="L10" s="19"/>
      <c r="M10" s="19"/>
    </row>
    <row r="11" spans="1:13" x14ac:dyDescent="0.25">
      <c r="B11" s="8">
        <v>7</v>
      </c>
      <c r="C11" s="9">
        <v>1.0928</v>
      </c>
      <c r="D11" s="9">
        <v>0.28000000000000003</v>
      </c>
      <c r="H11" s="12"/>
      <c r="I11" s="13"/>
      <c r="J11" s="19"/>
      <c r="K11" s="19"/>
      <c r="L11" s="19"/>
      <c r="M11" s="19"/>
    </row>
    <row r="12" spans="1:13" ht="15.75" thickBot="1" x14ac:dyDescent="0.3">
      <c r="B12" s="8">
        <v>8</v>
      </c>
      <c r="C12" s="14">
        <v>0.41</v>
      </c>
      <c r="D12" s="14">
        <v>1.2</v>
      </c>
      <c r="H12" s="12" t="s">
        <v>41</v>
      </c>
      <c r="I12" s="13">
        <v>0.54500000000000004</v>
      </c>
      <c r="J12" s="19"/>
      <c r="K12" s="19"/>
      <c r="L12" s="19"/>
      <c r="M12" s="19"/>
    </row>
    <row r="13" spans="1:13" x14ac:dyDescent="0.25">
      <c r="B13" s="15" t="s">
        <v>22</v>
      </c>
      <c r="C13" s="16">
        <f>AVERAGE(C5:C12)</f>
        <v>0.54501074249999992</v>
      </c>
      <c r="D13" s="17">
        <f>AVERAGE(D5:D12)</f>
        <v>0.80258193433750002</v>
      </c>
      <c r="H13" s="12" t="s">
        <v>42</v>
      </c>
      <c r="I13" s="13">
        <v>0.80259999999999998</v>
      </c>
      <c r="J13" s="19"/>
      <c r="K13" s="19"/>
      <c r="L13" s="19"/>
      <c r="M13" s="19"/>
    </row>
    <row r="14" spans="1:13" x14ac:dyDescent="0.25">
      <c r="B14" s="18" t="s">
        <v>23</v>
      </c>
      <c r="C14" s="19">
        <f>STDEV(C5:C12)</f>
        <v>0.35441101681116821</v>
      </c>
      <c r="D14" s="20">
        <f>STDEV(D5:D12)</f>
        <v>0.46992868323775977</v>
      </c>
      <c r="H14" s="12" t="s">
        <v>17</v>
      </c>
      <c r="I14" s="13" t="s">
        <v>43</v>
      </c>
      <c r="J14" s="19"/>
      <c r="K14" s="19"/>
      <c r="L14" s="19"/>
      <c r="M14" s="19"/>
    </row>
    <row r="15" spans="1:13" ht="15.75" thickBot="1" x14ac:dyDescent="0.3">
      <c r="B15" s="21" t="s">
        <v>25</v>
      </c>
      <c r="C15" s="22">
        <f>C14/SQRT(8)</f>
        <v>0.12530321665719826</v>
      </c>
      <c r="D15" s="23">
        <f>D14/SQRT(8)</f>
        <v>0.16614487929574248</v>
      </c>
      <c r="H15" s="12" t="s">
        <v>19</v>
      </c>
      <c r="I15" s="13" t="s">
        <v>44</v>
      </c>
      <c r="J15" s="19"/>
      <c r="K15" s="19"/>
      <c r="L15" s="19"/>
      <c r="M15" s="19"/>
    </row>
    <row r="16" spans="1:13" x14ac:dyDescent="0.25">
      <c r="B16" s="3"/>
      <c r="H16" s="12" t="s">
        <v>21</v>
      </c>
      <c r="I16" s="13">
        <v>9.8629999999999995E-2</v>
      </c>
      <c r="J16" s="19"/>
      <c r="K16" s="19"/>
      <c r="L16" s="19"/>
      <c r="M16" s="19"/>
    </row>
    <row r="17" spans="8:13" x14ac:dyDescent="0.25">
      <c r="H17" s="12"/>
      <c r="I17" s="13"/>
      <c r="J17" s="19"/>
      <c r="K17" s="19"/>
      <c r="L17" s="19"/>
      <c r="M17" s="19"/>
    </row>
    <row r="18" spans="8:13" x14ac:dyDescent="0.25">
      <c r="H18" s="12" t="s">
        <v>24</v>
      </c>
      <c r="I18" s="13"/>
      <c r="J18" s="19"/>
      <c r="K18" s="19"/>
      <c r="L18" s="19"/>
      <c r="M18" s="19"/>
    </row>
    <row r="19" spans="8:13" x14ac:dyDescent="0.25">
      <c r="H19" s="12" t="s">
        <v>26</v>
      </c>
      <c r="I19" s="13" t="s">
        <v>45</v>
      </c>
      <c r="J19" s="19"/>
      <c r="K19" s="19"/>
      <c r="L19" s="19"/>
      <c r="M19" s="19"/>
    </row>
    <row r="20" spans="8:13" x14ac:dyDescent="0.25">
      <c r="H20" s="12" t="s">
        <v>6</v>
      </c>
      <c r="I20" s="13">
        <v>0.47410000000000002</v>
      </c>
      <c r="J20" s="28"/>
      <c r="K20" s="19"/>
      <c r="L20" s="19"/>
      <c r="M20" s="19"/>
    </row>
    <row r="21" spans="8:13" x14ac:dyDescent="0.25">
      <c r="H21" s="12" t="s">
        <v>7</v>
      </c>
      <c r="I21" s="13" t="s">
        <v>8</v>
      </c>
      <c r="J21" s="28"/>
      <c r="K21" s="19"/>
      <c r="L21" s="19"/>
      <c r="M21" s="19"/>
    </row>
    <row r="22" spans="8:13" ht="15.75" thickBot="1" x14ac:dyDescent="0.3">
      <c r="H22" s="24" t="s">
        <v>9</v>
      </c>
      <c r="I22" s="25" t="s">
        <v>10</v>
      </c>
      <c r="J22" s="28"/>
      <c r="K22" s="19"/>
      <c r="L22" s="19"/>
      <c r="M22" s="19"/>
    </row>
    <row r="23" spans="8:13" x14ac:dyDescent="0.25">
      <c r="H23" s="19"/>
      <c r="I23" s="19"/>
      <c r="J23" s="19"/>
      <c r="K23" s="19"/>
      <c r="L23" s="19"/>
      <c r="M23" s="19"/>
    </row>
    <row r="24" spans="8:13" x14ac:dyDescent="0.25">
      <c r="H24" s="19"/>
      <c r="I24" s="19"/>
      <c r="J24" s="19"/>
      <c r="K24" s="19"/>
      <c r="L24" s="19"/>
      <c r="M24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ACE87-CDAC-4BB6-B669-DB6666372D9A}">
  <dimension ref="A1:M23"/>
  <sheetViews>
    <sheetView tabSelected="1" workbookViewId="0">
      <selection activeCell="F27" sqref="F27"/>
    </sheetView>
  </sheetViews>
  <sheetFormatPr defaultRowHeight="15" x14ac:dyDescent="0.25"/>
  <cols>
    <col min="3" max="3" width="52" customWidth="1"/>
    <col min="4" max="4" width="48.85546875" customWidth="1"/>
    <col min="8" max="8" width="8.28515625" customWidth="1"/>
    <col min="9" max="9" width="43.140625" customWidth="1"/>
    <col min="10" max="10" width="20.7109375" customWidth="1"/>
  </cols>
  <sheetData>
    <row r="1" spans="1:13" ht="23.25" x14ac:dyDescent="0.35">
      <c r="A1" s="1" t="s">
        <v>46</v>
      </c>
      <c r="B1" s="1"/>
      <c r="C1" s="2" t="s">
        <v>29</v>
      </c>
      <c r="D1" s="32"/>
      <c r="E1" s="32"/>
    </row>
    <row r="3" spans="1:13" ht="15.75" thickBot="1" x14ac:dyDescent="0.3">
      <c r="L3" s="3"/>
      <c r="M3" s="3"/>
    </row>
    <row r="4" spans="1:13" x14ac:dyDescent="0.25">
      <c r="B4" t="s">
        <v>2</v>
      </c>
      <c r="C4" s="4" t="s">
        <v>38</v>
      </c>
      <c r="D4" s="5" t="s">
        <v>39</v>
      </c>
      <c r="I4" s="10" t="s">
        <v>5</v>
      </c>
      <c r="J4" s="11"/>
      <c r="L4" s="3"/>
      <c r="M4" s="3"/>
    </row>
    <row r="5" spans="1:13" x14ac:dyDescent="0.25">
      <c r="B5" s="8">
        <v>1</v>
      </c>
      <c r="C5" s="33">
        <v>1.4</v>
      </c>
      <c r="D5" s="33">
        <v>0.4</v>
      </c>
      <c r="I5" s="12" t="s">
        <v>6</v>
      </c>
      <c r="J5" s="13">
        <v>0.17879999999999999</v>
      </c>
      <c r="L5" s="3"/>
      <c r="M5" s="3"/>
    </row>
    <row r="6" spans="1:13" x14ac:dyDescent="0.25">
      <c r="B6" s="8">
        <v>2</v>
      </c>
      <c r="C6" s="33">
        <v>0.6</v>
      </c>
      <c r="D6" s="33">
        <v>0.6</v>
      </c>
      <c r="I6" s="12" t="s">
        <v>7</v>
      </c>
      <c r="J6" s="13" t="s">
        <v>8</v>
      </c>
      <c r="L6" s="3"/>
      <c r="M6" s="3"/>
    </row>
    <row r="7" spans="1:13" x14ac:dyDescent="0.25">
      <c r="B7" s="8">
        <v>3</v>
      </c>
      <c r="C7" s="33">
        <v>1</v>
      </c>
      <c r="D7" s="33">
        <v>1</v>
      </c>
      <c r="I7" s="12" t="s">
        <v>9</v>
      </c>
      <c r="J7" s="13" t="s">
        <v>10</v>
      </c>
      <c r="L7" s="3"/>
      <c r="M7" s="3"/>
    </row>
    <row r="8" spans="1:13" x14ac:dyDescent="0.25">
      <c r="B8" s="8">
        <v>4</v>
      </c>
      <c r="C8" s="33">
        <v>0.6</v>
      </c>
      <c r="D8" s="33">
        <v>0.4</v>
      </c>
      <c r="I8" s="12" t="s">
        <v>11</v>
      </c>
      <c r="J8" s="13" t="s">
        <v>12</v>
      </c>
      <c r="L8" s="3"/>
      <c r="M8" s="3"/>
    </row>
    <row r="9" spans="1:13" x14ac:dyDescent="0.25">
      <c r="B9" s="8">
        <v>5</v>
      </c>
      <c r="C9" s="33">
        <v>0.6</v>
      </c>
      <c r="D9" s="33">
        <v>1</v>
      </c>
      <c r="I9" s="12" t="s">
        <v>13</v>
      </c>
      <c r="J9" s="13" t="s">
        <v>47</v>
      </c>
      <c r="L9" s="3"/>
      <c r="M9" s="3"/>
    </row>
    <row r="10" spans="1:13" x14ac:dyDescent="0.25">
      <c r="B10" s="8">
        <v>6</v>
      </c>
      <c r="C10" s="33">
        <v>1</v>
      </c>
      <c r="D10" s="33">
        <v>0.6</v>
      </c>
      <c r="I10" s="12"/>
      <c r="J10" s="13"/>
      <c r="L10" s="3"/>
      <c r="M10" s="3"/>
    </row>
    <row r="11" spans="1:13" x14ac:dyDescent="0.25">
      <c r="B11" s="8">
        <v>7</v>
      </c>
      <c r="C11" s="33">
        <v>0.4</v>
      </c>
      <c r="D11" s="33">
        <v>0.6</v>
      </c>
      <c r="I11" s="12"/>
      <c r="J11" s="13"/>
      <c r="L11" s="3"/>
      <c r="M11" s="3"/>
    </row>
    <row r="12" spans="1:13" ht="15.75" thickBot="1" x14ac:dyDescent="0.3">
      <c r="B12" s="8">
        <v>8</v>
      </c>
      <c r="C12" s="33">
        <v>1.4</v>
      </c>
      <c r="D12" s="33">
        <v>0.6</v>
      </c>
      <c r="I12" s="12" t="s">
        <v>48</v>
      </c>
      <c r="J12" s="13">
        <v>0.875</v>
      </c>
      <c r="L12" s="3"/>
      <c r="M12" s="3"/>
    </row>
    <row r="13" spans="1:13" x14ac:dyDescent="0.25">
      <c r="B13" s="15" t="s">
        <v>22</v>
      </c>
      <c r="C13" s="16">
        <f>AVERAGE(C5:C12)</f>
        <v>0.875</v>
      </c>
      <c r="D13" s="17">
        <f>AVERAGE(D5:D12)</f>
        <v>0.64999999999999991</v>
      </c>
      <c r="I13" s="12" t="s">
        <v>42</v>
      </c>
      <c r="J13" s="13">
        <v>0.65</v>
      </c>
      <c r="L13" s="3"/>
      <c r="M13" s="3"/>
    </row>
    <row r="14" spans="1:13" x14ac:dyDescent="0.25">
      <c r="B14" s="18" t="s">
        <v>23</v>
      </c>
      <c r="C14" s="19">
        <f>STDEV(C5:C12)</f>
        <v>0.38452196667699345</v>
      </c>
      <c r="D14" s="20">
        <f>STDEV(D5:D12)</f>
        <v>0.23299294900428724</v>
      </c>
      <c r="I14" s="12" t="s">
        <v>17</v>
      </c>
      <c r="J14" s="13" t="s">
        <v>49</v>
      </c>
      <c r="L14" s="3"/>
      <c r="M14" s="3"/>
    </row>
    <row r="15" spans="1:13" ht="15.75" thickBot="1" x14ac:dyDescent="0.3">
      <c r="B15" s="21" t="s">
        <v>25</v>
      </c>
      <c r="C15" s="22">
        <f>C14/SQRT(8)</f>
        <v>0.13594904507624486</v>
      </c>
      <c r="D15" s="23">
        <f>D14/SQRT(8)</f>
        <v>8.2375447104791472E-2</v>
      </c>
      <c r="I15" s="12" t="s">
        <v>19</v>
      </c>
      <c r="J15" s="13" t="s">
        <v>50</v>
      </c>
      <c r="L15" s="3"/>
      <c r="M15" s="3"/>
    </row>
    <row r="16" spans="1:13" x14ac:dyDescent="0.25">
      <c r="B16" s="3"/>
      <c r="I16" s="12" t="s">
        <v>21</v>
      </c>
      <c r="J16" s="13">
        <v>0.12520000000000001</v>
      </c>
      <c r="L16" s="3"/>
      <c r="M16" s="3"/>
    </row>
    <row r="17" spans="9:13" x14ac:dyDescent="0.25">
      <c r="I17" s="12"/>
      <c r="J17" s="13"/>
      <c r="L17" s="3"/>
      <c r="M17" s="3"/>
    </row>
    <row r="18" spans="9:13" x14ac:dyDescent="0.25">
      <c r="I18" s="12" t="s">
        <v>24</v>
      </c>
      <c r="J18" s="13"/>
      <c r="L18" s="3"/>
      <c r="M18" s="28"/>
    </row>
    <row r="19" spans="9:13" x14ac:dyDescent="0.25">
      <c r="I19" s="12" t="s">
        <v>26</v>
      </c>
      <c r="J19" s="13" t="s">
        <v>51</v>
      </c>
      <c r="L19" s="3"/>
      <c r="M19" s="28"/>
    </row>
    <row r="20" spans="9:13" x14ac:dyDescent="0.25">
      <c r="I20" s="12" t="s">
        <v>6</v>
      </c>
      <c r="J20" s="13">
        <v>0.20960000000000001</v>
      </c>
      <c r="L20" s="3"/>
      <c r="M20" s="28"/>
    </row>
    <row r="21" spans="9:13" x14ac:dyDescent="0.25">
      <c r="I21" s="12" t="s">
        <v>7</v>
      </c>
      <c r="J21" s="13" t="s">
        <v>8</v>
      </c>
      <c r="L21" s="3"/>
      <c r="M21" s="3"/>
    </row>
    <row r="22" spans="9:13" ht="15.75" thickBot="1" x14ac:dyDescent="0.3">
      <c r="I22" s="24" t="s">
        <v>9</v>
      </c>
      <c r="J22" s="25" t="s">
        <v>10</v>
      </c>
      <c r="L22" s="3"/>
      <c r="M22" s="3"/>
    </row>
    <row r="23" spans="9:13" x14ac:dyDescent="0.25">
      <c r="L23" s="3"/>
      <c r="M2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Ext. Fig. 10a</vt:lpstr>
      <vt:lpstr>Ext. Fig. 10b</vt:lpstr>
      <vt:lpstr>Ext. Fig. 10d</vt:lpstr>
      <vt:lpstr>Ext. Fig. 10e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Vijayan Gangadharan</dc:creator>
  <cp:lastModifiedBy>Vijayan Gangadharan</cp:lastModifiedBy>
  <dcterms:created xsi:type="dcterms:W3CDTF">2022-03-30T19:41:03Z</dcterms:created>
  <dcterms:modified xsi:type="dcterms:W3CDTF">2022-03-30T19:44:41Z</dcterms:modified>
</cp:coreProperties>
</file>