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3D249DC9-C4C0-4327-BDFB-B0A7AAC98170}" xr6:coauthVersionLast="36" xr6:coauthVersionMax="36" xr10:uidLastSave="{00000000-0000-0000-0000-000000000000}"/>
  <bookViews>
    <workbookView xWindow="0" yWindow="0" windowWidth="28800" windowHeight="12225" firstSheet="4" activeTab="9" xr2:uid="{3772F017-0D3E-4360-8FEB-7E16F4D97775}"/>
  </bookViews>
  <sheets>
    <sheet name="Ext. Fig. 12a_diclofenac" sheetId="1" r:id="rId1"/>
    <sheet name="Ext. Fig. 12a_celecoxib" sheetId="2" r:id="rId2"/>
    <sheet name="Ext. Fig. 12a_AMG9810" sheetId="3" r:id="rId3"/>
    <sheet name="Ext. Fig. 12a_AP18" sheetId="4" r:id="rId4"/>
    <sheet name="Ext. Fig. 12a_Tanezumab" sheetId="5" r:id="rId5"/>
    <sheet name="Ext. Fig. 12b_diclofenac" sheetId="6" r:id="rId6"/>
    <sheet name="Ext. Fig. 12b_celecoxib" sheetId="7" r:id="rId7"/>
    <sheet name="Ext. Fig. 12b_AMG9810" sheetId="8" r:id="rId8"/>
    <sheet name="Ext. Fig. 12b_AP18" sheetId="9" r:id="rId9"/>
    <sheet name="Ext. Fig. 12b_Tanezumab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0" l="1"/>
  <c r="D15" i="10"/>
  <c r="E15" i="10"/>
  <c r="F15" i="10"/>
  <c r="G15" i="10"/>
  <c r="H15" i="10"/>
  <c r="C16" i="10"/>
  <c r="C17" i="10" s="1"/>
  <c r="D16" i="10"/>
  <c r="D17" i="10" s="1"/>
  <c r="E16" i="10"/>
  <c r="F16" i="10"/>
  <c r="G16" i="10"/>
  <c r="H16" i="10"/>
  <c r="H17" i="10" s="1"/>
  <c r="E17" i="10"/>
  <c r="F17" i="10"/>
  <c r="G17" i="10"/>
  <c r="C31" i="10"/>
  <c r="D31" i="10"/>
  <c r="E31" i="10"/>
  <c r="F31" i="10"/>
  <c r="G31" i="10"/>
  <c r="H31" i="10"/>
  <c r="C32" i="10"/>
  <c r="D32" i="10"/>
  <c r="E32" i="10"/>
  <c r="F32" i="10"/>
  <c r="F33" i="10" s="1"/>
  <c r="G32" i="10"/>
  <c r="H32" i="10"/>
  <c r="H33" i="10" s="1"/>
  <c r="C33" i="10"/>
  <c r="D33" i="10"/>
  <c r="E33" i="10"/>
  <c r="G33" i="10"/>
  <c r="C48" i="10"/>
  <c r="D48" i="10"/>
  <c r="E48" i="10"/>
  <c r="F48" i="10"/>
  <c r="G48" i="10"/>
  <c r="H48" i="10"/>
  <c r="C49" i="10"/>
  <c r="D49" i="10"/>
  <c r="D50" i="10" s="1"/>
  <c r="E49" i="10"/>
  <c r="F49" i="10"/>
  <c r="F50" i="10" s="1"/>
  <c r="G49" i="10"/>
  <c r="G50" i="10" s="1"/>
  <c r="H49" i="10"/>
  <c r="H50" i="10" s="1"/>
  <c r="C50" i="10"/>
  <c r="E50" i="10"/>
  <c r="C64" i="10"/>
  <c r="D64" i="10"/>
  <c r="E64" i="10"/>
  <c r="F64" i="10"/>
  <c r="G64" i="10"/>
  <c r="H64" i="10"/>
  <c r="C65" i="10"/>
  <c r="C66" i="10" s="1"/>
  <c r="D65" i="10"/>
  <c r="D66" i="10" s="1"/>
  <c r="E65" i="10"/>
  <c r="E66" i="10" s="1"/>
  <c r="F65" i="10"/>
  <c r="F66" i="10" s="1"/>
  <c r="G65" i="10"/>
  <c r="H65" i="10"/>
  <c r="G66" i="10"/>
  <c r="H66" i="10"/>
  <c r="C66" i="9"/>
  <c r="H65" i="9"/>
  <c r="H66" i="9" s="1"/>
  <c r="G65" i="9"/>
  <c r="G66" i="9" s="1"/>
  <c r="F65" i="9"/>
  <c r="F66" i="9" s="1"/>
  <c r="E65" i="9"/>
  <c r="E66" i="9" s="1"/>
  <c r="D65" i="9"/>
  <c r="D66" i="9" s="1"/>
  <c r="C65" i="9"/>
  <c r="H64" i="9"/>
  <c r="G64" i="9"/>
  <c r="F64" i="9"/>
  <c r="E64" i="9"/>
  <c r="D64" i="9"/>
  <c r="C64" i="9"/>
  <c r="E50" i="9"/>
  <c r="C50" i="9"/>
  <c r="H49" i="9"/>
  <c r="H50" i="9" s="1"/>
  <c r="G49" i="9"/>
  <c r="G50" i="9" s="1"/>
  <c r="F49" i="9"/>
  <c r="F50" i="9" s="1"/>
  <c r="E49" i="9"/>
  <c r="D49" i="9"/>
  <c r="D50" i="9" s="1"/>
  <c r="C49" i="9"/>
  <c r="H48" i="9"/>
  <c r="G48" i="9"/>
  <c r="F48" i="9"/>
  <c r="E48" i="9"/>
  <c r="D48" i="9"/>
  <c r="C48" i="9"/>
  <c r="G33" i="9"/>
  <c r="E33" i="9"/>
  <c r="H32" i="9"/>
  <c r="H33" i="9" s="1"/>
  <c r="G32" i="9"/>
  <c r="F32" i="9"/>
  <c r="F33" i="9" s="1"/>
  <c r="E32" i="9"/>
  <c r="D32" i="9"/>
  <c r="D33" i="9" s="1"/>
  <c r="C32" i="9"/>
  <c r="C33" i="9" s="1"/>
  <c r="H31" i="9"/>
  <c r="G31" i="9"/>
  <c r="F31" i="9"/>
  <c r="E31" i="9"/>
  <c r="D31" i="9"/>
  <c r="C31" i="9"/>
  <c r="G17" i="9"/>
  <c r="H16" i="9"/>
  <c r="H17" i="9" s="1"/>
  <c r="G16" i="9"/>
  <c r="F16" i="9"/>
  <c r="F17" i="9" s="1"/>
  <c r="E16" i="9"/>
  <c r="E17" i="9" s="1"/>
  <c r="D16" i="9"/>
  <c r="D17" i="9" s="1"/>
  <c r="C16" i="9"/>
  <c r="C17" i="9" s="1"/>
  <c r="H15" i="9"/>
  <c r="G15" i="9"/>
  <c r="F15" i="9"/>
  <c r="E15" i="9"/>
  <c r="D15" i="9"/>
  <c r="C15" i="9"/>
  <c r="C66" i="8"/>
  <c r="H65" i="8"/>
  <c r="H66" i="8" s="1"/>
  <c r="G65" i="8"/>
  <c r="G66" i="8" s="1"/>
  <c r="F65" i="8"/>
  <c r="F66" i="8" s="1"/>
  <c r="E65" i="8"/>
  <c r="E66" i="8" s="1"/>
  <c r="D65" i="8"/>
  <c r="D66" i="8" s="1"/>
  <c r="C65" i="8"/>
  <c r="H64" i="8"/>
  <c r="G64" i="8"/>
  <c r="F64" i="8"/>
  <c r="E64" i="8"/>
  <c r="D64" i="8"/>
  <c r="C64" i="8"/>
  <c r="E50" i="8"/>
  <c r="C50" i="8"/>
  <c r="H49" i="8"/>
  <c r="H50" i="8" s="1"/>
  <c r="G49" i="8"/>
  <c r="G50" i="8" s="1"/>
  <c r="F49" i="8"/>
  <c r="F50" i="8" s="1"/>
  <c r="E49" i="8"/>
  <c r="D49" i="8"/>
  <c r="D50" i="8" s="1"/>
  <c r="C49" i="8"/>
  <c r="H48" i="8"/>
  <c r="G48" i="8"/>
  <c r="F48" i="8"/>
  <c r="E48" i="8"/>
  <c r="D48" i="8"/>
  <c r="C48" i="8"/>
  <c r="G33" i="8"/>
  <c r="E33" i="8"/>
  <c r="H32" i="8"/>
  <c r="H33" i="8" s="1"/>
  <c r="G32" i="8"/>
  <c r="F32" i="8"/>
  <c r="F33" i="8" s="1"/>
  <c r="E32" i="8"/>
  <c r="D32" i="8"/>
  <c r="D33" i="8" s="1"/>
  <c r="C32" i="8"/>
  <c r="C33" i="8" s="1"/>
  <c r="H31" i="8"/>
  <c r="G31" i="8"/>
  <c r="F31" i="8"/>
  <c r="E31" i="8"/>
  <c r="D31" i="8"/>
  <c r="C31" i="8"/>
  <c r="G17" i="8"/>
  <c r="H16" i="8"/>
  <c r="H17" i="8" s="1"/>
  <c r="G16" i="8"/>
  <c r="F16" i="8"/>
  <c r="F17" i="8" s="1"/>
  <c r="E16" i="8"/>
  <c r="E17" i="8" s="1"/>
  <c r="D16" i="8"/>
  <c r="D17" i="8" s="1"/>
  <c r="C16" i="8"/>
  <c r="C17" i="8" s="1"/>
  <c r="H15" i="8"/>
  <c r="G15" i="8"/>
  <c r="F15" i="8"/>
  <c r="E15" i="8"/>
  <c r="D15" i="8"/>
  <c r="C15" i="8"/>
  <c r="H65" i="7"/>
  <c r="H66" i="7" s="1"/>
  <c r="G65" i="7"/>
  <c r="G66" i="7" s="1"/>
  <c r="F65" i="7"/>
  <c r="F66" i="7" s="1"/>
  <c r="E65" i="7"/>
  <c r="E66" i="7" s="1"/>
  <c r="D65" i="7"/>
  <c r="D66" i="7" s="1"/>
  <c r="C65" i="7"/>
  <c r="C66" i="7" s="1"/>
  <c r="H64" i="7"/>
  <c r="G64" i="7"/>
  <c r="F64" i="7"/>
  <c r="E64" i="7"/>
  <c r="D64" i="7"/>
  <c r="C64" i="7"/>
  <c r="D50" i="7"/>
  <c r="C50" i="7"/>
  <c r="H49" i="7"/>
  <c r="H50" i="7" s="1"/>
  <c r="G49" i="7"/>
  <c r="G50" i="7" s="1"/>
  <c r="F49" i="7"/>
  <c r="F50" i="7" s="1"/>
  <c r="E49" i="7"/>
  <c r="E50" i="7" s="1"/>
  <c r="D49" i="7"/>
  <c r="C49" i="7"/>
  <c r="H48" i="7"/>
  <c r="G48" i="7"/>
  <c r="F48" i="7"/>
  <c r="E48" i="7"/>
  <c r="D48" i="7"/>
  <c r="C48" i="7"/>
  <c r="F33" i="7"/>
  <c r="E33" i="7"/>
  <c r="H32" i="7"/>
  <c r="H33" i="7" s="1"/>
  <c r="G32" i="7"/>
  <c r="G33" i="7" s="1"/>
  <c r="F32" i="7"/>
  <c r="E32" i="7"/>
  <c r="D32" i="7"/>
  <c r="D33" i="7" s="1"/>
  <c r="C32" i="7"/>
  <c r="C33" i="7" s="1"/>
  <c r="H31" i="7"/>
  <c r="G31" i="7"/>
  <c r="F31" i="7"/>
  <c r="E31" i="7"/>
  <c r="D31" i="7"/>
  <c r="C31" i="7"/>
  <c r="H17" i="7"/>
  <c r="G17" i="7"/>
  <c r="H16" i="7"/>
  <c r="G16" i="7"/>
  <c r="F16" i="7"/>
  <c r="F17" i="7" s="1"/>
  <c r="E16" i="7"/>
  <c r="E17" i="7" s="1"/>
  <c r="D16" i="7"/>
  <c r="D17" i="7" s="1"/>
  <c r="C16" i="7"/>
  <c r="C17" i="7" s="1"/>
  <c r="H15" i="7"/>
  <c r="G15" i="7"/>
  <c r="F15" i="7"/>
  <c r="E15" i="7"/>
  <c r="D15" i="7"/>
  <c r="C15" i="7"/>
  <c r="C66" i="6"/>
  <c r="H65" i="6"/>
  <c r="H66" i="6" s="1"/>
  <c r="G65" i="6"/>
  <c r="G66" i="6" s="1"/>
  <c r="F65" i="6"/>
  <c r="F66" i="6" s="1"/>
  <c r="E65" i="6"/>
  <c r="E66" i="6" s="1"/>
  <c r="D65" i="6"/>
  <c r="D66" i="6" s="1"/>
  <c r="C65" i="6"/>
  <c r="H64" i="6"/>
  <c r="G64" i="6"/>
  <c r="F64" i="6"/>
  <c r="E64" i="6"/>
  <c r="D64" i="6"/>
  <c r="C64" i="6"/>
  <c r="E50" i="6"/>
  <c r="C50" i="6"/>
  <c r="H49" i="6"/>
  <c r="H50" i="6" s="1"/>
  <c r="G49" i="6"/>
  <c r="G50" i="6" s="1"/>
  <c r="F49" i="6"/>
  <c r="F50" i="6" s="1"/>
  <c r="E49" i="6"/>
  <c r="D49" i="6"/>
  <c r="D50" i="6" s="1"/>
  <c r="C49" i="6"/>
  <c r="H48" i="6"/>
  <c r="G48" i="6"/>
  <c r="F48" i="6"/>
  <c r="E48" i="6"/>
  <c r="D48" i="6"/>
  <c r="C48" i="6"/>
  <c r="G33" i="6"/>
  <c r="E33" i="6"/>
  <c r="H32" i="6"/>
  <c r="H33" i="6" s="1"/>
  <c r="G32" i="6"/>
  <c r="F32" i="6"/>
  <c r="F33" i="6" s="1"/>
  <c r="E32" i="6"/>
  <c r="D32" i="6"/>
  <c r="D33" i="6" s="1"/>
  <c r="C32" i="6"/>
  <c r="C33" i="6" s="1"/>
  <c r="H31" i="6"/>
  <c r="G31" i="6"/>
  <c r="F31" i="6"/>
  <c r="E31" i="6"/>
  <c r="D31" i="6"/>
  <c r="C31" i="6"/>
  <c r="G17" i="6"/>
  <c r="H16" i="6"/>
  <c r="H17" i="6" s="1"/>
  <c r="G16" i="6"/>
  <c r="F16" i="6"/>
  <c r="F17" i="6" s="1"/>
  <c r="E16" i="6"/>
  <c r="E17" i="6" s="1"/>
  <c r="D16" i="6"/>
  <c r="D17" i="6" s="1"/>
  <c r="C16" i="6"/>
  <c r="C17" i="6" s="1"/>
  <c r="H15" i="6"/>
  <c r="G15" i="6"/>
  <c r="F15" i="6"/>
  <c r="E15" i="6"/>
  <c r="D15" i="6"/>
  <c r="C15" i="6"/>
  <c r="C102" i="5"/>
  <c r="H101" i="5"/>
  <c r="H102" i="5" s="1"/>
  <c r="G101" i="5"/>
  <c r="G102" i="5" s="1"/>
  <c r="F101" i="5"/>
  <c r="F102" i="5" s="1"/>
  <c r="E101" i="5"/>
  <c r="E102" i="5" s="1"/>
  <c r="D101" i="5"/>
  <c r="D102" i="5" s="1"/>
  <c r="C101" i="5"/>
  <c r="H100" i="5"/>
  <c r="G100" i="5"/>
  <c r="F100" i="5"/>
  <c r="E100" i="5"/>
  <c r="D100" i="5"/>
  <c r="C100" i="5"/>
  <c r="E86" i="5"/>
  <c r="C86" i="5"/>
  <c r="H85" i="5"/>
  <c r="H86" i="5" s="1"/>
  <c r="G85" i="5"/>
  <c r="G86" i="5" s="1"/>
  <c r="F85" i="5"/>
  <c r="F86" i="5" s="1"/>
  <c r="E85" i="5"/>
  <c r="D85" i="5"/>
  <c r="D86" i="5" s="1"/>
  <c r="C85" i="5"/>
  <c r="H84" i="5"/>
  <c r="G84" i="5"/>
  <c r="F84" i="5"/>
  <c r="E84" i="5"/>
  <c r="D84" i="5"/>
  <c r="C84" i="5"/>
  <c r="G66" i="5"/>
  <c r="E66" i="5"/>
  <c r="H65" i="5"/>
  <c r="H66" i="5" s="1"/>
  <c r="G65" i="5"/>
  <c r="F65" i="5"/>
  <c r="F66" i="5" s="1"/>
  <c r="E65" i="5"/>
  <c r="D65" i="5"/>
  <c r="D66" i="5" s="1"/>
  <c r="C65" i="5"/>
  <c r="C66" i="5" s="1"/>
  <c r="H64" i="5"/>
  <c r="G64" i="5"/>
  <c r="F64" i="5"/>
  <c r="E64" i="5"/>
  <c r="D64" i="5"/>
  <c r="C64" i="5"/>
  <c r="G50" i="5"/>
  <c r="H49" i="5"/>
  <c r="H50" i="5" s="1"/>
  <c r="G49" i="5"/>
  <c r="F49" i="5"/>
  <c r="F50" i="5" s="1"/>
  <c r="E49" i="5"/>
  <c r="E50" i="5" s="1"/>
  <c r="D49" i="5"/>
  <c r="D50" i="5" s="1"/>
  <c r="C49" i="5"/>
  <c r="C50" i="5" s="1"/>
  <c r="H48" i="5"/>
  <c r="G48" i="5"/>
  <c r="F48" i="5"/>
  <c r="E48" i="5"/>
  <c r="D48" i="5"/>
  <c r="C48" i="5"/>
  <c r="C32" i="5"/>
  <c r="H31" i="5"/>
  <c r="H32" i="5" s="1"/>
  <c r="G31" i="5"/>
  <c r="G32" i="5" s="1"/>
  <c r="F31" i="5"/>
  <c r="F32" i="5" s="1"/>
  <c r="E31" i="5"/>
  <c r="E32" i="5" s="1"/>
  <c r="D31" i="5"/>
  <c r="D32" i="5" s="1"/>
  <c r="C31" i="5"/>
  <c r="H30" i="5"/>
  <c r="G30" i="5"/>
  <c r="F30" i="5"/>
  <c r="E30" i="5"/>
  <c r="D30" i="5"/>
  <c r="C30" i="5"/>
  <c r="E16" i="5"/>
  <c r="C16" i="5"/>
  <c r="H15" i="5"/>
  <c r="H16" i="5" s="1"/>
  <c r="G15" i="5"/>
  <c r="G16" i="5" s="1"/>
  <c r="F15" i="5"/>
  <c r="F16" i="5" s="1"/>
  <c r="E15" i="5"/>
  <c r="D15" i="5"/>
  <c r="D16" i="5" s="1"/>
  <c r="C15" i="5"/>
  <c r="H14" i="5"/>
  <c r="G14" i="5"/>
  <c r="F14" i="5"/>
  <c r="E14" i="5"/>
  <c r="D14" i="5"/>
  <c r="C14" i="5"/>
  <c r="C102" i="4"/>
  <c r="H101" i="4"/>
  <c r="H102" i="4" s="1"/>
  <c r="G101" i="4"/>
  <c r="G102" i="4" s="1"/>
  <c r="F101" i="4"/>
  <c r="F102" i="4" s="1"/>
  <c r="E101" i="4"/>
  <c r="E102" i="4" s="1"/>
  <c r="D101" i="4"/>
  <c r="D102" i="4" s="1"/>
  <c r="C101" i="4"/>
  <c r="H100" i="4"/>
  <c r="G100" i="4"/>
  <c r="F100" i="4"/>
  <c r="E100" i="4"/>
  <c r="D100" i="4"/>
  <c r="C100" i="4"/>
  <c r="E86" i="4"/>
  <c r="C86" i="4"/>
  <c r="H85" i="4"/>
  <c r="H86" i="4" s="1"/>
  <c r="G85" i="4"/>
  <c r="G86" i="4" s="1"/>
  <c r="F85" i="4"/>
  <c r="F86" i="4" s="1"/>
  <c r="E85" i="4"/>
  <c r="D85" i="4"/>
  <c r="D86" i="4" s="1"/>
  <c r="C85" i="4"/>
  <c r="H84" i="4"/>
  <c r="G84" i="4"/>
  <c r="F84" i="4"/>
  <c r="E84" i="4"/>
  <c r="D84" i="4"/>
  <c r="C84" i="4"/>
  <c r="G66" i="4"/>
  <c r="E66" i="4"/>
  <c r="H65" i="4"/>
  <c r="H66" i="4" s="1"/>
  <c r="G65" i="4"/>
  <c r="F65" i="4"/>
  <c r="F66" i="4" s="1"/>
  <c r="E65" i="4"/>
  <c r="D65" i="4"/>
  <c r="D66" i="4" s="1"/>
  <c r="C65" i="4"/>
  <c r="C66" i="4" s="1"/>
  <c r="H64" i="4"/>
  <c r="G64" i="4"/>
  <c r="F64" i="4"/>
  <c r="E64" i="4"/>
  <c r="D64" i="4"/>
  <c r="C64" i="4"/>
  <c r="G50" i="4"/>
  <c r="H49" i="4"/>
  <c r="H50" i="4" s="1"/>
  <c r="G49" i="4"/>
  <c r="F49" i="4"/>
  <c r="F50" i="4" s="1"/>
  <c r="E49" i="4"/>
  <c r="E50" i="4" s="1"/>
  <c r="D49" i="4"/>
  <c r="D50" i="4" s="1"/>
  <c r="C49" i="4"/>
  <c r="C50" i="4" s="1"/>
  <c r="H48" i="4"/>
  <c r="G48" i="4"/>
  <c r="F48" i="4"/>
  <c r="E48" i="4"/>
  <c r="D48" i="4"/>
  <c r="C48" i="4"/>
  <c r="C32" i="4"/>
  <c r="H31" i="4"/>
  <c r="H32" i="4" s="1"/>
  <c r="G31" i="4"/>
  <c r="G32" i="4" s="1"/>
  <c r="F31" i="4"/>
  <c r="F32" i="4" s="1"/>
  <c r="E31" i="4"/>
  <c r="E32" i="4" s="1"/>
  <c r="D31" i="4"/>
  <c r="D32" i="4" s="1"/>
  <c r="C31" i="4"/>
  <c r="H30" i="4"/>
  <c r="G30" i="4"/>
  <c r="F30" i="4"/>
  <c r="E30" i="4"/>
  <c r="D30" i="4"/>
  <c r="C30" i="4"/>
  <c r="E16" i="4"/>
  <c r="C16" i="4"/>
  <c r="H15" i="4"/>
  <c r="H16" i="4" s="1"/>
  <c r="G15" i="4"/>
  <c r="G16" i="4" s="1"/>
  <c r="F15" i="4"/>
  <c r="F16" i="4" s="1"/>
  <c r="E15" i="4"/>
  <c r="D15" i="4"/>
  <c r="D16" i="4" s="1"/>
  <c r="C15" i="4"/>
  <c r="H14" i="4"/>
  <c r="G14" i="4"/>
  <c r="F14" i="4"/>
  <c r="E14" i="4"/>
  <c r="D14" i="4"/>
  <c r="C14" i="4"/>
  <c r="C102" i="3"/>
  <c r="H101" i="3"/>
  <c r="H102" i="3" s="1"/>
  <c r="G101" i="3"/>
  <c r="G102" i="3" s="1"/>
  <c r="F101" i="3"/>
  <c r="F102" i="3" s="1"/>
  <c r="E101" i="3"/>
  <c r="E102" i="3" s="1"/>
  <c r="D101" i="3"/>
  <c r="D102" i="3" s="1"/>
  <c r="C101" i="3"/>
  <c r="H100" i="3"/>
  <c r="G100" i="3"/>
  <c r="F100" i="3"/>
  <c r="E100" i="3"/>
  <c r="D100" i="3"/>
  <c r="C100" i="3"/>
  <c r="E86" i="3"/>
  <c r="C86" i="3"/>
  <c r="H85" i="3"/>
  <c r="H86" i="3" s="1"/>
  <c r="G85" i="3"/>
  <c r="G86" i="3" s="1"/>
  <c r="F85" i="3"/>
  <c r="F86" i="3" s="1"/>
  <c r="E85" i="3"/>
  <c r="D85" i="3"/>
  <c r="D86" i="3" s="1"/>
  <c r="C85" i="3"/>
  <c r="H84" i="3"/>
  <c r="G84" i="3"/>
  <c r="F84" i="3"/>
  <c r="E84" i="3"/>
  <c r="D84" i="3"/>
  <c r="C84" i="3"/>
  <c r="G66" i="3"/>
  <c r="E66" i="3"/>
  <c r="H65" i="3"/>
  <c r="H66" i="3" s="1"/>
  <c r="G65" i="3"/>
  <c r="F65" i="3"/>
  <c r="F66" i="3" s="1"/>
  <c r="E65" i="3"/>
  <c r="D65" i="3"/>
  <c r="D66" i="3" s="1"/>
  <c r="C65" i="3"/>
  <c r="C66" i="3" s="1"/>
  <c r="H64" i="3"/>
  <c r="G64" i="3"/>
  <c r="F64" i="3"/>
  <c r="E64" i="3"/>
  <c r="D64" i="3"/>
  <c r="C64" i="3"/>
  <c r="G50" i="3"/>
  <c r="H49" i="3"/>
  <c r="H50" i="3" s="1"/>
  <c r="G49" i="3"/>
  <c r="F49" i="3"/>
  <c r="F50" i="3" s="1"/>
  <c r="E49" i="3"/>
  <c r="E50" i="3" s="1"/>
  <c r="D49" i="3"/>
  <c r="D50" i="3" s="1"/>
  <c r="C49" i="3"/>
  <c r="C50" i="3" s="1"/>
  <c r="H48" i="3"/>
  <c r="G48" i="3"/>
  <c r="F48" i="3"/>
  <c r="E48" i="3"/>
  <c r="D48" i="3"/>
  <c r="C48" i="3"/>
  <c r="C32" i="3"/>
  <c r="H31" i="3"/>
  <c r="H32" i="3" s="1"/>
  <c r="G31" i="3"/>
  <c r="G32" i="3" s="1"/>
  <c r="F31" i="3"/>
  <c r="F32" i="3" s="1"/>
  <c r="E31" i="3"/>
  <c r="E32" i="3" s="1"/>
  <c r="D31" i="3"/>
  <c r="D32" i="3" s="1"/>
  <c r="C31" i="3"/>
  <c r="H30" i="3"/>
  <c r="G30" i="3"/>
  <c r="F30" i="3"/>
  <c r="E30" i="3"/>
  <c r="D30" i="3"/>
  <c r="C30" i="3"/>
  <c r="E16" i="3"/>
  <c r="C16" i="3"/>
  <c r="H15" i="3"/>
  <c r="H16" i="3" s="1"/>
  <c r="G15" i="3"/>
  <c r="G16" i="3" s="1"/>
  <c r="F15" i="3"/>
  <c r="F16" i="3" s="1"/>
  <c r="E15" i="3"/>
  <c r="D15" i="3"/>
  <c r="D16" i="3" s="1"/>
  <c r="C15" i="3"/>
  <c r="H14" i="3"/>
  <c r="G14" i="3"/>
  <c r="F14" i="3"/>
  <c r="E14" i="3"/>
  <c r="D14" i="3"/>
  <c r="C14" i="3"/>
  <c r="H102" i="2"/>
  <c r="D102" i="2"/>
  <c r="C102" i="2"/>
  <c r="H101" i="2"/>
  <c r="G101" i="2"/>
  <c r="G102" i="2" s="1"/>
  <c r="F101" i="2"/>
  <c r="F102" i="2" s="1"/>
  <c r="E101" i="2"/>
  <c r="E102" i="2" s="1"/>
  <c r="D101" i="2"/>
  <c r="C101" i="2"/>
  <c r="H100" i="2"/>
  <c r="G100" i="2"/>
  <c r="F100" i="2"/>
  <c r="E100" i="2"/>
  <c r="D100" i="2"/>
  <c r="C100" i="2"/>
  <c r="F86" i="2"/>
  <c r="E86" i="2"/>
  <c r="H85" i="2"/>
  <c r="H86" i="2" s="1"/>
  <c r="G85" i="2"/>
  <c r="G86" i="2" s="1"/>
  <c r="F85" i="2"/>
  <c r="E85" i="2"/>
  <c r="D85" i="2"/>
  <c r="D86" i="2" s="1"/>
  <c r="C85" i="2"/>
  <c r="C86" i="2" s="1"/>
  <c r="H84" i="2"/>
  <c r="G84" i="2"/>
  <c r="F84" i="2"/>
  <c r="E84" i="2"/>
  <c r="D84" i="2"/>
  <c r="C84" i="2"/>
  <c r="H66" i="2"/>
  <c r="G66" i="2"/>
  <c r="D66" i="2"/>
  <c r="H65" i="2"/>
  <c r="G65" i="2"/>
  <c r="F65" i="2"/>
  <c r="F66" i="2" s="1"/>
  <c r="E65" i="2"/>
  <c r="E66" i="2" s="1"/>
  <c r="D65" i="2"/>
  <c r="C65" i="2"/>
  <c r="C66" i="2" s="1"/>
  <c r="H64" i="2"/>
  <c r="G64" i="2"/>
  <c r="F64" i="2"/>
  <c r="E64" i="2"/>
  <c r="D64" i="2"/>
  <c r="C64" i="2"/>
  <c r="F50" i="2"/>
  <c r="H49" i="2"/>
  <c r="H50" i="2" s="1"/>
  <c r="G49" i="2"/>
  <c r="G50" i="2" s="1"/>
  <c r="F49" i="2"/>
  <c r="E49" i="2"/>
  <c r="E50" i="2" s="1"/>
  <c r="D49" i="2"/>
  <c r="D50" i="2" s="1"/>
  <c r="C49" i="2"/>
  <c r="C50" i="2" s="1"/>
  <c r="H48" i="2"/>
  <c r="G48" i="2"/>
  <c r="F48" i="2"/>
  <c r="E48" i="2"/>
  <c r="D48" i="2"/>
  <c r="C48" i="2"/>
  <c r="H32" i="2"/>
  <c r="D32" i="2"/>
  <c r="C32" i="2"/>
  <c r="H31" i="2"/>
  <c r="G31" i="2"/>
  <c r="G32" i="2" s="1"/>
  <c r="F31" i="2"/>
  <c r="F32" i="2" s="1"/>
  <c r="E31" i="2"/>
  <c r="E32" i="2" s="1"/>
  <c r="D31" i="2"/>
  <c r="C31" i="2"/>
  <c r="H30" i="2"/>
  <c r="G30" i="2"/>
  <c r="F30" i="2"/>
  <c r="E30" i="2"/>
  <c r="D30" i="2"/>
  <c r="C30" i="2"/>
  <c r="F16" i="2"/>
  <c r="E16" i="2"/>
  <c r="H15" i="2"/>
  <c r="H16" i="2" s="1"/>
  <c r="G15" i="2"/>
  <c r="G16" i="2" s="1"/>
  <c r="F15" i="2"/>
  <c r="E15" i="2"/>
  <c r="D15" i="2"/>
  <c r="D16" i="2" s="1"/>
  <c r="C15" i="2"/>
  <c r="C16" i="2" s="1"/>
  <c r="H14" i="2"/>
  <c r="G14" i="2"/>
  <c r="F14" i="2"/>
  <c r="E14" i="2"/>
  <c r="D14" i="2"/>
  <c r="C14" i="2"/>
  <c r="D102" i="1"/>
  <c r="H101" i="1"/>
  <c r="H102" i="1" s="1"/>
  <c r="G101" i="1"/>
  <c r="G102" i="1" s="1"/>
  <c r="F101" i="1"/>
  <c r="F102" i="1" s="1"/>
  <c r="E101" i="1"/>
  <c r="E102" i="1" s="1"/>
  <c r="D101" i="1"/>
  <c r="C101" i="1"/>
  <c r="C102" i="1" s="1"/>
  <c r="H100" i="1"/>
  <c r="G100" i="1"/>
  <c r="F100" i="1"/>
  <c r="E100" i="1"/>
  <c r="D100" i="1"/>
  <c r="C100" i="1"/>
  <c r="F86" i="1"/>
  <c r="C86" i="1"/>
  <c r="H85" i="1"/>
  <c r="H86" i="1" s="1"/>
  <c r="G85" i="1"/>
  <c r="G86" i="1" s="1"/>
  <c r="F85" i="1"/>
  <c r="E85" i="1"/>
  <c r="E86" i="1" s="1"/>
  <c r="D85" i="1"/>
  <c r="D86" i="1" s="1"/>
  <c r="C85" i="1"/>
  <c r="H84" i="1"/>
  <c r="G84" i="1"/>
  <c r="F84" i="1"/>
  <c r="E84" i="1"/>
  <c r="D84" i="1"/>
  <c r="C84" i="1"/>
  <c r="H66" i="1"/>
  <c r="E66" i="1"/>
  <c r="H65" i="1"/>
  <c r="G65" i="1"/>
  <c r="G66" i="1" s="1"/>
  <c r="F65" i="1"/>
  <c r="F66" i="1" s="1"/>
  <c r="E65" i="1"/>
  <c r="D65" i="1"/>
  <c r="D66" i="1" s="1"/>
  <c r="C65" i="1"/>
  <c r="C66" i="1" s="1"/>
  <c r="H64" i="1"/>
  <c r="G64" i="1"/>
  <c r="F64" i="1"/>
  <c r="E64" i="1"/>
  <c r="D64" i="1"/>
  <c r="C64" i="1"/>
  <c r="G50" i="1"/>
  <c r="H49" i="1"/>
  <c r="H50" i="1" s="1"/>
  <c r="G49" i="1"/>
  <c r="F49" i="1"/>
  <c r="F50" i="1" s="1"/>
  <c r="E49" i="1"/>
  <c r="E50" i="1" s="1"/>
  <c r="D49" i="1"/>
  <c r="D50" i="1" s="1"/>
  <c r="C49" i="1"/>
  <c r="C50" i="1" s="1"/>
  <c r="H48" i="1"/>
  <c r="G48" i="1"/>
  <c r="F48" i="1"/>
  <c r="E48" i="1"/>
  <c r="D48" i="1"/>
  <c r="C48" i="1"/>
  <c r="D32" i="1"/>
  <c r="H31" i="1"/>
  <c r="H32" i="1" s="1"/>
  <c r="G31" i="1"/>
  <c r="G32" i="1" s="1"/>
  <c r="F31" i="1"/>
  <c r="F32" i="1" s="1"/>
  <c r="E31" i="1"/>
  <c r="E32" i="1" s="1"/>
  <c r="D31" i="1"/>
  <c r="C31" i="1"/>
  <c r="C32" i="1" s="1"/>
  <c r="H30" i="1"/>
  <c r="G30" i="1"/>
  <c r="F30" i="1"/>
  <c r="E30" i="1"/>
  <c r="D30" i="1"/>
  <c r="C30" i="1"/>
  <c r="F16" i="1"/>
  <c r="C16" i="1"/>
  <c r="H15" i="1"/>
  <c r="H16" i="1" s="1"/>
  <c r="G15" i="1"/>
  <c r="G16" i="1" s="1"/>
  <c r="F15" i="1"/>
  <c r="E15" i="1"/>
  <c r="E16" i="1" s="1"/>
  <c r="D15" i="1"/>
  <c r="D16" i="1" s="1"/>
  <c r="C15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<sst xmlns="http://schemas.openxmlformats.org/spreadsheetml/2006/main" count="3856" uniqueCount="165">
  <si>
    <t>Ext. Fig 12a</t>
  </si>
  <si>
    <t>Response rate (% of Max)</t>
  </si>
  <si>
    <t>Before diclofenac Vs After diclofenac in SNI</t>
  </si>
  <si>
    <t>Before diclofenac / vehicle Vs After diclofenac / vehicle in SNI</t>
  </si>
  <si>
    <t>Before diclofenac / vehicle Vs After diclofenac / vehicle in sham and SNI</t>
  </si>
  <si>
    <t>SNI_before Diclofenac</t>
  </si>
  <si>
    <t>tibial digit</t>
  </si>
  <si>
    <t>Stats: Two Way Repeated Measures ANOVA (Two Factor Repetition)</t>
  </si>
  <si>
    <t>0.07g</t>
  </si>
  <si>
    <t>0.16g</t>
  </si>
  <si>
    <t>0.6g</t>
  </si>
  <si>
    <t>1g</t>
  </si>
  <si>
    <t>1.4g</t>
  </si>
  <si>
    <t>2g</t>
  </si>
  <si>
    <t>Source of Variation</t>
  </si>
  <si>
    <t xml:space="preserve">DF </t>
  </si>
  <si>
    <t xml:space="preserve">  F </t>
  </si>
  <si>
    <t xml:space="preserve">  P </t>
  </si>
  <si>
    <t>groups</t>
  </si>
  <si>
    <t>&lt;0.000</t>
  </si>
  <si>
    <t>forces</t>
  </si>
  <si>
    <t>&lt;0.001</t>
  </si>
  <si>
    <t>groups x forces</t>
  </si>
  <si>
    <t>&lt;0.002</t>
  </si>
  <si>
    <t>Residual</t>
  </si>
  <si>
    <t>Total</t>
  </si>
  <si>
    <t>AVG</t>
  </si>
  <si>
    <t>SD</t>
  </si>
  <si>
    <t>SE</t>
  </si>
  <si>
    <t>All Pairwise Multiple Comparison (Bonferroni t-test):</t>
  </si>
  <si>
    <t>Comparisons for factor: Groups</t>
  </si>
  <si>
    <t>Comparison</t>
  </si>
  <si>
    <t>Diff of Means</t>
  </si>
  <si>
    <t>t</t>
  </si>
  <si>
    <t>P</t>
  </si>
  <si>
    <t>P&lt;0.050</t>
  </si>
  <si>
    <t>before vs. after</t>
  </si>
  <si>
    <t>No</t>
  </si>
  <si>
    <t>SNI before drug vs. SNI before veh</t>
  </si>
  <si>
    <t>SNI before drug vs. Sham after drug</t>
  </si>
  <si>
    <t>Yes</t>
  </si>
  <si>
    <t>SNI_after Diclofenac</t>
  </si>
  <si>
    <t>SNI before drug vs. SNI after ve</t>
  </si>
  <si>
    <t xml:space="preserve">SNI before drug vs. Sham before </t>
  </si>
  <si>
    <t>Comparisons for factor: Groups within 0.07g</t>
  </si>
  <si>
    <t>SNI before drug vs. SNI after drug</t>
  </si>
  <si>
    <t>SNI after drug vs. SNI before veh</t>
  </si>
  <si>
    <t>SNI before drug vs. SNI after veh</t>
  </si>
  <si>
    <t>SNI after drug vs. SNI after veh</t>
  </si>
  <si>
    <t>SNI after veh vs. SNI before veh</t>
  </si>
  <si>
    <t>SNI after drug vs. Sham after drug</t>
  </si>
  <si>
    <t>SNI after drug vs. Sham before drug</t>
  </si>
  <si>
    <t>Comparisons for factor: Groups within 0.16g</t>
  </si>
  <si>
    <t>after vs. before</t>
  </si>
  <si>
    <t>SNI after veh vs. Sham after drug</t>
  </si>
  <si>
    <t>SNI after veh vs. Sham before drug</t>
  </si>
  <si>
    <t>Comparisons for factor: Groups within 0.6g</t>
  </si>
  <si>
    <t>SNI before veh vs. Sham after drug</t>
  </si>
  <si>
    <t>SNI before veh vs. Sham before veh</t>
  </si>
  <si>
    <t>Sham before drug  vs. Sham after drug</t>
  </si>
  <si>
    <t>Comparisons for factor: Groups within 1g</t>
  </si>
  <si>
    <t>SNI_before Vehicle</t>
  </si>
  <si>
    <t>SNI before drug vs. Sham before drug</t>
  </si>
  <si>
    <t>Comparisons for factor: Groups within 1.4g</t>
  </si>
  <si>
    <t>SNI after drug vs. SNI before drug</t>
  </si>
  <si>
    <t>SNI before veh vs. SNI after veh</t>
  </si>
  <si>
    <t>Comparisons for factor: Groups within 2g</t>
  </si>
  <si>
    <t>SNI after ve vs. Sham before drug</t>
  </si>
  <si>
    <t>SNI after ve vs. Sham after drug</t>
  </si>
  <si>
    <t>SNI after ve vs. SNI before veh</t>
  </si>
  <si>
    <t>SNI before veh vs. Sham before drug</t>
  </si>
  <si>
    <t>Sham after drug vs. Sham before drug</t>
  </si>
  <si>
    <t>SNI_after  Vehicle</t>
  </si>
  <si>
    <t xml:space="preserve">SNI after drug vs. Sham before </t>
  </si>
  <si>
    <t>SNI after drug vs. Sham after d</t>
  </si>
  <si>
    <t>SNI after drug vs. SNI after ve</t>
  </si>
  <si>
    <t>SNI after drug vs. SNI before d</t>
  </si>
  <si>
    <t>SNI before drug vs. Sham after d</t>
  </si>
  <si>
    <t xml:space="preserve">SNI before veh vs. Sham before </t>
  </si>
  <si>
    <t>SNI before veh vs. Sham after d</t>
  </si>
  <si>
    <t>SNI before veh vs. SNI after ve</t>
  </si>
  <si>
    <t xml:space="preserve">SNI after ve vs. Sham before </t>
  </si>
  <si>
    <t>SNI after ve vs. Sham after d</t>
  </si>
  <si>
    <t>SNI before drug vs. SNI after dr</t>
  </si>
  <si>
    <t xml:space="preserve">Sham after drug vs. Sham before </t>
  </si>
  <si>
    <t>Sham_before Diclofenac</t>
  </si>
  <si>
    <t>Sham_after  Diclofenac</t>
  </si>
  <si>
    <t>Sham before  vs. Sham after d</t>
  </si>
  <si>
    <t>Sham before d vs. Sham after d</t>
  </si>
  <si>
    <t>SNI before veh vs. Sham before d</t>
  </si>
  <si>
    <t>SNI before veh vs. SNI after dr</t>
  </si>
  <si>
    <t>SNI before veh vs. SNI before d</t>
  </si>
  <si>
    <t>SNI after ve vs. Sham before d</t>
  </si>
  <si>
    <t>Sham before d  vs. Sham after d</t>
  </si>
  <si>
    <t>Before drug Vs After drug in SNI</t>
  </si>
  <si>
    <t>Before drug  / vehicle Vs After drug  / vehicle in SNI</t>
  </si>
  <si>
    <t>Before drug  / vehicle Vs After drug  / vehicle in sham and SNI</t>
  </si>
  <si>
    <t>SNI_before Celecoxib</t>
  </si>
  <si>
    <t>SNI before d vs. SNI after dr</t>
  </si>
  <si>
    <t>SNI before d vs. SNI before v</t>
  </si>
  <si>
    <t>SNI before d vs. Sham after d</t>
  </si>
  <si>
    <t>SNI_after Celecoxib</t>
  </si>
  <si>
    <t>SNI before d vs. SNI after ve</t>
  </si>
  <si>
    <t xml:space="preserve">SNI before d vs. Sham before </t>
  </si>
  <si>
    <t>Comparisons for factor: Groups within 0.07</t>
  </si>
  <si>
    <t>SNI after dr vs. SNI before v</t>
  </si>
  <si>
    <t>SNI after dr vs. SNI before d</t>
  </si>
  <si>
    <t>SNI after dr vs. SNI after ve</t>
  </si>
  <si>
    <t>SNI after ve vs. SNI before v</t>
  </si>
  <si>
    <t>SNI after dr vs. Sham after d</t>
  </si>
  <si>
    <t xml:space="preserve">SNI after dr vs. Sham before </t>
  </si>
  <si>
    <t>Comparisons for factor: Groups within 0.16</t>
  </si>
  <si>
    <t>Comparisons for factor: Groups within 0.6</t>
  </si>
  <si>
    <t>SNI before v vs. Sham after d</t>
  </si>
  <si>
    <t xml:space="preserve">SNI before v vs. Sham before </t>
  </si>
  <si>
    <t>SNI after ve vs. SNI before d</t>
  </si>
  <si>
    <t>Comparisons for factor: Groups within 1</t>
  </si>
  <si>
    <t>Comparisons for factor: Groups within 1.4</t>
  </si>
  <si>
    <t>SNI after ve vs. SNI after dr</t>
  </si>
  <si>
    <t>SNI before v vs. SNI after ve</t>
  </si>
  <si>
    <t>Comparisons for factor: Groups within 2</t>
  </si>
  <si>
    <t xml:space="preserve">Sham after d vs. Sham before </t>
  </si>
  <si>
    <t>Sham_before Celecoxib</t>
  </si>
  <si>
    <t>Sham_after  Celecoxib</t>
  </si>
  <si>
    <t>SNI before v vs. SNI after dr</t>
  </si>
  <si>
    <t>SNI before v vs. SNI before d</t>
  </si>
  <si>
    <t>SNI_before AMG9810</t>
  </si>
  <si>
    <t>SNI_after AMG9810</t>
  </si>
  <si>
    <t>Sham_before AMG9810</t>
  </si>
  <si>
    <t>Sham_after  AMG9810</t>
  </si>
  <si>
    <t>SNI_before AP-18</t>
  </si>
  <si>
    <t>SNI_after AP-18</t>
  </si>
  <si>
    <t>Sham_before AP-18</t>
  </si>
  <si>
    <t>Sham_after  AP-18</t>
  </si>
  <si>
    <t>SNI_before anti-NGF</t>
  </si>
  <si>
    <t>SNI_after anti-NGF</t>
  </si>
  <si>
    <t>Sham_before anti-NGF</t>
  </si>
  <si>
    <t>Sham_after  anti-NGF</t>
  </si>
  <si>
    <t>Ext. Fig 12b</t>
  </si>
  <si>
    <t>Before drug  / vehicle Vs After drug  / vehicle in CFA</t>
  </si>
  <si>
    <t>CFA</t>
  </si>
  <si>
    <t>24hCFA_before  Diclofenac</t>
  </si>
  <si>
    <t>tibial paw</t>
  </si>
  <si>
    <t>CFA before d vs. CFA after dr</t>
  </si>
  <si>
    <t>CFA before d vs. CFA before v</t>
  </si>
  <si>
    <t>CFA before d vs. CFA after ve</t>
  </si>
  <si>
    <t>24hCFA_After  Diclofenac</t>
  </si>
  <si>
    <t>CFA after ve vs. CFA after dr</t>
  </si>
  <si>
    <t>CFA after ve vs. CFA before v</t>
  </si>
  <si>
    <t>CFA before v vs. CFA after dr</t>
  </si>
  <si>
    <t>CFA after ve vs. CFA before d</t>
  </si>
  <si>
    <t>24hCFA_before Vehicle</t>
  </si>
  <si>
    <t>CFA before v vs. CFA after ve</t>
  </si>
  <si>
    <t>24hCFA_After Vehicle</t>
  </si>
  <si>
    <t>CFA after dr vs. CFA after ve</t>
  </si>
  <si>
    <t>CFA after dr vs. CFA before v</t>
  </si>
  <si>
    <t>24hCFA_before  Celecoxib</t>
  </si>
  <si>
    <t>CFA before v vs. CFA before d</t>
  </si>
  <si>
    <t>24hCFA_After  Celecoxib</t>
  </si>
  <si>
    <t>24hCFA_before  AMG9810</t>
  </si>
  <si>
    <t>24hCFA_After  AMG9810</t>
  </si>
  <si>
    <t>24hCFA_before  AP-18</t>
  </si>
  <si>
    <t>24hCFA_After  AP-18</t>
  </si>
  <si>
    <t>24hCFA_After  anti-NGF</t>
  </si>
  <si>
    <t>24hCFA_before  anti-NGF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</si>
</sst>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Calibri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0" xfId="0" applyFill="1" applyBorder="1"/>
    <xf numFmtId="0" fontId="0" fillId="0" borderId="0" xfId="0" applyAlignment="1">
      <alignment horizontal="right"/>
    </xf>
    <xf numFmtId="0" fontId="0" fillId="3" borderId="0" xfId="0" applyFill="1"/>
    <xf numFmtId="0" fontId="0" fillId="0" borderId="0" xfId="0" applyFill="1"/>
    <xf numFmtId="0" fontId="0" fillId="4" borderId="0" xfId="0" applyFill="1"/>
    <xf numFmtId="0" fontId="3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4" fillId="5" borderId="2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5" fillId="6" borderId="0" xfId="0" applyFont="1" applyFill="1"/>
    <xf numFmtId="0" fontId="5" fillId="0" borderId="0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4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0" fillId="7" borderId="0" xfId="0" applyFill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10" xfId="0" applyBorder="1"/>
    <xf numFmtId="0" fontId="4" fillId="0" borderId="10" xfId="0" applyFont="1" applyBorder="1" applyAlignment="1">
      <alignment horizontal="right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0" fillId="7" borderId="0" xfId="0" applyFill="1" applyBorder="1"/>
    <xf numFmtId="3" fontId="6" fillId="0" borderId="0" xfId="0" applyNumberFormat="1" applyFont="1" applyBorder="1" applyAlignment="1">
      <alignment horizontal="right" vertical="center"/>
    </xf>
    <xf numFmtId="0" fontId="6" fillId="0" borderId="11" xfId="0" applyFont="1" applyBorder="1"/>
    <xf numFmtId="0" fontId="6" fillId="0" borderId="12" xfId="0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0" fillId="0" borderId="13" xfId="0" applyBorder="1"/>
    <xf numFmtId="0" fontId="4" fillId="0" borderId="13" xfId="0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4" xfId="0" applyFont="1" applyFill="1" applyBorder="1"/>
    <xf numFmtId="2" fontId="0" fillId="0" borderId="5" xfId="0" applyNumberFormat="1" applyBorder="1"/>
    <xf numFmtId="2" fontId="0" fillId="0" borderId="0" xfId="0" applyNumberFormat="1" applyFill="1" applyBorder="1"/>
    <xf numFmtId="0" fontId="1" fillId="0" borderId="9" xfId="0" applyFont="1" applyFill="1" applyBorder="1"/>
    <xf numFmtId="0" fontId="0" fillId="0" borderId="0" xfId="0" applyBorder="1"/>
    <xf numFmtId="0" fontId="1" fillId="0" borderId="11" xfId="0" applyFont="1" applyFill="1" applyBorder="1"/>
    <xf numFmtId="0" fontId="0" fillId="0" borderId="12" xfId="0" applyBorder="1"/>
    <xf numFmtId="0" fontId="3" fillId="5" borderId="4" xfId="0" applyFont="1" applyFill="1" applyBorder="1" applyAlignment="1">
      <alignment vertical="center"/>
    </xf>
    <xf numFmtId="0" fontId="1" fillId="5" borderId="5" xfId="0" applyFont="1" applyFill="1" applyBorder="1"/>
    <xf numFmtId="0" fontId="1" fillId="5" borderId="6" xfId="0" applyFont="1" applyFill="1" applyBorder="1"/>
    <xf numFmtId="0" fontId="7" fillId="5" borderId="5" xfId="0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0" fontId="3" fillId="0" borderId="4" xfId="0" applyFont="1" applyBorder="1" applyAlignment="1">
      <alignment vertical="center"/>
    </xf>
    <xf numFmtId="165" fontId="0" fillId="0" borderId="5" xfId="0" applyNumberFormat="1" applyBorder="1"/>
    <xf numFmtId="165" fontId="4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165" fontId="6" fillId="0" borderId="12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65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6" fillId="0" borderId="9" xfId="0" applyFont="1" applyBorder="1"/>
    <xf numFmtId="11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4" fillId="0" borderId="9" xfId="0" applyFont="1" applyBorder="1"/>
    <xf numFmtId="0" fontId="4" fillId="0" borderId="0" xfId="0" applyFont="1" applyBorder="1" applyAlignment="1">
      <alignment horizontal="right"/>
    </xf>
    <xf numFmtId="0" fontId="4" fillId="0" borderId="9" xfId="0" applyFont="1" applyFill="1" applyBorder="1"/>
    <xf numFmtId="0" fontId="4" fillId="0" borderId="0" xfId="0" applyFont="1" applyFill="1" applyBorder="1" applyAlignment="1">
      <alignment horizontal="right"/>
    </xf>
    <xf numFmtId="0" fontId="7" fillId="0" borderId="9" xfId="0" applyFont="1" applyBorder="1"/>
    <xf numFmtId="0" fontId="7" fillId="0" borderId="0" xfId="0" applyFont="1" applyBorder="1" applyAlignment="1">
      <alignment horizontal="right"/>
    </xf>
    <xf numFmtId="0" fontId="7" fillId="0" borderId="9" xfId="0" applyFont="1" applyFill="1" applyBorder="1"/>
    <xf numFmtId="0" fontId="7" fillId="0" borderId="0" xfId="0" applyFont="1" applyFill="1" applyBorder="1" applyAlignment="1">
      <alignment horizontal="right"/>
    </xf>
    <xf numFmtId="2" fontId="0" fillId="0" borderId="6" xfId="0" applyNumberFormat="1" applyBorder="1"/>
    <xf numFmtId="11" fontId="4" fillId="0" borderId="0" xfId="0" applyNumberFormat="1" applyFont="1" applyBorder="1" applyAlignment="1">
      <alignment horizontal="right"/>
    </xf>
    <xf numFmtId="0" fontId="4" fillId="0" borderId="11" xfId="0" applyFont="1" applyFill="1" applyBorder="1"/>
    <xf numFmtId="0" fontId="4" fillId="0" borderId="12" xfId="0" applyFont="1" applyFill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11" xfId="0" applyFont="1" applyBorder="1"/>
    <xf numFmtId="0" fontId="0" fillId="0" borderId="12" xfId="0" applyFont="1" applyBorder="1" applyAlignment="1">
      <alignment horizontal="right"/>
    </xf>
    <xf numFmtId="0" fontId="0" fillId="0" borderId="13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5" borderId="2" xfId="0" applyFont="1" applyFill="1" applyBorder="1"/>
    <xf numFmtId="0" fontId="8" fillId="5" borderId="3" xfId="0" applyFont="1" applyFill="1" applyBorder="1"/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8" fillId="0" borderId="10" xfId="0" applyFont="1" applyBorder="1"/>
    <xf numFmtId="0" fontId="8" fillId="0" borderId="0" xfId="0" applyFont="1" applyFill="1" applyBorder="1"/>
    <xf numFmtId="0" fontId="8" fillId="0" borderId="13" xfId="0" applyFont="1" applyBorder="1"/>
    <xf numFmtId="0" fontId="6" fillId="0" borderId="13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9" fillId="5" borderId="5" xfId="0" applyFont="1" applyFill="1" applyBorder="1"/>
    <xf numFmtId="0" fontId="9" fillId="5" borderId="6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right"/>
    </xf>
    <xf numFmtId="165" fontId="8" fillId="0" borderId="5" xfId="0" applyNumberFormat="1" applyFont="1" applyBorder="1"/>
    <xf numFmtId="165" fontId="6" fillId="0" borderId="5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6" fillId="0" borderId="9" xfId="0" applyFont="1" applyFill="1" applyBorder="1"/>
    <xf numFmtId="0" fontId="6" fillId="0" borderId="0" xfId="0" applyFont="1" applyFill="1" applyBorder="1" applyAlignment="1">
      <alignment horizontal="right"/>
    </xf>
    <xf numFmtId="0" fontId="3" fillId="0" borderId="9" xfId="0" applyFont="1" applyBorder="1"/>
    <xf numFmtId="0" fontId="3" fillId="0" borderId="0" xfId="0" applyFont="1" applyBorder="1" applyAlignment="1">
      <alignment horizontal="right"/>
    </xf>
    <xf numFmtId="0" fontId="3" fillId="0" borderId="9" xfId="0" applyFont="1" applyFill="1" applyBorder="1"/>
    <xf numFmtId="0" fontId="3" fillId="0" borderId="0" xfId="0" applyFont="1" applyFill="1" applyBorder="1" applyAlignment="1">
      <alignment horizontal="right"/>
    </xf>
    <xf numFmtId="0" fontId="6" fillId="0" borderId="11" xfId="0" applyFont="1" applyFill="1" applyBorder="1"/>
    <xf numFmtId="0" fontId="6" fillId="0" borderId="12" xfId="0" applyFont="1" applyFill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11" xfId="0" applyFont="1" applyBorder="1"/>
    <xf numFmtId="0" fontId="8" fillId="0" borderId="1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0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592B-A4AD-4B4D-81ED-671567794588}">
  <dimension ref="A1:AE286"/>
  <sheetViews>
    <sheetView zoomScale="70" zoomScaleNormal="70" workbookViewId="0">
      <selection activeCell="I4" sqref="I4"/>
    </sheetView>
  </sheetViews>
  <sheetFormatPr defaultColWidth="8.85546875" defaultRowHeight="15" x14ac:dyDescent="0.25"/>
  <cols>
    <col min="1" max="1" width="17.140625" customWidth="1"/>
    <col min="9" max="9" width="8.85546875" style="3"/>
    <col min="13" max="13" width="27" customWidth="1"/>
    <col min="14" max="14" width="15.28515625" customWidth="1"/>
    <col min="15" max="15" width="16.140625" customWidth="1"/>
    <col min="16" max="16" width="18.140625" customWidth="1"/>
    <col min="17" max="17" width="23" customWidth="1"/>
    <col min="20" max="20" width="29.7109375" customWidth="1"/>
    <col min="21" max="21" width="20.42578125" style="4" customWidth="1"/>
    <col min="22" max="22" width="8.85546875" style="4"/>
    <col min="23" max="23" width="11.140625" style="4" customWidth="1"/>
    <col min="24" max="24" width="14.140625" style="4" customWidth="1"/>
    <col min="27" max="27" width="36.7109375" customWidth="1"/>
    <col min="28" max="28" width="13.42578125" style="4" customWidth="1"/>
    <col min="29" max="29" width="8.85546875" style="4"/>
    <col min="30" max="30" width="10.7109375" style="4" customWidth="1"/>
    <col min="31" max="31" width="30.140625" style="4" customWidth="1"/>
  </cols>
  <sheetData>
    <row r="1" spans="1:31" ht="23.25" x14ac:dyDescent="0.35">
      <c r="A1" s="1" t="s">
        <v>0</v>
      </c>
      <c r="B1" s="2" t="s">
        <v>1</v>
      </c>
      <c r="C1" s="2"/>
      <c r="D1" s="2"/>
      <c r="E1" s="2"/>
    </row>
    <row r="3" spans="1:31" x14ac:dyDescent="0.25">
      <c r="M3" t="s">
        <v>2</v>
      </c>
      <c r="T3" t="s">
        <v>3</v>
      </c>
      <c r="AA3" t="s">
        <v>4</v>
      </c>
    </row>
    <row r="4" spans="1:31" ht="15.75" thickBot="1" x14ac:dyDescent="0.3">
      <c r="B4" s="5" t="s">
        <v>5</v>
      </c>
      <c r="C4" s="5"/>
      <c r="R4" s="6"/>
      <c r="S4" s="6"/>
    </row>
    <row r="5" spans="1:31" ht="15.75" thickBot="1" x14ac:dyDescent="0.3">
      <c r="C5" s="7" t="s">
        <v>6</v>
      </c>
      <c r="M5" s="8" t="s">
        <v>7</v>
      </c>
      <c r="N5" s="9"/>
      <c r="O5" s="9"/>
      <c r="P5" s="9"/>
      <c r="Q5" s="10"/>
      <c r="R5" s="6"/>
      <c r="S5" s="6"/>
      <c r="T5" s="8" t="s">
        <v>7</v>
      </c>
      <c r="U5" s="11"/>
      <c r="V5" s="11"/>
      <c r="W5" s="11"/>
      <c r="X5" s="12"/>
      <c r="AA5" s="8" t="s">
        <v>7</v>
      </c>
      <c r="AB5" s="11"/>
      <c r="AC5" s="11"/>
      <c r="AD5" s="11"/>
      <c r="AE5" s="12"/>
    </row>
    <row r="6" spans="1:31" ht="15.75" x14ac:dyDescent="0.25"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4"/>
      <c r="M6" s="15"/>
      <c r="N6" s="16"/>
      <c r="O6" s="16"/>
      <c r="P6" s="16"/>
      <c r="Q6" s="17"/>
      <c r="R6" s="6"/>
      <c r="S6" s="6"/>
      <c r="T6" s="18"/>
      <c r="U6" s="19"/>
      <c r="V6" s="19"/>
      <c r="W6" s="19"/>
      <c r="X6" s="20"/>
      <c r="AA6" s="18"/>
      <c r="AB6" s="19"/>
      <c r="AC6" s="19"/>
      <c r="AD6" s="19"/>
      <c r="AE6" s="20"/>
    </row>
    <row r="7" spans="1:31" x14ac:dyDescent="0.25">
      <c r="B7" s="21">
        <v>1</v>
      </c>
      <c r="C7" s="22">
        <v>2</v>
      </c>
      <c r="D7" s="22">
        <v>3</v>
      </c>
      <c r="E7" s="22">
        <v>4</v>
      </c>
      <c r="F7" s="22">
        <v>5</v>
      </c>
      <c r="G7" s="22">
        <v>5</v>
      </c>
      <c r="H7" s="23">
        <v>5</v>
      </c>
      <c r="M7" s="24" t="s">
        <v>14</v>
      </c>
      <c r="N7" s="25" t="s">
        <v>15</v>
      </c>
      <c r="O7" s="25" t="s">
        <v>16</v>
      </c>
      <c r="P7" s="25" t="s">
        <v>17</v>
      </c>
      <c r="Q7" s="26"/>
      <c r="R7" s="6"/>
      <c r="S7" s="6"/>
      <c r="T7" s="24" t="s">
        <v>14</v>
      </c>
      <c r="U7" s="25" t="s">
        <v>15</v>
      </c>
      <c r="V7" s="25" t="s">
        <v>16</v>
      </c>
      <c r="W7" s="25" t="s">
        <v>17</v>
      </c>
      <c r="X7" s="27"/>
      <c r="AA7" s="24" t="s">
        <v>14</v>
      </c>
      <c r="AB7" s="25" t="s">
        <v>15</v>
      </c>
      <c r="AC7" s="25" t="s">
        <v>16</v>
      </c>
      <c r="AD7" s="25" t="s">
        <v>17</v>
      </c>
      <c r="AE7" s="27"/>
    </row>
    <row r="8" spans="1:31" x14ac:dyDescent="0.25">
      <c r="B8" s="21">
        <v>2</v>
      </c>
      <c r="C8" s="22">
        <v>3</v>
      </c>
      <c r="D8" s="22">
        <v>3</v>
      </c>
      <c r="E8" s="22">
        <v>5</v>
      </c>
      <c r="F8" s="22">
        <v>5</v>
      </c>
      <c r="G8" s="22">
        <v>5</v>
      </c>
      <c r="H8" s="23">
        <v>5</v>
      </c>
      <c r="M8" s="28" t="s">
        <v>18</v>
      </c>
      <c r="N8" s="29">
        <v>1</v>
      </c>
      <c r="O8" s="30">
        <v>8.6999999999999994E-2</v>
      </c>
      <c r="P8" s="29">
        <v>0.77800000000000002</v>
      </c>
      <c r="Q8" s="26"/>
      <c r="R8" s="3"/>
      <c r="S8" s="6"/>
      <c r="T8" s="28" t="s">
        <v>18</v>
      </c>
      <c r="U8" s="29">
        <v>3</v>
      </c>
      <c r="V8" s="30">
        <v>1.6080000000000001</v>
      </c>
      <c r="W8" s="29">
        <v>0.223</v>
      </c>
      <c r="X8" s="27"/>
      <c r="AA8" s="28" t="s">
        <v>18</v>
      </c>
      <c r="AB8" s="29">
        <v>5</v>
      </c>
      <c r="AC8" s="30">
        <v>44.002000000000002</v>
      </c>
      <c r="AD8" s="29" t="s">
        <v>19</v>
      </c>
      <c r="AE8" s="27"/>
    </row>
    <row r="9" spans="1:31" x14ac:dyDescent="0.25">
      <c r="B9" s="21">
        <v>3</v>
      </c>
      <c r="C9" s="22">
        <v>4</v>
      </c>
      <c r="D9" s="22">
        <v>5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31.494</v>
      </c>
      <c r="P9" s="29" t="s">
        <v>21</v>
      </c>
      <c r="Q9" s="26"/>
      <c r="R9" s="3"/>
      <c r="S9" s="6"/>
      <c r="T9" s="28" t="s">
        <v>20</v>
      </c>
      <c r="U9" s="29">
        <v>5</v>
      </c>
      <c r="V9" s="30">
        <v>38.902999999999999</v>
      </c>
      <c r="W9" s="29" t="s">
        <v>21</v>
      </c>
      <c r="X9" s="27"/>
      <c r="AA9" s="28" t="s">
        <v>20</v>
      </c>
      <c r="AB9" s="29">
        <v>5</v>
      </c>
      <c r="AC9" s="30">
        <v>101.357</v>
      </c>
      <c r="AD9" s="29" t="s">
        <v>21</v>
      </c>
      <c r="AE9" s="27"/>
    </row>
    <row r="10" spans="1:31" x14ac:dyDescent="0.25">
      <c r="B10" s="21">
        <v>4</v>
      </c>
      <c r="C10" s="22">
        <v>1</v>
      </c>
      <c r="D10" s="22">
        <v>2</v>
      </c>
      <c r="E10" s="22">
        <v>4</v>
      </c>
      <c r="F10" s="22">
        <v>5</v>
      </c>
      <c r="G10" s="22">
        <v>5</v>
      </c>
      <c r="H10" s="23">
        <v>5</v>
      </c>
      <c r="L10" s="6"/>
      <c r="M10" s="28" t="s">
        <v>22</v>
      </c>
      <c r="N10" s="29">
        <v>5</v>
      </c>
      <c r="O10" s="30">
        <v>0.4</v>
      </c>
      <c r="P10" s="29">
        <v>0.84499999999999997</v>
      </c>
      <c r="Q10" s="26"/>
      <c r="R10" s="3"/>
      <c r="S10" s="6"/>
      <c r="T10" s="28" t="s">
        <v>22</v>
      </c>
      <c r="U10" s="29">
        <v>15</v>
      </c>
      <c r="V10" s="30">
        <v>0.50700000000000001</v>
      </c>
      <c r="W10" s="29">
        <v>0.93100000000000005</v>
      </c>
      <c r="X10" s="27"/>
      <c r="AA10" s="28" t="s">
        <v>22</v>
      </c>
      <c r="AB10" s="29">
        <v>25</v>
      </c>
      <c r="AC10" s="30">
        <v>3.4060000000000001</v>
      </c>
      <c r="AD10" s="29" t="s">
        <v>23</v>
      </c>
      <c r="AE10" s="27"/>
    </row>
    <row r="11" spans="1:31" x14ac:dyDescent="0.25">
      <c r="B11" s="31">
        <v>5</v>
      </c>
      <c r="C11" s="22">
        <v>2</v>
      </c>
      <c r="D11" s="22">
        <v>2</v>
      </c>
      <c r="E11" s="22">
        <v>3</v>
      </c>
      <c r="F11" s="22">
        <v>4</v>
      </c>
      <c r="G11" s="22">
        <v>5</v>
      </c>
      <c r="H11" s="23">
        <v>5</v>
      </c>
      <c r="L11" s="6"/>
      <c r="M11" s="28" t="s">
        <v>24</v>
      </c>
      <c r="N11" s="29">
        <v>30</v>
      </c>
      <c r="O11" s="32"/>
      <c r="P11" s="29"/>
      <c r="Q11" s="26"/>
      <c r="R11" s="6"/>
      <c r="S11" s="6"/>
      <c r="T11" s="28" t="s">
        <v>24</v>
      </c>
      <c r="U11" s="29">
        <v>90</v>
      </c>
      <c r="V11" s="32"/>
      <c r="W11" s="29"/>
      <c r="X11" s="27"/>
      <c r="AA11" s="28" t="s">
        <v>24</v>
      </c>
      <c r="AB11" s="29">
        <v>150</v>
      </c>
      <c r="AC11" s="32"/>
      <c r="AD11" s="29"/>
      <c r="AE11" s="27"/>
    </row>
    <row r="12" spans="1:31" ht="15.75" thickBot="1" x14ac:dyDescent="0.3">
      <c r="B12" s="31">
        <v>6</v>
      </c>
      <c r="C12" s="22">
        <v>3</v>
      </c>
      <c r="D12" s="22">
        <v>5</v>
      </c>
      <c r="E12" s="22">
        <v>4</v>
      </c>
      <c r="F12" s="22">
        <v>5</v>
      </c>
      <c r="G12" s="22">
        <v>5</v>
      </c>
      <c r="H12" s="23">
        <v>5</v>
      </c>
      <c r="L12" s="6"/>
      <c r="M12" s="33" t="s">
        <v>25</v>
      </c>
      <c r="N12" s="34">
        <v>83</v>
      </c>
      <c r="O12" s="35"/>
      <c r="P12" s="35"/>
      <c r="Q12" s="36"/>
      <c r="R12" s="6"/>
      <c r="S12" s="6"/>
      <c r="T12" s="33" t="s">
        <v>25</v>
      </c>
      <c r="U12" s="34">
        <v>167</v>
      </c>
      <c r="V12" s="35"/>
      <c r="W12" s="35"/>
      <c r="X12" s="37"/>
      <c r="AA12" s="33" t="s">
        <v>25</v>
      </c>
      <c r="AB12" s="34">
        <v>251</v>
      </c>
      <c r="AC12" s="35"/>
      <c r="AD12" s="35"/>
      <c r="AE12" s="37"/>
    </row>
    <row r="13" spans="1:31" ht="15.75" thickBot="1" x14ac:dyDescent="0.3">
      <c r="B13" s="31">
        <v>7</v>
      </c>
      <c r="C13" s="38">
        <v>3</v>
      </c>
      <c r="D13" s="38">
        <v>3</v>
      </c>
      <c r="E13" s="38">
        <v>4</v>
      </c>
      <c r="F13" s="38">
        <v>5</v>
      </c>
      <c r="G13" s="38">
        <v>5</v>
      </c>
      <c r="H13" s="39">
        <v>5</v>
      </c>
      <c r="L13" s="6"/>
      <c r="R13" s="6"/>
      <c r="S13" s="6"/>
      <c r="T13" s="40"/>
      <c r="U13" s="41"/>
      <c r="V13" s="41"/>
      <c r="W13" s="41"/>
      <c r="X13" s="41"/>
      <c r="AA13" s="40"/>
      <c r="AB13" s="41"/>
      <c r="AC13" s="41"/>
      <c r="AD13" s="41"/>
      <c r="AE13" s="41"/>
    </row>
    <row r="14" spans="1:31" x14ac:dyDescent="0.25">
      <c r="B14" s="42" t="s">
        <v>26</v>
      </c>
      <c r="C14" s="43">
        <f t="shared" ref="C14:H14" si="0">AVERAGE(C7:C13)</f>
        <v>2.5714285714285716</v>
      </c>
      <c r="D14" s="43">
        <f t="shared" si="0"/>
        <v>3.2857142857142856</v>
      </c>
      <c r="E14" s="43">
        <f t="shared" si="0"/>
        <v>4.1428571428571432</v>
      </c>
      <c r="F14" s="43">
        <f t="shared" si="0"/>
        <v>4.8571428571428568</v>
      </c>
      <c r="G14" s="43">
        <f t="shared" si="0"/>
        <v>5</v>
      </c>
      <c r="H14" s="43">
        <f t="shared" si="0"/>
        <v>5</v>
      </c>
      <c r="I14" s="44"/>
      <c r="L14" s="6"/>
      <c r="R14" s="6"/>
      <c r="S14" s="6"/>
      <c r="T14" s="40"/>
      <c r="U14" s="41"/>
      <c r="V14" s="41"/>
      <c r="W14" s="41"/>
      <c r="X14" s="41"/>
      <c r="AA14" s="40"/>
      <c r="AB14" s="41"/>
      <c r="AC14" s="41"/>
      <c r="AD14" s="41"/>
      <c r="AE14" s="41"/>
    </row>
    <row r="15" spans="1:31" ht="15.75" thickBot="1" x14ac:dyDescent="0.3">
      <c r="B15" s="45" t="s">
        <v>27</v>
      </c>
      <c r="C15" s="46">
        <f t="shared" ref="C15:H15" si="1">STDEV(C7:C13)</f>
        <v>0.97590007294853331</v>
      </c>
      <c r="D15" s="46">
        <f t="shared" si="1"/>
        <v>1.2535663410560176</v>
      </c>
      <c r="E15" s="46">
        <f t="shared" si="1"/>
        <v>0.6900655593423547</v>
      </c>
      <c r="F15" s="46">
        <f t="shared" si="1"/>
        <v>0.37796447300922725</v>
      </c>
      <c r="G15" s="46">
        <f t="shared" si="1"/>
        <v>0</v>
      </c>
      <c r="H15" s="46">
        <f t="shared" si="1"/>
        <v>0</v>
      </c>
      <c r="L15" s="6"/>
      <c r="R15" s="6"/>
      <c r="S15" s="6"/>
      <c r="T15" s="40"/>
      <c r="U15" s="41"/>
      <c r="V15" s="41"/>
      <c r="W15" s="41"/>
      <c r="X15" s="41"/>
      <c r="AA15" s="40"/>
      <c r="AB15" s="41"/>
      <c r="AC15" s="41"/>
      <c r="AD15" s="41"/>
      <c r="AE15" s="41"/>
    </row>
    <row r="16" spans="1:31" ht="15.75" thickBot="1" x14ac:dyDescent="0.3">
      <c r="B16" s="47" t="s">
        <v>28</v>
      </c>
      <c r="C16" s="48">
        <f t="shared" ref="C16:H16" si="2">C15/SQRT(7)</f>
        <v>0.36885555678165877</v>
      </c>
      <c r="D16" s="48">
        <f t="shared" si="2"/>
        <v>0.47380354147934289</v>
      </c>
      <c r="E16" s="48">
        <f t="shared" si="2"/>
        <v>0.26082026547865073</v>
      </c>
      <c r="F16" s="48">
        <f t="shared" si="2"/>
        <v>0.14285714285714285</v>
      </c>
      <c r="G16" s="48">
        <f t="shared" si="2"/>
        <v>0</v>
      </c>
      <c r="H16" s="48">
        <f t="shared" si="2"/>
        <v>0</v>
      </c>
      <c r="L16" s="6"/>
      <c r="M16" s="49" t="s">
        <v>29</v>
      </c>
      <c r="N16" s="50"/>
      <c r="O16" s="50"/>
      <c r="P16" s="50"/>
      <c r="Q16" s="51"/>
      <c r="R16" s="3"/>
      <c r="S16" s="6"/>
      <c r="T16" s="49" t="s">
        <v>29</v>
      </c>
      <c r="U16" s="52"/>
      <c r="V16" s="52"/>
      <c r="W16" s="52"/>
      <c r="X16" s="53"/>
      <c r="AA16" s="49" t="s">
        <v>29</v>
      </c>
      <c r="AB16" s="52"/>
      <c r="AC16" s="52"/>
      <c r="AD16" s="52"/>
      <c r="AE16" s="53"/>
    </row>
    <row r="17" spans="2:31" x14ac:dyDescent="0.25">
      <c r="L17" s="6"/>
      <c r="M17" s="54" t="s">
        <v>30</v>
      </c>
      <c r="N17" s="55"/>
      <c r="O17" s="55"/>
      <c r="P17" s="55"/>
      <c r="Q17" s="17"/>
      <c r="R17" s="3"/>
      <c r="S17" s="6"/>
      <c r="T17" s="54" t="s">
        <v>30</v>
      </c>
      <c r="U17" s="56"/>
      <c r="V17" s="56"/>
      <c r="W17" s="56"/>
      <c r="X17" s="20"/>
      <c r="AA17" s="57" t="s">
        <v>30</v>
      </c>
      <c r="AB17" s="56"/>
      <c r="AC17" s="56"/>
      <c r="AD17" s="56"/>
      <c r="AE17" s="20"/>
    </row>
    <row r="18" spans="2:31" x14ac:dyDescent="0.25">
      <c r="L18" s="6"/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  <c r="R18" s="3"/>
      <c r="S18" s="6"/>
      <c r="T18" s="24" t="s">
        <v>31</v>
      </c>
      <c r="U18" s="58" t="s">
        <v>32</v>
      </c>
      <c r="V18" s="58" t="s">
        <v>33</v>
      </c>
      <c r="W18" s="58" t="s">
        <v>34</v>
      </c>
      <c r="X18" s="59" t="s">
        <v>35</v>
      </c>
      <c r="AA18" s="24" t="s">
        <v>31</v>
      </c>
      <c r="AB18" s="58" t="s">
        <v>32</v>
      </c>
      <c r="AC18" s="58" t="s">
        <v>33</v>
      </c>
      <c r="AD18" s="58" t="s">
        <v>34</v>
      </c>
      <c r="AE18" s="59" t="s">
        <v>35</v>
      </c>
    </row>
    <row r="19" spans="2:31" x14ac:dyDescent="0.25">
      <c r="L19" s="6"/>
      <c r="M19" s="28" t="s">
        <v>36</v>
      </c>
      <c r="N19" s="60">
        <v>4.7600000000000003E-2</v>
      </c>
      <c r="O19" s="60">
        <v>0.29499999999999998</v>
      </c>
      <c r="P19" s="60">
        <v>0.77800000000000002</v>
      </c>
      <c r="Q19" s="61" t="s">
        <v>37</v>
      </c>
      <c r="R19" s="6"/>
      <c r="S19" s="6"/>
      <c r="T19" s="28" t="s">
        <v>38</v>
      </c>
      <c r="U19" s="60">
        <v>0.31</v>
      </c>
      <c r="V19" s="60">
        <v>1.806</v>
      </c>
      <c r="W19" s="60">
        <v>0.52600000000000002</v>
      </c>
      <c r="X19" s="61" t="s">
        <v>37</v>
      </c>
      <c r="AA19" s="28" t="s">
        <v>39</v>
      </c>
      <c r="AB19" s="60">
        <v>2.238</v>
      </c>
      <c r="AC19" s="60">
        <v>9.9740000000000002</v>
      </c>
      <c r="AD19" s="60" t="s">
        <v>21</v>
      </c>
      <c r="AE19" s="61" t="s">
        <v>40</v>
      </c>
    </row>
    <row r="20" spans="2:31" ht="15.75" thickBot="1" x14ac:dyDescent="0.3">
      <c r="B20" s="5" t="s">
        <v>41</v>
      </c>
      <c r="C20" s="5"/>
      <c r="L20" s="6"/>
      <c r="M20" s="62"/>
      <c r="N20" s="63"/>
      <c r="O20" s="63"/>
      <c r="P20" s="63"/>
      <c r="Q20" s="64"/>
      <c r="R20" s="6"/>
      <c r="S20" s="6"/>
      <c r="T20" s="28" t="s">
        <v>42</v>
      </c>
      <c r="U20" s="60">
        <v>0.26200000000000001</v>
      </c>
      <c r="V20" s="60">
        <v>1.528</v>
      </c>
      <c r="W20" s="60">
        <v>0.86399999999999999</v>
      </c>
      <c r="X20" s="61" t="s">
        <v>37</v>
      </c>
      <c r="AA20" s="28" t="s">
        <v>43</v>
      </c>
      <c r="AB20" s="60">
        <v>2.1190000000000002</v>
      </c>
      <c r="AC20" s="60">
        <v>9.4429999999999996</v>
      </c>
      <c r="AD20" s="60" t="s">
        <v>21</v>
      </c>
      <c r="AE20" s="61" t="s">
        <v>40</v>
      </c>
    </row>
    <row r="21" spans="2:31" x14ac:dyDescent="0.25">
      <c r="C21" s="7" t="s">
        <v>6</v>
      </c>
      <c r="L21" s="6"/>
      <c r="M21" s="57" t="s">
        <v>44</v>
      </c>
      <c r="N21" s="65"/>
      <c r="O21" s="65"/>
      <c r="P21" s="65"/>
      <c r="Q21" s="66"/>
      <c r="R21" s="6"/>
      <c r="S21" s="6"/>
      <c r="T21" s="28" t="s">
        <v>45</v>
      </c>
      <c r="U21" s="67">
        <v>4.7600000000000003E-2</v>
      </c>
      <c r="V21" s="67">
        <v>0.27800000000000002</v>
      </c>
      <c r="W21" s="67">
        <v>1</v>
      </c>
      <c r="X21" s="27" t="s">
        <v>37</v>
      </c>
      <c r="AA21" s="28" t="s">
        <v>38</v>
      </c>
      <c r="AB21" s="67">
        <v>0.31</v>
      </c>
      <c r="AC21" s="67">
        <v>1.379</v>
      </c>
      <c r="AD21" s="67">
        <v>1</v>
      </c>
      <c r="AE21" s="27" t="s">
        <v>37</v>
      </c>
    </row>
    <row r="22" spans="2:31" ht="15.75" x14ac:dyDescent="0.25">
      <c r="C22" s="13" t="s">
        <v>8</v>
      </c>
      <c r="D22" s="13" t="s">
        <v>9</v>
      </c>
      <c r="E22" s="13" t="s">
        <v>10</v>
      </c>
      <c r="F22" s="13" t="s">
        <v>11</v>
      </c>
      <c r="G22" s="13" t="s">
        <v>12</v>
      </c>
      <c r="H22" s="13" t="s">
        <v>13</v>
      </c>
      <c r="I22" s="14"/>
      <c r="L22" s="6"/>
      <c r="M22" s="24" t="s">
        <v>31</v>
      </c>
      <c r="N22" s="58" t="s">
        <v>32</v>
      </c>
      <c r="O22" s="58" t="s">
        <v>33</v>
      </c>
      <c r="P22" s="58" t="s">
        <v>34</v>
      </c>
      <c r="Q22" s="59" t="s">
        <v>35</v>
      </c>
      <c r="R22" s="6"/>
      <c r="S22" s="6"/>
      <c r="T22" s="28" t="s">
        <v>46</v>
      </c>
      <c r="U22" s="60">
        <v>0.26200000000000001</v>
      </c>
      <c r="V22" s="60">
        <v>1.528</v>
      </c>
      <c r="W22" s="60">
        <v>0.86399999999999999</v>
      </c>
      <c r="X22" s="61" t="s">
        <v>37</v>
      </c>
      <c r="AA22" s="28" t="s">
        <v>47</v>
      </c>
      <c r="AB22" s="60">
        <v>0.26200000000000001</v>
      </c>
      <c r="AC22" s="60">
        <v>1.167</v>
      </c>
      <c r="AD22" s="60">
        <v>1</v>
      </c>
      <c r="AE22" s="61" t="s">
        <v>37</v>
      </c>
    </row>
    <row r="23" spans="2:31" x14ac:dyDescent="0.25">
      <c r="B23" s="21">
        <v>1</v>
      </c>
      <c r="C23" s="22">
        <v>3</v>
      </c>
      <c r="D23" s="22">
        <v>3</v>
      </c>
      <c r="E23" s="22">
        <v>4</v>
      </c>
      <c r="F23" s="22">
        <v>5</v>
      </c>
      <c r="G23" s="22">
        <v>5</v>
      </c>
      <c r="H23" s="23">
        <v>5</v>
      </c>
      <c r="L23" s="6"/>
      <c r="M23" s="28" t="s">
        <v>36</v>
      </c>
      <c r="N23" s="60">
        <v>0</v>
      </c>
      <c r="O23" s="60">
        <v>0</v>
      </c>
      <c r="P23" s="60">
        <v>1</v>
      </c>
      <c r="Q23" s="61" t="s">
        <v>37</v>
      </c>
      <c r="R23" s="6"/>
      <c r="S23" s="6"/>
      <c r="T23" s="28" t="s">
        <v>48</v>
      </c>
      <c r="U23" s="60">
        <v>0.214</v>
      </c>
      <c r="V23" s="60">
        <v>1.25</v>
      </c>
      <c r="W23" s="60">
        <v>1</v>
      </c>
      <c r="X23" s="61" t="s">
        <v>37</v>
      </c>
      <c r="AA23" s="28" t="s">
        <v>45</v>
      </c>
      <c r="AB23" s="60">
        <v>4.7600000000000003E-2</v>
      </c>
      <c r="AC23" s="60">
        <v>0.21199999999999999</v>
      </c>
      <c r="AD23" s="60">
        <v>1</v>
      </c>
      <c r="AE23" s="61" t="s">
        <v>37</v>
      </c>
    </row>
    <row r="24" spans="2:31" x14ac:dyDescent="0.25">
      <c r="B24" s="21">
        <v>2</v>
      </c>
      <c r="C24" s="22">
        <v>2</v>
      </c>
      <c r="D24" s="22">
        <v>4</v>
      </c>
      <c r="E24" s="22">
        <v>5</v>
      </c>
      <c r="F24" s="22">
        <v>5</v>
      </c>
      <c r="G24" s="22">
        <v>5</v>
      </c>
      <c r="H24" s="23">
        <v>5</v>
      </c>
      <c r="L24" s="6"/>
      <c r="M24" s="28"/>
      <c r="N24" s="68"/>
      <c r="O24" s="68"/>
      <c r="P24" s="68"/>
      <c r="Q24" s="69"/>
      <c r="R24" s="3"/>
      <c r="S24" s="6"/>
      <c r="T24" s="28" t="s">
        <v>49</v>
      </c>
      <c r="U24" s="67">
        <v>4.7600000000000003E-2</v>
      </c>
      <c r="V24" s="67">
        <v>0.27800000000000002</v>
      </c>
      <c r="W24" s="67">
        <v>1</v>
      </c>
      <c r="X24" s="27" t="s">
        <v>37</v>
      </c>
      <c r="AA24" s="28" t="s">
        <v>50</v>
      </c>
      <c r="AB24" s="67">
        <v>2.19</v>
      </c>
      <c r="AC24" s="67">
        <v>9.7620000000000005</v>
      </c>
      <c r="AD24" s="67" t="s">
        <v>21</v>
      </c>
      <c r="AE24" s="27" t="s">
        <v>40</v>
      </c>
    </row>
    <row r="25" spans="2:31" ht="15.75" thickBot="1" x14ac:dyDescent="0.3">
      <c r="B25" s="21">
        <v>3</v>
      </c>
      <c r="C25" s="22">
        <v>4</v>
      </c>
      <c r="D25" s="22">
        <v>4</v>
      </c>
      <c r="E25" s="22">
        <v>5</v>
      </c>
      <c r="F25" s="22">
        <v>5</v>
      </c>
      <c r="G25" s="22">
        <v>5</v>
      </c>
      <c r="H25" s="23">
        <v>5</v>
      </c>
      <c r="L25" s="6"/>
      <c r="M25" s="28"/>
      <c r="N25" s="68"/>
      <c r="O25" s="68"/>
      <c r="P25" s="68"/>
      <c r="Q25" s="69"/>
      <c r="R25" s="3"/>
      <c r="S25" s="6"/>
      <c r="T25" s="62"/>
      <c r="U25" s="70"/>
      <c r="V25" s="70"/>
      <c r="W25" s="70"/>
      <c r="X25" s="37"/>
      <c r="AA25" s="28" t="s">
        <v>51</v>
      </c>
      <c r="AB25" s="67">
        <v>2.0710000000000002</v>
      </c>
      <c r="AC25" s="67">
        <v>9.2309999999999999</v>
      </c>
      <c r="AD25" s="67" t="s">
        <v>21</v>
      </c>
      <c r="AE25" s="27" t="s">
        <v>40</v>
      </c>
    </row>
    <row r="26" spans="2:31" x14ac:dyDescent="0.25">
      <c r="B26" s="21">
        <v>4</v>
      </c>
      <c r="C26" s="22">
        <v>1</v>
      </c>
      <c r="D26" s="22">
        <v>2</v>
      </c>
      <c r="E26" s="22">
        <v>2</v>
      </c>
      <c r="F26" s="22">
        <v>3</v>
      </c>
      <c r="G26" s="22">
        <v>5</v>
      </c>
      <c r="H26" s="23">
        <v>5</v>
      </c>
      <c r="L26" s="6"/>
      <c r="M26" s="28" t="s">
        <v>52</v>
      </c>
      <c r="N26" s="68"/>
      <c r="O26" s="68"/>
      <c r="P26" s="68"/>
      <c r="Q26" s="69"/>
      <c r="R26" s="3"/>
      <c r="S26" s="6"/>
      <c r="T26" s="57"/>
      <c r="U26" s="56"/>
      <c r="V26" s="56"/>
      <c r="W26" s="56"/>
      <c r="X26" s="20"/>
      <c r="AA26" s="28" t="s">
        <v>46</v>
      </c>
      <c r="AB26" s="67">
        <v>0.26200000000000001</v>
      </c>
      <c r="AC26" s="67">
        <v>1.167</v>
      </c>
      <c r="AD26" s="67">
        <v>1</v>
      </c>
      <c r="AE26" s="27" t="s">
        <v>37</v>
      </c>
    </row>
    <row r="27" spans="2:31" x14ac:dyDescent="0.25">
      <c r="B27" s="31">
        <v>5</v>
      </c>
      <c r="C27" s="22">
        <v>2</v>
      </c>
      <c r="D27" s="22">
        <v>4</v>
      </c>
      <c r="E27" s="22">
        <v>4</v>
      </c>
      <c r="F27" s="22">
        <v>5</v>
      </c>
      <c r="G27" s="22">
        <v>4</v>
      </c>
      <c r="H27" s="23">
        <v>5</v>
      </c>
      <c r="L27" s="6"/>
      <c r="M27" s="24" t="s">
        <v>31</v>
      </c>
      <c r="N27" s="58" t="s">
        <v>32</v>
      </c>
      <c r="O27" s="58" t="s">
        <v>33</v>
      </c>
      <c r="P27" s="58" t="s">
        <v>34</v>
      </c>
      <c r="Q27" s="59" t="s">
        <v>35</v>
      </c>
      <c r="R27" s="6"/>
      <c r="S27" s="6"/>
      <c r="T27" s="24" t="s">
        <v>44</v>
      </c>
      <c r="U27" s="58"/>
      <c r="V27" s="58"/>
      <c r="W27" s="58"/>
      <c r="X27" s="59"/>
      <c r="AA27" s="28" t="s">
        <v>48</v>
      </c>
      <c r="AB27" s="60">
        <v>0.214</v>
      </c>
      <c r="AC27" s="60">
        <v>0.95499999999999996</v>
      </c>
      <c r="AD27" s="60">
        <v>1</v>
      </c>
      <c r="AE27" s="61" t="s">
        <v>37</v>
      </c>
    </row>
    <row r="28" spans="2:31" x14ac:dyDescent="0.25">
      <c r="B28" s="31">
        <v>6</v>
      </c>
      <c r="C28" s="22">
        <v>3</v>
      </c>
      <c r="D28" s="22">
        <v>3</v>
      </c>
      <c r="E28" s="22">
        <v>4</v>
      </c>
      <c r="F28" s="22">
        <v>4</v>
      </c>
      <c r="G28" s="22">
        <v>5</v>
      </c>
      <c r="H28" s="23">
        <v>5</v>
      </c>
      <c r="L28" s="6"/>
      <c r="M28" s="28" t="s">
        <v>53</v>
      </c>
      <c r="N28" s="60">
        <v>0.28599999999999998</v>
      </c>
      <c r="O28" s="60">
        <v>0.88</v>
      </c>
      <c r="P28" s="60">
        <v>0.38500000000000001</v>
      </c>
      <c r="Q28" s="61" t="s">
        <v>37</v>
      </c>
      <c r="R28" s="6"/>
      <c r="S28" s="6"/>
      <c r="T28" s="24" t="s">
        <v>31</v>
      </c>
      <c r="U28" s="58" t="s">
        <v>32</v>
      </c>
      <c r="V28" s="58" t="s">
        <v>33</v>
      </c>
      <c r="W28" s="58" t="s">
        <v>34</v>
      </c>
      <c r="X28" s="59" t="s">
        <v>35</v>
      </c>
      <c r="AA28" s="28" t="s">
        <v>54</v>
      </c>
      <c r="AB28" s="60">
        <v>1.976</v>
      </c>
      <c r="AC28" s="60">
        <v>8.8070000000000004</v>
      </c>
      <c r="AD28" s="60" t="s">
        <v>21</v>
      </c>
      <c r="AE28" s="61" t="s">
        <v>40</v>
      </c>
    </row>
    <row r="29" spans="2:31" ht="15.75" thickBot="1" x14ac:dyDescent="0.3">
      <c r="B29" s="31">
        <v>7</v>
      </c>
      <c r="C29" s="38">
        <v>3</v>
      </c>
      <c r="D29" s="38">
        <v>5</v>
      </c>
      <c r="E29" s="38">
        <v>4</v>
      </c>
      <c r="F29" s="38">
        <v>5</v>
      </c>
      <c r="G29" s="38">
        <v>5</v>
      </c>
      <c r="H29" s="39">
        <v>5</v>
      </c>
      <c r="L29" s="6"/>
      <c r="M29" s="28"/>
      <c r="N29" s="68"/>
      <c r="O29" s="68"/>
      <c r="P29" s="68"/>
      <c r="Q29" s="69"/>
      <c r="R29" s="6"/>
      <c r="S29" s="6"/>
      <c r="T29" s="28" t="s">
        <v>38</v>
      </c>
      <c r="U29" s="67">
        <v>0.28599999999999998</v>
      </c>
      <c r="V29" s="67">
        <v>0.81799999999999995</v>
      </c>
      <c r="W29" s="67">
        <v>1</v>
      </c>
      <c r="X29" s="27" t="s">
        <v>37</v>
      </c>
      <c r="AA29" s="28" t="s">
        <v>55</v>
      </c>
      <c r="AB29" s="67">
        <v>1.857</v>
      </c>
      <c r="AC29" s="67">
        <v>8.2759999999999998</v>
      </c>
      <c r="AD29" s="67" t="s">
        <v>21</v>
      </c>
      <c r="AE29" s="27" t="s">
        <v>40</v>
      </c>
    </row>
    <row r="30" spans="2:31" x14ac:dyDescent="0.25">
      <c r="B30" s="42" t="s">
        <v>26</v>
      </c>
      <c r="C30" s="43">
        <f t="shared" ref="C30:H30" si="3">AVERAGE(C23:C29)</f>
        <v>2.5714285714285716</v>
      </c>
      <c r="D30" s="43">
        <f t="shared" si="3"/>
        <v>3.5714285714285716</v>
      </c>
      <c r="E30" s="43">
        <f t="shared" si="3"/>
        <v>4</v>
      </c>
      <c r="F30" s="43">
        <f t="shared" si="3"/>
        <v>4.5714285714285712</v>
      </c>
      <c r="G30" s="43">
        <f t="shared" si="3"/>
        <v>4.8571428571428568</v>
      </c>
      <c r="H30" s="43">
        <f t="shared" si="3"/>
        <v>5</v>
      </c>
      <c r="I30" s="44"/>
      <c r="L30" s="6"/>
      <c r="M30" s="28"/>
      <c r="N30" s="68"/>
      <c r="O30" s="68"/>
      <c r="P30" s="68"/>
      <c r="Q30" s="69"/>
      <c r="R30" s="6"/>
      <c r="S30" s="6"/>
      <c r="T30" s="28" t="s">
        <v>47</v>
      </c>
      <c r="U30" s="67">
        <v>0.14299999999999999</v>
      </c>
      <c r="V30" s="67">
        <v>0.40899999999999997</v>
      </c>
      <c r="W30" s="67">
        <v>1</v>
      </c>
      <c r="X30" s="27" t="s">
        <v>37</v>
      </c>
      <c r="AA30" s="28" t="s">
        <v>49</v>
      </c>
      <c r="AB30" s="67">
        <v>4.7600000000000003E-2</v>
      </c>
      <c r="AC30" s="67">
        <v>0.21199999999999999</v>
      </c>
      <c r="AD30" s="67">
        <v>1</v>
      </c>
      <c r="AE30" s="27" t="s">
        <v>37</v>
      </c>
    </row>
    <row r="31" spans="2:31" x14ac:dyDescent="0.25">
      <c r="B31" s="45" t="s">
        <v>27</v>
      </c>
      <c r="C31" s="46">
        <f t="shared" ref="C31:H31" si="4">STDEV(C23:C29)</f>
        <v>0.97590007294853331</v>
      </c>
      <c r="D31" s="46">
        <f t="shared" si="4"/>
        <v>0.97590007294853265</v>
      </c>
      <c r="E31" s="46">
        <f t="shared" si="4"/>
        <v>1</v>
      </c>
      <c r="F31" s="46">
        <f t="shared" si="4"/>
        <v>0.78679579246944398</v>
      </c>
      <c r="G31" s="46">
        <f t="shared" si="4"/>
        <v>0.37796447300922725</v>
      </c>
      <c r="H31" s="46">
        <f t="shared" si="4"/>
        <v>0</v>
      </c>
      <c r="L31" s="6"/>
      <c r="M31" s="28" t="s">
        <v>56</v>
      </c>
      <c r="N31" s="68"/>
      <c r="O31" s="68"/>
      <c r="P31" s="68"/>
      <c r="Q31" s="69"/>
      <c r="R31" s="6"/>
      <c r="S31" s="6"/>
      <c r="T31" s="28" t="s">
        <v>45</v>
      </c>
      <c r="U31" s="67">
        <v>0</v>
      </c>
      <c r="V31" s="67">
        <v>0</v>
      </c>
      <c r="W31" s="67">
        <v>1</v>
      </c>
      <c r="X31" s="27" t="s">
        <v>37</v>
      </c>
      <c r="AA31" s="28" t="s">
        <v>57</v>
      </c>
      <c r="AB31" s="67">
        <v>1.929</v>
      </c>
      <c r="AC31" s="67">
        <v>8.5950000000000006</v>
      </c>
      <c r="AD31" s="67" t="s">
        <v>21</v>
      </c>
      <c r="AE31" s="27" t="s">
        <v>40</v>
      </c>
    </row>
    <row r="32" spans="2:31" ht="15.75" thickBot="1" x14ac:dyDescent="0.3">
      <c r="B32" s="47" t="s">
        <v>28</v>
      </c>
      <c r="C32" s="48">
        <f t="shared" ref="C32:H32" si="5">C31/SQRT(7)</f>
        <v>0.36885555678165877</v>
      </c>
      <c r="D32" s="48">
        <f t="shared" si="5"/>
        <v>0.36885555678165854</v>
      </c>
      <c r="E32" s="48">
        <f t="shared" si="5"/>
        <v>0.3779644730092272</v>
      </c>
      <c r="F32" s="48">
        <f t="shared" si="5"/>
        <v>0.29738085706659068</v>
      </c>
      <c r="G32" s="48">
        <f t="shared" si="5"/>
        <v>0.14285714285714285</v>
      </c>
      <c r="H32" s="48">
        <f t="shared" si="5"/>
        <v>0</v>
      </c>
      <c r="L32" s="6"/>
      <c r="M32" s="24" t="s">
        <v>31</v>
      </c>
      <c r="N32" s="58" t="s">
        <v>32</v>
      </c>
      <c r="O32" s="58" t="s">
        <v>33</v>
      </c>
      <c r="P32" s="58" t="s">
        <v>34</v>
      </c>
      <c r="Q32" s="59" t="s">
        <v>35</v>
      </c>
      <c r="R32" s="3"/>
      <c r="S32" s="6"/>
      <c r="T32" s="28" t="s">
        <v>46</v>
      </c>
      <c r="U32" s="60">
        <v>0.28599999999999998</v>
      </c>
      <c r="V32" s="60">
        <v>0.81799999999999995</v>
      </c>
      <c r="W32" s="60">
        <v>1</v>
      </c>
      <c r="X32" s="61" t="s">
        <v>37</v>
      </c>
      <c r="AA32" s="28" t="s">
        <v>58</v>
      </c>
      <c r="AB32" s="60">
        <v>1.81</v>
      </c>
      <c r="AC32" s="60">
        <v>8.0640000000000001</v>
      </c>
      <c r="AD32" s="60" t="s">
        <v>21</v>
      </c>
      <c r="AE32" s="61" t="s">
        <v>40</v>
      </c>
    </row>
    <row r="33" spans="2:31" x14ac:dyDescent="0.25">
      <c r="L33" s="6"/>
      <c r="M33" s="28" t="s">
        <v>36</v>
      </c>
      <c r="N33" s="60">
        <v>0.14299999999999999</v>
      </c>
      <c r="O33" s="60">
        <v>0.44</v>
      </c>
      <c r="P33" s="60">
        <v>0.66300000000000003</v>
      </c>
      <c r="Q33" s="61" t="s">
        <v>37</v>
      </c>
      <c r="R33" s="3"/>
      <c r="S33" s="6"/>
      <c r="T33" s="28" t="s">
        <v>48</v>
      </c>
      <c r="U33" s="60">
        <v>0.14299999999999999</v>
      </c>
      <c r="V33" s="60">
        <v>0.40899999999999997</v>
      </c>
      <c r="W33" s="60">
        <v>1</v>
      </c>
      <c r="X33" s="61" t="s">
        <v>37</v>
      </c>
      <c r="AA33" s="28" t="s">
        <v>59</v>
      </c>
      <c r="AB33" s="60">
        <v>0.11899999999999999</v>
      </c>
      <c r="AC33" s="60">
        <v>0.53100000000000003</v>
      </c>
      <c r="AD33" s="60">
        <v>1</v>
      </c>
      <c r="AE33" s="61" t="s">
        <v>37</v>
      </c>
    </row>
    <row r="34" spans="2:31" ht="15.75" thickBot="1" x14ac:dyDescent="0.3">
      <c r="L34" s="6"/>
      <c r="M34" s="28"/>
      <c r="N34" s="68"/>
      <c r="O34" s="68"/>
      <c r="P34" s="68"/>
      <c r="Q34" s="69"/>
      <c r="R34" s="3"/>
      <c r="S34" s="6"/>
      <c r="T34" s="28" t="s">
        <v>49</v>
      </c>
      <c r="U34" s="67">
        <v>0.14299999999999999</v>
      </c>
      <c r="V34" s="67">
        <v>0.40899999999999997</v>
      </c>
      <c r="W34" s="67">
        <v>1</v>
      </c>
      <c r="X34" s="27" t="s">
        <v>37</v>
      </c>
      <c r="AA34" s="62"/>
      <c r="AB34" s="70"/>
      <c r="AC34" s="70"/>
      <c r="AD34" s="70"/>
      <c r="AE34" s="37"/>
    </row>
    <row r="35" spans="2:31" x14ac:dyDescent="0.25">
      <c r="L35" s="6"/>
      <c r="M35" s="28"/>
      <c r="N35" s="68"/>
      <c r="O35" s="68"/>
      <c r="P35" s="68"/>
      <c r="Q35" s="69"/>
      <c r="R35" s="6"/>
      <c r="S35" s="6"/>
      <c r="T35" s="28"/>
      <c r="U35" s="67"/>
      <c r="V35" s="67"/>
      <c r="W35" s="67"/>
      <c r="X35" s="27"/>
      <c r="AA35" s="57"/>
      <c r="AB35" s="56"/>
      <c r="AC35" s="56"/>
      <c r="AD35" s="56"/>
      <c r="AE35" s="20"/>
    </row>
    <row r="36" spans="2:31" x14ac:dyDescent="0.25">
      <c r="L36" s="6"/>
      <c r="M36" s="28" t="s">
        <v>60</v>
      </c>
      <c r="N36" s="68"/>
      <c r="O36" s="68"/>
      <c r="P36" s="68"/>
      <c r="Q36" s="69"/>
      <c r="R36" s="6"/>
      <c r="S36" s="6"/>
      <c r="T36" s="28"/>
      <c r="U36" s="67"/>
      <c r="V36" s="67"/>
      <c r="W36" s="67"/>
      <c r="X36" s="27"/>
      <c r="AA36" s="24" t="s">
        <v>44</v>
      </c>
      <c r="AB36" s="58"/>
      <c r="AC36" s="58"/>
      <c r="AD36" s="58"/>
      <c r="AE36" s="59"/>
    </row>
    <row r="37" spans="2:31" x14ac:dyDescent="0.25">
      <c r="L37" s="6"/>
      <c r="M37" s="24" t="s">
        <v>31</v>
      </c>
      <c r="N37" s="58" t="s">
        <v>32</v>
      </c>
      <c r="O37" s="58" t="s">
        <v>33</v>
      </c>
      <c r="P37" s="58" t="s">
        <v>34</v>
      </c>
      <c r="Q37" s="59" t="s">
        <v>35</v>
      </c>
      <c r="R37" s="6"/>
      <c r="S37" s="6"/>
      <c r="T37" s="24" t="s">
        <v>52</v>
      </c>
      <c r="U37" s="58"/>
      <c r="V37" s="58"/>
      <c r="W37" s="58"/>
      <c r="X37" s="59"/>
      <c r="AA37" s="24" t="s">
        <v>31</v>
      </c>
      <c r="AB37" s="71" t="s">
        <v>32</v>
      </c>
      <c r="AC37" s="71" t="s">
        <v>33</v>
      </c>
      <c r="AD37" s="71" t="s">
        <v>34</v>
      </c>
      <c r="AE37" s="72" t="s">
        <v>35</v>
      </c>
    </row>
    <row r="38" spans="2:31" x14ac:dyDescent="0.25">
      <c r="B38" s="5" t="s">
        <v>61</v>
      </c>
      <c r="C38" s="5"/>
      <c r="L38" s="6"/>
      <c r="M38" s="28" t="s">
        <v>36</v>
      </c>
      <c r="N38" s="60">
        <v>0.28599999999999998</v>
      </c>
      <c r="O38" s="60">
        <v>0.88</v>
      </c>
      <c r="P38" s="60">
        <v>0.38500000000000001</v>
      </c>
      <c r="Q38" s="61" t="s">
        <v>37</v>
      </c>
      <c r="R38" s="6"/>
      <c r="S38" s="6"/>
      <c r="T38" s="24" t="s">
        <v>31</v>
      </c>
      <c r="U38" s="58" t="s">
        <v>32</v>
      </c>
      <c r="V38" s="58" t="s">
        <v>33</v>
      </c>
      <c r="W38" s="58" t="s">
        <v>34</v>
      </c>
      <c r="X38" s="59" t="s">
        <v>35</v>
      </c>
      <c r="AA38" s="28" t="s">
        <v>62</v>
      </c>
      <c r="AB38" s="67">
        <v>2.5710000000000002</v>
      </c>
      <c r="AC38" s="67">
        <v>6.6760000000000002</v>
      </c>
      <c r="AD38" s="67" t="s">
        <v>21</v>
      </c>
      <c r="AE38" s="27" t="s">
        <v>40</v>
      </c>
    </row>
    <row r="39" spans="2:31" x14ac:dyDescent="0.25">
      <c r="C39" s="7" t="s">
        <v>6</v>
      </c>
      <c r="L39" s="6"/>
      <c r="M39" s="28"/>
      <c r="N39" s="68"/>
      <c r="O39" s="68"/>
      <c r="P39" s="68"/>
      <c r="Q39" s="69"/>
      <c r="R39" s="6"/>
      <c r="S39" s="6"/>
      <c r="T39" s="28" t="s">
        <v>48</v>
      </c>
      <c r="U39" s="67">
        <v>0.42899999999999999</v>
      </c>
      <c r="V39" s="67">
        <v>1.228</v>
      </c>
      <c r="W39" s="67">
        <v>1</v>
      </c>
      <c r="X39" s="27" t="s">
        <v>37</v>
      </c>
      <c r="AA39" s="28" t="s">
        <v>39</v>
      </c>
      <c r="AB39" s="67">
        <v>2.5710000000000002</v>
      </c>
      <c r="AC39" s="67">
        <v>6.6760000000000002</v>
      </c>
      <c r="AD39" s="67" t="s">
        <v>21</v>
      </c>
      <c r="AE39" s="27" t="s">
        <v>40</v>
      </c>
    </row>
    <row r="40" spans="2:31" ht="15.75" x14ac:dyDescent="0.25">
      <c r="C40" s="13" t="s">
        <v>8</v>
      </c>
      <c r="D40" s="13" t="s">
        <v>9</v>
      </c>
      <c r="E40" s="13" t="s">
        <v>10</v>
      </c>
      <c r="F40" s="13" t="s">
        <v>11</v>
      </c>
      <c r="G40" s="13" t="s">
        <v>12</v>
      </c>
      <c r="H40" s="13" t="s">
        <v>13</v>
      </c>
      <c r="I40" s="14"/>
      <c r="L40" s="6"/>
      <c r="M40" s="28"/>
      <c r="N40" s="68"/>
      <c r="O40" s="68"/>
      <c r="P40" s="68"/>
      <c r="Q40" s="69"/>
      <c r="R40" s="3"/>
      <c r="S40" s="6"/>
      <c r="T40" s="28" t="s">
        <v>46</v>
      </c>
      <c r="U40" s="67">
        <v>0.42899999999999999</v>
      </c>
      <c r="V40" s="67">
        <v>1.228</v>
      </c>
      <c r="W40" s="67">
        <v>1</v>
      </c>
      <c r="X40" s="27" t="s">
        <v>37</v>
      </c>
      <c r="AA40" s="28" t="s">
        <v>38</v>
      </c>
      <c r="AB40" s="60">
        <v>0.28599999999999998</v>
      </c>
      <c r="AC40" s="60">
        <v>0.74199999999999999</v>
      </c>
      <c r="AD40" s="60">
        <v>1</v>
      </c>
      <c r="AE40" s="61" t="s">
        <v>37</v>
      </c>
    </row>
    <row r="41" spans="2:31" x14ac:dyDescent="0.25">
      <c r="B41" s="21">
        <v>10</v>
      </c>
      <c r="C41" s="22">
        <v>2</v>
      </c>
      <c r="D41" s="22">
        <v>4</v>
      </c>
      <c r="E41" s="22">
        <v>5</v>
      </c>
      <c r="F41" s="22">
        <v>4</v>
      </c>
      <c r="G41" s="22">
        <v>5</v>
      </c>
      <c r="H41" s="23">
        <v>5</v>
      </c>
      <c r="L41" s="6"/>
      <c r="M41" s="28" t="s">
        <v>63</v>
      </c>
      <c r="N41" s="68"/>
      <c r="O41" s="68"/>
      <c r="P41" s="68"/>
      <c r="Q41" s="69"/>
      <c r="R41" s="3"/>
      <c r="S41" s="6"/>
      <c r="T41" s="28" t="s">
        <v>64</v>
      </c>
      <c r="U41" s="67">
        <v>0.28599999999999998</v>
      </c>
      <c r="V41" s="67">
        <v>0.81799999999999995</v>
      </c>
      <c r="W41" s="67">
        <v>1</v>
      </c>
      <c r="X41" s="27" t="s">
        <v>37</v>
      </c>
      <c r="AA41" s="28" t="s">
        <v>47</v>
      </c>
      <c r="AB41" s="60">
        <v>0.14299999999999999</v>
      </c>
      <c r="AC41" s="60">
        <v>0.371</v>
      </c>
      <c r="AD41" s="60">
        <v>1</v>
      </c>
      <c r="AE41" s="61" t="s">
        <v>37</v>
      </c>
    </row>
    <row r="42" spans="2:31" x14ac:dyDescent="0.25">
      <c r="B42" s="21">
        <v>11</v>
      </c>
      <c r="C42" s="22">
        <v>3</v>
      </c>
      <c r="D42" s="22">
        <v>4</v>
      </c>
      <c r="E42" s="22">
        <v>3</v>
      </c>
      <c r="F42" s="22">
        <v>4</v>
      </c>
      <c r="G42" s="22">
        <v>5</v>
      </c>
      <c r="H42" s="23">
        <v>5</v>
      </c>
      <c r="L42" s="6"/>
      <c r="M42" s="24" t="s">
        <v>31</v>
      </c>
      <c r="N42" s="58" t="s">
        <v>32</v>
      </c>
      <c r="O42" s="58" t="s">
        <v>33</v>
      </c>
      <c r="P42" s="58" t="s">
        <v>34</v>
      </c>
      <c r="Q42" s="59" t="s">
        <v>35</v>
      </c>
      <c r="R42" s="3"/>
      <c r="S42" s="6"/>
      <c r="T42" s="28" t="s">
        <v>47</v>
      </c>
      <c r="U42" s="60">
        <v>0.14299999999999999</v>
      </c>
      <c r="V42" s="60">
        <v>0.40899999999999997</v>
      </c>
      <c r="W42" s="60">
        <v>1</v>
      </c>
      <c r="X42" s="61" t="s">
        <v>37</v>
      </c>
      <c r="AA42" s="28" t="s">
        <v>45</v>
      </c>
      <c r="AB42" s="67">
        <v>0</v>
      </c>
      <c r="AC42" s="67">
        <v>0</v>
      </c>
      <c r="AD42" s="67">
        <v>1</v>
      </c>
      <c r="AE42" s="27" t="s">
        <v>37</v>
      </c>
    </row>
    <row r="43" spans="2:31" x14ac:dyDescent="0.25">
      <c r="B43" s="21">
        <v>12</v>
      </c>
      <c r="C43" s="22">
        <v>2</v>
      </c>
      <c r="D43" s="22">
        <v>2</v>
      </c>
      <c r="E43" s="22">
        <v>4</v>
      </c>
      <c r="F43" s="22">
        <v>5</v>
      </c>
      <c r="G43" s="22">
        <v>4</v>
      </c>
      <c r="H43" s="23">
        <v>5</v>
      </c>
      <c r="L43" s="6"/>
      <c r="M43" s="28" t="s">
        <v>36</v>
      </c>
      <c r="N43" s="60">
        <v>0.14299999999999999</v>
      </c>
      <c r="O43" s="60">
        <v>0.44</v>
      </c>
      <c r="P43" s="60">
        <v>0.66300000000000003</v>
      </c>
      <c r="Q43" s="61" t="s">
        <v>37</v>
      </c>
      <c r="R43" s="6"/>
      <c r="S43" s="6"/>
      <c r="T43" s="28" t="s">
        <v>38</v>
      </c>
      <c r="U43" s="60">
        <v>0.14299999999999999</v>
      </c>
      <c r="V43" s="60">
        <v>0.40899999999999997</v>
      </c>
      <c r="W43" s="60">
        <v>1</v>
      </c>
      <c r="X43" s="61" t="s">
        <v>37</v>
      </c>
      <c r="AA43" s="28" t="s">
        <v>51</v>
      </c>
      <c r="AB43" s="67">
        <v>2.5710000000000002</v>
      </c>
      <c r="AC43" s="67">
        <v>6.6760000000000002</v>
      </c>
      <c r="AD43" s="67" t="s">
        <v>21</v>
      </c>
      <c r="AE43" s="27" t="s">
        <v>40</v>
      </c>
    </row>
    <row r="44" spans="2:31" x14ac:dyDescent="0.25">
      <c r="B44" s="21">
        <v>13</v>
      </c>
      <c r="C44" s="22">
        <v>1</v>
      </c>
      <c r="D44" s="22">
        <v>2</v>
      </c>
      <c r="E44" s="22">
        <v>2</v>
      </c>
      <c r="F44" s="22">
        <v>4</v>
      </c>
      <c r="G44" s="22">
        <v>5</v>
      </c>
      <c r="H44" s="23">
        <v>5</v>
      </c>
      <c r="L44" s="6"/>
      <c r="M44" s="28"/>
      <c r="N44" s="68"/>
      <c r="O44" s="68"/>
      <c r="P44" s="68"/>
      <c r="Q44" s="69"/>
      <c r="R44" s="6"/>
      <c r="S44" s="6"/>
      <c r="T44" s="28" t="s">
        <v>65</v>
      </c>
      <c r="U44" s="67">
        <v>0</v>
      </c>
      <c r="V44" s="67">
        <v>0</v>
      </c>
      <c r="W44" s="67">
        <v>1</v>
      </c>
      <c r="X44" s="27" t="s">
        <v>37</v>
      </c>
      <c r="AA44" s="28" t="s">
        <v>50</v>
      </c>
      <c r="AB44" s="67">
        <v>2.5710000000000002</v>
      </c>
      <c r="AC44" s="67">
        <v>6.6760000000000002</v>
      </c>
      <c r="AD44" s="67" t="s">
        <v>21</v>
      </c>
      <c r="AE44" s="27" t="s">
        <v>40</v>
      </c>
    </row>
    <row r="45" spans="2:31" x14ac:dyDescent="0.25">
      <c r="B45" s="31">
        <v>14</v>
      </c>
      <c r="C45" s="22">
        <v>4</v>
      </c>
      <c r="D45" s="22">
        <v>3</v>
      </c>
      <c r="E45" s="22">
        <v>5</v>
      </c>
      <c r="F45" s="22">
        <v>4</v>
      </c>
      <c r="G45" s="22">
        <v>3</v>
      </c>
      <c r="H45" s="23">
        <v>5</v>
      </c>
      <c r="L45" s="6"/>
      <c r="M45" s="28"/>
      <c r="N45" s="68"/>
      <c r="O45" s="68"/>
      <c r="P45" s="68"/>
      <c r="Q45" s="69"/>
      <c r="R45" s="6"/>
      <c r="S45" s="6"/>
      <c r="T45" s="28"/>
      <c r="U45" s="67"/>
      <c r="V45" s="67"/>
      <c r="W45" s="67"/>
      <c r="X45" s="27"/>
      <c r="AA45" s="28" t="s">
        <v>46</v>
      </c>
      <c r="AB45" s="60">
        <v>0.28599999999999998</v>
      </c>
      <c r="AC45" s="60">
        <v>0.74199999999999999</v>
      </c>
      <c r="AD45" s="60">
        <v>1</v>
      </c>
      <c r="AE45" s="61" t="s">
        <v>37</v>
      </c>
    </row>
    <row r="46" spans="2:31" x14ac:dyDescent="0.25">
      <c r="B46" s="31">
        <v>15</v>
      </c>
      <c r="C46" s="22">
        <v>2</v>
      </c>
      <c r="D46" s="22">
        <v>3</v>
      </c>
      <c r="E46" s="22">
        <v>4</v>
      </c>
      <c r="F46" s="22">
        <v>3</v>
      </c>
      <c r="G46" s="22">
        <v>5</v>
      </c>
      <c r="H46" s="23">
        <v>5</v>
      </c>
      <c r="L46" s="6"/>
      <c r="M46" s="28" t="s">
        <v>66</v>
      </c>
      <c r="N46" s="68"/>
      <c r="O46" s="68"/>
      <c r="P46" s="68"/>
      <c r="Q46" s="69"/>
      <c r="R46" s="6"/>
      <c r="S46" s="6"/>
      <c r="T46" s="28"/>
      <c r="U46" s="67"/>
      <c r="V46" s="67"/>
      <c r="W46" s="67"/>
      <c r="X46" s="27"/>
      <c r="AA46" s="28" t="s">
        <v>48</v>
      </c>
      <c r="AB46" s="60">
        <v>0.14299999999999999</v>
      </c>
      <c r="AC46" s="60">
        <v>0.371</v>
      </c>
      <c r="AD46" s="60">
        <v>1</v>
      </c>
      <c r="AE46" s="61" t="s">
        <v>37</v>
      </c>
    </row>
    <row r="47" spans="2:31" ht="15.75" thickBot="1" x14ac:dyDescent="0.3">
      <c r="B47" s="31">
        <v>16</v>
      </c>
      <c r="C47" s="38">
        <v>2</v>
      </c>
      <c r="D47" s="38">
        <v>4</v>
      </c>
      <c r="E47" s="38">
        <v>5</v>
      </c>
      <c r="F47" s="38">
        <v>4</v>
      </c>
      <c r="G47" s="38">
        <v>5</v>
      </c>
      <c r="H47" s="39">
        <v>5</v>
      </c>
      <c r="L47" s="6"/>
      <c r="M47" s="24" t="s">
        <v>31</v>
      </c>
      <c r="N47" s="58" t="s">
        <v>32</v>
      </c>
      <c r="O47" s="58" t="s">
        <v>33</v>
      </c>
      <c r="P47" s="58" t="s">
        <v>34</v>
      </c>
      <c r="Q47" s="59" t="s">
        <v>35</v>
      </c>
      <c r="R47" s="6"/>
      <c r="S47" s="6"/>
      <c r="T47" s="24" t="s">
        <v>56</v>
      </c>
      <c r="U47" s="58"/>
      <c r="V47" s="58"/>
      <c r="W47" s="58"/>
      <c r="X47" s="59"/>
      <c r="AA47" s="28" t="s">
        <v>67</v>
      </c>
      <c r="AB47" s="67">
        <v>2.4289999999999998</v>
      </c>
      <c r="AC47" s="67">
        <v>6.3049999999999997</v>
      </c>
      <c r="AD47" s="67" t="s">
        <v>21</v>
      </c>
      <c r="AE47" s="27" t="s">
        <v>40</v>
      </c>
    </row>
    <row r="48" spans="2:31" x14ac:dyDescent="0.25">
      <c r="B48" s="42" t="s">
        <v>26</v>
      </c>
      <c r="C48" s="43">
        <f t="shared" ref="C48:H48" si="6">AVERAGE(C41:C47)</f>
        <v>2.2857142857142856</v>
      </c>
      <c r="D48" s="43">
        <f t="shared" si="6"/>
        <v>3.1428571428571428</v>
      </c>
      <c r="E48" s="43">
        <f t="shared" si="6"/>
        <v>4</v>
      </c>
      <c r="F48" s="43">
        <f t="shared" si="6"/>
        <v>4</v>
      </c>
      <c r="G48" s="43">
        <f t="shared" si="6"/>
        <v>4.5714285714285712</v>
      </c>
      <c r="H48" s="43">
        <f t="shared" si="6"/>
        <v>5</v>
      </c>
      <c r="I48" s="44"/>
      <c r="L48" s="6"/>
      <c r="M48" s="28" t="s">
        <v>36</v>
      </c>
      <c r="N48" s="60">
        <v>0</v>
      </c>
      <c r="O48" s="60">
        <v>0</v>
      </c>
      <c r="P48" s="60">
        <v>1</v>
      </c>
      <c r="Q48" s="61" t="s">
        <v>37</v>
      </c>
      <c r="R48" s="3"/>
      <c r="S48" s="6"/>
      <c r="T48" s="24" t="s">
        <v>31</v>
      </c>
      <c r="U48" s="58" t="s">
        <v>32</v>
      </c>
      <c r="V48" s="58" t="s">
        <v>33</v>
      </c>
      <c r="W48" s="58" t="s">
        <v>34</v>
      </c>
      <c r="X48" s="59" t="s">
        <v>35</v>
      </c>
      <c r="AA48" s="28" t="s">
        <v>68</v>
      </c>
      <c r="AB48" s="67">
        <v>2.4289999999999998</v>
      </c>
      <c r="AC48" s="67">
        <v>6.3049999999999997</v>
      </c>
      <c r="AD48" s="67" t="s">
        <v>21</v>
      </c>
      <c r="AE48" s="27" t="s">
        <v>40</v>
      </c>
    </row>
    <row r="49" spans="2:31" x14ac:dyDescent="0.25">
      <c r="B49" s="45" t="s">
        <v>27</v>
      </c>
      <c r="C49" s="46">
        <f t="shared" ref="C49:H49" si="7">STDEV(C41:C47)</f>
        <v>0.95118973121134198</v>
      </c>
      <c r="D49" s="46">
        <f t="shared" si="7"/>
        <v>0.89973541084243769</v>
      </c>
      <c r="E49" s="46">
        <f t="shared" si="7"/>
        <v>1.1547005383792515</v>
      </c>
      <c r="F49" s="46">
        <f t="shared" si="7"/>
        <v>0.57735026918962573</v>
      </c>
      <c r="G49" s="46">
        <f t="shared" si="7"/>
        <v>0.78679579246944398</v>
      </c>
      <c r="H49" s="46">
        <f t="shared" si="7"/>
        <v>0</v>
      </c>
      <c r="L49" s="6"/>
      <c r="M49" s="28"/>
      <c r="N49" s="68"/>
      <c r="O49" s="68"/>
      <c r="P49" s="68"/>
      <c r="Q49" s="69"/>
      <c r="R49" s="3"/>
      <c r="S49" s="6"/>
      <c r="T49" s="28" t="s">
        <v>47</v>
      </c>
      <c r="U49" s="67">
        <v>0.57099999999999995</v>
      </c>
      <c r="V49" s="67">
        <v>1.637</v>
      </c>
      <c r="W49" s="67">
        <v>0.628</v>
      </c>
      <c r="X49" s="27" t="s">
        <v>37</v>
      </c>
      <c r="AA49" s="28" t="s">
        <v>69</v>
      </c>
      <c r="AB49" s="67">
        <v>0.14299999999999999</v>
      </c>
      <c r="AC49" s="67">
        <v>0.371</v>
      </c>
      <c r="AD49" s="67">
        <v>1</v>
      </c>
      <c r="AE49" s="27" t="s">
        <v>37</v>
      </c>
    </row>
    <row r="50" spans="2:31" ht="15.75" thickBot="1" x14ac:dyDescent="0.3">
      <c r="B50" s="47" t="s">
        <v>28</v>
      </c>
      <c r="C50" s="48">
        <f t="shared" ref="C50:H50" si="8">C49/SQRT(7)</f>
        <v>0.35951592548908334</v>
      </c>
      <c r="D50" s="48">
        <f t="shared" si="8"/>
        <v>0.34006802040680251</v>
      </c>
      <c r="E50" s="48">
        <f t="shared" si="8"/>
        <v>0.43643578047198472</v>
      </c>
      <c r="F50" s="48">
        <f t="shared" si="8"/>
        <v>0.21821789023599236</v>
      </c>
      <c r="G50" s="48">
        <f t="shared" si="8"/>
        <v>0.29738085706659068</v>
      </c>
      <c r="H50" s="48">
        <f t="shared" si="8"/>
        <v>0</v>
      </c>
      <c r="L50" s="6"/>
      <c r="M50" s="28"/>
      <c r="N50" s="68"/>
      <c r="O50" s="68"/>
      <c r="P50" s="68"/>
      <c r="Q50" s="69"/>
      <c r="R50" s="3"/>
      <c r="S50" s="6"/>
      <c r="T50" s="28" t="s">
        <v>38</v>
      </c>
      <c r="U50" s="67">
        <v>0.14299999999999999</v>
      </c>
      <c r="V50" s="67">
        <v>0.40899999999999997</v>
      </c>
      <c r="W50" s="67">
        <v>1</v>
      </c>
      <c r="X50" s="27" t="s">
        <v>37</v>
      </c>
      <c r="AA50" s="28" t="s">
        <v>70</v>
      </c>
      <c r="AB50" s="60">
        <v>2.286</v>
      </c>
      <c r="AC50" s="60">
        <v>5.9340000000000002</v>
      </c>
      <c r="AD50" s="60" t="s">
        <v>21</v>
      </c>
      <c r="AE50" s="61" t="s">
        <v>40</v>
      </c>
    </row>
    <row r="51" spans="2:31" x14ac:dyDescent="0.25">
      <c r="L51" s="6"/>
      <c r="M51" s="28"/>
      <c r="N51" s="68"/>
      <c r="O51" s="68"/>
      <c r="P51" s="68"/>
      <c r="Q51" s="69"/>
      <c r="R51" s="6"/>
      <c r="S51" s="6"/>
      <c r="T51" s="28" t="s">
        <v>45</v>
      </c>
      <c r="U51" s="67">
        <v>0.14299999999999999</v>
      </c>
      <c r="V51" s="67">
        <v>0.40899999999999997</v>
      </c>
      <c r="W51" s="67">
        <v>1</v>
      </c>
      <c r="X51" s="27" t="s">
        <v>37</v>
      </c>
      <c r="AA51" s="28" t="s">
        <v>57</v>
      </c>
      <c r="AB51" s="60">
        <v>2.286</v>
      </c>
      <c r="AC51" s="60">
        <v>5.9340000000000002</v>
      </c>
      <c r="AD51" s="60" t="s">
        <v>21</v>
      </c>
      <c r="AE51" s="61" t="s">
        <v>40</v>
      </c>
    </row>
    <row r="52" spans="2:31" x14ac:dyDescent="0.25">
      <c r="L52" s="6"/>
      <c r="M52" s="24"/>
      <c r="N52" s="58"/>
      <c r="O52" s="58"/>
      <c r="P52" s="58"/>
      <c r="Q52" s="59"/>
      <c r="R52" s="6"/>
      <c r="S52" s="6"/>
      <c r="T52" s="28" t="s">
        <v>48</v>
      </c>
      <c r="U52" s="60">
        <v>0.42899999999999999</v>
      </c>
      <c r="V52" s="60">
        <v>1.228</v>
      </c>
      <c r="W52" s="60">
        <v>1</v>
      </c>
      <c r="X52" s="61" t="s">
        <v>37</v>
      </c>
      <c r="AA52" s="73" t="s">
        <v>71</v>
      </c>
      <c r="AB52" s="74">
        <v>7.2909999999999996E-16</v>
      </c>
      <c r="AC52" s="74">
        <v>1.8930000000000002E-15</v>
      </c>
      <c r="AD52" s="75">
        <v>1</v>
      </c>
      <c r="AE52" s="76" t="s">
        <v>37</v>
      </c>
    </row>
    <row r="53" spans="2:31" ht="15.75" thickBot="1" x14ac:dyDescent="0.3">
      <c r="L53" s="6"/>
      <c r="M53" s="62"/>
      <c r="N53" s="63"/>
      <c r="O53" s="63"/>
      <c r="P53" s="63"/>
      <c r="Q53" s="64"/>
      <c r="R53" s="6"/>
      <c r="S53" s="6"/>
      <c r="T53" s="28" t="s">
        <v>46</v>
      </c>
      <c r="U53" s="60">
        <v>0</v>
      </c>
      <c r="V53" s="60">
        <v>0</v>
      </c>
      <c r="W53" s="60">
        <v>1</v>
      </c>
      <c r="X53" s="61" t="s">
        <v>37</v>
      </c>
      <c r="AA53" s="77"/>
      <c r="AB53" s="78"/>
      <c r="AC53" s="78"/>
      <c r="AD53" s="78"/>
      <c r="AE53" s="27"/>
    </row>
    <row r="54" spans="2:31" x14ac:dyDescent="0.25">
      <c r="B54" s="5" t="s">
        <v>72</v>
      </c>
      <c r="C54" s="5"/>
      <c r="L54" s="6"/>
      <c r="M54" s="6"/>
      <c r="N54" s="6"/>
      <c r="O54" s="6"/>
      <c r="P54" s="6"/>
      <c r="R54" s="6"/>
      <c r="S54" s="6"/>
      <c r="T54" s="79" t="s">
        <v>65</v>
      </c>
      <c r="U54" s="80">
        <v>0.42899999999999999</v>
      </c>
      <c r="V54" s="78">
        <v>1.228</v>
      </c>
      <c r="W54" s="78">
        <v>1</v>
      </c>
      <c r="X54" s="27" t="s">
        <v>37</v>
      </c>
      <c r="AA54" s="77"/>
      <c r="AB54" s="78"/>
      <c r="AC54" s="78"/>
      <c r="AD54" s="78"/>
      <c r="AE54" s="27"/>
    </row>
    <row r="55" spans="2:31" x14ac:dyDescent="0.25">
      <c r="C55" s="7" t="s">
        <v>6</v>
      </c>
      <c r="L55" s="6"/>
      <c r="M55" s="6"/>
      <c r="N55" s="6"/>
      <c r="O55" s="6"/>
      <c r="P55" s="6"/>
      <c r="R55" s="6"/>
      <c r="S55" s="6"/>
      <c r="T55" s="79"/>
      <c r="U55" s="80"/>
      <c r="V55" s="78"/>
      <c r="W55" s="78"/>
      <c r="X55" s="27"/>
      <c r="AA55" s="81" t="s">
        <v>52</v>
      </c>
      <c r="AB55" s="82"/>
      <c r="AC55" s="82"/>
      <c r="AD55" s="82"/>
      <c r="AE55" s="72"/>
    </row>
    <row r="56" spans="2:31" ht="15.75" x14ac:dyDescent="0.25">
      <c r="C56" s="13" t="s">
        <v>8</v>
      </c>
      <c r="D56" s="13" t="s">
        <v>9</v>
      </c>
      <c r="E56" s="13" t="s">
        <v>10</v>
      </c>
      <c r="F56" s="13" t="s">
        <v>11</v>
      </c>
      <c r="G56" s="13" t="s">
        <v>12</v>
      </c>
      <c r="H56" s="13" t="s">
        <v>13</v>
      </c>
      <c r="I56" s="14"/>
      <c r="L56" s="6"/>
      <c r="M56" s="6"/>
      <c r="N56" s="6"/>
      <c r="O56" s="6"/>
      <c r="P56" s="6"/>
      <c r="R56" s="3"/>
      <c r="S56" s="6"/>
      <c r="T56" s="79"/>
      <c r="U56" s="80"/>
      <c r="V56" s="78"/>
      <c r="W56" s="78"/>
      <c r="X56" s="27"/>
      <c r="AA56" s="81" t="s">
        <v>31</v>
      </c>
      <c r="AB56" s="82" t="s">
        <v>32</v>
      </c>
      <c r="AC56" s="82" t="s">
        <v>33</v>
      </c>
      <c r="AD56" s="82" t="s">
        <v>34</v>
      </c>
      <c r="AE56" s="72" t="s">
        <v>35</v>
      </c>
    </row>
    <row r="57" spans="2:31" x14ac:dyDescent="0.25">
      <c r="B57" s="21">
        <v>10</v>
      </c>
      <c r="C57" s="22">
        <v>2</v>
      </c>
      <c r="D57" s="22">
        <v>2</v>
      </c>
      <c r="E57" s="22">
        <v>3</v>
      </c>
      <c r="F57" s="22">
        <v>4</v>
      </c>
      <c r="G57" s="22">
        <v>5</v>
      </c>
      <c r="H57" s="22">
        <v>5</v>
      </c>
      <c r="L57" s="6"/>
      <c r="M57" s="6"/>
      <c r="N57" s="6"/>
      <c r="O57" s="6"/>
      <c r="P57" s="6"/>
      <c r="R57" s="3"/>
      <c r="S57" s="6"/>
      <c r="T57" s="83" t="s">
        <v>60</v>
      </c>
      <c r="U57" s="84"/>
      <c r="V57" s="78"/>
      <c r="W57" s="78"/>
      <c r="X57" s="27"/>
      <c r="AA57" s="77" t="s">
        <v>73</v>
      </c>
      <c r="AB57" s="78">
        <v>3.286</v>
      </c>
      <c r="AC57" s="78">
        <v>8.5299999999999994</v>
      </c>
      <c r="AD57" s="78" t="s">
        <v>21</v>
      </c>
      <c r="AE57" s="27" t="s">
        <v>40</v>
      </c>
    </row>
    <row r="58" spans="2:31" x14ac:dyDescent="0.25">
      <c r="B58" s="21">
        <v>11</v>
      </c>
      <c r="C58" s="22">
        <v>3</v>
      </c>
      <c r="D58" s="22">
        <v>3</v>
      </c>
      <c r="E58" s="22">
        <v>4</v>
      </c>
      <c r="F58" s="22">
        <v>5</v>
      </c>
      <c r="G58" s="22">
        <v>5</v>
      </c>
      <c r="H58" s="22">
        <v>5</v>
      </c>
      <c r="L58" s="6"/>
      <c r="M58" s="6"/>
      <c r="N58" s="3"/>
      <c r="O58" s="6"/>
      <c r="P58" s="6"/>
      <c r="R58" s="3"/>
      <c r="S58" s="6"/>
      <c r="T58" s="83" t="s">
        <v>31</v>
      </c>
      <c r="U58" s="84" t="s">
        <v>32</v>
      </c>
      <c r="V58" s="82" t="s">
        <v>33</v>
      </c>
      <c r="W58" s="82" t="s">
        <v>34</v>
      </c>
      <c r="X58" s="72" t="s">
        <v>35</v>
      </c>
      <c r="AA58" s="77" t="s">
        <v>74</v>
      </c>
      <c r="AB58" s="78">
        <v>3.286</v>
      </c>
      <c r="AC58" s="78">
        <v>8.5299999999999994</v>
      </c>
      <c r="AD58" s="78" t="s">
        <v>21</v>
      </c>
      <c r="AE58" s="27" t="s">
        <v>40</v>
      </c>
    </row>
    <row r="59" spans="2:31" x14ac:dyDescent="0.25">
      <c r="B59" s="21">
        <v>12</v>
      </c>
      <c r="C59" s="22">
        <v>2</v>
      </c>
      <c r="D59" s="22">
        <v>4</v>
      </c>
      <c r="E59" s="22">
        <v>5</v>
      </c>
      <c r="F59" s="22">
        <v>5</v>
      </c>
      <c r="G59" s="22">
        <v>4</v>
      </c>
      <c r="H59" s="22">
        <v>5</v>
      </c>
      <c r="L59" s="6"/>
      <c r="M59" s="6"/>
      <c r="N59" s="3"/>
      <c r="O59" s="6"/>
      <c r="P59" s="6"/>
      <c r="R59" s="6"/>
      <c r="S59" s="6"/>
      <c r="T59" s="79" t="s">
        <v>38</v>
      </c>
      <c r="U59" s="80">
        <v>0.85699999999999998</v>
      </c>
      <c r="V59" s="78">
        <v>2.4550000000000001</v>
      </c>
      <c r="W59" s="78">
        <v>9.4E-2</v>
      </c>
      <c r="X59" s="27" t="s">
        <v>37</v>
      </c>
      <c r="AA59" s="77" t="s">
        <v>75</v>
      </c>
      <c r="AB59" s="78">
        <v>0.42899999999999999</v>
      </c>
      <c r="AC59" s="78">
        <v>1.113</v>
      </c>
      <c r="AD59" s="78">
        <v>1</v>
      </c>
      <c r="AE59" s="27" t="s">
        <v>37</v>
      </c>
    </row>
    <row r="60" spans="2:31" x14ac:dyDescent="0.25">
      <c r="B60" s="21">
        <v>13</v>
      </c>
      <c r="C60" s="22">
        <v>1</v>
      </c>
      <c r="D60" s="22">
        <v>2</v>
      </c>
      <c r="E60" s="22">
        <v>2</v>
      </c>
      <c r="F60" s="22">
        <v>3</v>
      </c>
      <c r="G60" s="22">
        <v>5</v>
      </c>
      <c r="H60" s="22">
        <v>5</v>
      </c>
      <c r="L60" s="6"/>
      <c r="M60" s="6"/>
      <c r="N60" s="3"/>
      <c r="O60" s="6"/>
      <c r="P60" s="6"/>
      <c r="R60" s="6"/>
      <c r="S60" s="6"/>
      <c r="T60" s="79" t="s">
        <v>42</v>
      </c>
      <c r="U60" s="80">
        <v>0.42899999999999999</v>
      </c>
      <c r="V60" s="78">
        <v>1.228</v>
      </c>
      <c r="W60" s="78">
        <v>1</v>
      </c>
      <c r="X60" s="27" t="s">
        <v>37</v>
      </c>
      <c r="AA60" s="77" t="s">
        <v>46</v>
      </c>
      <c r="AB60" s="78">
        <v>0.42899999999999999</v>
      </c>
      <c r="AC60" s="78">
        <v>1.113</v>
      </c>
      <c r="AD60" s="78">
        <v>1</v>
      </c>
      <c r="AE60" s="27" t="s">
        <v>37</v>
      </c>
    </row>
    <row r="61" spans="2:31" x14ac:dyDescent="0.25">
      <c r="B61" s="31">
        <v>14</v>
      </c>
      <c r="C61" s="22">
        <v>3</v>
      </c>
      <c r="D61" s="22">
        <v>4</v>
      </c>
      <c r="E61" s="22">
        <v>4</v>
      </c>
      <c r="F61" s="22">
        <v>5</v>
      </c>
      <c r="G61" s="22">
        <v>5</v>
      </c>
      <c r="H61" s="22">
        <v>5</v>
      </c>
      <c r="L61" s="6"/>
      <c r="M61" s="6"/>
      <c r="N61" s="6"/>
      <c r="O61" s="6"/>
      <c r="P61" s="6"/>
      <c r="R61" s="6"/>
      <c r="S61" s="6"/>
      <c r="T61" s="79" t="s">
        <v>45</v>
      </c>
      <c r="U61" s="80">
        <v>0.28599999999999998</v>
      </c>
      <c r="V61" s="78">
        <v>0.81799999999999995</v>
      </c>
      <c r="W61" s="78">
        <v>1</v>
      </c>
      <c r="X61" s="27" t="s">
        <v>37</v>
      </c>
      <c r="AA61" s="77" t="s">
        <v>76</v>
      </c>
      <c r="AB61" s="78">
        <v>0.28599999999999998</v>
      </c>
      <c r="AC61" s="78">
        <v>0.74199999999999999</v>
      </c>
      <c r="AD61" s="78">
        <v>1</v>
      </c>
      <c r="AE61" s="27" t="s">
        <v>37</v>
      </c>
    </row>
    <row r="62" spans="2:31" x14ac:dyDescent="0.25">
      <c r="B62" s="31">
        <v>15</v>
      </c>
      <c r="C62" s="22">
        <v>4</v>
      </c>
      <c r="D62" s="22">
        <v>4</v>
      </c>
      <c r="E62" s="22">
        <v>3</v>
      </c>
      <c r="F62" s="22">
        <v>4</v>
      </c>
      <c r="G62" s="22">
        <v>4</v>
      </c>
      <c r="H62" s="22">
        <v>5</v>
      </c>
      <c r="L62" s="6"/>
      <c r="M62" s="6"/>
      <c r="N62" s="6"/>
      <c r="O62" s="6"/>
      <c r="P62" s="6"/>
      <c r="R62" s="6"/>
      <c r="S62" s="6"/>
      <c r="T62" s="79" t="s">
        <v>46</v>
      </c>
      <c r="U62" s="80">
        <v>0.57099999999999995</v>
      </c>
      <c r="V62" s="78">
        <v>1.637</v>
      </c>
      <c r="W62" s="78">
        <v>0.628</v>
      </c>
      <c r="X62" s="27" t="s">
        <v>37</v>
      </c>
      <c r="AA62" s="77" t="s">
        <v>43</v>
      </c>
      <c r="AB62" s="78">
        <v>3</v>
      </c>
      <c r="AC62" s="78">
        <v>7.7880000000000003</v>
      </c>
      <c r="AD62" s="78" t="s">
        <v>21</v>
      </c>
      <c r="AE62" s="27" t="s">
        <v>40</v>
      </c>
    </row>
    <row r="63" spans="2:31" ht="15.75" thickBot="1" x14ac:dyDescent="0.3">
      <c r="B63" s="31">
        <v>16</v>
      </c>
      <c r="C63" s="38">
        <v>2</v>
      </c>
      <c r="D63" s="38">
        <v>3</v>
      </c>
      <c r="E63" s="38">
        <v>4</v>
      </c>
      <c r="F63" s="38">
        <v>5</v>
      </c>
      <c r="G63" s="38">
        <v>5</v>
      </c>
      <c r="H63" s="38">
        <v>5</v>
      </c>
      <c r="L63" s="6"/>
      <c r="M63" s="6"/>
      <c r="N63" s="6"/>
      <c r="O63" s="6"/>
      <c r="P63" s="6"/>
      <c r="R63" s="6"/>
      <c r="S63" s="6"/>
      <c r="T63" s="79" t="s">
        <v>48</v>
      </c>
      <c r="U63" s="80">
        <v>0.14299999999999999</v>
      </c>
      <c r="V63" s="78">
        <v>0.40899999999999997</v>
      </c>
      <c r="W63" s="78">
        <v>1</v>
      </c>
      <c r="X63" s="27" t="s">
        <v>37</v>
      </c>
      <c r="AA63" s="77" t="s">
        <v>77</v>
      </c>
      <c r="AB63" s="78">
        <v>3</v>
      </c>
      <c r="AC63" s="78">
        <v>7.7880000000000003</v>
      </c>
      <c r="AD63" s="78" t="s">
        <v>21</v>
      </c>
      <c r="AE63" s="27" t="s">
        <v>40</v>
      </c>
    </row>
    <row r="64" spans="2:31" x14ac:dyDescent="0.25">
      <c r="B64" s="42" t="s">
        <v>26</v>
      </c>
      <c r="C64" s="43">
        <f t="shared" ref="C64:H64" si="9">AVERAGE(C57:C63)</f>
        <v>2.4285714285714284</v>
      </c>
      <c r="D64" s="43">
        <f t="shared" si="9"/>
        <v>3.1428571428571428</v>
      </c>
      <c r="E64" s="43">
        <f t="shared" si="9"/>
        <v>3.5714285714285716</v>
      </c>
      <c r="F64" s="43">
        <f t="shared" si="9"/>
        <v>4.4285714285714288</v>
      </c>
      <c r="G64" s="43">
        <f t="shared" si="9"/>
        <v>4.7142857142857144</v>
      </c>
      <c r="H64" s="85">
        <f t="shared" si="9"/>
        <v>5</v>
      </c>
      <c r="I64" s="44"/>
      <c r="L64" s="6"/>
      <c r="M64" s="6"/>
      <c r="N64" s="6"/>
      <c r="O64" s="6"/>
      <c r="P64" s="6"/>
      <c r="R64" s="3"/>
      <c r="S64" s="6"/>
      <c r="T64" s="79" t="s">
        <v>49</v>
      </c>
      <c r="U64" s="80">
        <v>0.42899999999999999</v>
      </c>
      <c r="V64" s="78">
        <v>1.228</v>
      </c>
      <c r="W64" s="78">
        <v>1</v>
      </c>
      <c r="X64" s="27" t="s">
        <v>37</v>
      </c>
      <c r="AA64" s="77" t="s">
        <v>42</v>
      </c>
      <c r="AB64" s="78">
        <v>0.14299999999999999</v>
      </c>
      <c r="AC64" s="78">
        <v>0.371</v>
      </c>
      <c r="AD64" s="78">
        <v>1</v>
      </c>
      <c r="AE64" s="27" t="s">
        <v>37</v>
      </c>
    </row>
    <row r="65" spans="2:31" x14ac:dyDescent="0.25">
      <c r="B65" s="45" t="s">
        <v>27</v>
      </c>
      <c r="C65" s="46">
        <f t="shared" ref="C65:H65" si="10">STDEV(C57:C63)</f>
        <v>0.97590007294853331</v>
      </c>
      <c r="D65" s="46">
        <f t="shared" si="10"/>
        <v>0.89973541084243769</v>
      </c>
      <c r="E65" s="46">
        <f t="shared" si="10"/>
        <v>0.97590007294853265</v>
      </c>
      <c r="F65" s="46">
        <f t="shared" si="10"/>
        <v>0.78679579246944398</v>
      </c>
      <c r="G65" s="46">
        <f t="shared" si="10"/>
        <v>0.4879500364742666</v>
      </c>
      <c r="H65" s="26">
        <f t="shared" si="10"/>
        <v>0</v>
      </c>
      <c r="L65" s="6"/>
      <c r="M65" s="6"/>
      <c r="N65" s="6"/>
      <c r="O65" s="6"/>
      <c r="P65" s="6"/>
      <c r="R65" s="3"/>
      <c r="S65" s="6"/>
      <c r="T65" s="79"/>
      <c r="U65" s="80"/>
      <c r="V65" s="78"/>
      <c r="W65" s="78"/>
      <c r="X65" s="27"/>
      <c r="AA65" s="77" t="s">
        <v>38</v>
      </c>
      <c r="AB65" s="78">
        <v>0.14299999999999999</v>
      </c>
      <c r="AC65" s="78">
        <v>0.371</v>
      </c>
      <c r="AD65" s="78">
        <v>1</v>
      </c>
      <c r="AE65" s="27" t="s">
        <v>37</v>
      </c>
    </row>
    <row r="66" spans="2:31" ht="15.75" thickBot="1" x14ac:dyDescent="0.3">
      <c r="B66" s="47" t="s">
        <v>28</v>
      </c>
      <c r="C66" s="48">
        <f t="shared" ref="C66:H66" si="11">C65/SQRT(7)</f>
        <v>0.36885555678165877</v>
      </c>
      <c r="D66" s="48">
        <f t="shared" si="11"/>
        <v>0.34006802040680251</v>
      </c>
      <c r="E66" s="48">
        <f t="shared" si="11"/>
        <v>0.36885555678165854</v>
      </c>
      <c r="F66" s="48">
        <f t="shared" si="11"/>
        <v>0.29738085706659068</v>
      </c>
      <c r="G66" s="48">
        <f t="shared" si="11"/>
        <v>0.18442777839082938</v>
      </c>
      <c r="H66" s="36">
        <f t="shared" si="11"/>
        <v>0</v>
      </c>
      <c r="L66" s="6"/>
      <c r="M66" s="6"/>
      <c r="N66" s="6"/>
      <c r="O66" s="6"/>
      <c r="P66" s="6"/>
      <c r="R66" s="3"/>
      <c r="S66" s="6"/>
      <c r="T66" s="79"/>
      <c r="U66" s="80"/>
      <c r="V66" s="78"/>
      <c r="W66" s="78"/>
      <c r="X66" s="27"/>
      <c r="AA66" s="77" t="s">
        <v>78</v>
      </c>
      <c r="AB66" s="78">
        <v>2.8570000000000002</v>
      </c>
      <c r="AC66" s="78">
        <v>7.4169999999999998</v>
      </c>
      <c r="AD66" s="78" t="s">
        <v>21</v>
      </c>
      <c r="AE66" s="27" t="s">
        <v>40</v>
      </c>
    </row>
    <row r="67" spans="2:31" x14ac:dyDescent="0.25">
      <c r="L67" s="6"/>
      <c r="M67" s="6"/>
      <c r="N67" s="6"/>
      <c r="O67" s="6"/>
      <c r="P67" s="6"/>
      <c r="R67" s="6"/>
      <c r="S67" s="6"/>
      <c r="T67" s="83" t="s">
        <v>63</v>
      </c>
      <c r="U67" s="84"/>
      <c r="V67" s="78"/>
      <c r="W67" s="78"/>
      <c r="X67" s="27"/>
      <c r="AA67" s="77" t="s">
        <v>79</v>
      </c>
      <c r="AB67" s="78">
        <v>2.8570000000000002</v>
      </c>
      <c r="AC67" s="78">
        <v>7.4169999999999998</v>
      </c>
      <c r="AD67" s="78" t="s">
        <v>21</v>
      </c>
      <c r="AE67" s="27" t="s">
        <v>40</v>
      </c>
    </row>
    <row r="68" spans="2:31" x14ac:dyDescent="0.25">
      <c r="L68" s="6"/>
      <c r="M68" s="6"/>
      <c r="N68" s="6"/>
      <c r="O68" s="6"/>
      <c r="P68" s="6"/>
      <c r="R68" s="6"/>
      <c r="S68" s="6"/>
      <c r="T68" s="83" t="s">
        <v>31</v>
      </c>
      <c r="U68" s="84" t="s">
        <v>32</v>
      </c>
      <c r="V68" s="82" t="s">
        <v>33</v>
      </c>
      <c r="W68" s="82" t="s">
        <v>34</v>
      </c>
      <c r="X68" s="72" t="s">
        <v>35</v>
      </c>
      <c r="AA68" s="77" t="s">
        <v>80</v>
      </c>
      <c r="AB68" s="78">
        <v>0</v>
      </c>
      <c r="AC68" s="78">
        <v>0</v>
      </c>
      <c r="AD68" s="78">
        <v>1</v>
      </c>
      <c r="AE68" s="27" t="s">
        <v>37</v>
      </c>
    </row>
    <row r="69" spans="2:31" x14ac:dyDescent="0.25">
      <c r="L69" s="6"/>
      <c r="M69" s="6"/>
      <c r="N69" s="6"/>
      <c r="O69" s="6"/>
      <c r="P69" s="6"/>
      <c r="R69" s="6"/>
      <c r="S69" s="6"/>
      <c r="T69" s="79" t="s">
        <v>38</v>
      </c>
      <c r="U69" s="80">
        <v>0.42899999999999999</v>
      </c>
      <c r="V69" s="78">
        <v>1.228</v>
      </c>
      <c r="W69" s="78">
        <v>1</v>
      </c>
      <c r="X69" s="27" t="s">
        <v>37</v>
      </c>
      <c r="AA69" s="77" t="s">
        <v>81</v>
      </c>
      <c r="AB69" s="78">
        <v>2.8570000000000002</v>
      </c>
      <c r="AC69" s="78">
        <v>7.4169999999999998</v>
      </c>
      <c r="AD69" s="78" t="s">
        <v>21</v>
      </c>
      <c r="AE69" s="27" t="s">
        <v>40</v>
      </c>
    </row>
    <row r="70" spans="2:31" x14ac:dyDescent="0.25">
      <c r="L70" s="6"/>
      <c r="M70" s="6"/>
      <c r="N70" s="6"/>
      <c r="O70" s="6"/>
      <c r="P70" s="6"/>
      <c r="R70" s="6"/>
      <c r="S70" s="6"/>
      <c r="T70" s="79" t="s">
        <v>47</v>
      </c>
      <c r="U70" s="80">
        <v>0.28599999999999998</v>
      </c>
      <c r="V70" s="78">
        <v>0.81799999999999995</v>
      </c>
      <c r="W70" s="78">
        <v>1</v>
      </c>
      <c r="X70" s="27" t="s">
        <v>37</v>
      </c>
      <c r="AA70" s="77" t="s">
        <v>82</v>
      </c>
      <c r="AB70" s="78">
        <v>2.8570000000000002</v>
      </c>
      <c r="AC70" s="78">
        <v>7.4169999999999998</v>
      </c>
      <c r="AD70" s="78" t="s">
        <v>21</v>
      </c>
      <c r="AE70" s="27" t="s">
        <v>40</v>
      </c>
    </row>
    <row r="71" spans="2:31" x14ac:dyDescent="0.25">
      <c r="L71" s="6"/>
      <c r="M71" s="6"/>
      <c r="N71" s="6"/>
      <c r="O71" s="6"/>
      <c r="P71" s="6"/>
      <c r="R71" s="6"/>
      <c r="S71" s="6"/>
      <c r="T71" s="79" t="s">
        <v>83</v>
      </c>
      <c r="U71" s="80">
        <v>0.14299999999999999</v>
      </c>
      <c r="V71" s="78">
        <v>0.40899999999999997</v>
      </c>
      <c r="W71" s="78">
        <v>1</v>
      </c>
      <c r="X71" s="27" t="s">
        <v>37</v>
      </c>
      <c r="AA71" s="77" t="s">
        <v>84</v>
      </c>
      <c r="AB71" s="86">
        <v>6.6610000000000002E-16</v>
      </c>
      <c r="AC71" s="86">
        <v>1.7290000000000001E-15</v>
      </c>
      <c r="AD71" s="78">
        <v>1</v>
      </c>
      <c r="AE71" s="27" t="s">
        <v>37</v>
      </c>
    </row>
    <row r="72" spans="2:31" x14ac:dyDescent="0.25">
      <c r="L72" s="6"/>
      <c r="M72" s="6"/>
      <c r="N72" s="6"/>
      <c r="O72" s="6"/>
      <c r="P72" s="6"/>
      <c r="R72" s="3"/>
      <c r="S72" s="6"/>
      <c r="T72" s="79" t="s">
        <v>46</v>
      </c>
      <c r="U72" s="80">
        <v>0.28599999999999998</v>
      </c>
      <c r="V72" s="78">
        <v>0.81799999999999995</v>
      </c>
      <c r="W72" s="78">
        <v>1</v>
      </c>
      <c r="X72" s="27" t="s">
        <v>37</v>
      </c>
      <c r="AA72" s="77"/>
      <c r="AB72" s="78"/>
      <c r="AC72" s="78"/>
      <c r="AD72" s="78"/>
      <c r="AE72" s="27"/>
    </row>
    <row r="73" spans="2:31" x14ac:dyDescent="0.25">
      <c r="B73" s="5" t="s">
        <v>85</v>
      </c>
      <c r="C73" s="5"/>
      <c r="L73" s="6"/>
      <c r="M73" s="6"/>
      <c r="N73" s="6"/>
      <c r="O73" s="6"/>
      <c r="P73" s="6"/>
      <c r="R73" s="3"/>
      <c r="S73" s="6"/>
      <c r="T73" s="79" t="s">
        <v>75</v>
      </c>
      <c r="U73" s="80">
        <v>0.14299999999999999</v>
      </c>
      <c r="V73" s="78">
        <v>0.40899999999999997</v>
      </c>
      <c r="W73" s="78">
        <v>1</v>
      </c>
      <c r="X73" s="27" t="s">
        <v>37</v>
      </c>
      <c r="AA73" s="77"/>
      <c r="AB73" s="78"/>
      <c r="AC73" s="78"/>
      <c r="AD73" s="78"/>
      <c r="AE73" s="27"/>
    </row>
    <row r="74" spans="2:31" x14ac:dyDescent="0.25">
      <c r="C74" s="7" t="s">
        <v>6</v>
      </c>
      <c r="L74" s="6"/>
      <c r="M74" s="6"/>
      <c r="N74" s="6"/>
      <c r="O74" s="6"/>
      <c r="P74" s="6"/>
      <c r="R74" s="3"/>
      <c r="S74" s="6"/>
      <c r="T74" s="79" t="s">
        <v>49</v>
      </c>
      <c r="U74" s="80">
        <v>0.14299999999999999</v>
      </c>
      <c r="V74" s="78">
        <v>0.40899999999999997</v>
      </c>
      <c r="W74" s="78">
        <v>1</v>
      </c>
      <c r="X74" s="27" t="s">
        <v>37</v>
      </c>
      <c r="AA74" s="81" t="s">
        <v>56</v>
      </c>
      <c r="AB74" s="82"/>
      <c r="AC74" s="82"/>
      <c r="AD74" s="82"/>
      <c r="AE74" s="72"/>
    </row>
    <row r="75" spans="2:31" ht="15.75" x14ac:dyDescent="0.25">
      <c r="C75" s="13" t="s">
        <v>8</v>
      </c>
      <c r="D75" s="13" t="s">
        <v>9</v>
      </c>
      <c r="E75" s="13" t="s">
        <v>10</v>
      </c>
      <c r="F75" s="13" t="s">
        <v>11</v>
      </c>
      <c r="G75" s="13" t="s">
        <v>12</v>
      </c>
      <c r="H75" s="13" t="s">
        <v>13</v>
      </c>
      <c r="I75" s="14"/>
      <c r="L75" s="6"/>
      <c r="M75" s="6"/>
      <c r="N75" s="6"/>
      <c r="O75" s="6"/>
      <c r="P75" s="6"/>
      <c r="R75" s="6"/>
      <c r="S75" s="6"/>
      <c r="T75" s="79"/>
      <c r="U75" s="80"/>
      <c r="V75" s="78"/>
      <c r="W75" s="78"/>
      <c r="X75" s="27"/>
      <c r="AA75" s="81" t="s">
        <v>31</v>
      </c>
      <c r="AB75" s="82" t="s">
        <v>32</v>
      </c>
      <c r="AC75" s="82" t="s">
        <v>33</v>
      </c>
      <c r="AD75" s="82" t="s">
        <v>34</v>
      </c>
      <c r="AE75" s="72" t="s">
        <v>35</v>
      </c>
    </row>
    <row r="76" spans="2:31" x14ac:dyDescent="0.25">
      <c r="B76" s="21">
        <v>1</v>
      </c>
      <c r="C76" s="22">
        <v>0</v>
      </c>
      <c r="D76" s="22">
        <v>0</v>
      </c>
      <c r="E76" s="22">
        <v>1</v>
      </c>
      <c r="F76" s="22">
        <v>3</v>
      </c>
      <c r="G76" s="22">
        <v>3</v>
      </c>
      <c r="H76" s="23">
        <v>3</v>
      </c>
      <c r="L76" s="6"/>
      <c r="M76" s="6"/>
      <c r="N76" s="6"/>
      <c r="O76" s="6"/>
      <c r="P76" s="6"/>
      <c r="R76" s="6"/>
      <c r="S76" s="6"/>
      <c r="T76" s="79"/>
      <c r="U76" s="80"/>
      <c r="V76" s="78"/>
      <c r="W76" s="78"/>
      <c r="X76" s="27"/>
      <c r="AA76" s="77" t="s">
        <v>43</v>
      </c>
      <c r="AB76" s="78">
        <v>2.8570000000000002</v>
      </c>
      <c r="AC76" s="78">
        <v>7.4169999999999998</v>
      </c>
      <c r="AD76" s="78" t="s">
        <v>21</v>
      </c>
      <c r="AE76" s="27" t="s">
        <v>40</v>
      </c>
    </row>
    <row r="77" spans="2:31" x14ac:dyDescent="0.25">
      <c r="B77" s="21">
        <v>2</v>
      </c>
      <c r="C77" s="22">
        <v>0</v>
      </c>
      <c r="D77" s="22">
        <v>0</v>
      </c>
      <c r="E77" s="22">
        <v>0</v>
      </c>
      <c r="F77" s="22">
        <v>1</v>
      </c>
      <c r="G77" s="22">
        <v>3</v>
      </c>
      <c r="H77" s="23">
        <v>4</v>
      </c>
      <c r="L77" s="6"/>
      <c r="M77" s="6"/>
      <c r="N77" s="6"/>
      <c r="O77" s="6"/>
      <c r="P77" s="6"/>
      <c r="R77" s="6"/>
      <c r="S77" s="6"/>
      <c r="T77" s="83" t="s">
        <v>66</v>
      </c>
      <c r="U77" s="84"/>
      <c r="V77" s="78"/>
      <c r="W77" s="78"/>
      <c r="X77" s="27"/>
      <c r="AA77" s="77" t="s">
        <v>77</v>
      </c>
      <c r="AB77" s="78">
        <v>2.8570000000000002</v>
      </c>
      <c r="AC77" s="78">
        <v>7.4169999999999998</v>
      </c>
      <c r="AD77" s="78" t="s">
        <v>21</v>
      </c>
      <c r="AE77" s="27" t="s">
        <v>40</v>
      </c>
    </row>
    <row r="78" spans="2:31" x14ac:dyDescent="0.25">
      <c r="B78" s="21">
        <v>3</v>
      </c>
      <c r="C78" s="22">
        <v>0</v>
      </c>
      <c r="D78" s="22">
        <v>1</v>
      </c>
      <c r="E78" s="22">
        <v>2</v>
      </c>
      <c r="F78" s="22">
        <v>3</v>
      </c>
      <c r="G78" s="22">
        <v>5</v>
      </c>
      <c r="H78" s="23">
        <v>5</v>
      </c>
      <c r="L78" s="6"/>
      <c r="M78" s="6"/>
      <c r="N78" s="6"/>
      <c r="O78" s="6"/>
      <c r="P78" s="6"/>
      <c r="R78" s="6"/>
      <c r="S78" s="6"/>
      <c r="T78" s="83" t="s">
        <v>31</v>
      </c>
      <c r="U78" s="84" t="s">
        <v>32</v>
      </c>
      <c r="V78" s="82" t="s">
        <v>33</v>
      </c>
      <c r="W78" s="82" t="s">
        <v>34</v>
      </c>
      <c r="X78" s="72" t="s">
        <v>35</v>
      </c>
      <c r="AA78" s="77" t="s">
        <v>42</v>
      </c>
      <c r="AB78" s="78">
        <v>0.57099999999999995</v>
      </c>
      <c r="AC78" s="78">
        <v>1.4830000000000001</v>
      </c>
      <c r="AD78" s="78">
        <v>1</v>
      </c>
      <c r="AE78" s="27" t="s">
        <v>37</v>
      </c>
    </row>
    <row r="79" spans="2:31" x14ac:dyDescent="0.25">
      <c r="B79" s="21">
        <v>4</v>
      </c>
      <c r="C79" s="22">
        <v>0</v>
      </c>
      <c r="D79" s="22">
        <v>0</v>
      </c>
      <c r="E79" s="22">
        <v>1</v>
      </c>
      <c r="F79" s="22">
        <v>2</v>
      </c>
      <c r="G79" s="22">
        <v>4</v>
      </c>
      <c r="H79" s="23">
        <v>5</v>
      </c>
      <c r="L79" s="6"/>
      <c r="M79" s="6"/>
      <c r="N79" s="6"/>
      <c r="O79" s="6"/>
      <c r="P79" s="6"/>
      <c r="R79" s="6"/>
      <c r="S79" s="6"/>
      <c r="T79" s="79" t="s">
        <v>47</v>
      </c>
      <c r="U79" s="80">
        <v>0</v>
      </c>
      <c r="V79" s="78">
        <v>0</v>
      </c>
      <c r="W79" s="78">
        <v>1</v>
      </c>
      <c r="X79" s="27" t="s">
        <v>37</v>
      </c>
      <c r="AA79" s="77" t="s">
        <v>38</v>
      </c>
      <c r="AB79" s="78">
        <v>0.14299999999999999</v>
      </c>
      <c r="AC79" s="78">
        <v>0.371</v>
      </c>
      <c r="AD79" s="78">
        <v>1</v>
      </c>
      <c r="AE79" s="27" t="s">
        <v>37</v>
      </c>
    </row>
    <row r="80" spans="2:31" x14ac:dyDescent="0.25">
      <c r="B80" s="31">
        <v>5</v>
      </c>
      <c r="C80" s="22">
        <v>0</v>
      </c>
      <c r="D80" s="22">
        <v>0</v>
      </c>
      <c r="E80" s="22">
        <v>1</v>
      </c>
      <c r="F80" s="22">
        <v>3</v>
      </c>
      <c r="G80" s="22">
        <v>4</v>
      </c>
      <c r="H80" s="23">
        <v>4</v>
      </c>
      <c r="L80" s="6"/>
      <c r="M80" s="6"/>
      <c r="N80" s="6"/>
      <c r="O80" s="6"/>
      <c r="P80" s="6"/>
      <c r="R80" s="3"/>
      <c r="S80" s="6"/>
      <c r="T80" s="79" t="s">
        <v>38</v>
      </c>
      <c r="U80" s="80">
        <v>0</v>
      </c>
      <c r="V80" s="78">
        <v>0</v>
      </c>
      <c r="W80" s="78">
        <v>1</v>
      </c>
      <c r="X80" s="27" t="s">
        <v>37</v>
      </c>
      <c r="AA80" s="77" t="s">
        <v>83</v>
      </c>
      <c r="AB80" s="78">
        <v>0.14299999999999999</v>
      </c>
      <c r="AC80" s="78">
        <v>0.371</v>
      </c>
      <c r="AD80" s="78">
        <v>1</v>
      </c>
      <c r="AE80" s="27" t="s">
        <v>37</v>
      </c>
    </row>
    <row r="81" spans="2:31" x14ac:dyDescent="0.25">
      <c r="B81" s="31">
        <v>6</v>
      </c>
      <c r="C81" s="22">
        <v>0</v>
      </c>
      <c r="D81" s="22">
        <v>1</v>
      </c>
      <c r="E81" s="22">
        <v>3</v>
      </c>
      <c r="F81" s="22">
        <v>3</v>
      </c>
      <c r="G81" s="22">
        <v>4</v>
      </c>
      <c r="H81" s="23">
        <v>5</v>
      </c>
      <c r="L81" s="6"/>
      <c r="M81" s="6"/>
      <c r="N81" s="6"/>
      <c r="O81" s="6"/>
      <c r="P81" s="6"/>
      <c r="R81" s="3"/>
      <c r="S81" s="6"/>
      <c r="T81" s="79" t="s">
        <v>83</v>
      </c>
      <c r="U81" s="80">
        <v>0</v>
      </c>
      <c r="V81" s="78">
        <v>0</v>
      </c>
      <c r="W81" s="78">
        <v>1</v>
      </c>
      <c r="X81" s="27" t="s">
        <v>37</v>
      </c>
      <c r="AA81" s="77" t="s">
        <v>73</v>
      </c>
      <c r="AB81" s="78">
        <v>2.714</v>
      </c>
      <c r="AC81" s="78">
        <v>7.0469999999999997</v>
      </c>
      <c r="AD81" s="78" t="s">
        <v>21</v>
      </c>
      <c r="AE81" s="27" t="s">
        <v>40</v>
      </c>
    </row>
    <row r="82" spans="2:31" x14ac:dyDescent="0.25">
      <c r="B82" s="31">
        <v>7</v>
      </c>
      <c r="C82" s="22">
        <v>0</v>
      </c>
      <c r="D82" s="22">
        <v>0</v>
      </c>
      <c r="E82" s="22">
        <v>1</v>
      </c>
      <c r="F82" s="22">
        <v>4</v>
      </c>
      <c r="G82" s="22">
        <v>3</v>
      </c>
      <c r="H82" s="23">
        <v>3</v>
      </c>
      <c r="L82" s="6"/>
      <c r="M82" s="6"/>
      <c r="N82" s="6"/>
      <c r="O82" s="6"/>
      <c r="P82" s="6"/>
      <c r="R82" s="3"/>
      <c r="S82" s="6"/>
      <c r="T82" s="79" t="s">
        <v>48</v>
      </c>
      <c r="U82" s="80">
        <v>0</v>
      </c>
      <c r="V82" s="78">
        <v>0</v>
      </c>
      <c r="W82" s="78">
        <v>1</v>
      </c>
      <c r="X82" s="27" t="s">
        <v>37</v>
      </c>
      <c r="AA82" s="77" t="s">
        <v>74</v>
      </c>
      <c r="AB82" s="78">
        <v>2.714</v>
      </c>
      <c r="AC82" s="78">
        <v>7.0469999999999997</v>
      </c>
      <c r="AD82" s="78" t="s">
        <v>21</v>
      </c>
      <c r="AE82" s="27" t="s">
        <v>40</v>
      </c>
    </row>
    <row r="83" spans="2:31" ht="15.75" thickBot="1" x14ac:dyDescent="0.3">
      <c r="B83" s="31">
        <v>8</v>
      </c>
      <c r="C83" s="38">
        <v>0</v>
      </c>
      <c r="D83" s="38">
        <v>1</v>
      </c>
      <c r="E83" s="38">
        <v>1</v>
      </c>
      <c r="F83" s="38">
        <v>2</v>
      </c>
      <c r="G83" s="38">
        <v>4</v>
      </c>
      <c r="H83" s="39">
        <v>4</v>
      </c>
      <c r="L83" s="6"/>
      <c r="M83" s="6"/>
      <c r="N83" s="6"/>
      <c r="O83" s="6"/>
      <c r="P83" s="6"/>
      <c r="R83" s="6"/>
      <c r="S83" s="6"/>
      <c r="T83" s="79" t="s">
        <v>46</v>
      </c>
      <c r="U83" s="80">
        <v>0</v>
      </c>
      <c r="V83" s="78">
        <v>0</v>
      </c>
      <c r="W83" s="78">
        <v>1</v>
      </c>
      <c r="X83" s="27" t="s">
        <v>37</v>
      </c>
      <c r="AA83" s="77" t="s">
        <v>75</v>
      </c>
      <c r="AB83" s="78">
        <v>0.42899999999999999</v>
      </c>
      <c r="AC83" s="78">
        <v>1.113</v>
      </c>
      <c r="AD83" s="78">
        <v>1</v>
      </c>
      <c r="AE83" s="27" t="s">
        <v>37</v>
      </c>
    </row>
    <row r="84" spans="2:31" ht="15.75" thickBot="1" x14ac:dyDescent="0.3">
      <c r="B84" s="42" t="s">
        <v>26</v>
      </c>
      <c r="C84" s="43">
        <f t="shared" ref="C84:H84" si="12">AVERAGE(C76:C83)</f>
        <v>0</v>
      </c>
      <c r="D84" s="43">
        <f t="shared" si="12"/>
        <v>0.375</v>
      </c>
      <c r="E84" s="43">
        <f t="shared" si="12"/>
        <v>1.25</v>
      </c>
      <c r="F84" s="43">
        <f t="shared" si="12"/>
        <v>2.625</v>
      </c>
      <c r="G84" s="43">
        <f t="shared" si="12"/>
        <v>3.75</v>
      </c>
      <c r="H84" s="43">
        <f t="shared" si="12"/>
        <v>4.125</v>
      </c>
      <c r="I84" s="44"/>
      <c r="L84" s="6"/>
      <c r="M84" s="6"/>
      <c r="N84" s="6"/>
      <c r="O84" s="6"/>
      <c r="P84" s="6"/>
      <c r="R84" s="6"/>
      <c r="S84" s="6"/>
      <c r="T84" s="87" t="s">
        <v>65</v>
      </c>
      <c r="U84" s="88">
        <v>0</v>
      </c>
      <c r="V84" s="89">
        <v>0</v>
      </c>
      <c r="W84" s="89">
        <v>1</v>
      </c>
      <c r="X84" s="37" t="s">
        <v>37</v>
      </c>
      <c r="AA84" s="77" t="s">
        <v>46</v>
      </c>
      <c r="AB84" s="86">
        <v>8.8819999999999992E-16</v>
      </c>
      <c r="AC84" s="86">
        <v>2.306E-15</v>
      </c>
      <c r="AD84" s="78">
        <v>1</v>
      </c>
      <c r="AE84" s="27" t="s">
        <v>37</v>
      </c>
    </row>
    <row r="85" spans="2:31" x14ac:dyDescent="0.25">
      <c r="B85" s="45" t="s">
        <v>27</v>
      </c>
      <c r="C85" s="46">
        <f t="shared" ref="C85:H85" si="13">STDEV(C76:C83)</f>
        <v>0</v>
      </c>
      <c r="D85" s="46">
        <f t="shared" si="13"/>
        <v>0.51754916950676566</v>
      </c>
      <c r="E85" s="46">
        <f t="shared" si="13"/>
        <v>0.88640526042791834</v>
      </c>
      <c r="F85" s="46">
        <f t="shared" si="13"/>
        <v>0.91612538131290433</v>
      </c>
      <c r="G85" s="46">
        <f t="shared" si="13"/>
        <v>0.70710678118654757</v>
      </c>
      <c r="H85" s="46">
        <f t="shared" si="13"/>
        <v>0.83452296039628016</v>
      </c>
      <c r="L85" s="6"/>
      <c r="M85" s="6"/>
      <c r="N85" s="6"/>
      <c r="O85" s="6"/>
      <c r="P85" s="6"/>
      <c r="R85" s="6"/>
      <c r="S85" s="6"/>
      <c r="T85" s="6"/>
      <c r="U85" s="90"/>
      <c r="AA85" s="77" t="s">
        <v>78</v>
      </c>
      <c r="AB85" s="78">
        <v>2.714</v>
      </c>
      <c r="AC85" s="78">
        <v>7.0469999999999997</v>
      </c>
      <c r="AD85" s="78" t="s">
        <v>21</v>
      </c>
      <c r="AE85" s="27" t="s">
        <v>40</v>
      </c>
    </row>
    <row r="86" spans="2:31" ht="15.75" thickBot="1" x14ac:dyDescent="0.3">
      <c r="B86" s="47" t="s">
        <v>28</v>
      </c>
      <c r="C86" s="48">
        <f t="shared" ref="C86:H86" si="14">C85/SQRT(8)</f>
        <v>0</v>
      </c>
      <c r="D86" s="48">
        <f t="shared" si="14"/>
        <v>0.18298126367784995</v>
      </c>
      <c r="E86" s="48">
        <f t="shared" si="14"/>
        <v>0.31339158526400435</v>
      </c>
      <c r="F86" s="48">
        <f t="shared" si="14"/>
        <v>0.3238992347717331</v>
      </c>
      <c r="G86" s="48">
        <f t="shared" si="14"/>
        <v>0.25</v>
      </c>
      <c r="H86" s="48">
        <f t="shared" si="14"/>
        <v>0.29504842217604116</v>
      </c>
      <c r="L86" s="6"/>
      <c r="M86" s="6"/>
      <c r="N86" s="6"/>
      <c r="O86" s="6"/>
      <c r="P86" s="6"/>
      <c r="R86" s="6"/>
      <c r="S86" s="6"/>
      <c r="T86" s="6"/>
      <c r="U86" s="90"/>
      <c r="AA86" s="77" t="s">
        <v>79</v>
      </c>
      <c r="AB86" s="78">
        <v>2.714</v>
      </c>
      <c r="AC86" s="78">
        <v>7.0469999999999997</v>
      </c>
      <c r="AD86" s="78" t="s">
        <v>21</v>
      </c>
      <c r="AE86" s="27" t="s">
        <v>40</v>
      </c>
    </row>
    <row r="87" spans="2:31" x14ac:dyDescent="0.25">
      <c r="L87" s="6"/>
      <c r="M87" s="6"/>
      <c r="N87" s="6"/>
      <c r="O87" s="6"/>
      <c r="P87" s="6"/>
      <c r="R87" s="6"/>
      <c r="S87" s="6"/>
      <c r="T87" s="6"/>
      <c r="U87" s="90"/>
      <c r="AA87" s="77" t="s">
        <v>80</v>
      </c>
      <c r="AB87" s="78">
        <v>0.42899999999999999</v>
      </c>
      <c r="AC87" s="78">
        <v>1.113</v>
      </c>
      <c r="AD87" s="78">
        <v>1</v>
      </c>
      <c r="AE87" s="27" t="s">
        <v>37</v>
      </c>
    </row>
    <row r="88" spans="2:31" x14ac:dyDescent="0.25">
      <c r="L88" s="6"/>
      <c r="M88" s="6"/>
      <c r="N88" s="6"/>
      <c r="O88" s="6"/>
      <c r="P88" s="6"/>
      <c r="R88" s="3"/>
      <c r="S88" s="6"/>
      <c r="T88" s="6"/>
      <c r="U88" s="90"/>
      <c r="AA88" s="77" t="s">
        <v>81</v>
      </c>
      <c r="AB88" s="78">
        <v>2.286</v>
      </c>
      <c r="AC88" s="78">
        <v>5.9340000000000002</v>
      </c>
      <c r="AD88" s="78" t="s">
        <v>21</v>
      </c>
      <c r="AE88" s="27" t="s">
        <v>40</v>
      </c>
    </row>
    <row r="89" spans="2:31" x14ac:dyDescent="0.25">
      <c r="B89" s="5" t="s">
        <v>86</v>
      </c>
      <c r="C89" s="5"/>
      <c r="L89" s="6"/>
      <c r="M89" s="6"/>
      <c r="N89" s="6"/>
      <c r="O89" s="6"/>
      <c r="P89" s="6"/>
      <c r="R89" s="3"/>
      <c r="S89" s="6"/>
      <c r="T89" s="6"/>
      <c r="U89" s="90"/>
      <c r="AA89" s="77" t="s">
        <v>82</v>
      </c>
      <c r="AB89" s="78">
        <v>2.286</v>
      </c>
      <c r="AC89" s="78">
        <v>5.9340000000000002</v>
      </c>
      <c r="AD89" s="78" t="s">
        <v>21</v>
      </c>
      <c r="AE89" s="27" t="s">
        <v>40</v>
      </c>
    </row>
    <row r="90" spans="2:31" x14ac:dyDescent="0.25">
      <c r="C90" s="7" t="s">
        <v>6</v>
      </c>
      <c r="L90" s="6"/>
      <c r="M90" s="6"/>
      <c r="N90" s="6"/>
      <c r="O90" s="6"/>
      <c r="P90" s="6"/>
      <c r="R90" s="3"/>
      <c r="S90" s="6"/>
      <c r="T90" s="6"/>
      <c r="U90" s="90"/>
      <c r="AA90" s="77" t="s">
        <v>84</v>
      </c>
      <c r="AB90" s="86">
        <v>2.2200000000000001E-16</v>
      </c>
      <c r="AC90" s="86">
        <v>5.7639999999999996E-16</v>
      </c>
      <c r="AD90" s="78">
        <v>1</v>
      </c>
      <c r="AE90" s="27" t="s">
        <v>37</v>
      </c>
    </row>
    <row r="91" spans="2:31" ht="15.75" x14ac:dyDescent="0.25">
      <c r="C91" s="13" t="s">
        <v>8</v>
      </c>
      <c r="D91" s="13" t="s">
        <v>9</v>
      </c>
      <c r="E91" s="13" t="s">
        <v>10</v>
      </c>
      <c r="F91" s="13" t="s">
        <v>11</v>
      </c>
      <c r="G91" s="13" t="s">
        <v>12</v>
      </c>
      <c r="H91" s="13" t="s">
        <v>13</v>
      </c>
      <c r="I91" s="14"/>
      <c r="L91" s="6"/>
      <c r="M91" s="6"/>
      <c r="N91" s="6"/>
      <c r="O91" s="6"/>
      <c r="P91" s="6"/>
      <c r="R91" s="6"/>
      <c r="S91" s="6"/>
      <c r="T91" s="6"/>
      <c r="U91" s="90"/>
      <c r="AA91" s="77"/>
      <c r="AB91" s="78"/>
      <c r="AC91" s="78"/>
      <c r="AD91" s="78"/>
      <c r="AE91" s="27"/>
    </row>
    <row r="92" spans="2:31" x14ac:dyDescent="0.25">
      <c r="B92" s="21">
        <v>1</v>
      </c>
      <c r="C92" s="22">
        <v>0</v>
      </c>
      <c r="D92" s="22">
        <v>0</v>
      </c>
      <c r="E92" s="22">
        <v>1</v>
      </c>
      <c r="F92" s="22">
        <v>3</v>
      </c>
      <c r="G92" s="22">
        <v>5</v>
      </c>
      <c r="H92" s="23">
        <v>5</v>
      </c>
      <c r="L92" s="6"/>
      <c r="M92" s="6"/>
      <c r="N92" s="6"/>
      <c r="O92" s="6"/>
      <c r="P92" s="6"/>
      <c r="R92" s="6"/>
      <c r="S92" s="6"/>
      <c r="T92" s="6"/>
      <c r="U92" s="90"/>
      <c r="AA92" s="77"/>
      <c r="AB92" s="78"/>
      <c r="AC92" s="78"/>
      <c r="AD92" s="78"/>
      <c r="AE92" s="27"/>
    </row>
    <row r="93" spans="2:31" x14ac:dyDescent="0.25">
      <c r="B93" s="21">
        <v>2</v>
      </c>
      <c r="C93" s="22">
        <v>0</v>
      </c>
      <c r="D93" s="22">
        <v>0</v>
      </c>
      <c r="E93" s="22">
        <v>1</v>
      </c>
      <c r="F93" s="22">
        <v>2</v>
      </c>
      <c r="G93" s="22">
        <v>2</v>
      </c>
      <c r="H93" s="23">
        <v>4</v>
      </c>
      <c r="L93" s="6"/>
      <c r="M93" s="6"/>
      <c r="N93" s="6"/>
      <c r="O93" s="6"/>
      <c r="P93" s="6"/>
      <c r="R93" s="6"/>
      <c r="S93" s="6"/>
      <c r="T93" s="6"/>
      <c r="U93" s="90"/>
      <c r="AA93" s="81" t="s">
        <v>60</v>
      </c>
      <c r="AB93" s="82"/>
      <c r="AC93" s="82"/>
      <c r="AD93" s="82"/>
      <c r="AE93" s="72"/>
    </row>
    <row r="94" spans="2:31" x14ac:dyDescent="0.25">
      <c r="B94" s="21">
        <v>3</v>
      </c>
      <c r="C94" s="22">
        <v>0</v>
      </c>
      <c r="D94" s="22">
        <v>1</v>
      </c>
      <c r="E94" s="22">
        <v>3</v>
      </c>
      <c r="F94" s="22">
        <v>5</v>
      </c>
      <c r="G94" s="22">
        <v>5</v>
      </c>
      <c r="H94" s="23">
        <v>5</v>
      </c>
      <c r="L94" s="6"/>
      <c r="M94" s="6"/>
      <c r="N94" s="6"/>
      <c r="O94" s="6"/>
      <c r="P94" s="6"/>
      <c r="R94" s="6"/>
      <c r="S94" s="6"/>
      <c r="T94" s="6"/>
      <c r="U94" s="90"/>
      <c r="AA94" s="81" t="s">
        <v>31</v>
      </c>
      <c r="AB94" s="82" t="s">
        <v>32</v>
      </c>
      <c r="AC94" s="82" t="s">
        <v>33</v>
      </c>
      <c r="AD94" s="82" t="s">
        <v>34</v>
      </c>
      <c r="AE94" s="72" t="s">
        <v>35</v>
      </c>
    </row>
    <row r="95" spans="2:31" x14ac:dyDescent="0.25">
      <c r="B95" s="21">
        <v>4</v>
      </c>
      <c r="C95" s="22">
        <v>0</v>
      </c>
      <c r="D95" s="22">
        <v>0</v>
      </c>
      <c r="E95" s="22">
        <v>0</v>
      </c>
      <c r="F95" s="22">
        <v>1</v>
      </c>
      <c r="G95" s="22">
        <v>3</v>
      </c>
      <c r="H95" s="23">
        <v>3</v>
      </c>
      <c r="L95" s="6"/>
      <c r="M95" s="6"/>
      <c r="N95" s="6"/>
      <c r="O95" s="6"/>
      <c r="P95" s="6"/>
      <c r="R95" s="6"/>
      <c r="S95" s="6"/>
      <c r="T95" s="6"/>
      <c r="U95" s="90"/>
      <c r="AA95" s="77" t="s">
        <v>77</v>
      </c>
      <c r="AB95" s="78">
        <v>2.4289999999999998</v>
      </c>
      <c r="AC95" s="78">
        <v>6.3049999999999997</v>
      </c>
      <c r="AD95" s="78" t="s">
        <v>21</v>
      </c>
      <c r="AE95" s="27" t="s">
        <v>40</v>
      </c>
    </row>
    <row r="96" spans="2:31" x14ac:dyDescent="0.25">
      <c r="B96" s="31">
        <v>5</v>
      </c>
      <c r="C96" s="22">
        <v>0</v>
      </c>
      <c r="D96" s="22">
        <v>0</v>
      </c>
      <c r="E96" s="22">
        <v>1</v>
      </c>
      <c r="F96" s="22">
        <v>2</v>
      </c>
      <c r="G96" s="22">
        <v>3</v>
      </c>
      <c r="H96" s="23">
        <v>4</v>
      </c>
      <c r="L96" s="6"/>
      <c r="M96" s="6"/>
      <c r="N96" s="6"/>
      <c r="O96" s="6"/>
      <c r="P96" s="6"/>
      <c r="R96" s="3"/>
      <c r="S96" s="6"/>
      <c r="T96" s="6"/>
      <c r="U96" s="90"/>
      <c r="AA96" s="77" t="s">
        <v>43</v>
      </c>
      <c r="AB96" s="78">
        <v>2.1429999999999998</v>
      </c>
      <c r="AC96" s="78">
        <v>5.5629999999999997</v>
      </c>
      <c r="AD96" s="78" t="s">
        <v>21</v>
      </c>
      <c r="AE96" s="27" t="s">
        <v>40</v>
      </c>
    </row>
    <row r="97" spans="2:31" x14ac:dyDescent="0.25">
      <c r="B97" s="31">
        <v>6</v>
      </c>
      <c r="C97" s="22">
        <v>0</v>
      </c>
      <c r="D97" s="22">
        <v>1</v>
      </c>
      <c r="E97" s="22">
        <v>2</v>
      </c>
      <c r="F97" s="22">
        <v>3</v>
      </c>
      <c r="G97" s="22">
        <v>4</v>
      </c>
      <c r="H97" s="23">
        <v>4</v>
      </c>
      <c r="L97" s="6"/>
      <c r="M97" s="6"/>
      <c r="N97" s="6"/>
      <c r="O97" s="6"/>
      <c r="P97" s="6"/>
      <c r="R97" s="3"/>
      <c r="S97" s="6"/>
      <c r="T97" s="6"/>
      <c r="U97" s="90"/>
      <c r="AA97" s="77" t="s">
        <v>38</v>
      </c>
      <c r="AB97" s="78">
        <v>0.85699999999999998</v>
      </c>
      <c r="AC97" s="78">
        <v>2.2250000000000001</v>
      </c>
      <c r="AD97" s="78">
        <v>0.41399999999999998</v>
      </c>
      <c r="AE97" s="27" t="s">
        <v>37</v>
      </c>
    </row>
    <row r="98" spans="2:31" x14ac:dyDescent="0.25">
      <c r="B98" s="31">
        <v>7</v>
      </c>
      <c r="C98" s="22">
        <v>0</v>
      </c>
      <c r="D98" s="22">
        <v>0</v>
      </c>
      <c r="E98" s="22">
        <v>1</v>
      </c>
      <c r="F98" s="22">
        <v>1</v>
      </c>
      <c r="G98" s="22">
        <v>2</v>
      </c>
      <c r="H98" s="23">
        <v>3</v>
      </c>
      <c r="L98" s="6"/>
      <c r="M98" s="6"/>
      <c r="N98" s="6"/>
      <c r="O98" s="6"/>
      <c r="P98" s="6"/>
      <c r="R98" s="3"/>
      <c r="S98" s="6"/>
      <c r="T98" s="6"/>
      <c r="U98" s="90"/>
      <c r="AA98" s="77" t="s">
        <v>42</v>
      </c>
      <c r="AB98" s="78">
        <v>0.42899999999999999</v>
      </c>
      <c r="AC98" s="78">
        <v>1.113</v>
      </c>
      <c r="AD98" s="78">
        <v>1</v>
      </c>
      <c r="AE98" s="27" t="s">
        <v>37</v>
      </c>
    </row>
    <row r="99" spans="2:31" ht="15.75" thickBot="1" x14ac:dyDescent="0.3">
      <c r="B99" s="31">
        <v>8</v>
      </c>
      <c r="C99" s="38">
        <v>0</v>
      </c>
      <c r="D99" s="38">
        <v>0</v>
      </c>
      <c r="E99" s="38">
        <v>1</v>
      </c>
      <c r="F99" s="38">
        <v>2</v>
      </c>
      <c r="G99" s="38">
        <v>3</v>
      </c>
      <c r="H99" s="39">
        <v>4</v>
      </c>
      <c r="AA99" s="77" t="s">
        <v>83</v>
      </c>
      <c r="AB99" s="78">
        <v>0.28599999999999998</v>
      </c>
      <c r="AC99" s="78">
        <v>0.74199999999999999</v>
      </c>
      <c r="AD99" s="78">
        <v>1</v>
      </c>
      <c r="AE99" s="27" t="s">
        <v>37</v>
      </c>
    </row>
    <row r="100" spans="2:31" x14ac:dyDescent="0.25">
      <c r="B100" s="42" t="s">
        <v>26</v>
      </c>
      <c r="C100" s="43">
        <f t="shared" ref="C100:H100" si="15">AVERAGE(C92:C99)</f>
        <v>0</v>
      </c>
      <c r="D100" s="43">
        <f t="shared" si="15"/>
        <v>0.25</v>
      </c>
      <c r="E100" s="43">
        <f t="shared" si="15"/>
        <v>1.25</v>
      </c>
      <c r="F100" s="43">
        <f t="shared" si="15"/>
        <v>2.375</v>
      </c>
      <c r="G100" s="43">
        <f t="shared" si="15"/>
        <v>3.375</v>
      </c>
      <c r="H100" s="43">
        <f t="shared" si="15"/>
        <v>4</v>
      </c>
      <c r="I100" s="44"/>
      <c r="AA100" s="77" t="s">
        <v>74</v>
      </c>
      <c r="AB100" s="78">
        <v>2.1429999999999998</v>
      </c>
      <c r="AC100" s="78">
        <v>5.5629999999999997</v>
      </c>
      <c r="AD100" s="78" t="s">
        <v>21</v>
      </c>
      <c r="AE100" s="27" t="s">
        <v>40</v>
      </c>
    </row>
    <row r="101" spans="2:31" x14ac:dyDescent="0.25">
      <c r="B101" s="45" t="s">
        <v>27</v>
      </c>
      <c r="C101" s="46">
        <f t="shared" ref="C101:H101" si="16">STDEV(C92:C99)</f>
        <v>0</v>
      </c>
      <c r="D101" s="46">
        <f t="shared" si="16"/>
        <v>0.46291004988627571</v>
      </c>
      <c r="E101" s="46">
        <f t="shared" si="16"/>
        <v>0.88640526042791834</v>
      </c>
      <c r="F101" s="46">
        <f t="shared" si="16"/>
        <v>1.3024701806293193</v>
      </c>
      <c r="G101" s="46">
        <f t="shared" si="16"/>
        <v>1.1877349391654208</v>
      </c>
      <c r="H101" s="46">
        <f t="shared" si="16"/>
        <v>0.7559289460184544</v>
      </c>
      <c r="AA101" s="77" t="s">
        <v>73</v>
      </c>
      <c r="AB101" s="78">
        <v>1.857</v>
      </c>
      <c r="AC101" s="78">
        <v>4.8209999999999997</v>
      </c>
      <c r="AD101" s="78" t="s">
        <v>21</v>
      </c>
      <c r="AE101" s="27" t="s">
        <v>40</v>
      </c>
    </row>
    <row r="102" spans="2:31" ht="15.75" thickBot="1" x14ac:dyDescent="0.3">
      <c r="B102" s="47" t="s">
        <v>28</v>
      </c>
      <c r="C102" s="48">
        <f t="shared" ref="C102:H102" si="17">C101/SQRT(8)</f>
        <v>0</v>
      </c>
      <c r="D102" s="48">
        <f t="shared" si="17"/>
        <v>0.16366341767699427</v>
      </c>
      <c r="E102" s="48">
        <f t="shared" si="17"/>
        <v>0.31339158526400435</v>
      </c>
      <c r="F102" s="48">
        <f t="shared" si="17"/>
        <v>0.46049274850812955</v>
      </c>
      <c r="G102" s="48">
        <f t="shared" si="17"/>
        <v>0.41992771486803027</v>
      </c>
      <c r="H102" s="48">
        <f t="shared" si="17"/>
        <v>0.26726124191242434</v>
      </c>
      <c r="AA102" s="77" t="s">
        <v>46</v>
      </c>
      <c r="AB102" s="78">
        <v>0.57099999999999995</v>
      </c>
      <c r="AC102" s="78">
        <v>1.4830000000000001</v>
      </c>
      <c r="AD102" s="78">
        <v>1</v>
      </c>
      <c r="AE102" s="27" t="s">
        <v>37</v>
      </c>
    </row>
    <row r="103" spans="2:31" x14ac:dyDescent="0.25">
      <c r="AA103" s="77" t="s">
        <v>75</v>
      </c>
      <c r="AB103" s="78">
        <v>0.14299999999999999</v>
      </c>
      <c r="AC103" s="78">
        <v>0.371</v>
      </c>
      <c r="AD103" s="78">
        <v>1</v>
      </c>
      <c r="AE103" s="27" t="s">
        <v>37</v>
      </c>
    </row>
    <row r="104" spans="2:31" x14ac:dyDescent="0.25">
      <c r="AA104" s="77" t="s">
        <v>82</v>
      </c>
      <c r="AB104" s="78">
        <v>2</v>
      </c>
      <c r="AC104" s="78">
        <v>5.1920000000000002</v>
      </c>
      <c r="AD104" s="78" t="s">
        <v>21</v>
      </c>
      <c r="AE104" s="27" t="s">
        <v>40</v>
      </c>
    </row>
    <row r="105" spans="2:31" x14ac:dyDescent="0.25">
      <c r="AA105" s="77" t="s">
        <v>81</v>
      </c>
      <c r="AB105" s="78">
        <v>1.714</v>
      </c>
      <c r="AC105" s="78">
        <v>4.45</v>
      </c>
      <c r="AD105" s="78" t="s">
        <v>21</v>
      </c>
      <c r="AE105" s="27" t="s">
        <v>40</v>
      </c>
    </row>
    <row r="106" spans="2:31" x14ac:dyDescent="0.25">
      <c r="AA106" s="77" t="s">
        <v>69</v>
      </c>
      <c r="AB106" s="78">
        <v>0.42899999999999999</v>
      </c>
      <c r="AC106" s="78">
        <v>1.113</v>
      </c>
      <c r="AD106" s="78">
        <v>1</v>
      </c>
      <c r="AE106" s="27" t="s">
        <v>37</v>
      </c>
    </row>
    <row r="107" spans="2:31" x14ac:dyDescent="0.25">
      <c r="AA107" s="77" t="s">
        <v>79</v>
      </c>
      <c r="AB107" s="78">
        <v>1.571</v>
      </c>
      <c r="AC107" s="78">
        <v>4.08</v>
      </c>
      <c r="AD107" s="78">
        <v>1E-3</v>
      </c>
      <c r="AE107" s="27" t="s">
        <v>40</v>
      </c>
    </row>
    <row r="108" spans="2:31" x14ac:dyDescent="0.25">
      <c r="AA108" s="77" t="s">
        <v>78</v>
      </c>
      <c r="AB108" s="78">
        <v>1.286</v>
      </c>
      <c r="AC108" s="78">
        <v>3.3380000000000001</v>
      </c>
      <c r="AD108" s="78">
        <v>1.6E-2</v>
      </c>
      <c r="AE108" s="27" t="s">
        <v>40</v>
      </c>
    </row>
    <row r="109" spans="2:31" x14ac:dyDescent="0.25">
      <c r="AA109" s="77" t="s">
        <v>87</v>
      </c>
      <c r="AB109" s="78">
        <v>0.28599999999999998</v>
      </c>
      <c r="AC109" s="78">
        <v>0.74199999999999999</v>
      </c>
      <c r="AD109" s="78">
        <v>1</v>
      </c>
      <c r="AE109" s="27" t="s">
        <v>37</v>
      </c>
    </row>
    <row r="110" spans="2:31" x14ac:dyDescent="0.25">
      <c r="AA110" s="77"/>
      <c r="AB110" s="78"/>
      <c r="AC110" s="78"/>
      <c r="AD110" s="78"/>
      <c r="AE110" s="27"/>
    </row>
    <row r="111" spans="2:31" x14ac:dyDescent="0.25">
      <c r="AA111" s="77"/>
      <c r="AB111" s="78"/>
      <c r="AC111" s="78"/>
      <c r="AD111" s="78"/>
      <c r="AE111" s="27"/>
    </row>
    <row r="112" spans="2:31" x14ac:dyDescent="0.25">
      <c r="AA112" s="81" t="s">
        <v>63</v>
      </c>
      <c r="AB112" s="82"/>
      <c r="AC112" s="82"/>
      <c r="AD112" s="82"/>
      <c r="AE112" s="72"/>
    </row>
    <row r="113" spans="27:31" x14ac:dyDescent="0.25">
      <c r="AA113" s="81" t="s">
        <v>31</v>
      </c>
      <c r="AB113" s="82" t="s">
        <v>32</v>
      </c>
      <c r="AC113" s="82" t="s">
        <v>33</v>
      </c>
      <c r="AD113" s="82" t="s">
        <v>34</v>
      </c>
      <c r="AE113" s="72" t="s">
        <v>35</v>
      </c>
    </row>
    <row r="114" spans="27:31" x14ac:dyDescent="0.25">
      <c r="AA114" s="77" t="s">
        <v>77</v>
      </c>
      <c r="AB114" s="78">
        <v>1.571</v>
      </c>
      <c r="AC114" s="78">
        <v>4.08</v>
      </c>
      <c r="AD114" s="78">
        <v>1E-3</v>
      </c>
      <c r="AE114" s="27" t="s">
        <v>40</v>
      </c>
    </row>
    <row r="115" spans="27:31" x14ac:dyDescent="0.25">
      <c r="AA115" s="77" t="s">
        <v>43</v>
      </c>
      <c r="AB115" s="78">
        <v>1.286</v>
      </c>
      <c r="AC115" s="78">
        <v>3.3380000000000001</v>
      </c>
      <c r="AD115" s="78">
        <v>1.6E-2</v>
      </c>
      <c r="AE115" s="27" t="s">
        <v>40</v>
      </c>
    </row>
    <row r="116" spans="27:31" x14ac:dyDescent="0.25">
      <c r="AA116" s="77" t="s">
        <v>38</v>
      </c>
      <c r="AB116" s="78">
        <v>0.42899999999999999</v>
      </c>
      <c r="AC116" s="78">
        <v>1.113</v>
      </c>
      <c r="AD116" s="78">
        <v>1</v>
      </c>
      <c r="AE116" s="27" t="s">
        <v>37</v>
      </c>
    </row>
    <row r="117" spans="27:31" x14ac:dyDescent="0.25">
      <c r="AA117" s="77" t="s">
        <v>42</v>
      </c>
      <c r="AB117" s="78">
        <v>0.28599999999999998</v>
      </c>
      <c r="AC117" s="78">
        <v>0.74199999999999999</v>
      </c>
      <c r="AD117" s="78">
        <v>1</v>
      </c>
      <c r="AE117" s="27" t="s">
        <v>37</v>
      </c>
    </row>
    <row r="118" spans="27:31" x14ac:dyDescent="0.25">
      <c r="AA118" s="77" t="s">
        <v>83</v>
      </c>
      <c r="AB118" s="78">
        <v>0.14299999999999999</v>
      </c>
      <c r="AC118" s="78">
        <v>0.371</v>
      </c>
      <c r="AD118" s="78">
        <v>1</v>
      </c>
      <c r="AE118" s="27" t="s">
        <v>37</v>
      </c>
    </row>
    <row r="119" spans="27:31" x14ac:dyDescent="0.25">
      <c r="AA119" s="77" t="s">
        <v>74</v>
      </c>
      <c r="AB119" s="78">
        <v>1.429</v>
      </c>
      <c r="AC119" s="78">
        <v>3.7090000000000001</v>
      </c>
      <c r="AD119" s="78">
        <v>4.0000000000000001E-3</v>
      </c>
      <c r="AE119" s="27" t="s">
        <v>40</v>
      </c>
    </row>
    <row r="120" spans="27:31" x14ac:dyDescent="0.25">
      <c r="AA120" s="77" t="s">
        <v>73</v>
      </c>
      <c r="AB120" s="78">
        <v>1.143</v>
      </c>
      <c r="AC120" s="78">
        <v>2.9670000000000001</v>
      </c>
      <c r="AD120" s="78">
        <v>5.2999999999999999E-2</v>
      </c>
      <c r="AE120" s="27" t="s">
        <v>37</v>
      </c>
    </row>
    <row r="121" spans="27:31" x14ac:dyDescent="0.25">
      <c r="AA121" s="77" t="s">
        <v>46</v>
      </c>
      <c r="AB121" s="78">
        <v>0.28599999999999998</v>
      </c>
      <c r="AC121" s="78">
        <v>0.74199999999999999</v>
      </c>
      <c r="AD121" s="78">
        <v>1</v>
      </c>
      <c r="AE121" s="27" t="s">
        <v>37</v>
      </c>
    </row>
    <row r="122" spans="27:31" x14ac:dyDescent="0.25">
      <c r="AA122" s="77" t="s">
        <v>75</v>
      </c>
      <c r="AB122" s="78">
        <v>0.14299999999999999</v>
      </c>
      <c r="AC122" s="78">
        <v>0.371</v>
      </c>
      <c r="AD122" s="78">
        <v>1</v>
      </c>
      <c r="AE122" s="27" t="s">
        <v>37</v>
      </c>
    </row>
    <row r="123" spans="27:31" x14ac:dyDescent="0.25">
      <c r="AA123" s="77" t="s">
        <v>82</v>
      </c>
      <c r="AB123" s="78">
        <v>1.286</v>
      </c>
      <c r="AC123" s="78">
        <v>3.3380000000000001</v>
      </c>
      <c r="AD123" s="78">
        <v>1.6E-2</v>
      </c>
      <c r="AE123" s="27" t="s">
        <v>40</v>
      </c>
    </row>
    <row r="124" spans="27:31" x14ac:dyDescent="0.25">
      <c r="AA124" s="77" t="s">
        <v>81</v>
      </c>
      <c r="AB124" s="78">
        <v>1</v>
      </c>
      <c r="AC124" s="78">
        <v>2.5960000000000001</v>
      </c>
      <c r="AD124" s="78">
        <v>0.156</v>
      </c>
      <c r="AE124" s="27" t="s">
        <v>37</v>
      </c>
    </row>
    <row r="125" spans="27:31" x14ac:dyDescent="0.25">
      <c r="AA125" s="77" t="s">
        <v>69</v>
      </c>
      <c r="AB125" s="78">
        <v>0.14299999999999999</v>
      </c>
      <c r="AC125" s="78">
        <v>0.371</v>
      </c>
      <c r="AD125" s="78">
        <v>1</v>
      </c>
      <c r="AE125" s="27" t="s">
        <v>37</v>
      </c>
    </row>
    <row r="126" spans="27:31" x14ac:dyDescent="0.25">
      <c r="AA126" s="77" t="s">
        <v>79</v>
      </c>
      <c r="AB126" s="78">
        <v>1.143</v>
      </c>
      <c r="AC126" s="78">
        <v>2.9670000000000001</v>
      </c>
      <c r="AD126" s="78">
        <v>5.2999999999999999E-2</v>
      </c>
      <c r="AE126" s="27" t="s">
        <v>37</v>
      </c>
    </row>
    <row r="127" spans="27:31" x14ac:dyDescent="0.25">
      <c r="AA127" s="77" t="s">
        <v>78</v>
      </c>
      <c r="AB127" s="78">
        <v>0.85699999999999998</v>
      </c>
      <c r="AC127" s="78">
        <v>2.2250000000000001</v>
      </c>
      <c r="AD127" s="78">
        <v>0.41399999999999998</v>
      </c>
      <c r="AE127" s="27" t="s">
        <v>37</v>
      </c>
    </row>
    <row r="128" spans="27:31" x14ac:dyDescent="0.25">
      <c r="AA128" s="77" t="s">
        <v>88</v>
      </c>
      <c r="AB128" s="78">
        <v>0.28599999999999998</v>
      </c>
      <c r="AC128" s="78">
        <v>0.74199999999999999</v>
      </c>
      <c r="AD128" s="78">
        <v>1</v>
      </c>
      <c r="AE128" s="27" t="s">
        <v>37</v>
      </c>
    </row>
    <row r="129" spans="27:31" x14ac:dyDescent="0.25">
      <c r="AA129" s="77"/>
      <c r="AB129" s="78"/>
      <c r="AC129" s="78"/>
      <c r="AD129" s="78"/>
      <c r="AE129" s="27"/>
    </row>
    <row r="130" spans="27:31" x14ac:dyDescent="0.25">
      <c r="AA130" s="77"/>
      <c r="AB130" s="78"/>
      <c r="AC130" s="78"/>
      <c r="AD130" s="78"/>
      <c r="AE130" s="27"/>
    </row>
    <row r="131" spans="27:31" x14ac:dyDescent="0.25">
      <c r="AA131" s="81" t="s">
        <v>66</v>
      </c>
      <c r="AB131" s="82"/>
      <c r="AC131" s="82"/>
      <c r="AD131" s="82"/>
      <c r="AE131" s="72"/>
    </row>
    <row r="132" spans="27:31" x14ac:dyDescent="0.25">
      <c r="AA132" s="81" t="s">
        <v>31</v>
      </c>
      <c r="AB132" s="82" t="s">
        <v>32</v>
      </c>
      <c r="AC132" s="82" t="s">
        <v>33</v>
      </c>
      <c r="AD132" s="82" t="s">
        <v>34</v>
      </c>
      <c r="AE132" s="72" t="s">
        <v>35</v>
      </c>
    </row>
    <row r="133" spans="27:31" x14ac:dyDescent="0.25">
      <c r="AA133" s="77" t="s">
        <v>79</v>
      </c>
      <c r="AB133" s="78">
        <v>1</v>
      </c>
      <c r="AC133" s="78">
        <v>2.5960000000000001</v>
      </c>
      <c r="AD133" s="78">
        <v>0.156</v>
      </c>
      <c r="AE133" s="27" t="s">
        <v>37</v>
      </c>
    </row>
    <row r="134" spans="27:31" x14ac:dyDescent="0.25">
      <c r="AA134" s="77" t="s">
        <v>89</v>
      </c>
      <c r="AB134" s="78">
        <v>0.85699999999999998</v>
      </c>
      <c r="AC134" s="78">
        <v>2.2250000000000001</v>
      </c>
      <c r="AD134" s="78">
        <v>0.41399999999999998</v>
      </c>
      <c r="AE134" s="27" t="s">
        <v>37</v>
      </c>
    </row>
    <row r="135" spans="27:31" x14ac:dyDescent="0.25">
      <c r="AA135" s="77" t="s">
        <v>80</v>
      </c>
      <c r="AB135" s="86">
        <v>1.7760000000000001E-15</v>
      </c>
      <c r="AC135" s="86">
        <v>4.612E-15</v>
      </c>
      <c r="AD135" s="78">
        <v>1</v>
      </c>
      <c r="AE135" s="27" t="s">
        <v>37</v>
      </c>
    </row>
    <row r="136" spans="27:31" x14ac:dyDescent="0.25">
      <c r="AA136" s="77" t="s">
        <v>90</v>
      </c>
      <c r="AB136" s="86">
        <v>1.7760000000000001E-15</v>
      </c>
      <c r="AC136" s="86">
        <v>4.612E-15</v>
      </c>
      <c r="AD136" s="78">
        <v>1</v>
      </c>
      <c r="AE136" s="27" t="s">
        <v>37</v>
      </c>
    </row>
    <row r="137" spans="27:31" x14ac:dyDescent="0.25">
      <c r="AA137" s="77" t="s">
        <v>91</v>
      </c>
      <c r="AB137" s="86">
        <v>1.7760000000000001E-15</v>
      </c>
      <c r="AC137" s="86">
        <v>4.612E-15</v>
      </c>
      <c r="AD137" s="78">
        <v>1</v>
      </c>
      <c r="AE137" s="27" t="s">
        <v>37</v>
      </c>
    </row>
    <row r="138" spans="27:31" x14ac:dyDescent="0.25">
      <c r="AA138" s="77" t="s">
        <v>77</v>
      </c>
      <c r="AB138" s="78">
        <v>1</v>
      </c>
      <c r="AC138" s="78">
        <v>2.5960000000000001</v>
      </c>
      <c r="AD138" s="78">
        <v>0.156</v>
      </c>
      <c r="AE138" s="27" t="s">
        <v>37</v>
      </c>
    </row>
    <row r="139" spans="27:31" x14ac:dyDescent="0.25">
      <c r="AA139" s="77" t="s">
        <v>43</v>
      </c>
      <c r="AB139" s="78">
        <v>0.85699999999999998</v>
      </c>
      <c r="AC139" s="78">
        <v>2.2250000000000001</v>
      </c>
      <c r="AD139" s="78">
        <v>0.41399999999999998</v>
      </c>
      <c r="AE139" s="27" t="s">
        <v>37</v>
      </c>
    </row>
    <row r="140" spans="27:31" x14ac:dyDescent="0.25">
      <c r="AA140" s="77" t="s">
        <v>42</v>
      </c>
      <c r="AB140" s="78">
        <v>0</v>
      </c>
      <c r="AC140" s="78">
        <v>0</v>
      </c>
      <c r="AD140" s="78">
        <v>1</v>
      </c>
      <c r="AE140" s="27" t="s">
        <v>37</v>
      </c>
    </row>
    <row r="141" spans="27:31" x14ac:dyDescent="0.25">
      <c r="AA141" s="77" t="s">
        <v>83</v>
      </c>
      <c r="AB141" s="78">
        <v>0</v>
      </c>
      <c r="AC141" s="78">
        <v>0</v>
      </c>
      <c r="AD141" s="78">
        <v>1</v>
      </c>
      <c r="AE141" s="27" t="s">
        <v>37</v>
      </c>
    </row>
    <row r="142" spans="27:31" x14ac:dyDescent="0.25">
      <c r="AA142" s="77" t="s">
        <v>74</v>
      </c>
      <c r="AB142" s="78">
        <v>1</v>
      </c>
      <c r="AC142" s="78">
        <v>2.5960000000000001</v>
      </c>
      <c r="AD142" s="78">
        <v>0.156</v>
      </c>
      <c r="AE142" s="27" t="s">
        <v>37</v>
      </c>
    </row>
    <row r="143" spans="27:31" x14ac:dyDescent="0.25">
      <c r="AA143" s="77" t="s">
        <v>73</v>
      </c>
      <c r="AB143" s="78">
        <v>0.85699999999999998</v>
      </c>
      <c r="AC143" s="78">
        <v>2.2250000000000001</v>
      </c>
      <c r="AD143" s="78">
        <v>0.41399999999999998</v>
      </c>
      <c r="AE143" s="27" t="s">
        <v>37</v>
      </c>
    </row>
    <row r="144" spans="27:31" x14ac:dyDescent="0.25">
      <c r="AA144" s="77" t="s">
        <v>75</v>
      </c>
      <c r="AB144" s="78">
        <v>0</v>
      </c>
      <c r="AC144" s="78">
        <v>0</v>
      </c>
      <c r="AD144" s="78">
        <v>1</v>
      </c>
      <c r="AE144" s="27" t="s">
        <v>37</v>
      </c>
    </row>
    <row r="145" spans="27:31" x14ac:dyDescent="0.25">
      <c r="AA145" s="77" t="s">
        <v>82</v>
      </c>
      <c r="AB145" s="78">
        <v>1</v>
      </c>
      <c r="AC145" s="78">
        <v>2.5960000000000001</v>
      </c>
      <c r="AD145" s="78">
        <v>0.156</v>
      </c>
      <c r="AE145" s="27" t="s">
        <v>37</v>
      </c>
    </row>
    <row r="146" spans="27:31" x14ac:dyDescent="0.25">
      <c r="AA146" s="77" t="s">
        <v>92</v>
      </c>
      <c r="AB146" s="78">
        <v>0.85699999999999998</v>
      </c>
      <c r="AC146" s="78">
        <v>2.2250000000000001</v>
      </c>
      <c r="AD146" s="78">
        <v>0.41399999999999998</v>
      </c>
      <c r="AE146" s="27" t="s">
        <v>37</v>
      </c>
    </row>
    <row r="147" spans="27:31" x14ac:dyDescent="0.25">
      <c r="AA147" s="77" t="s">
        <v>93</v>
      </c>
      <c r="AB147" s="78">
        <v>0.14299999999999999</v>
      </c>
      <c r="AC147" s="78">
        <v>0.371</v>
      </c>
      <c r="AD147" s="78">
        <v>1</v>
      </c>
      <c r="AE147" s="27" t="s">
        <v>37</v>
      </c>
    </row>
    <row r="148" spans="27:31" ht="15.75" thickBot="1" x14ac:dyDescent="0.3">
      <c r="AA148" s="91"/>
      <c r="AB148" s="92"/>
      <c r="AC148" s="92"/>
      <c r="AD148" s="92"/>
      <c r="AE148" s="93"/>
    </row>
    <row r="151" spans="27:31" x14ac:dyDescent="0.25">
      <c r="AA151" s="46"/>
      <c r="AB151" s="94"/>
      <c r="AC151" s="94"/>
      <c r="AD151" s="94"/>
      <c r="AE151" s="94"/>
    </row>
    <row r="152" spans="27:31" x14ac:dyDescent="0.25">
      <c r="AA152" s="46"/>
      <c r="AB152" s="94"/>
      <c r="AC152" s="94"/>
      <c r="AD152" s="94"/>
      <c r="AE152" s="94"/>
    </row>
    <row r="153" spans="27:31" x14ac:dyDescent="0.25">
      <c r="AA153" s="46"/>
      <c r="AB153" s="94"/>
      <c r="AC153" s="94"/>
      <c r="AD153" s="94"/>
      <c r="AE153" s="94"/>
    </row>
    <row r="154" spans="27:31" x14ac:dyDescent="0.25">
      <c r="AA154" s="46"/>
      <c r="AB154" s="94"/>
      <c r="AC154" s="94"/>
      <c r="AD154" s="94"/>
      <c r="AE154" s="94"/>
    </row>
    <row r="155" spans="27:31" x14ac:dyDescent="0.25">
      <c r="AA155" s="46"/>
      <c r="AB155" s="94"/>
      <c r="AC155" s="94"/>
      <c r="AD155" s="94"/>
      <c r="AE155" s="94"/>
    </row>
    <row r="156" spans="27:31" x14ac:dyDescent="0.25">
      <c r="AA156" s="46"/>
      <c r="AB156" s="94"/>
      <c r="AC156" s="94"/>
      <c r="AD156" s="94"/>
      <c r="AE156" s="94"/>
    </row>
    <row r="157" spans="27:31" x14ac:dyDescent="0.25">
      <c r="AA157" s="46"/>
      <c r="AB157" s="94"/>
      <c r="AC157" s="94"/>
      <c r="AD157" s="94"/>
      <c r="AE157" s="94"/>
    </row>
    <row r="158" spans="27:31" x14ac:dyDescent="0.25">
      <c r="AA158" s="46"/>
      <c r="AB158" s="94"/>
      <c r="AC158" s="94"/>
      <c r="AD158" s="94"/>
      <c r="AE158" s="94"/>
    </row>
    <row r="159" spans="27:31" x14ac:dyDescent="0.25">
      <c r="AA159" s="46"/>
      <c r="AB159" s="94"/>
      <c r="AC159" s="94"/>
      <c r="AD159" s="94"/>
      <c r="AE159" s="94"/>
    </row>
    <row r="160" spans="27:31" x14ac:dyDescent="0.25">
      <c r="AA160" s="46"/>
      <c r="AB160" s="94"/>
      <c r="AC160" s="94"/>
      <c r="AD160" s="94"/>
      <c r="AE160" s="94"/>
    </row>
    <row r="161" spans="27:31" x14ac:dyDescent="0.25">
      <c r="AA161" s="46"/>
      <c r="AB161" s="94"/>
      <c r="AC161" s="94"/>
      <c r="AD161" s="94"/>
      <c r="AE161" s="94"/>
    </row>
    <row r="162" spans="27:31" x14ac:dyDescent="0.25">
      <c r="AA162" s="46"/>
      <c r="AB162" s="94"/>
      <c r="AC162" s="94"/>
      <c r="AD162" s="94"/>
      <c r="AE162" s="94"/>
    </row>
    <row r="163" spans="27:31" x14ac:dyDescent="0.25">
      <c r="AA163" s="46"/>
      <c r="AB163" s="94"/>
      <c r="AC163" s="94"/>
      <c r="AD163" s="94"/>
      <c r="AE163" s="94"/>
    </row>
    <row r="164" spans="27:31" x14ac:dyDescent="0.25">
      <c r="AA164" s="46"/>
      <c r="AB164" s="94"/>
      <c r="AC164" s="94"/>
      <c r="AD164" s="94"/>
      <c r="AE164" s="94"/>
    </row>
    <row r="165" spans="27:31" x14ac:dyDescent="0.25">
      <c r="AA165" s="46"/>
      <c r="AB165" s="94"/>
      <c r="AC165" s="94"/>
      <c r="AD165" s="94"/>
      <c r="AE165" s="94"/>
    </row>
    <row r="166" spans="27:31" x14ac:dyDescent="0.25">
      <c r="AA166" s="46"/>
      <c r="AB166" s="94"/>
      <c r="AC166" s="94"/>
      <c r="AD166" s="94"/>
      <c r="AE166" s="94"/>
    </row>
    <row r="167" spans="27:31" x14ac:dyDescent="0.25">
      <c r="AA167" s="46"/>
      <c r="AB167" s="94"/>
      <c r="AC167" s="94"/>
      <c r="AD167" s="94"/>
      <c r="AE167" s="94"/>
    </row>
    <row r="168" spans="27:31" x14ac:dyDescent="0.25">
      <c r="AA168" s="46"/>
      <c r="AB168" s="94"/>
      <c r="AC168" s="94"/>
      <c r="AD168" s="94"/>
      <c r="AE168" s="94"/>
    </row>
    <row r="169" spans="27:31" x14ac:dyDescent="0.25">
      <c r="AA169" s="46"/>
      <c r="AB169" s="94"/>
      <c r="AC169" s="94"/>
      <c r="AD169" s="94"/>
      <c r="AE169" s="94"/>
    </row>
    <row r="170" spans="27:31" x14ac:dyDescent="0.25">
      <c r="AA170" s="46"/>
      <c r="AB170" s="94"/>
      <c r="AC170" s="94"/>
      <c r="AD170" s="94"/>
      <c r="AE170" s="94"/>
    </row>
    <row r="171" spans="27:31" x14ac:dyDescent="0.25">
      <c r="AA171" s="46"/>
      <c r="AB171" s="94"/>
      <c r="AC171" s="94"/>
      <c r="AD171" s="94"/>
      <c r="AE171" s="94"/>
    </row>
    <row r="172" spans="27:31" x14ac:dyDescent="0.25">
      <c r="AA172" s="46"/>
      <c r="AB172" s="94"/>
      <c r="AC172" s="94"/>
      <c r="AD172" s="94"/>
      <c r="AE172" s="94"/>
    </row>
    <row r="173" spans="27:31" x14ac:dyDescent="0.25">
      <c r="AA173" s="46"/>
      <c r="AB173" s="94"/>
      <c r="AC173" s="94"/>
      <c r="AD173" s="94"/>
      <c r="AE173" s="94"/>
    </row>
    <row r="174" spans="27:31" x14ac:dyDescent="0.25">
      <c r="AA174" s="46"/>
      <c r="AB174" s="94"/>
      <c r="AC174" s="94"/>
      <c r="AD174" s="94"/>
      <c r="AE174" s="94"/>
    </row>
    <row r="175" spans="27:31" x14ac:dyDescent="0.25">
      <c r="AA175" s="46"/>
      <c r="AB175" s="94"/>
      <c r="AC175" s="94"/>
      <c r="AD175" s="94"/>
      <c r="AE175" s="94"/>
    </row>
    <row r="176" spans="27:31" x14ac:dyDescent="0.25">
      <c r="AA176" s="46"/>
      <c r="AB176" s="94"/>
      <c r="AC176" s="94"/>
      <c r="AD176" s="94"/>
      <c r="AE176" s="94"/>
    </row>
    <row r="177" spans="27:31" x14ac:dyDescent="0.25">
      <c r="AA177" s="46"/>
      <c r="AB177" s="94"/>
      <c r="AC177" s="94"/>
      <c r="AD177" s="94"/>
      <c r="AE177" s="94"/>
    </row>
    <row r="178" spans="27:31" x14ac:dyDescent="0.25">
      <c r="AA178" s="46"/>
      <c r="AB178" s="94"/>
      <c r="AC178" s="94"/>
      <c r="AD178" s="94"/>
      <c r="AE178" s="94"/>
    </row>
    <row r="179" spans="27:31" x14ac:dyDescent="0.25">
      <c r="AA179" s="46"/>
      <c r="AB179" s="94"/>
      <c r="AC179" s="94"/>
      <c r="AD179" s="94"/>
      <c r="AE179" s="94"/>
    </row>
    <row r="180" spans="27:31" x14ac:dyDescent="0.25">
      <c r="AA180" s="46"/>
      <c r="AB180" s="94"/>
      <c r="AC180" s="94"/>
      <c r="AD180" s="94"/>
      <c r="AE180" s="94"/>
    </row>
    <row r="181" spans="27:31" x14ac:dyDescent="0.25">
      <c r="AA181" s="46"/>
      <c r="AB181" s="94"/>
      <c r="AC181" s="94"/>
      <c r="AD181" s="94"/>
      <c r="AE181" s="94"/>
    </row>
    <row r="182" spans="27:31" x14ac:dyDescent="0.25">
      <c r="AA182" s="46"/>
      <c r="AB182" s="94"/>
      <c r="AC182" s="94"/>
      <c r="AD182" s="94"/>
      <c r="AE182" s="94"/>
    </row>
    <row r="183" spans="27:31" x14ac:dyDescent="0.25">
      <c r="AA183" s="46"/>
      <c r="AB183" s="94"/>
      <c r="AC183" s="94"/>
      <c r="AD183" s="94"/>
      <c r="AE183" s="94"/>
    </row>
    <row r="184" spans="27:31" x14ac:dyDescent="0.25">
      <c r="AA184" s="46"/>
      <c r="AB184" s="94"/>
      <c r="AC184" s="94"/>
      <c r="AD184" s="94"/>
      <c r="AE184" s="94"/>
    </row>
    <row r="185" spans="27:31" x14ac:dyDescent="0.25">
      <c r="AA185" s="46"/>
      <c r="AB185" s="94"/>
      <c r="AC185" s="94"/>
      <c r="AD185" s="94"/>
      <c r="AE185" s="94"/>
    </row>
    <row r="186" spans="27:31" x14ac:dyDescent="0.25">
      <c r="AA186" s="46"/>
      <c r="AB186" s="94"/>
      <c r="AC186" s="94"/>
      <c r="AD186" s="94"/>
      <c r="AE186" s="94"/>
    </row>
    <row r="187" spans="27:31" x14ac:dyDescent="0.25">
      <c r="AA187" s="46"/>
      <c r="AB187" s="94"/>
      <c r="AC187" s="94"/>
      <c r="AD187" s="94"/>
      <c r="AE187" s="94"/>
    </row>
    <row r="188" spans="27:31" x14ac:dyDescent="0.25">
      <c r="AA188" s="46"/>
      <c r="AB188" s="94"/>
      <c r="AC188" s="94"/>
      <c r="AD188" s="94"/>
      <c r="AE188" s="94"/>
    </row>
    <row r="189" spans="27:31" x14ac:dyDescent="0.25">
      <c r="AA189" s="46"/>
      <c r="AB189" s="94"/>
      <c r="AC189" s="94"/>
      <c r="AD189" s="94"/>
      <c r="AE189" s="94"/>
    </row>
    <row r="190" spans="27:31" x14ac:dyDescent="0.25">
      <c r="AA190" s="46"/>
      <c r="AB190" s="94"/>
      <c r="AC190" s="94"/>
      <c r="AD190" s="94"/>
      <c r="AE190" s="94"/>
    </row>
    <row r="191" spans="27:31" x14ac:dyDescent="0.25">
      <c r="AA191" s="46"/>
      <c r="AB191" s="94"/>
      <c r="AC191" s="94"/>
      <c r="AD191" s="94"/>
      <c r="AE191" s="94"/>
    </row>
    <row r="192" spans="27:31" x14ac:dyDescent="0.25">
      <c r="AA192" s="46"/>
      <c r="AB192" s="94"/>
      <c r="AC192" s="94"/>
      <c r="AD192" s="94"/>
      <c r="AE192" s="94"/>
    </row>
    <row r="193" spans="27:31" x14ac:dyDescent="0.25">
      <c r="AA193" s="46"/>
      <c r="AB193" s="94"/>
      <c r="AC193" s="94"/>
      <c r="AD193" s="94"/>
      <c r="AE193" s="94"/>
    </row>
    <row r="194" spans="27:31" x14ac:dyDescent="0.25">
      <c r="AA194" s="46"/>
      <c r="AB194" s="94"/>
      <c r="AC194" s="94"/>
      <c r="AD194" s="94"/>
      <c r="AE194" s="94"/>
    </row>
    <row r="195" spans="27:31" x14ac:dyDescent="0.25">
      <c r="AA195" s="46"/>
      <c r="AB195" s="94"/>
      <c r="AC195" s="94"/>
      <c r="AD195" s="94"/>
      <c r="AE195" s="94"/>
    </row>
    <row r="196" spans="27:31" x14ac:dyDescent="0.25">
      <c r="AA196" s="46"/>
      <c r="AB196" s="94"/>
      <c r="AC196" s="94"/>
      <c r="AD196" s="94"/>
      <c r="AE196" s="94"/>
    </row>
    <row r="197" spans="27:31" x14ac:dyDescent="0.25">
      <c r="AA197" s="46"/>
      <c r="AB197" s="94"/>
      <c r="AC197" s="94"/>
      <c r="AD197" s="94"/>
      <c r="AE197" s="94"/>
    </row>
    <row r="198" spans="27:31" x14ac:dyDescent="0.25">
      <c r="AA198" s="46"/>
      <c r="AB198" s="94"/>
      <c r="AC198" s="94"/>
      <c r="AD198" s="94"/>
      <c r="AE198" s="94"/>
    </row>
    <row r="199" spans="27:31" x14ac:dyDescent="0.25">
      <c r="AA199" s="46"/>
      <c r="AB199" s="94"/>
      <c r="AC199" s="94"/>
      <c r="AD199" s="94"/>
      <c r="AE199" s="94"/>
    </row>
    <row r="200" spans="27:31" x14ac:dyDescent="0.25">
      <c r="AA200" s="46"/>
      <c r="AB200" s="94"/>
      <c r="AC200" s="94"/>
      <c r="AD200" s="94"/>
      <c r="AE200" s="94"/>
    </row>
    <row r="201" spans="27:31" x14ac:dyDescent="0.25">
      <c r="AA201" s="46"/>
      <c r="AB201" s="94"/>
      <c r="AC201" s="94"/>
      <c r="AD201" s="94"/>
      <c r="AE201" s="94"/>
    </row>
    <row r="202" spans="27:31" x14ac:dyDescent="0.25">
      <c r="AA202" s="46"/>
      <c r="AB202" s="94"/>
      <c r="AC202" s="94"/>
      <c r="AD202" s="94"/>
      <c r="AE202" s="94"/>
    </row>
    <row r="203" spans="27:31" x14ac:dyDescent="0.25">
      <c r="AA203" s="46"/>
      <c r="AB203" s="94"/>
      <c r="AC203" s="94"/>
      <c r="AD203" s="94"/>
      <c r="AE203" s="94"/>
    </row>
    <row r="204" spans="27:31" x14ac:dyDescent="0.25">
      <c r="AA204" s="46"/>
      <c r="AB204" s="94"/>
      <c r="AC204" s="94"/>
      <c r="AD204" s="94"/>
      <c r="AE204" s="94"/>
    </row>
    <row r="205" spans="27:31" x14ac:dyDescent="0.25">
      <c r="AA205" s="46"/>
      <c r="AB205" s="94"/>
      <c r="AC205" s="94"/>
      <c r="AD205" s="94"/>
      <c r="AE205" s="94"/>
    </row>
    <row r="206" spans="27:31" x14ac:dyDescent="0.25">
      <c r="AA206" s="46"/>
      <c r="AB206" s="94"/>
      <c r="AC206" s="94"/>
      <c r="AD206" s="94"/>
      <c r="AE206" s="94"/>
    </row>
    <row r="207" spans="27:31" x14ac:dyDescent="0.25">
      <c r="AA207" s="46"/>
      <c r="AB207" s="94"/>
      <c r="AC207" s="94"/>
      <c r="AD207" s="94"/>
      <c r="AE207" s="94"/>
    </row>
    <row r="208" spans="27:31" x14ac:dyDescent="0.25">
      <c r="AA208" s="46"/>
      <c r="AB208" s="94"/>
      <c r="AC208" s="94"/>
      <c r="AD208" s="94"/>
      <c r="AE208" s="94"/>
    </row>
    <row r="209" spans="27:31" x14ac:dyDescent="0.25">
      <c r="AA209" s="46"/>
      <c r="AB209" s="94"/>
      <c r="AC209" s="94"/>
      <c r="AD209" s="94"/>
      <c r="AE209" s="94"/>
    </row>
    <row r="210" spans="27:31" x14ac:dyDescent="0.25">
      <c r="AA210" s="46"/>
      <c r="AB210" s="94"/>
      <c r="AC210" s="94"/>
      <c r="AD210" s="94"/>
      <c r="AE210" s="94"/>
    </row>
    <row r="211" spans="27:31" x14ac:dyDescent="0.25">
      <c r="AA211" s="46"/>
      <c r="AB211" s="94"/>
      <c r="AC211" s="94"/>
      <c r="AD211" s="94"/>
      <c r="AE211" s="94"/>
    </row>
    <row r="212" spans="27:31" x14ac:dyDescent="0.25">
      <c r="AA212" s="46"/>
      <c r="AB212" s="94"/>
      <c r="AC212" s="94"/>
      <c r="AD212" s="94"/>
      <c r="AE212" s="94"/>
    </row>
    <row r="213" spans="27:31" x14ac:dyDescent="0.25">
      <c r="AA213" s="46"/>
      <c r="AB213" s="94"/>
      <c r="AC213" s="94"/>
      <c r="AD213" s="94"/>
      <c r="AE213" s="94"/>
    </row>
    <row r="214" spans="27:31" x14ac:dyDescent="0.25">
      <c r="AA214" s="46"/>
      <c r="AB214" s="94"/>
      <c r="AC214" s="94"/>
      <c r="AD214" s="94"/>
      <c r="AE214" s="94"/>
    </row>
    <row r="215" spans="27:31" x14ac:dyDescent="0.25">
      <c r="AA215" s="46"/>
      <c r="AB215" s="94"/>
      <c r="AC215" s="94"/>
      <c r="AD215" s="94"/>
      <c r="AE215" s="94"/>
    </row>
    <row r="216" spans="27:31" x14ac:dyDescent="0.25">
      <c r="AA216" s="46"/>
      <c r="AB216" s="94"/>
      <c r="AC216" s="94"/>
      <c r="AD216" s="94"/>
      <c r="AE216" s="94"/>
    </row>
    <row r="217" spans="27:31" x14ac:dyDescent="0.25">
      <c r="AA217" s="46"/>
      <c r="AB217" s="94"/>
      <c r="AC217" s="94"/>
      <c r="AD217" s="94"/>
      <c r="AE217" s="94"/>
    </row>
    <row r="218" spans="27:31" x14ac:dyDescent="0.25">
      <c r="AA218" s="46"/>
      <c r="AB218" s="94"/>
      <c r="AC218" s="94"/>
      <c r="AD218" s="94"/>
      <c r="AE218" s="94"/>
    </row>
    <row r="219" spans="27:31" x14ac:dyDescent="0.25">
      <c r="AA219" s="46"/>
      <c r="AB219" s="94"/>
      <c r="AC219" s="94"/>
      <c r="AD219" s="94"/>
      <c r="AE219" s="94"/>
    </row>
    <row r="220" spans="27:31" x14ac:dyDescent="0.25">
      <c r="AA220" s="46"/>
      <c r="AB220" s="94"/>
      <c r="AC220" s="94"/>
      <c r="AD220" s="94"/>
      <c r="AE220" s="94"/>
    </row>
    <row r="221" spans="27:31" x14ac:dyDescent="0.25">
      <c r="AA221" s="46"/>
      <c r="AB221" s="94"/>
      <c r="AC221" s="94"/>
      <c r="AD221" s="94"/>
      <c r="AE221" s="94"/>
    </row>
    <row r="222" spans="27:31" x14ac:dyDescent="0.25">
      <c r="AA222" s="46"/>
      <c r="AB222" s="94"/>
      <c r="AC222" s="94"/>
      <c r="AD222" s="94"/>
      <c r="AE222" s="94"/>
    </row>
    <row r="223" spans="27:31" x14ac:dyDescent="0.25">
      <c r="AA223" s="46"/>
      <c r="AB223" s="94"/>
      <c r="AC223" s="94"/>
      <c r="AD223" s="94"/>
      <c r="AE223" s="94"/>
    </row>
    <row r="224" spans="27:31" x14ac:dyDescent="0.25">
      <c r="AA224" s="46"/>
      <c r="AB224" s="94"/>
      <c r="AC224" s="94"/>
      <c r="AD224" s="94"/>
      <c r="AE224" s="94"/>
    </row>
    <row r="225" spans="27:31" x14ac:dyDescent="0.25">
      <c r="AA225" s="46"/>
      <c r="AB225" s="94"/>
      <c r="AC225" s="94"/>
      <c r="AD225" s="94"/>
      <c r="AE225" s="94"/>
    </row>
    <row r="226" spans="27:31" x14ac:dyDescent="0.25">
      <c r="AA226" s="46"/>
      <c r="AB226" s="94"/>
      <c r="AC226" s="94"/>
      <c r="AD226" s="94"/>
      <c r="AE226" s="94"/>
    </row>
    <row r="227" spans="27:31" x14ac:dyDescent="0.25">
      <c r="AA227" s="46"/>
      <c r="AB227" s="94"/>
      <c r="AC227" s="94"/>
      <c r="AD227" s="94"/>
      <c r="AE227" s="94"/>
    </row>
    <row r="228" spans="27:31" x14ac:dyDescent="0.25">
      <c r="AA228" s="46"/>
      <c r="AB228" s="94"/>
      <c r="AC228" s="94"/>
      <c r="AD228" s="94"/>
      <c r="AE228" s="94"/>
    </row>
    <row r="229" spans="27:31" x14ac:dyDescent="0.25">
      <c r="AA229" s="46"/>
      <c r="AB229" s="94"/>
      <c r="AC229" s="94"/>
      <c r="AD229" s="94"/>
      <c r="AE229" s="94"/>
    </row>
    <row r="230" spans="27:31" x14ac:dyDescent="0.25">
      <c r="AA230" s="46"/>
      <c r="AB230" s="94"/>
      <c r="AC230" s="94"/>
      <c r="AD230" s="94"/>
      <c r="AE230" s="94"/>
    </row>
    <row r="231" spans="27:31" x14ac:dyDescent="0.25">
      <c r="AA231" s="46"/>
      <c r="AB231" s="94"/>
      <c r="AC231" s="94"/>
      <c r="AD231" s="94"/>
      <c r="AE231" s="94"/>
    </row>
    <row r="232" spans="27:31" x14ac:dyDescent="0.25">
      <c r="AA232" s="46"/>
      <c r="AB232" s="94"/>
      <c r="AC232" s="94"/>
      <c r="AD232" s="94"/>
      <c r="AE232" s="94"/>
    </row>
    <row r="233" spans="27:31" x14ac:dyDescent="0.25">
      <c r="AA233" s="46"/>
      <c r="AB233" s="94"/>
      <c r="AC233" s="94"/>
      <c r="AD233" s="94"/>
      <c r="AE233" s="94"/>
    </row>
    <row r="234" spans="27:31" x14ac:dyDescent="0.25">
      <c r="AA234" s="46"/>
      <c r="AB234" s="94"/>
      <c r="AC234" s="94"/>
      <c r="AD234" s="94"/>
      <c r="AE234" s="94"/>
    </row>
    <row r="235" spans="27:31" x14ac:dyDescent="0.25">
      <c r="AA235" s="46"/>
      <c r="AB235" s="94"/>
      <c r="AC235" s="94"/>
      <c r="AD235" s="94"/>
      <c r="AE235" s="94"/>
    </row>
    <row r="236" spans="27:31" x14ac:dyDescent="0.25">
      <c r="AA236" s="46"/>
      <c r="AB236" s="94"/>
      <c r="AC236" s="94"/>
      <c r="AD236" s="94"/>
      <c r="AE236" s="94"/>
    </row>
    <row r="237" spans="27:31" x14ac:dyDescent="0.25">
      <c r="AA237" s="46"/>
      <c r="AB237" s="94"/>
      <c r="AC237" s="94"/>
      <c r="AD237" s="94"/>
      <c r="AE237" s="94"/>
    </row>
    <row r="238" spans="27:31" x14ac:dyDescent="0.25">
      <c r="AA238" s="46"/>
      <c r="AB238" s="94"/>
      <c r="AC238" s="94"/>
      <c r="AD238" s="94"/>
      <c r="AE238" s="94"/>
    </row>
    <row r="239" spans="27:31" x14ac:dyDescent="0.25">
      <c r="AA239" s="46"/>
      <c r="AB239" s="94"/>
      <c r="AC239" s="94"/>
      <c r="AD239" s="94"/>
      <c r="AE239" s="94"/>
    </row>
    <row r="240" spans="27:31" x14ac:dyDescent="0.25">
      <c r="AA240" s="46"/>
      <c r="AB240" s="94"/>
      <c r="AC240" s="94"/>
      <c r="AD240" s="94"/>
      <c r="AE240" s="94"/>
    </row>
    <row r="241" spans="27:31" x14ac:dyDescent="0.25">
      <c r="AA241" s="46"/>
      <c r="AB241" s="94"/>
      <c r="AC241" s="94"/>
      <c r="AD241" s="94"/>
      <c r="AE241" s="94"/>
    </row>
    <row r="242" spans="27:31" x14ac:dyDescent="0.25">
      <c r="AA242" s="46"/>
      <c r="AB242" s="94"/>
      <c r="AC242" s="94"/>
      <c r="AD242" s="94"/>
      <c r="AE242" s="94"/>
    </row>
    <row r="243" spans="27:31" x14ac:dyDescent="0.25">
      <c r="AA243" s="46"/>
      <c r="AB243" s="94"/>
      <c r="AC243" s="94"/>
      <c r="AD243" s="94"/>
      <c r="AE243" s="94"/>
    </row>
    <row r="244" spans="27:31" x14ac:dyDescent="0.25">
      <c r="AA244" s="46"/>
      <c r="AB244" s="94"/>
      <c r="AC244" s="94"/>
      <c r="AD244" s="94"/>
      <c r="AE244" s="94"/>
    </row>
    <row r="245" spans="27:31" x14ac:dyDescent="0.25">
      <c r="AA245" s="46"/>
      <c r="AB245" s="94"/>
      <c r="AC245" s="94"/>
      <c r="AD245" s="94"/>
      <c r="AE245" s="94"/>
    </row>
    <row r="246" spans="27:31" x14ac:dyDescent="0.25">
      <c r="AA246" s="46"/>
      <c r="AB246" s="94"/>
      <c r="AC246" s="94"/>
      <c r="AD246" s="94"/>
      <c r="AE246" s="94"/>
    </row>
    <row r="247" spans="27:31" x14ac:dyDescent="0.25">
      <c r="AA247" s="46"/>
      <c r="AB247" s="94"/>
      <c r="AC247" s="94"/>
      <c r="AD247" s="94"/>
      <c r="AE247" s="94"/>
    </row>
    <row r="248" spans="27:31" x14ac:dyDescent="0.25">
      <c r="AA248" s="46"/>
      <c r="AB248" s="94"/>
      <c r="AC248" s="94"/>
      <c r="AD248" s="94"/>
      <c r="AE248" s="94"/>
    </row>
    <row r="249" spans="27:31" x14ac:dyDescent="0.25">
      <c r="AA249" s="46"/>
      <c r="AB249" s="94"/>
      <c r="AC249" s="94"/>
      <c r="AD249" s="94"/>
      <c r="AE249" s="94"/>
    </row>
    <row r="250" spans="27:31" x14ac:dyDescent="0.25">
      <c r="AA250" s="46"/>
      <c r="AB250" s="94"/>
      <c r="AC250" s="94"/>
      <c r="AD250" s="94"/>
      <c r="AE250" s="94"/>
    </row>
    <row r="251" spans="27:31" x14ac:dyDescent="0.25">
      <c r="AA251" s="46"/>
      <c r="AB251" s="94"/>
      <c r="AC251" s="94"/>
      <c r="AD251" s="94"/>
      <c r="AE251" s="94"/>
    </row>
    <row r="252" spans="27:31" x14ac:dyDescent="0.25">
      <c r="AA252" s="46"/>
      <c r="AB252" s="94"/>
      <c r="AC252" s="94"/>
      <c r="AD252" s="94"/>
      <c r="AE252" s="94"/>
    </row>
    <row r="253" spans="27:31" x14ac:dyDescent="0.25">
      <c r="AA253" s="46"/>
      <c r="AB253" s="94"/>
      <c r="AC253" s="94"/>
      <c r="AD253" s="94"/>
      <c r="AE253" s="94"/>
    </row>
    <row r="254" spans="27:31" x14ac:dyDescent="0.25">
      <c r="AA254" s="46"/>
      <c r="AB254" s="94"/>
      <c r="AC254" s="94"/>
      <c r="AD254" s="94"/>
      <c r="AE254" s="94"/>
    </row>
    <row r="255" spans="27:31" x14ac:dyDescent="0.25">
      <c r="AA255" s="46"/>
      <c r="AB255" s="94"/>
      <c r="AC255" s="94"/>
      <c r="AD255" s="94"/>
      <c r="AE255" s="94"/>
    </row>
    <row r="256" spans="27:31" x14ac:dyDescent="0.25">
      <c r="AA256" s="46"/>
      <c r="AB256" s="94"/>
      <c r="AC256" s="94"/>
      <c r="AD256" s="94"/>
      <c r="AE256" s="94"/>
    </row>
    <row r="257" spans="27:31" x14ac:dyDescent="0.25">
      <c r="AA257" s="46"/>
      <c r="AB257" s="94"/>
      <c r="AC257" s="94"/>
      <c r="AD257" s="94"/>
      <c r="AE257" s="94"/>
    </row>
    <row r="258" spans="27:31" x14ac:dyDescent="0.25">
      <c r="AA258" s="46"/>
      <c r="AB258" s="94"/>
      <c r="AC258" s="94"/>
      <c r="AD258" s="94"/>
      <c r="AE258" s="94"/>
    </row>
    <row r="259" spans="27:31" x14ac:dyDescent="0.25">
      <c r="AA259" s="46"/>
      <c r="AB259" s="94"/>
      <c r="AC259" s="94"/>
      <c r="AD259" s="94"/>
      <c r="AE259" s="94"/>
    </row>
    <row r="260" spans="27:31" x14ac:dyDescent="0.25">
      <c r="AA260" s="46"/>
      <c r="AB260" s="94"/>
      <c r="AC260" s="94"/>
      <c r="AD260" s="94"/>
      <c r="AE260" s="94"/>
    </row>
    <row r="261" spans="27:31" x14ac:dyDescent="0.25">
      <c r="AA261" s="46"/>
      <c r="AB261" s="94"/>
      <c r="AC261" s="94"/>
      <c r="AD261" s="94"/>
      <c r="AE261" s="94"/>
    </row>
    <row r="262" spans="27:31" x14ac:dyDescent="0.25">
      <c r="AA262" s="46"/>
      <c r="AB262" s="94"/>
      <c r="AC262" s="94"/>
      <c r="AD262" s="94"/>
      <c r="AE262" s="94"/>
    </row>
    <row r="263" spans="27:31" x14ac:dyDescent="0.25">
      <c r="AA263" s="46"/>
      <c r="AB263" s="94"/>
      <c r="AC263" s="94"/>
      <c r="AD263" s="94"/>
      <c r="AE263" s="94"/>
    </row>
    <row r="264" spans="27:31" x14ac:dyDescent="0.25">
      <c r="AA264" s="46"/>
      <c r="AB264" s="94"/>
      <c r="AC264" s="94"/>
      <c r="AD264" s="94"/>
      <c r="AE264" s="94"/>
    </row>
    <row r="265" spans="27:31" x14ac:dyDescent="0.25">
      <c r="AA265" s="46"/>
      <c r="AB265" s="94"/>
      <c r="AC265" s="94"/>
      <c r="AD265" s="94"/>
      <c r="AE265" s="94"/>
    </row>
    <row r="266" spans="27:31" x14ac:dyDescent="0.25">
      <c r="AA266" s="46"/>
      <c r="AB266" s="94"/>
      <c r="AC266" s="94"/>
      <c r="AD266" s="94"/>
      <c r="AE266" s="94"/>
    </row>
    <row r="267" spans="27:31" x14ac:dyDescent="0.25">
      <c r="AA267" s="46"/>
      <c r="AB267" s="94"/>
      <c r="AC267" s="94"/>
      <c r="AD267" s="94"/>
      <c r="AE267" s="94"/>
    </row>
    <row r="268" spans="27:31" x14ac:dyDescent="0.25">
      <c r="AA268" s="46"/>
      <c r="AB268" s="94"/>
      <c r="AC268" s="94"/>
      <c r="AD268" s="94"/>
      <c r="AE268" s="94"/>
    </row>
    <row r="269" spans="27:31" x14ac:dyDescent="0.25">
      <c r="AA269" s="46"/>
      <c r="AB269" s="94"/>
      <c r="AC269" s="94"/>
      <c r="AD269" s="94"/>
      <c r="AE269" s="94"/>
    </row>
    <row r="270" spans="27:31" x14ac:dyDescent="0.25">
      <c r="AA270" s="46"/>
      <c r="AB270" s="94"/>
      <c r="AC270" s="94"/>
      <c r="AD270" s="94"/>
      <c r="AE270" s="94"/>
    </row>
    <row r="271" spans="27:31" x14ac:dyDescent="0.25">
      <c r="AA271" s="46"/>
      <c r="AB271" s="94"/>
      <c r="AC271" s="94"/>
      <c r="AD271" s="94"/>
      <c r="AE271" s="94"/>
    </row>
    <row r="272" spans="27:31" x14ac:dyDescent="0.25">
      <c r="AA272" s="46"/>
      <c r="AB272" s="94"/>
      <c r="AC272" s="94"/>
      <c r="AD272" s="94"/>
      <c r="AE272" s="94"/>
    </row>
    <row r="273" spans="27:31" x14ac:dyDescent="0.25">
      <c r="AA273" s="46"/>
      <c r="AB273" s="94"/>
      <c r="AC273" s="94"/>
      <c r="AD273" s="94"/>
      <c r="AE273" s="94"/>
    </row>
    <row r="274" spans="27:31" x14ac:dyDescent="0.25">
      <c r="AA274" s="46"/>
      <c r="AB274" s="94"/>
      <c r="AC274" s="94"/>
      <c r="AD274" s="94"/>
      <c r="AE274" s="94"/>
    </row>
    <row r="275" spans="27:31" x14ac:dyDescent="0.25">
      <c r="AA275" s="46"/>
      <c r="AB275" s="94"/>
      <c r="AC275" s="94"/>
      <c r="AD275" s="94"/>
      <c r="AE275" s="94"/>
    </row>
    <row r="276" spans="27:31" x14ac:dyDescent="0.25">
      <c r="AA276" s="46"/>
      <c r="AB276" s="94"/>
      <c r="AC276" s="94"/>
      <c r="AD276" s="94"/>
      <c r="AE276" s="94"/>
    </row>
    <row r="277" spans="27:31" x14ac:dyDescent="0.25">
      <c r="AA277" s="46"/>
      <c r="AB277" s="94"/>
      <c r="AC277" s="94"/>
      <c r="AD277" s="94"/>
      <c r="AE277" s="94"/>
    </row>
    <row r="278" spans="27:31" x14ac:dyDescent="0.25">
      <c r="AA278" s="46"/>
      <c r="AB278" s="94"/>
      <c r="AC278" s="94"/>
      <c r="AD278" s="94"/>
      <c r="AE278" s="94"/>
    </row>
    <row r="279" spans="27:31" x14ac:dyDescent="0.25">
      <c r="AA279" s="46"/>
      <c r="AB279" s="94"/>
      <c r="AC279" s="94"/>
      <c r="AD279" s="94"/>
      <c r="AE279" s="94"/>
    </row>
    <row r="280" spans="27:31" x14ac:dyDescent="0.25">
      <c r="AA280" s="46"/>
      <c r="AB280" s="94"/>
      <c r="AC280" s="94"/>
      <c r="AD280" s="94"/>
      <c r="AE280" s="94"/>
    </row>
    <row r="281" spans="27:31" x14ac:dyDescent="0.25">
      <c r="AA281" s="46"/>
      <c r="AB281" s="94"/>
      <c r="AC281" s="94"/>
      <c r="AD281" s="94"/>
      <c r="AE281" s="94"/>
    </row>
    <row r="282" spans="27:31" x14ac:dyDescent="0.25">
      <c r="AA282" s="46"/>
      <c r="AB282" s="94"/>
      <c r="AC282" s="94"/>
      <c r="AD282" s="94"/>
      <c r="AE282" s="94"/>
    </row>
    <row r="283" spans="27:31" x14ac:dyDescent="0.25">
      <c r="AA283" s="46"/>
      <c r="AB283" s="94"/>
      <c r="AC283" s="94"/>
      <c r="AD283" s="94"/>
      <c r="AE283" s="94"/>
    </row>
    <row r="284" spans="27:31" x14ac:dyDescent="0.25">
      <c r="AA284" s="46"/>
      <c r="AB284" s="94"/>
      <c r="AC284" s="94"/>
      <c r="AD284" s="94"/>
      <c r="AE284" s="94"/>
    </row>
    <row r="285" spans="27:31" x14ac:dyDescent="0.25">
      <c r="AA285" s="46"/>
      <c r="AB285" s="94"/>
      <c r="AC285" s="94"/>
      <c r="AD285" s="94"/>
      <c r="AE285" s="94"/>
    </row>
    <row r="286" spans="27:31" x14ac:dyDescent="0.25">
      <c r="AA286" s="46"/>
      <c r="AB286" s="94"/>
      <c r="AC286" s="94"/>
      <c r="AD286" s="94"/>
      <c r="AE286" s="9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E954-1C8A-49B1-A050-E14058E09802}">
  <dimension ref="A1:AE286"/>
  <sheetViews>
    <sheetView zoomScale="55" zoomScaleNormal="55" workbookViewId="0">
      <selection activeCell="J5" sqref="J5"/>
    </sheetView>
  </sheetViews>
  <sheetFormatPr defaultColWidth="8.85546875" defaultRowHeight="15" x14ac:dyDescent="0.25"/>
  <cols>
    <col min="1" max="1" width="16.7109375" customWidth="1"/>
    <col min="13" max="13" width="27" style="95" customWidth="1"/>
    <col min="14" max="14" width="15.28515625" style="95" customWidth="1"/>
    <col min="15" max="15" width="16.140625" style="95" customWidth="1"/>
    <col min="16" max="16" width="18.140625" style="95" customWidth="1"/>
    <col min="17" max="17" width="23" style="95" customWidth="1"/>
    <col min="18" max="19" width="8.85546875" style="95"/>
    <col min="20" max="20" width="29.7109375" style="95" customWidth="1"/>
    <col min="21" max="21" width="20.42578125" style="96" customWidth="1"/>
    <col min="22" max="22" width="8.85546875" style="96"/>
    <col min="23" max="23" width="11.140625" style="96" customWidth="1"/>
    <col min="24" max="24" width="14.140625" style="96" customWidth="1"/>
    <col min="25" max="26" width="8.85546875" style="95"/>
    <col min="27" max="27" width="36.7109375" style="95" customWidth="1"/>
    <col min="28" max="28" width="13.42578125" style="96" customWidth="1"/>
    <col min="29" max="29" width="8.85546875" style="96"/>
    <col min="30" max="30" width="10.7109375" style="96" customWidth="1"/>
    <col min="31" max="31" width="30.140625" style="96" customWidth="1"/>
  </cols>
  <sheetData>
    <row r="1" spans="1:31" ht="23.25" x14ac:dyDescent="0.35">
      <c r="A1" s="1" t="s">
        <v>0</v>
      </c>
      <c r="B1" s="2" t="s">
        <v>1</v>
      </c>
      <c r="C1" s="2"/>
      <c r="D1" s="2"/>
      <c r="E1" s="2"/>
    </row>
    <row r="3" spans="1:31" x14ac:dyDescent="0.25">
      <c r="M3" s="95" t="s">
        <v>94</v>
      </c>
      <c r="T3" s="95" t="s">
        <v>95</v>
      </c>
      <c r="AA3" s="95" t="s">
        <v>96</v>
      </c>
    </row>
    <row r="4" spans="1:31" ht="15.75" thickBot="1" x14ac:dyDescent="0.3">
      <c r="B4" s="5" t="s">
        <v>97</v>
      </c>
      <c r="C4" s="5"/>
      <c r="R4" s="97"/>
      <c r="S4" s="97"/>
    </row>
    <row r="5" spans="1:31" ht="15.75" thickBot="1" x14ac:dyDescent="0.3">
      <c r="C5" s="7" t="s">
        <v>6</v>
      </c>
      <c r="M5" s="8" t="s">
        <v>7</v>
      </c>
      <c r="N5" s="98"/>
      <c r="O5" s="98"/>
      <c r="P5" s="98"/>
      <c r="Q5" s="99"/>
      <c r="R5" s="97"/>
      <c r="S5" s="97"/>
      <c r="T5" s="8" t="s">
        <v>7</v>
      </c>
      <c r="U5" s="100"/>
      <c r="V5" s="100"/>
      <c r="W5" s="100"/>
      <c r="X5" s="101"/>
      <c r="AA5" s="8" t="s">
        <v>7</v>
      </c>
      <c r="AB5" s="100"/>
      <c r="AC5" s="100"/>
      <c r="AD5" s="100"/>
      <c r="AE5" s="101"/>
    </row>
    <row r="6" spans="1:31" ht="15.75" x14ac:dyDescent="0.25"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4"/>
      <c r="M6" s="102"/>
      <c r="N6" s="103"/>
      <c r="O6" s="103"/>
      <c r="P6" s="103"/>
      <c r="Q6" s="104"/>
      <c r="R6" s="97"/>
      <c r="S6" s="97"/>
      <c r="T6" s="105"/>
      <c r="U6" s="106"/>
      <c r="V6" s="106"/>
      <c r="W6" s="106"/>
      <c r="X6" s="107"/>
      <c r="AA6" s="105"/>
      <c r="AB6" s="106"/>
      <c r="AC6" s="106"/>
      <c r="AD6" s="106"/>
      <c r="AE6" s="107"/>
    </row>
    <row r="7" spans="1:31" x14ac:dyDescent="0.25">
      <c r="B7" s="21">
        <v>1</v>
      </c>
      <c r="C7" s="22">
        <v>2</v>
      </c>
      <c r="D7" s="22">
        <v>3</v>
      </c>
      <c r="E7" s="22">
        <v>3</v>
      </c>
      <c r="F7" s="22">
        <v>4</v>
      </c>
      <c r="G7" s="22">
        <v>5</v>
      </c>
      <c r="H7" s="23">
        <v>5</v>
      </c>
      <c r="I7" s="3"/>
      <c r="M7" s="24" t="s">
        <v>14</v>
      </c>
      <c r="N7" s="25" t="s">
        <v>15</v>
      </c>
      <c r="O7" s="25" t="s">
        <v>16</v>
      </c>
      <c r="P7" s="25" t="s">
        <v>17</v>
      </c>
      <c r="Q7" s="108"/>
      <c r="R7" s="97"/>
      <c r="S7" s="97"/>
      <c r="T7" s="24" t="s">
        <v>14</v>
      </c>
      <c r="U7" s="25" t="s">
        <v>15</v>
      </c>
      <c r="V7" s="25" t="s">
        <v>16</v>
      </c>
      <c r="W7" s="25" t="s">
        <v>17</v>
      </c>
      <c r="X7" s="76"/>
      <c r="AA7" s="24" t="s">
        <v>14</v>
      </c>
      <c r="AB7" s="25" t="s">
        <v>15</v>
      </c>
      <c r="AC7" s="25" t="s">
        <v>16</v>
      </c>
      <c r="AD7" s="25" t="s">
        <v>17</v>
      </c>
      <c r="AE7" s="76"/>
    </row>
    <row r="8" spans="1:31" x14ac:dyDescent="0.25">
      <c r="B8" s="21">
        <v>4</v>
      </c>
      <c r="C8" s="22">
        <v>3</v>
      </c>
      <c r="D8" s="22">
        <v>5</v>
      </c>
      <c r="E8" s="22">
        <v>5</v>
      </c>
      <c r="F8" s="22">
        <v>5</v>
      </c>
      <c r="G8" s="22">
        <v>5</v>
      </c>
      <c r="H8" s="23">
        <v>5</v>
      </c>
      <c r="I8" s="3"/>
      <c r="M8" s="28" t="s">
        <v>18</v>
      </c>
      <c r="N8" s="29">
        <v>1</v>
      </c>
      <c r="O8" s="30">
        <v>0.155</v>
      </c>
      <c r="P8" s="29">
        <v>0.70699999999999996</v>
      </c>
      <c r="Q8" s="108"/>
      <c r="R8" s="109"/>
      <c r="S8" s="97"/>
      <c r="T8" s="28" t="s">
        <v>18</v>
      </c>
      <c r="U8" s="29">
        <v>3</v>
      </c>
      <c r="V8" s="30">
        <v>0.54100000000000004</v>
      </c>
      <c r="W8" s="29">
        <v>0.66</v>
      </c>
      <c r="X8" s="76"/>
      <c r="AA8" s="28" t="s">
        <v>18</v>
      </c>
      <c r="AB8" s="29">
        <v>5</v>
      </c>
      <c r="AC8" s="30">
        <v>25.686</v>
      </c>
      <c r="AD8" s="29" t="s">
        <v>21</v>
      </c>
      <c r="AE8" s="76"/>
    </row>
    <row r="9" spans="1:31" x14ac:dyDescent="0.25">
      <c r="B9" s="21">
        <v>5</v>
      </c>
      <c r="C9" s="22">
        <v>4</v>
      </c>
      <c r="D9" s="22">
        <v>5</v>
      </c>
      <c r="E9" s="22">
        <v>5</v>
      </c>
      <c r="F9" s="22">
        <v>5</v>
      </c>
      <c r="G9" s="22">
        <v>5</v>
      </c>
      <c r="H9" s="23">
        <v>5</v>
      </c>
      <c r="I9" s="3"/>
      <c r="M9" s="28" t="s">
        <v>20</v>
      </c>
      <c r="N9" s="29">
        <v>5</v>
      </c>
      <c r="O9" s="30">
        <v>30.814</v>
      </c>
      <c r="P9" s="29" t="s">
        <v>21</v>
      </c>
      <c r="Q9" s="108"/>
      <c r="R9" s="109"/>
      <c r="S9" s="97"/>
      <c r="T9" s="28" t="s">
        <v>20</v>
      </c>
      <c r="U9" s="29">
        <v>5</v>
      </c>
      <c r="V9" s="30">
        <v>52.771000000000001</v>
      </c>
      <c r="W9" s="29" t="s">
        <v>21</v>
      </c>
      <c r="X9" s="76"/>
      <c r="AA9" s="28" t="s">
        <v>20</v>
      </c>
      <c r="AB9" s="29">
        <v>5</v>
      </c>
      <c r="AC9" s="30">
        <v>100.155</v>
      </c>
      <c r="AD9" s="29" t="s">
        <v>21</v>
      </c>
      <c r="AE9" s="76"/>
    </row>
    <row r="10" spans="1:31" x14ac:dyDescent="0.25">
      <c r="B10" s="21">
        <v>6</v>
      </c>
      <c r="C10" s="22">
        <v>1</v>
      </c>
      <c r="D10" s="22">
        <v>2</v>
      </c>
      <c r="E10" s="22">
        <v>2</v>
      </c>
      <c r="F10" s="22">
        <v>4</v>
      </c>
      <c r="G10" s="22">
        <v>5</v>
      </c>
      <c r="H10" s="23">
        <v>5</v>
      </c>
      <c r="I10" s="3"/>
      <c r="M10" s="28" t="s">
        <v>22</v>
      </c>
      <c r="N10" s="29">
        <v>5</v>
      </c>
      <c r="O10" s="30">
        <v>1.095</v>
      </c>
      <c r="P10" s="29">
        <v>0.38400000000000001</v>
      </c>
      <c r="Q10" s="108"/>
      <c r="R10" s="109"/>
      <c r="S10" s="97"/>
      <c r="T10" s="28" t="s">
        <v>22</v>
      </c>
      <c r="U10" s="29">
        <v>15</v>
      </c>
      <c r="V10" s="30">
        <v>0.64</v>
      </c>
      <c r="W10" s="29">
        <v>0.83399999999999996</v>
      </c>
      <c r="X10" s="76"/>
      <c r="AA10" s="28" t="s">
        <v>22</v>
      </c>
      <c r="AB10" s="29">
        <v>25</v>
      </c>
      <c r="AC10" s="30">
        <v>3.069</v>
      </c>
      <c r="AD10" s="29" t="s">
        <v>21</v>
      </c>
      <c r="AE10" s="76"/>
    </row>
    <row r="11" spans="1:31" x14ac:dyDescent="0.25">
      <c r="B11" s="31">
        <v>7</v>
      </c>
      <c r="C11" s="22">
        <v>2</v>
      </c>
      <c r="D11" s="22">
        <v>3</v>
      </c>
      <c r="E11" s="22">
        <v>3</v>
      </c>
      <c r="F11" s="22">
        <v>4</v>
      </c>
      <c r="G11" s="22">
        <v>5</v>
      </c>
      <c r="H11" s="23">
        <v>5</v>
      </c>
      <c r="I11" s="3"/>
      <c r="M11" s="28" t="s">
        <v>24</v>
      </c>
      <c r="N11" s="29">
        <v>30</v>
      </c>
      <c r="O11" s="32"/>
      <c r="P11" s="29"/>
      <c r="Q11" s="108"/>
      <c r="R11" s="97"/>
      <c r="S11" s="97"/>
      <c r="T11" s="28" t="s">
        <v>24</v>
      </c>
      <c r="U11" s="29">
        <v>90</v>
      </c>
      <c r="V11" s="32"/>
      <c r="W11" s="29"/>
      <c r="X11" s="76"/>
      <c r="AA11" s="28" t="s">
        <v>24</v>
      </c>
      <c r="AB11" s="29">
        <v>150</v>
      </c>
      <c r="AC11" s="32"/>
      <c r="AD11" s="29"/>
      <c r="AE11" s="76"/>
    </row>
    <row r="12" spans="1:31" ht="15.75" thickBot="1" x14ac:dyDescent="0.3">
      <c r="B12" s="31">
        <v>8</v>
      </c>
      <c r="C12" s="22">
        <v>3</v>
      </c>
      <c r="D12" s="22">
        <v>4</v>
      </c>
      <c r="E12" s="22">
        <v>5</v>
      </c>
      <c r="F12" s="22">
        <v>5</v>
      </c>
      <c r="G12" s="22">
        <v>5</v>
      </c>
      <c r="H12" s="23">
        <v>5</v>
      </c>
      <c r="I12" s="3"/>
      <c r="M12" s="33" t="s">
        <v>25</v>
      </c>
      <c r="N12" s="34">
        <v>83</v>
      </c>
      <c r="O12" s="35"/>
      <c r="P12" s="35"/>
      <c r="Q12" s="110"/>
      <c r="R12" s="97"/>
      <c r="S12" s="97"/>
      <c r="T12" s="33" t="s">
        <v>25</v>
      </c>
      <c r="U12" s="34">
        <v>167</v>
      </c>
      <c r="V12" s="35"/>
      <c r="W12" s="35"/>
      <c r="X12" s="111"/>
      <c r="AA12" s="33" t="s">
        <v>25</v>
      </c>
      <c r="AB12" s="34">
        <v>251</v>
      </c>
      <c r="AC12" s="35"/>
      <c r="AD12" s="35"/>
      <c r="AE12" s="111"/>
    </row>
    <row r="13" spans="1:31" ht="15.75" thickBot="1" x14ac:dyDescent="0.3">
      <c r="B13" s="31">
        <v>9</v>
      </c>
      <c r="C13" s="38">
        <v>3</v>
      </c>
      <c r="D13" s="38">
        <v>3</v>
      </c>
      <c r="E13" s="38">
        <v>4</v>
      </c>
      <c r="F13" s="38">
        <v>5</v>
      </c>
      <c r="G13" s="38">
        <v>5</v>
      </c>
      <c r="H13" s="39">
        <v>5</v>
      </c>
      <c r="I13" s="3"/>
      <c r="R13" s="97"/>
      <c r="S13" s="97"/>
      <c r="T13" s="112"/>
      <c r="U13" s="113"/>
      <c r="V13" s="113"/>
      <c r="W13" s="113"/>
      <c r="X13" s="113"/>
      <c r="AA13" s="112"/>
      <c r="AB13" s="113"/>
      <c r="AC13" s="113"/>
      <c r="AD13" s="113"/>
      <c r="AE13" s="113"/>
    </row>
    <row r="14" spans="1:31" x14ac:dyDescent="0.25">
      <c r="B14" s="42" t="s">
        <v>26</v>
      </c>
      <c r="C14" s="43">
        <f t="shared" ref="C14:H14" si="0">AVERAGE(C7:C13)</f>
        <v>2.5714285714285716</v>
      </c>
      <c r="D14" s="43">
        <f t="shared" si="0"/>
        <v>3.5714285714285716</v>
      </c>
      <c r="E14" s="43">
        <f t="shared" si="0"/>
        <v>3.8571428571428572</v>
      </c>
      <c r="F14" s="43">
        <f t="shared" si="0"/>
        <v>4.5714285714285712</v>
      </c>
      <c r="G14" s="43">
        <f t="shared" si="0"/>
        <v>5</v>
      </c>
      <c r="H14" s="43">
        <f t="shared" si="0"/>
        <v>5</v>
      </c>
      <c r="I14" s="44"/>
      <c r="R14" s="97"/>
      <c r="S14" s="97"/>
      <c r="T14" s="112"/>
      <c r="U14" s="113"/>
      <c r="V14" s="113"/>
      <c r="W14" s="113"/>
      <c r="X14" s="113"/>
      <c r="AA14" s="112"/>
      <c r="AB14" s="113"/>
      <c r="AC14" s="113"/>
      <c r="AD14" s="113"/>
      <c r="AE14" s="113"/>
    </row>
    <row r="15" spans="1:31" ht="15.75" thickBot="1" x14ac:dyDescent="0.3">
      <c r="B15" s="45" t="s">
        <v>27</v>
      </c>
      <c r="C15" s="46">
        <f t="shared" ref="C15:H15" si="1">STDEV(C7:C13)</f>
        <v>0.97590007294853331</v>
      </c>
      <c r="D15" s="46">
        <f t="shared" si="1"/>
        <v>1.1338934190276813</v>
      </c>
      <c r="E15" s="46">
        <f t="shared" si="1"/>
        <v>1.2149857925879122</v>
      </c>
      <c r="F15" s="46">
        <f t="shared" si="1"/>
        <v>0.53452248382485001</v>
      </c>
      <c r="G15" s="46">
        <f t="shared" si="1"/>
        <v>0</v>
      </c>
      <c r="H15" s="46">
        <f t="shared" si="1"/>
        <v>0</v>
      </c>
      <c r="I15" s="3"/>
      <c r="R15" s="97"/>
      <c r="S15" s="97"/>
      <c r="T15" s="112"/>
      <c r="U15" s="113"/>
      <c r="V15" s="113"/>
      <c r="W15" s="113"/>
      <c r="X15" s="113"/>
      <c r="AA15" s="112"/>
      <c r="AB15" s="113"/>
      <c r="AC15" s="113"/>
      <c r="AD15" s="113"/>
      <c r="AE15" s="113"/>
    </row>
    <row r="16" spans="1:31" ht="15.75" thickBot="1" x14ac:dyDescent="0.3">
      <c r="B16" s="47" t="s">
        <v>28</v>
      </c>
      <c r="C16" s="48">
        <f t="shared" ref="C16:H16" si="2">C15/SQRT(7)</f>
        <v>0.36885555678165877</v>
      </c>
      <c r="D16" s="48">
        <f t="shared" si="2"/>
        <v>0.42857142857142838</v>
      </c>
      <c r="E16" s="48">
        <f t="shared" si="2"/>
        <v>0.45922146480918846</v>
      </c>
      <c r="F16" s="48">
        <f t="shared" si="2"/>
        <v>0.20203050891044261</v>
      </c>
      <c r="G16" s="48">
        <f t="shared" si="2"/>
        <v>0</v>
      </c>
      <c r="H16" s="48">
        <f t="shared" si="2"/>
        <v>0</v>
      </c>
      <c r="I16" s="3"/>
      <c r="M16" s="49" t="s">
        <v>29</v>
      </c>
      <c r="N16" s="114"/>
      <c r="O16" s="114"/>
      <c r="P16" s="114"/>
      <c r="Q16" s="115"/>
      <c r="R16" s="109"/>
      <c r="S16" s="97"/>
      <c r="T16" s="49" t="s">
        <v>29</v>
      </c>
      <c r="U16" s="116"/>
      <c r="V16" s="116"/>
      <c r="W16" s="116"/>
      <c r="X16" s="117"/>
      <c r="AA16" s="49" t="s">
        <v>29</v>
      </c>
      <c r="AB16" s="116"/>
      <c r="AC16" s="116"/>
      <c r="AD16" s="116"/>
      <c r="AE16" s="117"/>
    </row>
    <row r="17" spans="2:31" x14ac:dyDescent="0.25">
      <c r="I17" s="3"/>
      <c r="M17" s="54" t="s">
        <v>30</v>
      </c>
      <c r="N17" s="118"/>
      <c r="O17" s="118"/>
      <c r="P17" s="118"/>
      <c r="Q17" s="104"/>
      <c r="R17" s="109"/>
      <c r="S17" s="97"/>
      <c r="T17" s="54" t="s">
        <v>30</v>
      </c>
      <c r="U17" s="119"/>
      <c r="V17" s="119"/>
      <c r="W17" s="119"/>
      <c r="X17" s="107"/>
      <c r="AA17" s="57" t="s">
        <v>30</v>
      </c>
      <c r="AB17" s="119"/>
      <c r="AC17" s="119"/>
      <c r="AD17" s="119"/>
      <c r="AE17" s="107"/>
    </row>
    <row r="18" spans="2:31" x14ac:dyDescent="0.25">
      <c r="I18" s="3"/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  <c r="R18" s="109"/>
      <c r="S18" s="97"/>
      <c r="T18" s="24" t="s">
        <v>31</v>
      </c>
      <c r="U18" s="58" t="s">
        <v>32</v>
      </c>
      <c r="V18" s="58" t="s">
        <v>33</v>
      </c>
      <c r="W18" s="58" t="s">
        <v>34</v>
      </c>
      <c r="X18" s="59" t="s">
        <v>35</v>
      </c>
      <c r="AA18" s="24" t="s">
        <v>31</v>
      </c>
      <c r="AB18" s="58" t="s">
        <v>32</v>
      </c>
      <c r="AC18" s="58" t="s">
        <v>33</v>
      </c>
      <c r="AD18" s="58" t="s">
        <v>34</v>
      </c>
      <c r="AE18" s="59" t="s">
        <v>35</v>
      </c>
    </row>
    <row r="19" spans="2:31" x14ac:dyDescent="0.25">
      <c r="I19" s="3"/>
      <c r="M19" s="28" t="s">
        <v>98</v>
      </c>
      <c r="N19" s="60">
        <v>7.1400000000000005E-2</v>
      </c>
      <c r="O19" s="60">
        <v>0.39400000000000002</v>
      </c>
      <c r="P19" s="60">
        <v>0.70699999999999996</v>
      </c>
      <c r="Q19" s="61" t="s">
        <v>37</v>
      </c>
      <c r="R19" s="97"/>
      <c r="S19" s="97"/>
      <c r="T19" s="28" t="s">
        <v>99</v>
      </c>
      <c r="U19" s="60">
        <v>0.33300000000000002</v>
      </c>
      <c r="V19" s="60">
        <v>1.1060000000000001</v>
      </c>
      <c r="W19" s="60">
        <v>1</v>
      </c>
      <c r="X19" s="61" t="s">
        <v>37</v>
      </c>
      <c r="AA19" s="28" t="s">
        <v>100</v>
      </c>
      <c r="AB19" s="60">
        <v>2.4049999999999998</v>
      </c>
      <c r="AC19" s="60">
        <v>8.0060000000000002</v>
      </c>
      <c r="AD19" s="60" t="s">
        <v>21</v>
      </c>
      <c r="AE19" s="61" t="s">
        <v>40</v>
      </c>
    </row>
    <row r="20" spans="2:31" ht="15.75" thickBot="1" x14ac:dyDescent="0.3">
      <c r="B20" s="5" t="s">
        <v>101</v>
      </c>
      <c r="C20" s="5"/>
      <c r="I20" s="3"/>
      <c r="M20" s="28"/>
      <c r="N20" s="60"/>
      <c r="O20" s="60"/>
      <c r="P20" s="60"/>
      <c r="Q20" s="61"/>
      <c r="R20" s="97"/>
      <c r="S20" s="97"/>
      <c r="T20" s="28" t="s">
        <v>102</v>
      </c>
      <c r="U20" s="60">
        <v>0.26200000000000001</v>
      </c>
      <c r="V20" s="60">
        <v>0.86899999999999999</v>
      </c>
      <c r="W20" s="60">
        <v>1</v>
      </c>
      <c r="X20" s="61" t="s">
        <v>37</v>
      </c>
      <c r="AA20" s="28" t="s">
        <v>103</v>
      </c>
      <c r="AB20" s="60">
        <v>2.048</v>
      </c>
      <c r="AC20" s="60">
        <v>6.8170000000000002</v>
      </c>
      <c r="AD20" s="60" t="s">
        <v>21</v>
      </c>
      <c r="AE20" s="61" t="s">
        <v>40</v>
      </c>
    </row>
    <row r="21" spans="2:31" x14ac:dyDescent="0.25">
      <c r="C21" s="7" t="s">
        <v>6</v>
      </c>
      <c r="I21" s="3"/>
      <c r="M21" s="57" t="s">
        <v>104</v>
      </c>
      <c r="N21" s="120"/>
      <c r="O21" s="120"/>
      <c r="P21" s="120"/>
      <c r="Q21" s="121"/>
      <c r="R21" s="97"/>
      <c r="S21" s="97"/>
      <c r="T21" s="28" t="s">
        <v>98</v>
      </c>
      <c r="U21" s="122">
        <v>7.1400000000000005E-2</v>
      </c>
      <c r="V21" s="122">
        <v>0.23699999999999999</v>
      </c>
      <c r="W21" s="122">
        <v>1</v>
      </c>
      <c r="X21" s="76" t="s">
        <v>37</v>
      </c>
      <c r="AA21" s="28" t="s">
        <v>99</v>
      </c>
      <c r="AB21" s="122">
        <v>0.33300000000000002</v>
      </c>
      <c r="AC21" s="122">
        <v>1.1100000000000001</v>
      </c>
      <c r="AD21" s="122">
        <v>1</v>
      </c>
      <c r="AE21" s="76" t="s">
        <v>37</v>
      </c>
    </row>
    <row r="22" spans="2:31" ht="15.75" x14ac:dyDescent="0.25">
      <c r="C22" s="13" t="s">
        <v>8</v>
      </c>
      <c r="D22" s="13" t="s">
        <v>9</v>
      </c>
      <c r="E22" s="13" t="s">
        <v>10</v>
      </c>
      <c r="F22" s="13" t="s">
        <v>11</v>
      </c>
      <c r="G22" s="13" t="s">
        <v>12</v>
      </c>
      <c r="H22" s="13" t="s">
        <v>13</v>
      </c>
      <c r="I22" s="14"/>
      <c r="M22" s="24" t="s">
        <v>31</v>
      </c>
      <c r="N22" s="58" t="s">
        <v>32</v>
      </c>
      <c r="O22" s="58" t="s">
        <v>33</v>
      </c>
      <c r="P22" s="58" t="s">
        <v>34</v>
      </c>
      <c r="Q22" s="59" t="s">
        <v>35</v>
      </c>
      <c r="R22" s="97"/>
      <c r="S22" s="97"/>
      <c r="T22" s="28" t="s">
        <v>105</v>
      </c>
      <c r="U22" s="60">
        <v>0.26200000000000001</v>
      </c>
      <c r="V22" s="60">
        <v>0.86899999999999999</v>
      </c>
      <c r="W22" s="60">
        <v>1</v>
      </c>
      <c r="X22" s="61" t="s">
        <v>37</v>
      </c>
      <c r="AA22" s="28" t="s">
        <v>102</v>
      </c>
      <c r="AB22" s="60">
        <v>0.26200000000000001</v>
      </c>
      <c r="AC22" s="60">
        <v>0.872</v>
      </c>
      <c r="AD22" s="60">
        <v>1</v>
      </c>
      <c r="AE22" s="61" t="s">
        <v>37</v>
      </c>
    </row>
    <row r="23" spans="2:31" x14ac:dyDescent="0.25">
      <c r="B23" s="21">
        <v>1</v>
      </c>
      <c r="C23" s="22">
        <v>2</v>
      </c>
      <c r="D23" s="22">
        <v>3</v>
      </c>
      <c r="E23" s="22">
        <v>4</v>
      </c>
      <c r="F23" s="22">
        <v>4</v>
      </c>
      <c r="G23" s="22">
        <v>5</v>
      </c>
      <c r="H23" s="23">
        <v>5</v>
      </c>
      <c r="I23" s="3"/>
      <c r="M23" s="28" t="s">
        <v>106</v>
      </c>
      <c r="N23" s="60">
        <v>0.14299999999999999</v>
      </c>
      <c r="O23" s="60">
        <v>0.52200000000000002</v>
      </c>
      <c r="P23" s="60">
        <v>0.60599999999999998</v>
      </c>
      <c r="Q23" s="61" t="s">
        <v>37</v>
      </c>
      <c r="R23" s="97"/>
      <c r="S23" s="97"/>
      <c r="T23" s="28" t="s">
        <v>107</v>
      </c>
      <c r="U23" s="60">
        <v>0.19</v>
      </c>
      <c r="V23" s="60">
        <v>0.63200000000000001</v>
      </c>
      <c r="W23" s="60">
        <v>1</v>
      </c>
      <c r="X23" s="61" t="s">
        <v>37</v>
      </c>
      <c r="AA23" s="28" t="s">
        <v>98</v>
      </c>
      <c r="AB23" s="60">
        <v>7.1400000000000005E-2</v>
      </c>
      <c r="AC23" s="60">
        <v>0.23799999999999999</v>
      </c>
      <c r="AD23" s="60">
        <v>1</v>
      </c>
      <c r="AE23" s="61" t="s">
        <v>37</v>
      </c>
    </row>
    <row r="24" spans="2:31" x14ac:dyDescent="0.25">
      <c r="B24" s="21">
        <v>4</v>
      </c>
      <c r="C24" s="22">
        <v>3</v>
      </c>
      <c r="D24" s="22">
        <v>4</v>
      </c>
      <c r="E24" s="22">
        <v>3</v>
      </c>
      <c r="F24" s="22">
        <v>4</v>
      </c>
      <c r="G24" s="22">
        <v>5</v>
      </c>
      <c r="H24" s="23">
        <v>5</v>
      </c>
      <c r="I24" s="3"/>
      <c r="M24" s="28"/>
      <c r="N24" s="123"/>
      <c r="O24" s="123"/>
      <c r="P24" s="123"/>
      <c r="Q24" s="124"/>
      <c r="R24" s="109"/>
      <c r="S24" s="97"/>
      <c r="T24" s="28" t="s">
        <v>108</v>
      </c>
      <c r="U24" s="122">
        <v>7.1400000000000005E-2</v>
      </c>
      <c r="V24" s="122">
        <v>0.23699999999999999</v>
      </c>
      <c r="W24" s="122">
        <v>1</v>
      </c>
      <c r="X24" s="76" t="s">
        <v>37</v>
      </c>
      <c r="AA24" s="28" t="s">
        <v>109</v>
      </c>
      <c r="AB24" s="122">
        <v>2.3330000000000002</v>
      </c>
      <c r="AC24" s="122">
        <v>7.7690000000000001</v>
      </c>
      <c r="AD24" s="122" t="s">
        <v>21</v>
      </c>
      <c r="AE24" s="76" t="s">
        <v>40</v>
      </c>
    </row>
    <row r="25" spans="2:31" ht="15.75" thickBot="1" x14ac:dyDescent="0.3">
      <c r="B25" s="21">
        <v>5</v>
      </c>
      <c r="C25" s="22">
        <v>4</v>
      </c>
      <c r="D25" s="22">
        <v>4</v>
      </c>
      <c r="E25" s="22">
        <v>5</v>
      </c>
      <c r="F25" s="22">
        <v>5</v>
      </c>
      <c r="G25" s="22">
        <v>5</v>
      </c>
      <c r="H25" s="23">
        <v>5</v>
      </c>
      <c r="I25" s="3"/>
      <c r="M25" s="28"/>
      <c r="N25" s="123"/>
      <c r="O25" s="123"/>
      <c r="P25" s="123"/>
      <c r="Q25" s="124"/>
      <c r="R25" s="109"/>
      <c r="S25" s="97"/>
      <c r="T25" s="62"/>
      <c r="U25" s="125"/>
      <c r="V25" s="125"/>
      <c r="W25" s="125"/>
      <c r="X25" s="111"/>
      <c r="AA25" s="28" t="s">
        <v>110</v>
      </c>
      <c r="AB25" s="122">
        <v>1.976</v>
      </c>
      <c r="AC25" s="122">
        <v>6.58</v>
      </c>
      <c r="AD25" s="122" t="s">
        <v>21</v>
      </c>
      <c r="AE25" s="76" t="s">
        <v>40</v>
      </c>
    </row>
    <row r="26" spans="2:31" x14ac:dyDescent="0.25">
      <c r="B26" s="21">
        <v>6</v>
      </c>
      <c r="C26" s="22">
        <v>3</v>
      </c>
      <c r="D26" s="22">
        <v>3</v>
      </c>
      <c r="E26" s="22">
        <v>4</v>
      </c>
      <c r="F26" s="22">
        <v>4</v>
      </c>
      <c r="G26" s="22">
        <v>5</v>
      </c>
      <c r="H26" s="23">
        <v>5</v>
      </c>
      <c r="I26" s="3"/>
      <c r="M26" s="28" t="s">
        <v>111</v>
      </c>
      <c r="N26" s="123"/>
      <c r="O26" s="123"/>
      <c r="P26" s="123"/>
      <c r="Q26" s="124"/>
      <c r="R26" s="109"/>
      <c r="S26" s="97"/>
      <c r="T26" s="57"/>
      <c r="U26" s="119"/>
      <c r="V26" s="119"/>
      <c r="W26" s="119"/>
      <c r="X26" s="107"/>
      <c r="AA26" s="28" t="s">
        <v>105</v>
      </c>
      <c r="AB26" s="122">
        <v>0.26200000000000001</v>
      </c>
      <c r="AC26" s="122">
        <v>0.872</v>
      </c>
      <c r="AD26" s="122">
        <v>1</v>
      </c>
      <c r="AE26" s="76" t="s">
        <v>37</v>
      </c>
    </row>
    <row r="27" spans="2:31" x14ac:dyDescent="0.25">
      <c r="B27" s="31">
        <v>7</v>
      </c>
      <c r="C27" s="22">
        <v>2</v>
      </c>
      <c r="D27" s="22">
        <v>2</v>
      </c>
      <c r="E27" s="22">
        <v>3</v>
      </c>
      <c r="F27" s="22">
        <v>3</v>
      </c>
      <c r="G27" s="22">
        <v>5</v>
      </c>
      <c r="H27" s="23">
        <v>5</v>
      </c>
      <c r="I27" s="3"/>
      <c r="M27" s="24" t="s">
        <v>31</v>
      </c>
      <c r="N27" s="58" t="s">
        <v>32</v>
      </c>
      <c r="O27" s="58" t="s">
        <v>33</v>
      </c>
      <c r="P27" s="58" t="s">
        <v>34</v>
      </c>
      <c r="Q27" s="59" t="s">
        <v>35</v>
      </c>
      <c r="R27" s="97"/>
      <c r="S27" s="97"/>
      <c r="T27" s="24" t="s">
        <v>104</v>
      </c>
      <c r="U27" s="58"/>
      <c r="V27" s="58"/>
      <c r="W27" s="58"/>
      <c r="X27" s="59"/>
      <c r="AA27" s="28" t="s">
        <v>107</v>
      </c>
      <c r="AB27" s="60">
        <v>0.19</v>
      </c>
      <c r="AC27" s="60">
        <v>0.63400000000000001</v>
      </c>
      <c r="AD27" s="60">
        <v>1</v>
      </c>
      <c r="AE27" s="61" t="s">
        <v>37</v>
      </c>
    </row>
    <row r="28" spans="2:31" x14ac:dyDescent="0.25">
      <c r="B28" s="31">
        <v>8</v>
      </c>
      <c r="C28" s="22">
        <v>3</v>
      </c>
      <c r="D28" s="22">
        <v>4</v>
      </c>
      <c r="E28" s="22">
        <v>5</v>
      </c>
      <c r="F28" s="22">
        <v>5</v>
      </c>
      <c r="G28" s="22">
        <v>5</v>
      </c>
      <c r="H28" s="23">
        <v>5</v>
      </c>
      <c r="I28" s="3"/>
      <c r="M28" s="28" t="s">
        <v>98</v>
      </c>
      <c r="N28" s="60">
        <v>0.28599999999999998</v>
      </c>
      <c r="O28" s="60">
        <v>1.044</v>
      </c>
      <c r="P28" s="60">
        <v>0.307</v>
      </c>
      <c r="Q28" s="61" t="s">
        <v>37</v>
      </c>
      <c r="R28" s="97"/>
      <c r="S28" s="97"/>
      <c r="T28" s="24" t="s">
        <v>31</v>
      </c>
      <c r="U28" s="58" t="s">
        <v>32</v>
      </c>
      <c r="V28" s="58" t="s">
        <v>33</v>
      </c>
      <c r="W28" s="58" t="s">
        <v>34</v>
      </c>
      <c r="X28" s="59" t="s">
        <v>35</v>
      </c>
      <c r="AA28" s="28" t="s">
        <v>82</v>
      </c>
      <c r="AB28" s="60">
        <v>2.1429999999999998</v>
      </c>
      <c r="AC28" s="60">
        <v>7.1340000000000003</v>
      </c>
      <c r="AD28" s="60" t="s">
        <v>21</v>
      </c>
      <c r="AE28" s="61" t="s">
        <v>40</v>
      </c>
    </row>
    <row r="29" spans="2:31" ht="15.75" thickBot="1" x14ac:dyDescent="0.3">
      <c r="B29" s="31">
        <v>9</v>
      </c>
      <c r="C29" s="38">
        <v>2</v>
      </c>
      <c r="D29" s="38">
        <v>3</v>
      </c>
      <c r="E29" s="38">
        <v>4</v>
      </c>
      <c r="F29" s="38">
        <v>4</v>
      </c>
      <c r="G29" s="38">
        <v>5</v>
      </c>
      <c r="H29" s="39">
        <v>5</v>
      </c>
      <c r="I29" s="3"/>
      <c r="M29" s="28"/>
      <c r="N29" s="123"/>
      <c r="O29" s="123"/>
      <c r="P29" s="123"/>
      <c r="Q29" s="124"/>
      <c r="R29" s="97"/>
      <c r="S29" s="97"/>
      <c r="T29" s="28" t="s">
        <v>105</v>
      </c>
      <c r="U29" s="122">
        <v>0.14299999999999999</v>
      </c>
      <c r="V29" s="122">
        <v>0.34699999999999998</v>
      </c>
      <c r="W29" s="122">
        <v>1</v>
      </c>
      <c r="X29" s="76" t="s">
        <v>37</v>
      </c>
      <c r="AA29" s="28" t="s">
        <v>81</v>
      </c>
      <c r="AB29" s="122">
        <v>1.786</v>
      </c>
      <c r="AC29" s="122">
        <v>5.9450000000000003</v>
      </c>
      <c r="AD29" s="122" t="s">
        <v>21</v>
      </c>
      <c r="AE29" s="76" t="s">
        <v>40</v>
      </c>
    </row>
    <row r="30" spans="2:31" x14ac:dyDescent="0.25">
      <c r="B30" s="42" t="s">
        <v>26</v>
      </c>
      <c r="C30" s="43">
        <f t="shared" ref="C30:H30" si="3">AVERAGE(C23:C29)</f>
        <v>2.7142857142857144</v>
      </c>
      <c r="D30" s="43">
        <f t="shared" si="3"/>
        <v>3.2857142857142856</v>
      </c>
      <c r="E30" s="43">
        <f t="shared" si="3"/>
        <v>4</v>
      </c>
      <c r="F30" s="43">
        <f t="shared" si="3"/>
        <v>4.1428571428571432</v>
      </c>
      <c r="G30" s="43">
        <f t="shared" si="3"/>
        <v>5</v>
      </c>
      <c r="H30" s="43">
        <f t="shared" si="3"/>
        <v>5</v>
      </c>
      <c r="I30" s="44"/>
      <c r="M30" s="28"/>
      <c r="N30" s="123"/>
      <c r="O30" s="123"/>
      <c r="P30" s="123"/>
      <c r="Q30" s="124"/>
      <c r="R30" s="97"/>
      <c r="S30" s="97"/>
      <c r="T30" s="28" t="s">
        <v>106</v>
      </c>
      <c r="U30" s="122">
        <v>0.14299999999999999</v>
      </c>
      <c r="V30" s="122">
        <v>0.34699999999999998</v>
      </c>
      <c r="W30" s="122">
        <v>1</v>
      </c>
      <c r="X30" s="76" t="s">
        <v>37</v>
      </c>
      <c r="AA30" s="28" t="s">
        <v>108</v>
      </c>
      <c r="AB30" s="122">
        <v>7.1400000000000005E-2</v>
      </c>
      <c r="AC30" s="122">
        <v>0.23799999999999999</v>
      </c>
      <c r="AD30" s="122">
        <v>1</v>
      </c>
      <c r="AE30" s="76" t="s">
        <v>37</v>
      </c>
    </row>
    <row r="31" spans="2:31" x14ac:dyDescent="0.25">
      <c r="B31" s="45" t="s">
        <v>27</v>
      </c>
      <c r="C31" s="46">
        <f t="shared" ref="C31:H31" si="4">STDEV(C23:C29)</f>
        <v>0.75592894601845462</v>
      </c>
      <c r="D31" s="46">
        <f t="shared" si="4"/>
        <v>0.75592894601845462</v>
      </c>
      <c r="E31" s="46">
        <f t="shared" si="4"/>
        <v>0.81649658092772603</v>
      </c>
      <c r="F31" s="46">
        <f t="shared" si="4"/>
        <v>0.6900655593423547</v>
      </c>
      <c r="G31" s="46">
        <f t="shared" si="4"/>
        <v>0</v>
      </c>
      <c r="H31" s="46">
        <f t="shared" si="4"/>
        <v>0</v>
      </c>
      <c r="I31" s="3"/>
      <c r="M31" s="28" t="s">
        <v>112</v>
      </c>
      <c r="N31" s="123"/>
      <c r="O31" s="123"/>
      <c r="P31" s="123"/>
      <c r="Q31" s="124"/>
      <c r="R31" s="97"/>
      <c r="S31" s="97"/>
      <c r="T31" s="28" t="s">
        <v>107</v>
      </c>
      <c r="U31" s="122">
        <v>0</v>
      </c>
      <c r="V31" s="122">
        <v>0</v>
      </c>
      <c r="W31" s="122">
        <v>1</v>
      </c>
      <c r="X31" s="76" t="s">
        <v>37</v>
      </c>
      <c r="AA31" s="28" t="s">
        <v>113</v>
      </c>
      <c r="AB31" s="122">
        <v>2.0710000000000002</v>
      </c>
      <c r="AC31" s="122">
        <v>6.8970000000000002</v>
      </c>
      <c r="AD31" s="122" t="s">
        <v>21</v>
      </c>
      <c r="AE31" s="76" t="s">
        <v>40</v>
      </c>
    </row>
    <row r="32" spans="2:31" ht="15.75" thickBot="1" x14ac:dyDescent="0.3">
      <c r="B32" s="47" t="s">
        <v>28</v>
      </c>
      <c r="C32" s="48">
        <f t="shared" ref="C32:H32" si="5">C31/SQRT(7)</f>
        <v>0.28571428571428575</v>
      </c>
      <c r="D32" s="48">
        <f t="shared" si="5"/>
        <v>0.28571428571428575</v>
      </c>
      <c r="E32" s="48">
        <f t="shared" si="5"/>
        <v>0.30860669992418382</v>
      </c>
      <c r="F32" s="48">
        <f t="shared" si="5"/>
        <v>0.26082026547865073</v>
      </c>
      <c r="G32" s="48">
        <f t="shared" si="5"/>
        <v>0</v>
      </c>
      <c r="H32" s="48">
        <f t="shared" si="5"/>
        <v>0</v>
      </c>
      <c r="I32" s="3"/>
      <c r="M32" s="24" t="s">
        <v>31</v>
      </c>
      <c r="N32" s="58" t="s">
        <v>32</v>
      </c>
      <c r="O32" s="58" t="s">
        <v>33</v>
      </c>
      <c r="P32" s="58" t="s">
        <v>34</v>
      </c>
      <c r="Q32" s="59" t="s">
        <v>35</v>
      </c>
      <c r="R32" s="109"/>
      <c r="S32" s="97"/>
      <c r="T32" s="28" t="s">
        <v>108</v>
      </c>
      <c r="U32" s="60">
        <v>0.14299999999999999</v>
      </c>
      <c r="V32" s="60">
        <v>0.34699999999999998</v>
      </c>
      <c r="W32" s="60">
        <v>1</v>
      </c>
      <c r="X32" s="61" t="s">
        <v>37</v>
      </c>
      <c r="AA32" s="28" t="s">
        <v>114</v>
      </c>
      <c r="AB32" s="60">
        <v>1.714</v>
      </c>
      <c r="AC32" s="60">
        <v>5.7080000000000002</v>
      </c>
      <c r="AD32" s="60" t="s">
        <v>21</v>
      </c>
      <c r="AE32" s="61" t="s">
        <v>40</v>
      </c>
    </row>
    <row r="33" spans="2:31" x14ac:dyDescent="0.25">
      <c r="I33" s="3"/>
      <c r="M33" s="28" t="s">
        <v>106</v>
      </c>
      <c r="N33" s="60">
        <v>0.14299999999999999</v>
      </c>
      <c r="O33" s="60">
        <v>0.52200000000000002</v>
      </c>
      <c r="P33" s="60">
        <v>0.60599999999999998</v>
      </c>
      <c r="Q33" s="61" t="s">
        <v>37</v>
      </c>
      <c r="R33" s="109"/>
      <c r="S33" s="97"/>
      <c r="T33" s="28" t="s">
        <v>115</v>
      </c>
      <c r="U33" s="60">
        <v>0.14299999999999999</v>
      </c>
      <c r="V33" s="60">
        <v>0.34699999999999998</v>
      </c>
      <c r="W33" s="60">
        <v>1</v>
      </c>
      <c r="X33" s="61" t="s">
        <v>37</v>
      </c>
      <c r="AA33" s="28" t="s">
        <v>87</v>
      </c>
      <c r="AB33" s="60">
        <v>0.35699999999999998</v>
      </c>
      <c r="AC33" s="60">
        <v>1.1890000000000001</v>
      </c>
      <c r="AD33" s="60">
        <v>1</v>
      </c>
      <c r="AE33" s="61" t="s">
        <v>37</v>
      </c>
    </row>
    <row r="34" spans="2:31" ht="15.75" thickBot="1" x14ac:dyDescent="0.3">
      <c r="I34" s="3"/>
      <c r="M34" s="28"/>
      <c r="N34" s="123"/>
      <c r="O34" s="123"/>
      <c r="P34" s="123"/>
      <c r="Q34" s="124"/>
      <c r="R34" s="109"/>
      <c r="S34" s="97"/>
      <c r="T34" s="28" t="s">
        <v>99</v>
      </c>
      <c r="U34" s="122">
        <v>0</v>
      </c>
      <c r="V34" s="122">
        <v>0</v>
      </c>
      <c r="W34" s="122">
        <v>1</v>
      </c>
      <c r="X34" s="76" t="s">
        <v>37</v>
      </c>
      <c r="AA34" s="62"/>
      <c r="AB34" s="125"/>
      <c r="AC34" s="125"/>
      <c r="AD34" s="125"/>
      <c r="AE34" s="111"/>
    </row>
    <row r="35" spans="2:31" x14ac:dyDescent="0.25">
      <c r="I35" s="3"/>
      <c r="M35" s="28"/>
      <c r="N35" s="123"/>
      <c r="O35" s="123"/>
      <c r="P35" s="123"/>
      <c r="Q35" s="124"/>
      <c r="R35" s="97"/>
      <c r="S35" s="97"/>
      <c r="T35" s="28"/>
      <c r="U35" s="122"/>
      <c r="V35" s="122"/>
      <c r="W35" s="122"/>
      <c r="X35" s="76"/>
      <c r="AA35" s="57"/>
      <c r="AB35" s="119"/>
      <c r="AC35" s="119"/>
      <c r="AD35" s="119"/>
      <c r="AE35" s="107"/>
    </row>
    <row r="36" spans="2:31" x14ac:dyDescent="0.25">
      <c r="I36" s="3"/>
      <c r="M36" s="28" t="s">
        <v>116</v>
      </c>
      <c r="N36" s="123"/>
      <c r="O36" s="123"/>
      <c r="P36" s="123"/>
      <c r="Q36" s="124"/>
      <c r="R36" s="97"/>
      <c r="S36" s="97"/>
      <c r="T36" s="28"/>
      <c r="U36" s="122"/>
      <c r="V36" s="122"/>
      <c r="W36" s="122"/>
      <c r="X36" s="76"/>
      <c r="AA36" s="24" t="s">
        <v>104</v>
      </c>
      <c r="AB36" s="58"/>
      <c r="AC36" s="58"/>
      <c r="AD36" s="58"/>
      <c r="AE36" s="59"/>
    </row>
    <row r="37" spans="2:31" x14ac:dyDescent="0.25">
      <c r="I37" s="3"/>
      <c r="M37" s="24" t="s">
        <v>31</v>
      </c>
      <c r="N37" s="58" t="s">
        <v>32</v>
      </c>
      <c r="O37" s="58" t="s">
        <v>33</v>
      </c>
      <c r="P37" s="58" t="s">
        <v>34</v>
      </c>
      <c r="Q37" s="59" t="s">
        <v>35</v>
      </c>
      <c r="R37" s="97"/>
      <c r="S37" s="97"/>
      <c r="T37" s="24" t="s">
        <v>111</v>
      </c>
      <c r="U37" s="58"/>
      <c r="V37" s="58"/>
      <c r="W37" s="58"/>
      <c r="X37" s="59"/>
      <c r="AA37" s="24" t="s">
        <v>31</v>
      </c>
      <c r="AB37" s="126" t="s">
        <v>32</v>
      </c>
      <c r="AC37" s="126" t="s">
        <v>33</v>
      </c>
      <c r="AD37" s="126" t="s">
        <v>34</v>
      </c>
      <c r="AE37" s="127" t="s">
        <v>35</v>
      </c>
    </row>
    <row r="38" spans="2:31" x14ac:dyDescent="0.25">
      <c r="B38" s="5" t="s">
        <v>61</v>
      </c>
      <c r="C38" s="5"/>
      <c r="I38" s="3"/>
      <c r="M38" s="28" t="s">
        <v>98</v>
      </c>
      <c r="N38" s="60">
        <v>0.42899999999999999</v>
      </c>
      <c r="O38" s="60">
        <v>1.5669999999999999</v>
      </c>
      <c r="P38" s="60">
        <v>0.13100000000000001</v>
      </c>
      <c r="Q38" s="61" t="s">
        <v>37</v>
      </c>
      <c r="R38" s="97"/>
      <c r="S38" s="97"/>
      <c r="T38" s="24" t="s">
        <v>31</v>
      </c>
      <c r="U38" s="58" t="s">
        <v>32</v>
      </c>
      <c r="V38" s="58" t="s">
        <v>33</v>
      </c>
      <c r="W38" s="58" t="s">
        <v>34</v>
      </c>
      <c r="X38" s="59" t="s">
        <v>35</v>
      </c>
      <c r="AA38" s="28" t="s">
        <v>81</v>
      </c>
      <c r="AB38" s="122">
        <v>2.714</v>
      </c>
      <c r="AC38" s="122">
        <v>6.444</v>
      </c>
      <c r="AD38" s="122" t="s">
        <v>21</v>
      </c>
      <c r="AE38" s="76" t="s">
        <v>40</v>
      </c>
    </row>
    <row r="39" spans="2:31" x14ac:dyDescent="0.25">
      <c r="C39" s="7" t="s">
        <v>6</v>
      </c>
      <c r="I39" s="3"/>
      <c r="M39" s="28"/>
      <c r="N39" s="123"/>
      <c r="O39" s="123"/>
      <c r="P39" s="123"/>
      <c r="Q39" s="124"/>
      <c r="R39" s="97"/>
      <c r="S39" s="97"/>
      <c r="T39" s="28" t="s">
        <v>102</v>
      </c>
      <c r="U39" s="122">
        <v>0.71399999999999997</v>
      </c>
      <c r="V39" s="122">
        <v>1.7330000000000001</v>
      </c>
      <c r="W39" s="122">
        <v>0.53200000000000003</v>
      </c>
      <c r="X39" s="76" t="s">
        <v>37</v>
      </c>
      <c r="AA39" s="28" t="s">
        <v>82</v>
      </c>
      <c r="AB39" s="122">
        <v>2.714</v>
      </c>
      <c r="AC39" s="122">
        <v>6.444</v>
      </c>
      <c r="AD39" s="122" t="s">
        <v>21</v>
      </c>
      <c r="AE39" s="76" t="s">
        <v>40</v>
      </c>
    </row>
    <row r="40" spans="2:31" ht="15.75" x14ac:dyDescent="0.25">
      <c r="C40" s="13" t="s">
        <v>8</v>
      </c>
      <c r="D40" s="13" t="s">
        <v>9</v>
      </c>
      <c r="E40" s="13" t="s">
        <v>10</v>
      </c>
      <c r="F40" s="13" t="s">
        <v>11</v>
      </c>
      <c r="G40" s="13" t="s">
        <v>12</v>
      </c>
      <c r="H40" s="13" t="s">
        <v>13</v>
      </c>
      <c r="I40" s="14"/>
      <c r="M40" s="28"/>
      <c r="N40" s="123"/>
      <c r="O40" s="123"/>
      <c r="P40" s="123"/>
      <c r="Q40" s="124"/>
      <c r="R40" s="109"/>
      <c r="S40" s="97"/>
      <c r="T40" s="28" t="s">
        <v>99</v>
      </c>
      <c r="U40" s="122">
        <v>0.57099999999999995</v>
      </c>
      <c r="V40" s="122">
        <v>1.3859999999999999</v>
      </c>
      <c r="W40" s="122">
        <v>1</v>
      </c>
      <c r="X40" s="76" t="s">
        <v>37</v>
      </c>
      <c r="AA40" s="28" t="s">
        <v>108</v>
      </c>
      <c r="AB40" s="60">
        <v>0.14299999999999999</v>
      </c>
      <c r="AC40" s="60">
        <v>0.33900000000000002</v>
      </c>
      <c r="AD40" s="60">
        <v>1</v>
      </c>
      <c r="AE40" s="61" t="s">
        <v>37</v>
      </c>
    </row>
    <row r="41" spans="2:31" x14ac:dyDescent="0.25">
      <c r="B41" s="21">
        <v>10</v>
      </c>
      <c r="C41" s="22">
        <v>3</v>
      </c>
      <c r="D41" s="22">
        <v>4</v>
      </c>
      <c r="E41" s="22">
        <v>3</v>
      </c>
      <c r="F41" s="22">
        <v>4</v>
      </c>
      <c r="G41" s="22">
        <v>5</v>
      </c>
      <c r="H41" s="23">
        <v>5</v>
      </c>
      <c r="I41" s="3"/>
      <c r="M41" s="28" t="s">
        <v>117</v>
      </c>
      <c r="N41" s="123"/>
      <c r="O41" s="123"/>
      <c r="P41" s="123"/>
      <c r="Q41" s="124"/>
      <c r="R41" s="109"/>
      <c r="S41" s="97"/>
      <c r="T41" s="28" t="s">
        <v>98</v>
      </c>
      <c r="U41" s="122">
        <v>0.28599999999999998</v>
      </c>
      <c r="V41" s="122">
        <v>0.69299999999999995</v>
      </c>
      <c r="W41" s="122">
        <v>1</v>
      </c>
      <c r="X41" s="76" t="s">
        <v>37</v>
      </c>
      <c r="AA41" s="28" t="s">
        <v>115</v>
      </c>
      <c r="AB41" s="60">
        <v>0.14299999999999999</v>
      </c>
      <c r="AC41" s="60">
        <v>0.33900000000000002</v>
      </c>
      <c r="AD41" s="60">
        <v>1</v>
      </c>
      <c r="AE41" s="61" t="s">
        <v>37</v>
      </c>
    </row>
    <row r="42" spans="2:31" x14ac:dyDescent="0.25">
      <c r="B42" s="21">
        <v>11</v>
      </c>
      <c r="C42" s="22">
        <v>4</v>
      </c>
      <c r="D42" s="22">
        <v>5</v>
      </c>
      <c r="E42" s="22">
        <v>5</v>
      </c>
      <c r="F42" s="22">
        <v>5</v>
      </c>
      <c r="G42" s="22">
        <v>5</v>
      </c>
      <c r="H42" s="23">
        <v>5</v>
      </c>
      <c r="I42" s="3"/>
      <c r="M42" s="24" t="s">
        <v>31</v>
      </c>
      <c r="N42" s="58" t="s">
        <v>32</v>
      </c>
      <c r="O42" s="58" t="s">
        <v>33</v>
      </c>
      <c r="P42" s="58" t="s">
        <v>34</v>
      </c>
      <c r="Q42" s="59" t="s">
        <v>35</v>
      </c>
      <c r="R42" s="109"/>
      <c r="S42" s="97"/>
      <c r="T42" s="28" t="s">
        <v>107</v>
      </c>
      <c r="U42" s="60">
        <v>0.42899999999999999</v>
      </c>
      <c r="V42" s="60">
        <v>1.04</v>
      </c>
      <c r="W42" s="60">
        <v>1</v>
      </c>
      <c r="X42" s="61" t="s">
        <v>37</v>
      </c>
      <c r="AA42" s="28" t="s">
        <v>118</v>
      </c>
      <c r="AB42" s="122">
        <v>1.332E-15</v>
      </c>
      <c r="AC42" s="122">
        <v>3.1629999999999999E-15</v>
      </c>
      <c r="AD42" s="122">
        <v>1</v>
      </c>
      <c r="AE42" s="76" t="s">
        <v>37</v>
      </c>
    </row>
    <row r="43" spans="2:31" x14ac:dyDescent="0.25">
      <c r="B43" s="21">
        <v>12</v>
      </c>
      <c r="C43" s="22">
        <v>1</v>
      </c>
      <c r="D43" s="22">
        <v>1</v>
      </c>
      <c r="E43" s="22">
        <v>2</v>
      </c>
      <c r="F43" s="22">
        <v>2</v>
      </c>
      <c r="G43" s="22">
        <v>4</v>
      </c>
      <c r="H43" s="23">
        <v>5</v>
      </c>
      <c r="I43" s="3"/>
      <c r="M43" s="28" t="s">
        <v>98</v>
      </c>
      <c r="N43" s="60">
        <v>0</v>
      </c>
      <c r="O43" s="60">
        <v>0</v>
      </c>
      <c r="P43" s="60">
        <v>1</v>
      </c>
      <c r="Q43" s="61" t="s">
        <v>37</v>
      </c>
      <c r="R43" s="97"/>
      <c r="S43" s="97"/>
      <c r="T43" s="28" t="s">
        <v>105</v>
      </c>
      <c r="U43" s="60">
        <v>0.28599999999999998</v>
      </c>
      <c r="V43" s="60">
        <v>0.69299999999999995</v>
      </c>
      <c r="W43" s="60">
        <v>1</v>
      </c>
      <c r="X43" s="61" t="s">
        <v>37</v>
      </c>
      <c r="AA43" s="28" t="s">
        <v>110</v>
      </c>
      <c r="AB43" s="122">
        <v>2.714</v>
      </c>
      <c r="AC43" s="122">
        <v>6.444</v>
      </c>
      <c r="AD43" s="122" t="s">
        <v>21</v>
      </c>
      <c r="AE43" s="76" t="s">
        <v>40</v>
      </c>
    </row>
    <row r="44" spans="2:31" x14ac:dyDescent="0.25">
      <c r="B44" s="21">
        <v>13</v>
      </c>
      <c r="C44" s="22">
        <v>2</v>
      </c>
      <c r="D44" s="22">
        <v>2</v>
      </c>
      <c r="E44" s="22">
        <v>3</v>
      </c>
      <c r="F44" s="22">
        <v>4</v>
      </c>
      <c r="G44" s="22">
        <v>5</v>
      </c>
      <c r="H44" s="23">
        <v>5</v>
      </c>
      <c r="I44" s="3"/>
      <c r="M44" s="28"/>
      <c r="N44" s="123"/>
      <c r="O44" s="123"/>
      <c r="P44" s="123"/>
      <c r="Q44" s="124"/>
      <c r="R44" s="97"/>
      <c r="S44" s="97"/>
      <c r="T44" s="28" t="s">
        <v>119</v>
      </c>
      <c r="U44" s="122">
        <v>0.14299999999999999</v>
      </c>
      <c r="V44" s="122">
        <v>0.34699999999999998</v>
      </c>
      <c r="W44" s="122">
        <v>1</v>
      </c>
      <c r="X44" s="76" t="s">
        <v>37</v>
      </c>
      <c r="AA44" s="28" t="s">
        <v>109</v>
      </c>
      <c r="AB44" s="122">
        <v>2.714</v>
      </c>
      <c r="AC44" s="122">
        <v>6.444</v>
      </c>
      <c r="AD44" s="122" t="s">
        <v>21</v>
      </c>
      <c r="AE44" s="76" t="s">
        <v>40</v>
      </c>
    </row>
    <row r="45" spans="2:31" x14ac:dyDescent="0.25">
      <c r="B45" s="31">
        <v>14</v>
      </c>
      <c r="C45" s="22">
        <v>3</v>
      </c>
      <c r="D45" s="22">
        <v>3</v>
      </c>
      <c r="E45" s="22">
        <v>4</v>
      </c>
      <c r="F45" s="22">
        <v>5</v>
      </c>
      <c r="G45" s="22">
        <v>5</v>
      </c>
      <c r="H45" s="23">
        <v>5</v>
      </c>
      <c r="I45" s="3"/>
      <c r="M45" s="28"/>
      <c r="N45" s="123"/>
      <c r="O45" s="123"/>
      <c r="P45" s="123"/>
      <c r="Q45" s="124"/>
      <c r="R45" s="97"/>
      <c r="S45" s="97"/>
      <c r="T45" s="28"/>
      <c r="U45" s="122"/>
      <c r="V45" s="122"/>
      <c r="W45" s="122"/>
      <c r="X45" s="76"/>
      <c r="AA45" s="28" t="s">
        <v>105</v>
      </c>
      <c r="AB45" s="60">
        <v>0.14299999999999999</v>
      </c>
      <c r="AC45" s="60">
        <v>0.33900000000000002</v>
      </c>
      <c r="AD45" s="60">
        <v>1</v>
      </c>
      <c r="AE45" s="61" t="s">
        <v>37</v>
      </c>
    </row>
    <row r="46" spans="2:31" x14ac:dyDescent="0.25">
      <c r="B46" s="31">
        <v>15</v>
      </c>
      <c r="C46" s="22">
        <v>3</v>
      </c>
      <c r="D46" s="22">
        <v>4</v>
      </c>
      <c r="E46" s="22">
        <v>4</v>
      </c>
      <c r="F46" s="22">
        <v>4</v>
      </c>
      <c r="G46" s="22">
        <v>3</v>
      </c>
      <c r="H46" s="23">
        <v>5</v>
      </c>
      <c r="I46" s="3"/>
      <c r="M46" s="28" t="s">
        <v>120</v>
      </c>
      <c r="N46" s="123"/>
      <c r="O46" s="123"/>
      <c r="P46" s="123"/>
      <c r="Q46" s="124"/>
      <c r="R46" s="97"/>
      <c r="S46" s="97"/>
      <c r="T46" s="28"/>
      <c r="U46" s="122"/>
      <c r="V46" s="122"/>
      <c r="W46" s="122"/>
      <c r="X46" s="76"/>
      <c r="AA46" s="28" t="s">
        <v>106</v>
      </c>
      <c r="AB46" s="60">
        <v>0.14299999999999999</v>
      </c>
      <c r="AC46" s="60">
        <v>0.33900000000000002</v>
      </c>
      <c r="AD46" s="60">
        <v>1</v>
      </c>
      <c r="AE46" s="61" t="s">
        <v>37</v>
      </c>
    </row>
    <row r="47" spans="2:31" ht="15.75" thickBot="1" x14ac:dyDescent="0.3">
      <c r="B47" s="31">
        <v>16</v>
      </c>
      <c r="C47" s="38">
        <v>2</v>
      </c>
      <c r="D47" s="38">
        <v>2</v>
      </c>
      <c r="E47" s="38">
        <v>3</v>
      </c>
      <c r="F47" s="38">
        <v>4</v>
      </c>
      <c r="G47" s="38">
        <v>5</v>
      </c>
      <c r="H47" s="39">
        <v>5</v>
      </c>
      <c r="I47" s="3"/>
      <c r="M47" s="24" t="s">
        <v>31</v>
      </c>
      <c r="N47" s="58" t="s">
        <v>32</v>
      </c>
      <c r="O47" s="58" t="s">
        <v>33</v>
      </c>
      <c r="P47" s="58" t="s">
        <v>34</v>
      </c>
      <c r="Q47" s="59" t="s">
        <v>35</v>
      </c>
      <c r="R47" s="97"/>
      <c r="S47" s="97"/>
      <c r="T47" s="24" t="s">
        <v>112</v>
      </c>
      <c r="U47" s="58"/>
      <c r="V47" s="58"/>
      <c r="W47" s="58"/>
      <c r="X47" s="59"/>
      <c r="AA47" s="28" t="s">
        <v>103</v>
      </c>
      <c r="AB47" s="122">
        <v>2.5710000000000002</v>
      </c>
      <c r="AC47" s="122">
        <v>6.1050000000000004</v>
      </c>
      <c r="AD47" s="122" t="s">
        <v>21</v>
      </c>
      <c r="AE47" s="76" t="s">
        <v>40</v>
      </c>
    </row>
    <row r="48" spans="2:31" ht="15.75" thickBot="1" x14ac:dyDescent="0.3">
      <c r="B48" s="42" t="s">
        <v>26</v>
      </c>
      <c r="C48" s="43">
        <f t="shared" ref="C48:H48" si="6">AVERAGE(C41:C47)</f>
        <v>2.5714285714285716</v>
      </c>
      <c r="D48" s="43">
        <f t="shared" si="6"/>
        <v>3</v>
      </c>
      <c r="E48" s="43">
        <f t="shared" si="6"/>
        <v>3.4285714285714284</v>
      </c>
      <c r="F48" s="43">
        <f t="shared" si="6"/>
        <v>4</v>
      </c>
      <c r="G48" s="43">
        <f t="shared" si="6"/>
        <v>4.5714285714285712</v>
      </c>
      <c r="H48" s="43">
        <f t="shared" si="6"/>
        <v>5</v>
      </c>
      <c r="I48" s="44"/>
      <c r="M48" s="62" t="s">
        <v>98</v>
      </c>
      <c r="N48" s="63">
        <v>0</v>
      </c>
      <c r="O48" s="63">
        <v>0</v>
      </c>
      <c r="P48" s="63">
        <v>1</v>
      </c>
      <c r="Q48" s="64" t="s">
        <v>37</v>
      </c>
      <c r="R48" s="109"/>
      <c r="S48" s="97"/>
      <c r="T48" s="24" t="s">
        <v>31</v>
      </c>
      <c r="U48" s="58" t="s">
        <v>32</v>
      </c>
      <c r="V48" s="58" t="s">
        <v>33</v>
      </c>
      <c r="W48" s="58" t="s">
        <v>34</v>
      </c>
      <c r="X48" s="59" t="s">
        <v>35</v>
      </c>
      <c r="AA48" s="28" t="s">
        <v>100</v>
      </c>
      <c r="AB48" s="122">
        <v>2.5710000000000002</v>
      </c>
      <c r="AC48" s="122">
        <v>6.1050000000000004</v>
      </c>
      <c r="AD48" s="122" t="s">
        <v>21</v>
      </c>
      <c r="AE48" s="76" t="s">
        <v>40</v>
      </c>
    </row>
    <row r="49" spans="2:31" x14ac:dyDescent="0.25">
      <c r="B49" s="45" t="s">
        <v>27</v>
      </c>
      <c r="C49" s="46">
        <f t="shared" ref="C49:H49" si="7">STDEV(C41:C47)</f>
        <v>0.97590007294853331</v>
      </c>
      <c r="D49" s="46">
        <f t="shared" si="7"/>
        <v>1.4142135623730951</v>
      </c>
      <c r="E49" s="46">
        <f t="shared" si="7"/>
        <v>0.97590007294853265</v>
      </c>
      <c r="F49" s="46">
        <f t="shared" si="7"/>
        <v>1</v>
      </c>
      <c r="G49" s="46">
        <f t="shared" si="7"/>
        <v>0.78679579246944398</v>
      </c>
      <c r="H49" s="46">
        <f t="shared" si="7"/>
        <v>0</v>
      </c>
      <c r="I49" s="3"/>
      <c r="M49" s="128"/>
      <c r="N49" s="123"/>
      <c r="O49" s="123"/>
      <c r="P49" s="123"/>
      <c r="Q49" s="129"/>
      <c r="R49" s="109"/>
      <c r="S49" s="97"/>
      <c r="T49" s="28" t="s">
        <v>107</v>
      </c>
      <c r="U49" s="122">
        <v>0.57099999999999995</v>
      </c>
      <c r="V49" s="122">
        <v>1.3859999999999999</v>
      </c>
      <c r="W49" s="122">
        <v>1</v>
      </c>
      <c r="X49" s="76" t="s">
        <v>37</v>
      </c>
      <c r="AA49" s="28" t="s">
        <v>99</v>
      </c>
      <c r="AB49" s="122">
        <v>0</v>
      </c>
      <c r="AC49" s="122">
        <v>0</v>
      </c>
      <c r="AD49" s="122">
        <v>1</v>
      </c>
      <c r="AE49" s="76" t="s">
        <v>37</v>
      </c>
    </row>
    <row r="50" spans="2:31" ht="15.75" thickBot="1" x14ac:dyDescent="0.3">
      <c r="B50" s="47" t="s">
        <v>28</v>
      </c>
      <c r="C50" s="48">
        <f t="shared" ref="C50:H50" si="8">C49/SQRT(7)</f>
        <v>0.36885555678165877</v>
      </c>
      <c r="D50" s="48">
        <f t="shared" si="8"/>
        <v>0.53452248382484879</v>
      </c>
      <c r="E50" s="48">
        <f t="shared" si="8"/>
        <v>0.36885555678165854</v>
      </c>
      <c r="F50" s="48">
        <f t="shared" si="8"/>
        <v>0.3779644730092272</v>
      </c>
      <c r="G50" s="48">
        <f t="shared" si="8"/>
        <v>0.29738085706659068</v>
      </c>
      <c r="H50" s="48">
        <f t="shared" si="8"/>
        <v>0</v>
      </c>
      <c r="I50" s="3"/>
      <c r="M50" s="128"/>
      <c r="N50" s="123"/>
      <c r="O50" s="123"/>
      <c r="P50" s="123"/>
      <c r="Q50" s="129"/>
      <c r="R50" s="109"/>
      <c r="S50" s="97"/>
      <c r="T50" s="28" t="s">
        <v>105</v>
      </c>
      <c r="U50" s="122">
        <v>0.57099999999999995</v>
      </c>
      <c r="V50" s="122">
        <v>1.3859999999999999</v>
      </c>
      <c r="W50" s="122">
        <v>1</v>
      </c>
      <c r="X50" s="76" t="s">
        <v>37</v>
      </c>
      <c r="AA50" s="28" t="s">
        <v>114</v>
      </c>
      <c r="AB50" s="60">
        <v>2.5710000000000002</v>
      </c>
      <c r="AC50" s="60">
        <v>6.1050000000000004</v>
      </c>
      <c r="AD50" s="60" t="s">
        <v>21</v>
      </c>
      <c r="AE50" s="61" t="s">
        <v>40</v>
      </c>
    </row>
    <row r="51" spans="2:31" x14ac:dyDescent="0.25">
      <c r="I51" s="3"/>
      <c r="M51" s="128"/>
      <c r="N51" s="123"/>
      <c r="O51" s="123"/>
      <c r="P51" s="123"/>
      <c r="Q51" s="129"/>
      <c r="R51" s="97"/>
      <c r="S51" s="97"/>
      <c r="T51" s="28" t="s">
        <v>106</v>
      </c>
      <c r="U51" s="122">
        <v>0.14299999999999999</v>
      </c>
      <c r="V51" s="122">
        <v>0.34699999999999998</v>
      </c>
      <c r="W51" s="122">
        <v>1</v>
      </c>
      <c r="X51" s="76" t="s">
        <v>37</v>
      </c>
      <c r="AA51" s="28" t="s">
        <v>113</v>
      </c>
      <c r="AB51" s="60">
        <v>2.5710000000000002</v>
      </c>
      <c r="AC51" s="60">
        <v>6.1050000000000004</v>
      </c>
      <c r="AD51" s="60" t="s">
        <v>21</v>
      </c>
      <c r="AE51" s="61" t="s">
        <v>40</v>
      </c>
    </row>
    <row r="52" spans="2:31" x14ac:dyDescent="0.25">
      <c r="I52" s="3"/>
      <c r="M52" s="130"/>
      <c r="N52" s="58"/>
      <c r="O52" s="58"/>
      <c r="P52" s="58"/>
      <c r="Q52" s="25"/>
      <c r="R52" s="97"/>
      <c r="S52" s="97"/>
      <c r="T52" s="28" t="s">
        <v>102</v>
      </c>
      <c r="U52" s="60">
        <v>0.42899999999999999</v>
      </c>
      <c r="V52" s="60">
        <v>1.04</v>
      </c>
      <c r="W52" s="60">
        <v>1</v>
      </c>
      <c r="X52" s="61" t="s">
        <v>37</v>
      </c>
      <c r="AA52" s="73" t="s">
        <v>121</v>
      </c>
      <c r="AB52" s="74">
        <v>7.7110000000000005E-16</v>
      </c>
      <c r="AC52" s="74">
        <v>1.831E-15</v>
      </c>
      <c r="AD52" s="75">
        <v>1</v>
      </c>
      <c r="AE52" s="76" t="s">
        <v>37</v>
      </c>
    </row>
    <row r="53" spans="2:31" x14ac:dyDescent="0.25">
      <c r="I53" s="3"/>
      <c r="M53" s="128"/>
      <c r="N53" s="60"/>
      <c r="O53" s="60"/>
      <c r="P53" s="60"/>
      <c r="Q53" s="29"/>
      <c r="R53" s="97"/>
      <c r="S53" s="97"/>
      <c r="T53" s="28" t="s">
        <v>99</v>
      </c>
      <c r="U53" s="60">
        <v>0.42899999999999999</v>
      </c>
      <c r="V53" s="60">
        <v>1.04</v>
      </c>
      <c r="W53" s="60">
        <v>1</v>
      </c>
      <c r="X53" s="61" t="s">
        <v>37</v>
      </c>
      <c r="AA53" s="73"/>
      <c r="AB53" s="75"/>
      <c r="AC53" s="75"/>
      <c r="AD53" s="75"/>
      <c r="AE53" s="76"/>
    </row>
    <row r="54" spans="2:31" x14ac:dyDescent="0.25">
      <c r="B54" s="5" t="s">
        <v>72</v>
      </c>
      <c r="C54" s="5"/>
      <c r="I54" s="3"/>
      <c r="M54" s="97"/>
      <c r="N54" s="97"/>
      <c r="O54" s="97"/>
      <c r="P54" s="97"/>
      <c r="R54" s="97"/>
      <c r="S54" s="97"/>
      <c r="T54" s="131" t="s">
        <v>119</v>
      </c>
      <c r="U54" s="132">
        <v>0</v>
      </c>
      <c r="V54" s="75">
        <v>0</v>
      </c>
      <c r="W54" s="75">
        <v>1</v>
      </c>
      <c r="X54" s="76" t="s">
        <v>37</v>
      </c>
      <c r="AA54" s="73"/>
      <c r="AB54" s="75"/>
      <c r="AC54" s="75"/>
      <c r="AD54" s="75"/>
      <c r="AE54" s="76"/>
    </row>
    <row r="55" spans="2:31" x14ac:dyDescent="0.25">
      <c r="C55" s="7" t="s">
        <v>6</v>
      </c>
      <c r="I55" s="3"/>
      <c r="M55" s="97"/>
      <c r="N55" s="97"/>
      <c r="O55" s="97"/>
      <c r="P55" s="97"/>
      <c r="R55" s="97"/>
      <c r="S55" s="97"/>
      <c r="T55" s="131"/>
      <c r="U55" s="132"/>
      <c r="V55" s="75"/>
      <c r="W55" s="75"/>
      <c r="X55" s="76"/>
      <c r="AA55" s="133" t="s">
        <v>111</v>
      </c>
      <c r="AB55" s="134"/>
      <c r="AC55" s="134"/>
      <c r="AD55" s="134"/>
      <c r="AE55" s="127"/>
    </row>
    <row r="56" spans="2:31" ht="15.75" x14ac:dyDescent="0.25">
      <c r="C56" s="13" t="s">
        <v>8</v>
      </c>
      <c r="D56" s="13" t="s">
        <v>9</v>
      </c>
      <c r="E56" s="13" t="s">
        <v>10</v>
      </c>
      <c r="F56" s="13" t="s">
        <v>11</v>
      </c>
      <c r="G56" s="13" t="s">
        <v>12</v>
      </c>
      <c r="H56" s="13" t="s">
        <v>13</v>
      </c>
      <c r="I56" s="14"/>
      <c r="M56" s="97"/>
      <c r="N56" s="97"/>
      <c r="O56" s="97"/>
      <c r="P56" s="97"/>
      <c r="R56" s="109"/>
      <c r="S56" s="97"/>
      <c r="T56" s="131"/>
      <c r="U56" s="132"/>
      <c r="V56" s="75"/>
      <c r="W56" s="75"/>
      <c r="X56" s="76"/>
      <c r="AA56" s="133" t="s">
        <v>31</v>
      </c>
      <c r="AB56" s="134" t="s">
        <v>32</v>
      </c>
      <c r="AC56" s="134" t="s">
        <v>33</v>
      </c>
      <c r="AD56" s="134" t="s">
        <v>34</v>
      </c>
      <c r="AE56" s="127" t="s">
        <v>35</v>
      </c>
    </row>
    <row r="57" spans="2:31" x14ac:dyDescent="0.25">
      <c r="B57" s="21">
        <v>10</v>
      </c>
      <c r="C57" s="22">
        <v>3</v>
      </c>
      <c r="D57" s="22">
        <v>2</v>
      </c>
      <c r="E57" s="22">
        <v>3</v>
      </c>
      <c r="F57" s="22">
        <v>4</v>
      </c>
      <c r="G57" s="22">
        <v>5</v>
      </c>
      <c r="H57" s="23">
        <v>5</v>
      </c>
      <c r="I57" s="3"/>
      <c r="M57" s="97"/>
      <c r="N57" s="97"/>
      <c r="O57" s="97"/>
      <c r="P57" s="97"/>
      <c r="R57" s="109"/>
      <c r="S57" s="97"/>
      <c r="T57" s="135" t="s">
        <v>116</v>
      </c>
      <c r="U57" s="136"/>
      <c r="V57" s="75"/>
      <c r="W57" s="75"/>
      <c r="X57" s="76"/>
      <c r="AA57" s="73" t="s">
        <v>103</v>
      </c>
      <c r="AB57" s="75">
        <v>3.1429999999999998</v>
      </c>
      <c r="AC57" s="75">
        <v>7.4619999999999997</v>
      </c>
      <c r="AD57" s="75" t="s">
        <v>21</v>
      </c>
      <c r="AE57" s="76" t="s">
        <v>40</v>
      </c>
    </row>
    <row r="58" spans="2:31" x14ac:dyDescent="0.25">
      <c r="B58" s="21">
        <v>11</v>
      </c>
      <c r="C58" s="22">
        <v>4</v>
      </c>
      <c r="D58" s="22">
        <v>3</v>
      </c>
      <c r="E58" s="22">
        <v>4</v>
      </c>
      <c r="F58" s="22">
        <v>5</v>
      </c>
      <c r="G58" s="22">
        <v>4</v>
      </c>
      <c r="H58" s="23">
        <v>5</v>
      </c>
      <c r="I58" s="3"/>
      <c r="M58" s="97"/>
      <c r="N58" s="109"/>
      <c r="O58" s="97"/>
      <c r="P58" s="97"/>
      <c r="R58" s="109"/>
      <c r="S58" s="97"/>
      <c r="T58" s="135" t="s">
        <v>31</v>
      </c>
      <c r="U58" s="136" t="s">
        <v>32</v>
      </c>
      <c r="V58" s="134" t="s">
        <v>33</v>
      </c>
      <c r="W58" s="134" t="s">
        <v>34</v>
      </c>
      <c r="X58" s="127" t="s">
        <v>35</v>
      </c>
      <c r="AA58" s="73" t="s">
        <v>100</v>
      </c>
      <c r="AB58" s="75">
        <v>3.1429999999999998</v>
      </c>
      <c r="AC58" s="75">
        <v>7.4619999999999997</v>
      </c>
      <c r="AD58" s="75" t="s">
        <v>21</v>
      </c>
      <c r="AE58" s="76" t="s">
        <v>40</v>
      </c>
    </row>
    <row r="59" spans="2:31" x14ac:dyDescent="0.25">
      <c r="B59" s="21">
        <v>12</v>
      </c>
      <c r="C59" s="22">
        <v>2</v>
      </c>
      <c r="D59" s="22">
        <v>3</v>
      </c>
      <c r="E59" s="22">
        <v>3</v>
      </c>
      <c r="F59" s="22">
        <v>4</v>
      </c>
      <c r="G59" s="22">
        <v>5</v>
      </c>
      <c r="H59" s="23">
        <v>5</v>
      </c>
      <c r="I59" s="3"/>
      <c r="M59" s="97"/>
      <c r="N59" s="109"/>
      <c r="O59" s="97"/>
      <c r="P59" s="97"/>
      <c r="R59" s="97"/>
      <c r="S59" s="97"/>
      <c r="T59" s="131" t="s">
        <v>99</v>
      </c>
      <c r="U59" s="132">
        <v>0.57099999999999995</v>
      </c>
      <c r="V59" s="75">
        <v>1.3859999999999999</v>
      </c>
      <c r="W59" s="75">
        <v>1</v>
      </c>
      <c r="X59" s="76" t="s">
        <v>37</v>
      </c>
      <c r="AA59" s="73" t="s">
        <v>102</v>
      </c>
      <c r="AB59" s="75">
        <v>0.71399999999999997</v>
      </c>
      <c r="AC59" s="75">
        <v>1.696</v>
      </c>
      <c r="AD59" s="75">
        <v>1</v>
      </c>
      <c r="AE59" s="76" t="s">
        <v>37</v>
      </c>
    </row>
    <row r="60" spans="2:31" x14ac:dyDescent="0.25">
      <c r="B60" s="21">
        <v>13</v>
      </c>
      <c r="C60" s="22">
        <v>1</v>
      </c>
      <c r="D60" s="22">
        <v>2</v>
      </c>
      <c r="E60" s="22">
        <v>2</v>
      </c>
      <c r="F60" s="22">
        <v>3</v>
      </c>
      <c r="G60" s="22">
        <v>5</v>
      </c>
      <c r="H60" s="23">
        <v>5</v>
      </c>
      <c r="I60" s="3"/>
      <c r="M60" s="97"/>
      <c r="N60" s="109"/>
      <c r="O60" s="97"/>
      <c r="P60" s="97"/>
      <c r="R60" s="97"/>
      <c r="S60" s="97"/>
      <c r="T60" s="131" t="s">
        <v>98</v>
      </c>
      <c r="U60" s="132">
        <v>0.42899999999999999</v>
      </c>
      <c r="V60" s="75">
        <v>1.04</v>
      </c>
      <c r="W60" s="75">
        <v>1</v>
      </c>
      <c r="X60" s="76" t="s">
        <v>37</v>
      </c>
      <c r="AA60" s="73" t="s">
        <v>99</v>
      </c>
      <c r="AB60" s="75">
        <v>0.57099999999999995</v>
      </c>
      <c r="AC60" s="75">
        <v>1.357</v>
      </c>
      <c r="AD60" s="75">
        <v>1</v>
      </c>
      <c r="AE60" s="76" t="s">
        <v>37</v>
      </c>
    </row>
    <row r="61" spans="2:31" x14ac:dyDescent="0.25">
      <c r="B61" s="31">
        <v>14</v>
      </c>
      <c r="C61" s="22">
        <v>3</v>
      </c>
      <c r="D61" s="22">
        <v>4</v>
      </c>
      <c r="E61" s="22">
        <v>4</v>
      </c>
      <c r="F61" s="22">
        <v>5</v>
      </c>
      <c r="G61" s="22">
        <v>4</v>
      </c>
      <c r="H61" s="23">
        <v>5</v>
      </c>
      <c r="I61" s="3"/>
      <c r="M61" s="97"/>
      <c r="N61" s="97"/>
      <c r="O61" s="97"/>
      <c r="P61" s="97"/>
      <c r="R61" s="97"/>
      <c r="S61" s="97"/>
      <c r="T61" s="131" t="s">
        <v>102</v>
      </c>
      <c r="U61" s="132">
        <v>0.28599999999999998</v>
      </c>
      <c r="V61" s="75">
        <v>0.69299999999999995</v>
      </c>
      <c r="W61" s="75">
        <v>1</v>
      </c>
      <c r="X61" s="76" t="s">
        <v>37</v>
      </c>
      <c r="AA61" s="73" t="s">
        <v>98</v>
      </c>
      <c r="AB61" s="75">
        <v>0.28599999999999998</v>
      </c>
      <c r="AC61" s="75">
        <v>0.67800000000000005</v>
      </c>
      <c r="AD61" s="75">
        <v>1</v>
      </c>
      <c r="AE61" s="76" t="s">
        <v>37</v>
      </c>
    </row>
    <row r="62" spans="2:31" x14ac:dyDescent="0.25">
      <c r="B62" s="31">
        <v>15</v>
      </c>
      <c r="C62" s="22">
        <v>2</v>
      </c>
      <c r="D62" s="22">
        <v>2</v>
      </c>
      <c r="E62" s="22">
        <v>4</v>
      </c>
      <c r="F62" s="22">
        <v>4</v>
      </c>
      <c r="G62" s="22">
        <v>5</v>
      </c>
      <c r="H62" s="23">
        <v>5</v>
      </c>
      <c r="I62" s="3"/>
      <c r="M62" s="97"/>
      <c r="N62" s="97"/>
      <c r="O62" s="97"/>
      <c r="P62" s="97"/>
      <c r="R62" s="97"/>
      <c r="S62" s="97"/>
      <c r="T62" s="131" t="s">
        <v>108</v>
      </c>
      <c r="U62" s="132">
        <v>0.28599999999999998</v>
      </c>
      <c r="V62" s="75">
        <v>0.69299999999999995</v>
      </c>
      <c r="W62" s="75">
        <v>1</v>
      </c>
      <c r="X62" s="76" t="s">
        <v>37</v>
      </c>
      <c r="AA62" s="73" t="s">
        <v>110</v>
      </c>
      <c r="AB62" s="75">
        <v>2.8570000000000002</v>
      </c>
      <c r="AC62" s="75">
        <v>6.7839999999999998</v>
      </c>
      <c r="AD62" s="75" t="s">
        <v>21</v>
      </c>
      <c r="AE62" s="76" t="s">
        <v>40</v>
      </c>
    </row>
    <row r="63" spans="2:31" ht="15.75" thickBot="1" x14ac:dyDescent="0.3">
      <c r="B63" s="31">
        <v>16</v>
      </c>
      <c r="C63" s="38">
        <v>4</v>
      </c>
      <c r="D63" s="38">
        <v>4</v>
      </c>
      <c r="E63" s="38">
        <v>4</v>
      </c>
      <c r="F63" s="38">
        <v>5</v>
      </c>
      <c r="G63" s="38">
        <v>5</v>
      </c>
      <c r="H63" s="39">
        <v>5</v>
      </c>
      <c r="I63" s="3"/>
      <c r="M63" s="97"/>
      <c r="N63" s="97"/>
      <c r="O63" s="97"/>
      <c r="P63" s="97"/>
      <c r="R63" s="97"/>
      <c r="S63" s="97"/>
      <c r="T63" s="131" t="s">
        <v>118</v>
      </c>
      <c r="U63" s="132">
        <v>0.14299999999999999</v>
      </c>
      <c r="V63" s="75">
        <v>0.34699999999999998</v>
      </c>
      <c r="W63" s="75">
        <v>1</v>
      </c>
      <c r="X63" s="76" t="s">
        <v>37</v>
      </c>
      <c r="AA63" s="73" t="s">
        <v>109</v>
      </c>
      <c r="AB63" s="75">
        <v>2.8570000000000002</v>
      </c>
      <c r="AC63" s="75">
        <v>6.7839999999999998</v>
      </c>
      <c r="AD63" s="75" t="s">
        <v>21</v>
      </c>
      <c r="AE63" s="76" t="s">
        <v>40</v>
      </c>
    </row>
    <row r="64" spans="2:31" x14ac:dyDescent="0.25">
      <c r="B64" s="42" t="s">
        <v>26</v>
      </c>
      <c r="C64" s="43">
        <f t="shared" ref="C64:H64" si="9">AVERAGE(C57:C63)</f>
        <v>2.7142857142857144</v>
      </c>
      <c r="D64" s="43">
        <f t="shared" si="9"/>
        <v>2.8571428571428572</v>
      </c>
      <c r="E64" s="43">
        <f t="shared" si="9"/>
        <v>3.4285714285714284</v>
      </c>
      <c r="F64" s="43">
        <f t="shared" si="9"/>
        <v>4.2857142857142856</v>
      </c>
      <c r="G64" s="43">
        <f t="shared" si="9"/>
        <v>4.7142857142857144</v>
      </c>
      <c r="H64" s="43">
        <f t="shared" si="9"/>
        <v>5</v>
      </c>
      <c r="I64" s="44"/>
      <c r="M64" s="97"/>
      <c r="N64" s="97"/>
      <c r="O64" s="97"/>
      <c r="P64" s="97"/>
      <c r="R64" s="109"/>
      <c r="S64" s="97"/>
      <c r="T64" s="131" t="s">
        <v>105</v>
      </c>
      <c r="U64" s="132">
        <v>0.14299999999999999</v>
      </c>
      <c r="V64" s="75">
        <v>0.34699999999999998</v>
      </c>
      <c r="W64" s="75">
        <v>1</v>
      </c>
      <c r="X64" s="76" t="s">
        <v>37</v>
      </c>
      <c r="AA64" s="73" t="s">
        <v>107</v>
      </c>
      <c r="AB64" s="75">
        <v>0.42899999999999999</v>
      </c>
      <c r="AC64" s="75">
        <v>1.018</v>
      </c>
      <c r="AD64" s="75">
        <v>1</v>
      </c>
      <c r="AE64" s="76" t="s">
        <v>37</v>
      </c>
    </row>
    <row r="65" spans="2:31" x14ac:dyDescent="0.25">
      <c r="B65" s="45" t="s">
        <v>27</v>
      </c>
      <c r="C65" s="46">
        <f t="shared" ref="C65:H65" si="10">STDEV(C57:C63)</f>
        <v>1.1126972805283737</v>
      </c>
      <c r="D65" s="46">
        <f t="shared" si="10"/>
        <v>0.89973541084243702</v>
      </c>
      <c r="E65" s="46">
        <f t="shared" si="10"/>
        <v>0.78679579246944253</v>
      </c>
      <c r="F65" s="46">
        <f t="shared" si="10"/>
        <v>0.75592894601845306</v>
      </c>
      <c r="G65" s="46">
        <f t="shared" si="10"/>
        <v>0.48795003647426655</v>
      </c>
      <c r="H65" s="46">
        <f t="shared" si="10"/>
        <v>0</v>
      </c>
      <c r="I65" s="3"/>
      <c r="M65" s="97"/>
      <c r="N65" s="97"/>
      <c r="O65" s="97"/>
      <c r="P65" s="97"/>
      <c r="R65" s="109"/>
      <c r="S65" s="97"/>
      <c r="T65" s="131"/>
      <c r="U65" s="132"/>
      <c r="V65" s="75"/>
      <c r="W65" s="75"/>
      <c r="X65" s="76"/>
      <c r="AA65" s="73" t="s">
        <v>105</v>
      </c>
      <c r="AB65" s="75">
        <v>0.28599999999999998</v>
      </c>
      <c r="AC65" s="75">
        <v>0.67800000000000005</v>
      </c>
      <c r="AD65" s="75">
        <v>1</v>
      </c>
      <c r="AE65" s="76" t="s">
        <v>37</v>
      </c>
    </row>
    <row r="66" spans="2:31" ht="15.75" thickBot="1" x14ac:dyDescent="0.3">
      <c r="B66" s="47" t="s">
        <v>28</v>
      </c>
      <c r="C66" s="48">
        <f t="shared" ref="C66:H66" si="11">C65/SQRT(7)</f>
        <v>0.420560041253707</v>
      </c>
      <c r="D66" s="48">
        <f t="shared" si="11"/>
        <v>0.34006802040680223</v>
      </c>
      <c r="E66" s="48">
        <f t="shared" si="11"/>
        <v>0.29738085706659012</v>
      </c>
      <c r="F66" s="48">
        <f t="shared" si="11"/>
        <v>0.2857142857142852</v>
      </c>
      <c r="G66" s="48">
        <f t="shared" si="11"/>
        <v>0.18442777839082936</v>
      </c>
      <c r="H66" s="48">
        <f t="shared" si="11"/>
        <v>0</v>
      </c>
      <c r="I66" s="3"/>
      <c r="M66" s="97"/>
      <c r="N66" s="97"/>
      <c r="O66" s="97"/>
      <c r="P66" s="97"/>
      <c r="R66" s="109"/>
      <c r="S66" s="97"/>
      <c r="T66" s="131"/>
      <c r="U66" s="132"/>
      <c r="V66" s="75"/>
      <c r="W66" s="75"/>
      <c r="X66" s="76"/>
      <c r="AA66" s="73" t="s">
        <v>114</v>
      </c>
      <c r="AB66" s="75">
        <v>2.5710000000000002</v>
      </c>
      <c r="AC66" s="75">
        <v>6.1050000000000004</v>
      </c>
      <c r="AD66" s="75" t="s">
        <v>21</v>
      </c>
      <c r="AE66" s="76" t="s">
        <v>40</v>
      </c>
    </row>
    <row r="67" spans="2:31" x14ac:dyDescent="0.25">
      <c r="I67" s="3"/>
      <c r="M67" s="97"/>
      <c r="N67" s="97"/>
      <c r="O67" s="97"/>
      <c r="P67" s="97"/>
      <c r="R67" s="97"/>
      <c r="S67" s="97"/>
      <c r="T67" s="135" t="s">
        <v>117</v>
      </c>
      <c r="U67" s="136"/>
      <c r="V67" s="75"/>
      <c r="W67" s="75"/>
      <c r="X67" s="76"/>
      <c r="AA67" s="73" t="s">
        <v>113</v>
      </c>
      <c r="AB67" s="75">
        <v>2.5710000000000002</v>
      </c>
      <c r="AC67" s="75">
        <v>6.1050000000000004</v>
      </c>
      <c r="AD67" s="75" t="s">
        <v>21</v>
      </c>
      <c r="AE67" s="76" t="s">
        <v>40</v>
      </c>
    </row>
    <row r="68" spans="2:31" x14ac:dyDescent="0.25">
      <c r="I68" s="3"/>
      <c r="M68" s="97"/>
      <c r="N68" s="97"/>
      <c r="O68" s="97"/>
      <c r="P68" s="97"/>
      <c r="R68" s="97"/>
      <c r="S68" s="97"/>
      <c r="T68" s="135" t="s">
        <v>31</v>
      </c>
      <c r="U68" s="136" t="s">
        <v>32</v>
      </c>
      <c r="V68" s="134" t="s">
        <v>33</v>
      </c>
      <c r="W68" s="134" t="s">
        <v>34</v>
      </c>
      <c r="X68" s="127" t="s">
        <v>35</v>
      </c>
      <c r="AA68" s="73" t="s">
        <v>119</v>
      </c>
      <c r="AB68" s="75">
        <v>0.14299999999999999</v>
      </c>
      <c r="AC68" s="75">
        <v>0.33900000000000002</v>
      </c>
      <c r="AD68" s="75">
        <v>1</v>
      </c>
      <c r="AE68" s="76" t="s">
        <v>37</v>
      </c>
    </row>
    <row r="69" spans="2:31" x14ac:dyDescent="0.25">
      <c r="I69" s="3"/>
      <c r="M69" s="97"/>
      <c r="N69" s="97"/>
      <c r="O69" s="97"/>
      <c r="P69" s="97"/>
      <c r="R69" s="97"/>
      <c r="S69" s="97"/>
      <c r="T69" s="131" t="s">
        <v>99</v>
      </c>
      <c r="U69" s="132">
        <v>0.42899999999999999</v>
      </c>
      <c r="V69" s="75">
        <v>1.04</v>
      </c>
      <c r="W69" s="75">
        <v>1</v>
      </c>
      <c r="X69" s="76" t="s">
        <v>37</v>
      </c>
      <c r="AA69" s="73" t="s">
        <v>81</v>
      </c>
      <c r="AB69" s="75">
        <v>2.4289999999999998</v>
      </c>
      <c r="AC69" s="75">
        <v>5.766</v>
      </c>
      <c r="AD69" s="75" t="s">
        <v>21</v>
      </c>
      <c r="AE69" s="76" t="s">
        <v>40</v>
      </c>
    </row>
    <row r="70" spans="2:31" x14ac:dyDescent="0.25">
      <c r="I70" s="3"/>
      <c r="M70" s="97"/>
      <c r="N70" s="97"/>
      <c r="O70" s="97"/>
      <c r="P70" s="97"/>
      <c r="R70" s="97"/>
      <c r="S70" s="97"/>
      <c r="T70" s="131" t="s">
        <v>102</v>
      </c>
      <c r="U70" s="132">
        <v>0.28599999999999998</v>
      </c>
      <c r="V70" s="75">
        <v>0.69299999999999995</v>
      </c>
      <c r="W70" s="75">
        <v>1</v>
      </c>
      <c r="X70" s="76" t="s">
        <v>37</v>
      </c>
      <c r="AA70" s="73" t="s">
        <v>82</v>
      </c>
      <c r="AB70" s="75">
        <v>2.4289999999999998</v>
      </c>
      <c r="AC70" s="75">
        <v>5.766</v>
      </c>
      <c r="AD70" s="75" t="s">
        <v>21</v>
      </c>
      <c r="AE70" s="76" t="s">
        <v>40</v>
      </c>
    </row>
    <row r="71" spans="2:31" x14ac:dyDescent="0.25">
      <c r="I71" s="3"/>
      <c r="M71" s="97"/>
      <c r="N71" s="97"/>
      <c r="O71" s="97"/>
      <c r="P71" s="97"/>
      <c r="R71" s="97"/>
      <c r="S71" s="97"/>
      <c r="T71" s="131" t="s">
        <v>98</v>
      </c>
      <c r="U71" s="132">
        <v>0</v>
      </c>
      <c r="V71" s="75">
        <v>0</v>
      </c>
      <c r="W71" s="75">
        <v>1</v>
      </c>
      <c r="X71" s="76" t="s">
        <v>37</v>
      </c>
      <c r="AA71" s="73" t="s">
        <v>121</v>
      </c>
      <c r="AB71" s="74">
        <v>6.106E-16</v>
      </c>
      <c r="AC71" s="74">
        <v>1.4500000000000001E-15</v>
      </c>
      <c r="AD71" s="75">
        <v>1</v>
      </c>
      <c r="AE71" s="76" t="s">
        <v>37</v>
      </c>
    </row>
    <row r="72" spans="2:31" x14ac:dyDescent="0.25">
      <c r="I72" s="3"/>
      <c r="M72" s="97"/>
      <c r="N72" s="97"/>
      <c r="O72" s="97"/>
      <c r="P72" s="97"/>
      <c r="R72" s="109"/>
      <c r="S72" s="97"/>
      <c r="T72" s="131" t="s">
        <v>105</v>
      </c>
      <c r="U72" s="132">
        <v>0.42899999999999999</v>
      </c>
      <c r="V72" s="75">
        <v>1.04</v>
      </c>
      <c r="W72" s="75">
        <v>1</v>
      </c>
      <c r="X72" s="76" t="s">
        <v>37</v>
      </c>
      <c r="AA72" s="73"/>
      <c r="AB72" s="75"/>
      <c r="AC72" s="75"/>
      <c r="AD72" s="75"/>
      <c r="AE72" s="76"/>
    </row>
    <row r="73" spans="2:31" x14ac:dyDescent="0.25">
      <c r="B73" s="5" t="s">
        <v>122</v>
      </c>
      <c r="C73" s="5"/>
      <c r="I73" s="3"/>
      <c r="M73" s="97"/>
      <c r="N73" s="97"/>
      <c r="O73" s="97"/>
      <c r="P73" s="97"/>
      <c r="R73" s="109"/>
      <c r="S73" s="97"/>
      <c r="T73" s="131" t="s">
        <v>107</v>
      </c>
      <c r="U73" s="132">
        <v>0.28599999999999998</v>
      </c>
      <c r="V73" s="75">
        <v>0.69299999999999995</v>
      </c>
      <c r="W73" s="75">
        <v>1</v>
      </c>
      <c r="X73" s="76" t="s">
        <v>37</v>
      </c>
      <c r="AA73" s="73"/>
      <c r="AB73" s="75"/>
      <c r="AC73" s="75"/>
      <c r="AD73" s="75"/>
      <c r="AE73" s="76"/>
    </row>
    <row r="74" spans="2:31" x14ac:dyDescent="0.25">
      <c r="C74" s="7" t="s">
        <v>6</v>
      </c>
      <c r="I74" s="3"/>
      <c r="M74" s="97"/>
      <c r="N74" s="97"/>
      <c r="O74" s="97"/>
      <c r="P74" s="97"/>
      <c r="R74" s="109"/>
      <c r="S74" s="97"/>
      <c r="T74" s="131" t="s">
        <v>108</v>
      </c>
      <c r="U74" s="132">
        <v>0.14299999999999999</v>
      </c>
      <c r="V74" s="75">
        <v>0.34699999999999998</v>
      </c>
      <c r="W74" s="75">
        <v>1</v>
      </c>
      <c r="X74" s="76" t="s">
        <v>37</v>
      </c>
      <c r="AA74" s="133" t="s">
        <v>112</v>
      </c>
      <c r="AB74" s="134"/>
      <c r="AC74" s="134"/>
      <c r="AD74" s="134"/>
      <c r="AE74" s="127"/>
    </row>
    <row r="75" spans="2:31" ht="15.75" x14ac:dyDescent="0.25">
      <c r="C75" s="13" t="s">
        <v>8</v>
      </c>
      <c r="D75" s="13" t="s">
        <v>9</v>
      </c>
      <c r="E75" s="13" t="s">
        <v>10</v>
      </c>
      <c r="F75" s="13" t="s">
        <v>11</v>
      </c>
      <c r="G75" s="13" t="s">
        <v>12</v>
      </c>
      <c r="H75" s="13" t="s">
        <v>13</v>
      </c>
      <c r="I75" s="14"/>
      <c r="M75" s="97"/>
      <c r="N75" s="97"/>
      <c r="O75" s="97"/>
      <c r="P75" s="97"/>
      <c r="R75" s="97"/>
      <c r="S75" s="97"/>
      <c r="T75" s="131"/>
      <c r="U75" s="132"/>
      <c r="V75" s="75"/>
      <c r="W75" s="75"/>
      <c r="X75" s="76"/>
      <c r="AA75" s="133" t="s">
        <v>31</v>
      </c>
      <c r="AB75" s="134" t="s">
        <v>32</v>
      </c>
      <c r="AC75" s="134" t="s">
        <v>33</v>
      </c>
      <c r="AD75" s="134" t="s">
        <v>34</v>
      </c>
      <c r="AE75" s="127" t="s">
        <v>35</v>
      </c>
    </row>
    <row r="76" spans="2:31" x14ac:dyDescent="0.25">
      <c r="B76" s="21">
        <v>1</v>
      </c>
      <c r="C76" s="22">
        <v>0</v>
      </c>
      <c r="D76" s="22">
        <v>0</v>
      </c>
      <c r="E76" s="22">
        <v>0</v>
      </c>
      <c r="F76" s="22">
        <v>2</v>
      </c>
      <c r="G76" s="22">
        <v>4</v>
      </c>
      <c r="H76" s="23">
        <v>4</v>
      </c>
      <c r="I76" s="3"/>
      <c r="M76" s="97"/>
      <c r="N76" s="97"/>
      <c r="O76" s="97"/>
      <c r="P76" s="97"/>
      <c r="R76" s="97"/>
      <c r="S76" s="97"/>
      <c r="T76" s="131"/>
      <c r="U76" s="132"/>
      <c r="V76" s="75"/>
      <c r="W76" s="75"/>
      <c r="X76" s="76"/>
      <c r="AA76" s="73" t="s">
        <v>109</v>
      </c>
      <c r="AB76" s="75">
        <v>3.1429999999999998</v>
      </c>
      <c r="AC76" s="75">
        <v>7.4619999999999997</v>
      </c>
      <c r="AD76" s="75" t="s">
        <v>21</v>
      </c>
      <c r="AE76" s="76" t="s">
        <v>40</v>
      </c>
    </row>
    <row r="77" spans="2:31" x14ac:dyDescent="0.25">
      <c r="B77" s="21">
        <v>2</v>
      </c>
      <c r="C77" s="22">
        <v>0</v>
      </c>
      <c r="D77" s="22">
        <v>0</v>
      </c>
      <c r="E77" s="22">
        <v>1</v>
      </c>
      <c r="F77" s="22">
        <v>3</v>
      </c>
      <c r="G77" s="22">
        <v>5</v>
      </c>
      <c r="H77" s="23">
        <v>4</v>
      </c>
      <c r="I77" s="3"/>
      <c r="M77" s="97"/>
      <c r="N77" s="97"/>
      <c r="O77" s="97"/>
      <c r="P77" s="97"/>
      <c r="R77" s="97"/>
      <c r="S77" s="97"/>
      <c r="T77" s="135" t="s">
        <v>120</v>
      </c>
      <c r="U77" s="136"/>
      <c r="V77" s="75"/>
      <c r="W77" s="75"/>
      <c r="X77" s="76"/>
      <c r="AA77" s="73" t="s">
        <v>110</v>
      </c>
      <c r="AB77" s="75">
        <v>2.714</v>
      </c>
      <c r="AC77" s="75">
        <v>6.444</v>
      </c>
      <c r="AD77" s="75" t="s">
        <v>21</v>
      </c>
      <c r="AE77" s="76" t="s">
        <v>40</v>
      </c>
    </row>
    <row r="78" spans="2:31" x14ac:dyDescent="0.25">
      <c r="B78" s="21">
        <v>3</v>
      </c>
      <c r="C78" s="22">
        <v>0</v>
      </c>
      <c r="D78" s="22">
        <v>1</v>
      </c>
      <c r="E78" s="22">
        <v>2</v>
      </c>
      <c r="F78" s="22">
        <v>4</v>
      </c>
      <c r="G78" s="22">
        <v>5</v>
      </c>
      <c r="H78" s="23">
        <v>5</v>
      </c>
      <c r="I78" s="3"/>
      <c r="M78" s="97"/>
      <c r="N78" s="97"/>
      <c r="O78" s="97"/>
      <c r="P78" s="97"/>
      <c r="R78" s="97"/>
      <c r="S78" s="97"/>
      <c r="T78" s="135" t="s">
        <v>31</v>
      </c>
      <c r="U78" s="136" t="s">
        <v>32</v>
      </c>
      <c r="V78" s="134" t="s">
        <v>33</v>
      </c>
      <c r="W78" s="134" t="s">
        <v>34</v>
      </c>
      <c r="X78" s="127" t="s">
        <v>35</v>
      </c>
      <c r="AA78" s="73" t="s">
        <v>107</v>
      </c>
      <c r="AB78" s="75">
        <v>0.57099999999999995</v>
      </c>
      <c r="AC78" s="75">
        <v>1.357</v>
      </c>
      <c r="AD78" s="75">
        <v>1</v>
      </c>
      <c r="AE78" s="76" t="s">
        <v>37</v>
      </c>
    </row>
    <row r="79" spans="2:31" x14ac:dyDescent="0.25">
      <c r="B79" s="21">
        <v>4</v>
      </c>
      <c r="C79" s="22">
        <v>0</v>
      </c>
      <c r="D79" s="22">
        <v>0</v>
      </c>
      <c r="E79" s="22">
        <v>1</v>
      </c>
      <c r="F79" s="22">
        <v>2</v>
      </c>
      <c r="G79" s="22">
        <v>4</v>
      </c>
      <c r="H79" s="23">
        <v>4</v>
      </c>
      <c r="I79" s="3"/>
      <c r="M79" s="97"/>
      <c r="N79" s="97"/>
      <c r="O79" s="97"/>
      <c r="P79" s="97"/>
      <c r="R79" s="97"/>
      <c r="S79" s="97"/>
      <c r="T79" s="131" t="s">
        <v>102</v>
      </c>
      <c r="U79" s="132">
        <v>0</v>
      </c>
      <c r="V79" s="75">
        <v>0</v>
      </c>
      <c r="W79" s="75">
        <v>1</v>
      </c>
      <c r="X79" s="76" t="s">
        <v>37</v>
      </c>
      <c r="AA79" s="73" t="s">
        <v>105</v>
      </c>
      <c r="AB79" s="75">
        <v>0.57099999999999995</v>
      </c>
      <c r="AC79" s="75">
        <v>1.357</v>
      </c>
      <c r="AD79" s="75">
        <v>1</v>
      </c>
      <c r="AE79" s="76" t="s">
        <v>37</v>
      </c>
    </row>
    <row r="80" spans="2:31" x14ac:dyDescent="0.25">
      <c r="B80" s="31">
        <v>5</v>
      </c>
      <c r="C80" s="22">
        <v>0</v>
      </c>
      <c r="D80" s="22">
        <v>1</v>
      </c>
      <c r="E80" s="22">
        <v>1</v>
      </c>
      <c r="F80" s="22">
        <v>3</v>
      </c>
      <c r="G80" s="22">
        <v>3</v>
      </c>
      <c r="H80" s="23">
        <v>3</v>
      </c>
      <c r="I80" s="3"/>
      <c r="M80" s="97"/>
      <c r="N80" s="97"/>
      <c r="O80" s="97"/>
      <c r="P80" s="97"/>
      <c r="R80" s="109"/>
      <c r="S80" s="97"/>
      <c r="T80" s="131" t="s">
        <v>99</v>
      </c>
      <c r="U80" s="132">
        <v>0</v>
      </c>
      <c r="V80" s="75">
        <v>0</v>
      </c>
      <c r="W80" s="75">
        <v>1</v>
      </c>
      <c r="X80" s="76" t="s">
        <v>37</v>
      </c>
      <c r="AA80" s="73" t="s">
        <v>106</v>
      </c>
      <c r="AB80" s="75">
        <v>0.14299999999999999</v>
      </c>
      <c r="AC80" s="75">
        <v>0.33900000000000002</v>
      </c>
      <c r="AD80" s="75">
        <v>1</v>
      </c>
      <c r="AE80" s="76" t="s">
        <v>37</v>
      </c>
    </row>
    <row r="81" spans="2:31" x14ac:dyDescent="0.25">
      <c r="B81" s="31">
        <v>6</v>
      </c>
      <c r="C81" s="22">
        <v>0</v>
      </c>
      <c r="D81" s="22">
        <v>1</v>
      </c>
      <c r="E81" s="22">
        <v>3</v>
      </c>
      <c r="F81" s="22">
        <v>3</v>
      </c>
      <c r="G81" s="22">
        <v>3</v>
      </c>
      <c r="H81" s="23">
        <v>5</v>
      </c>
      <c r="I81" s="3"/>
      <c r="M81" s="97"/>
      <c r="N81" s="97"/>
      <c r="O81" s="97"/>
      <c r="P81" s="97"/>
      <c r="R81" s="109"/>
      <c r="S81" s="97"/>
      <c r="T81" s="131" t="s">
        <v>98</v>
      </c>
      <c r="U81" s="132">
        <v>0</v>
      </c>
      <c r="V81" s="75">
        <v>0</v>
      </c>
      <c r="W81" s="75">
        <v>1</v>
      </c>
      <c r="X81" s="76" t="s">
        <v>37</v>
      </c>
      <c r="AA81" s="73" t="s">
        <v>100</v>
      </c>
      <c r="AB81" s="75">
        <v>3</v>
      </c>
      <c r="AC81" s="75">
        <v>7.1230000000000002</v>
      </c>
      <c r="AD81" s="75" t="s">
        <v>21</v>
      </c>
      <c r="AE81" s="76" t="s">
        <v>40</v>
      </c>
    </row>
    <row r="82" spans="2:31" x14ac:dyDescent="0.25">
      <c r="B82" s="31">
        <v>7</v>
      </c>
      <c r="C82" s="22">
        <v>0</v>
      </c>
      <c r="D82" s="22">
        <v>0</v>
      </c>
      <c r="E82" s="22">
        <v>1</v>
      </c>
      <c r="F82" s="22">
        <v>2</v>
      </c>
      <c r="G82" s="22">
        <v>2</v>
      </c>
      <c r="H82" s="23">
        <v>4</v>
      </c>
      <c r="I82" s="3"/>
      <c r="M82" s="97"/>
      <c r="N82" s="97"/>
      <c r="O82" s="97"/>
      <c r="P82" s="97"/>
      <c r="R82" s="109"/>
      <c r="S82" s="97"/>
      <c r="T82" s="131" t="s">
        <v>107</v>
      </c>
      <c r="U82" s="132">
        <v>0</v>
      </c>
      <c r="V82" s="75">
        <v>0</v>
      </c>
      <c r="W82" s="75">
        <v>1</v>
      </c>
      <c r="X82" s="76" t="s">
        <v>37</v>
      </c>
      <c r="AA82" s="73" t="s">
        <v>103</v>
      </c>
      <c r="AB82" s="75">
        <v>2.5710000000000002</v>
      </c>
      <c r="AC82" s="75">
        <v>6.1050000000000004</v>
      </c>
      <c r="AD82" s="75" t="s">
        <v>21</v>
      </c>
      <c r="AE82" s="76" t="s">
        <v>40</v>
      </c>
    </row>
    <row r="83" spans="2:31" ht="15.75" thickBot="1" x14ac:dyDescent="0.3">
      <c r="B83" s="31">
        <v>8</v>
      </c>
      <c r="C83" s="38">
        <v>0</v>
      </c>
      <c r="D83" s="38">
        <v>1</v>
      </c>
      <c r="E83" s="38">
        <v>2</v>
      </c>
      <c r="F83" s="38">
        <v>3</v>
      </c>
      <c r="G83" s="38">
        <v>4</v>
      </c>
      <c r="H83" s="39">
        <v>5</v>
      </c>
      <c r="I83" s="3"/>
      <c r="M83" s="97"/>
      <c r="N83" s="97"/>
      <c r="O83" s="97"/>
      <c r="P83" s="97"/>
      <c r="R83" s="97"/>
      <c r="S83" s="97"/>
      <c r="T83" s="131" t="s">
        <v>105</v>
      </c>
      <c r="U83" s="132">
        <v>0</v>
      </c>
      <c r="V83" s="75">
        <v>0</v>
      </c>
      <c r="W83" s="75">
        <v>1</v>
      </c>
      <c r="X83" s="76" t="s">
        <v>37</v>
      </c>
      <c r="AA83" s="73" t="s">
        <v>102</v>
      </c>
      <c r="AB83" s="75">
        <v>0.42899999999999999</v>
      </c>
      <c r="AC83" s="75">
        <v>1.018</v>
      </c>
      <c r="AD83" s="75">
        <v>1</v>
      </c>
      <c r="AE83" s="76" t="s">
        <v>37</v>
      </c>
    </row>
    <row r="84" spans="2:31" ht="15.75" thickBot="1" x14ac:dyDescent="0.3">
      <c r="B84" s="42" t="s">
        <v>26</v>
      </c>
      <c r="C84" s="43">
        <f t="shared" ref="C84:H84" si="12">AVERAGE(C76:C83)</f>
        <v>0</v>
      </c>
      <c r="D84" s="43">
        <f t="shared" si="12"/>
        <v>0.5</v>
      </c>
      <c r="E84" s="43">
        <f t="shared" si="12"/>
        <v>1.375</v>
      </c>
      <c r="F84" s="43">
        <f t="shared" si="12"/>
        <v>2.75</v>
      </c>
      <c r="G84" s="43">
        <f t="shared" si="12"/>
        <v>3.75</v>
      </c>
      <c r="H84" s="43">
        <f t="shared" si="12"/>
        <v>4.25</v>
      </c>
      <c r="I84" s="44"/>
      <c r="M84" s="97"/>
      <c r="N84" s="97"/>
      <c r="O84" s="97"/>
      <c r="P84" s="97"/>
      <c r="R84" s="97"/>
      <c r="S84" s="97"/>
      <c r="T84" s="137" t="s">
        <v>119</v>
      </c>
      <c r="U84" s="138">
        <v>0</v>
      </c>
      <c r="V84" s="139">
        <v>0</v>
      </c>
      <c r="W84" s="139">
        <v>1</v>
      </c>
      <c r="X84" s="111" t="s">
        <v>37</v>
      </c>
      <c r="AA84" s="73" t="s">
        <v>99</v>
      </c>
      <c r="AB84" s="74">
        <v>0.42899999999999999</v>
      </c>
      <c r="AC84" s="74">
        <v>1.018</v>
      </c>
      <c r="AD84" s="75">
        <v>1</v>
      </c>
      <c r="AE84" s="76" t="s">
        <v>37</v>
      </c>
    </row>
    <row r="85" spans="2:31" x14ac:dyDescent="0.25">
      <c r="B85" s="45" t="s">
        <v>27</v>
      </c>
      <c r="C85" s="46">
        <f t="shared" ref="C85:H85" si="13">STDEV(C76:C83)</f>
        <v>0</v>
      </c>
      <c r="D85" s="46">
        <f t="shared" si="13"/>
        <v>0.53452248382484879</v>
      </c>
      <c r="E85" s="46">
        <f t="shared" si="13"/>
        <v>0.91612538131290433</v>
      </c>
      <c r="F85" s="46">
        <f t="shared" si="13"/>
        <v>0.70710678118654757</v>
      </c>
      <c r="G85" s="46">
        <f t="shared" si="13"/>
        <v>1.0350983390135313</v>
      </c>
      <c r="H85" s="46">
        <f t="shared" si="13"/>
        <v>0.70710678118654757</v>
      </c>
      <c r="I85" s="3"/>
      <c r="M85" s="97"/>
      <c r="N85" s="97"/>
      <c r="O85" s="97"/>
      <c r="P85" s="97"/>
      <c r="R85" s="97"/>
      <c r="S85" s="97"/>
      <c r="T85" s="97"/>
      <c r="U85" s="140"/>
      <c r="AA85" s="73" t="s">
        <v>113</v>
      </c>
      <c r="AB85" s="75">
        <v>2.5710000000000002</v>
      </c>
      <c r="AC85" s="75">
        <v>6.1050000000000004</v>
      </c>
      <c r="AD85" s="75" t="s">
        <v>21</v>
      </c>
      <c r="AE85" s="76" t="s">
        <v>40</v>
      </c>
    </row>
    <row r="86" spans="2:31" ht="15.75" thickBot="1" x14ac:dyDescent="0.3">
      <c r="B86" s="47" t="s">
        <v>28</v>
      </c>
      <c r="C86" s="48">
        <f t="shared" ref="C86:H86" si="14">C85/SQRT(8)</f>
        <v>0</v>
      </c>
      <c r="D86" s="48">
        <f t="shared" si="14"/>
        <v>0.1889822365046136</v>
      </c>
      <c r="E86" s="48">
        <f t="shared" si="14"/>
        <v>0.3238992347717331</v>
      </c>
      <c r="F86" s="48">
        <f t="shared" si="14"/>
        <v>0.25</v>
      </c>
      <c r="G86" s="48">
        <f t="shared" si="14"/>
        <v>0.3659625273556999</v>
      </c>
      <c r="H86" s="48">
        <f t="shared" si="14"/>
        <v>0.25</v>
      </c>
      <c r="I86" s="3"/>
      <c r="M86" s="97"/>
      <c r="N86" s="97"/>
      <c r="O86" s="97"/>
      <c r="P86" s="97"/>
      <c r="R86" s="97"/>
      <c r="S86" s="97"/>
      <c r="T86" s="97"/>
      <c r="U86" s="140"/>
      <c r="AA86" s="73" t="s">
        <v>114</v>
      </c>
      <c r="AB86" s="75">
        <v>2.1429999999999998</v>
      </c>
      <c r="AC86" s="75">
        <v>5.0880000000000001</v>
      </c>
      <c r="AD86" s="75" t="s">
        <v>21</v>
      </c>
      <c r="AE86" s="76" t="s">
        <v>40</v>
      </c>
    </row>
    <row r="87" spans="2:31" x14ac:dyDescent="0.25">
      <c r="I87" s="3"/>
      <c r="M87" s="97"/>
      <c r="N87" s="97"/>
      <c r="O87" s="97"/>
      <c r="P87" s="97"/>
      <c r="R87" s="97"/>
      <c r="S87" s="97"/>
      <c r="T87" s="97"/>
      <c r="U87" s="140"/>
      <c r="AA87" s="73" t="s">
        <v>119</v>
      </c>
      <c r="AB87" s="74">
        <v>4.4409999999999996E-16</v>
      </c>
      <c r="AC87" s="74">
        <v>1.054E-15</v>
      </c>
      <c r="AD87" s="75">
        <v>1</v>
      </c>
      <c r="AE87" s="76" t="s">
        <v>37</v>
      </c>
    </row>
    <row r="88" spans="2:31" x14ac:dyDescent="0.25">
      <c r="I88" s="3"/>
      <c r="M88" s="97"/>
      <c r="N88" s="97"/>
      <c r="O88" s="97"/>
      <c r="P88" s="97"/>
      <c r="R88" s="109"/>
      <c r="S88" s="97"/>
      <c r="T88" s="97"/>
      <c r="U88" s="140"/>
      <c r="AA88" s="73" t="s">
        <v>82</v>
      </c>
      <c r="AB88" s="75">
        <v>2.5710000000000002</v>
      </c>
      <c r="AC88" s="75">
        <v>6.1050000000000004</v>
      </c>
      <c r="AD88" s="75" t="s">
        <v>21</v>
      </c>
      <c r="AE88" s="76" t="s">
        <v>40</v>
      </c>
    </row>
    <row r="89" spans="2:31" x14ac:dyDescent="0.25">
      <c r="B89" s="5" t="s">
        <v>123</v>
      </c>
      <c r="C89" s="5"/>
      <c r="I89" s="3"/>
      <c r="M89" s="97"/>
      <c r="N89" s="97"/>
      <c r="O89" s="97"/>
      <c r="P89" s="97"/>
      <c r="R89" s="109"/>
      <c r="S89" s="97"/>
      <c r="T89" s="97"/>
      <c r="U89" s="140"/>
      <c r="AA89" s="73" t="s">
        <v>81</v>
      </c>
      <c r="AB89" s="75">
        <v>2.1429999999999998</v>
      </c>
      <c r="AC89" s="75">
        <v>5.0880000000000001</v>
      </c>
      <c r="AD89" s="75" t="s">
        <v>21</v>
      </c>
      <c r="AE89" s="76" t="s">
        <v>40</v>
      </c>
    </row>
    <row r="90" spans="2:31" x14ac:dyDescent="0.25">
      <c r="C90" s="7" t="s">
        <v>6</v>
      </c>
      <c r="I90" s="3"/>
      <c r="M90" s="97"/>
      <c r="N90" s="97"/>
      <c r="O90" s="97"/>
      <c r="P90" s="97"/>
      <c r="R90" s="109"/>
      <c r="S90" s="97"/>
      <c r="T90" s="97"/>
      <c r="U90" s="140"/>
      <c r="AA90" s="73" t="s">
        <v>87</v>
      </c>
      <c r="AB90" s="74">
        <v>0.42899999999999999</v>
      </c>
      <c r="AC90" s="74">
        <v>1.018</v>
      </c>
      <c r="AD90" s="75">
        <v>1</v>
      </c>
      <c r="AE90" s="76" t="s">
        <v>37</v>
      </c>
    </row>
    <row r="91" spans="2:31" ht="15.75" x14ac:dyDescent="0.25">
      <c r="C91" s="13" t="s">
        <v>8</v>
      </c>
      <c r="D91" s="13" t="s">
        <v>9</v>
      </c>
      <c r="E91" s="13" t="s">
        <v>10</v>
      </c>
      <c r="F91" s="13" t="s">
        <v>11</v>
      </c>
      <c r="G91" s="13" t="s">
        <v>12</v>
      </c>
      <c r="H91" s="13" t="s">
        <v>13</v>
      </c>
      <c r="I91" s="14"/>
      <c r="M91" s="97"/>
      <c r="N91" s="97"/>
      <c r="O91" s="97"/>
      <c r="P91" s="97"/>
      <c r="R91" s="97"/>
      <c r="S91" s="97"/>
      <c r="T91" s="97"/>
      <c r="U91" s="140"/>
      <c r="AA91" s="73"/>
      <c r="AB91" s="75"/>
      <c r="AC91" s="75"/>
      <c r="AD91" s="75"/>
      <c r="AE91" s="76"/>
    </row>
    <row r="92" spans="2:31" x14ac:dyDescent="0.25">
      <c r="B92" s="21">
        <v>1</v>
      </c>
      <c r="C92" s="22">
        <v>0</v>
      </c>
      <c r="D92" s="22">
        <v>0</v>
      </c>
      <c r="E92" s="22">
        <v>1</v>
      </c>
      <c r="F92" s="22">
        <v>3</v>
      </c>
      <c r="G92" s="22">
        <v>5</v>
      </c>
      <c r="H92" s="23">
        <v>5</v>
      </c>
      <c r="I92" s="3"/>
      <c r="M92" s="97"/>
      <c r="N92" s="97"/>
      <c r="O92" s="97"/>
      <c r="P92" s="97"/>
      <c r="R92" s="97"/>
      <c r="S92" s="97"/>
      <c r="T92" s="97"/>
      <c r="U92" s="140"/>
      <c r="AA92" s="73"/>
      <c r="AB92" s="75"/>
      <c r="AC92" s="75"/>
      <c r="AD92" s="75"/>
      <c r="AE92" s="76"/>
    </row>
    <row r="93" spans="2:31" x14ac:dyDescent="0.25">
      <c r="B93" s="21">
        <v>2</v>
      </c>
      <c r="C93" s="22">
        <v>0</v>
      </c>
      <c r="D93" s="22">
        <v>0</v>
      </c>
      <c r="E93" s="22">
        <v>0</v>
      </c>
      <c r="F93" s="22">
        <v>2</v>
      </c>
      <c r="G93" s="22">
        <v>2</v>
      </c>
      <c r="H93" s="23">
        <v>3</v>
      </c>
      <c r="I93" s="3"/>
      <c r="M93" s="97"/>
      <c r="N93" s="97"/>
      <c r="O93" s="97"/>
      <c r="P93" s="97"/>
      <c r="R93" s="97"/>
      <c r="S93" s="97"/>
      <c r="T93" s="97"/>
      <c r="U93" s="140"/>
      <c r="AA93" s="133" t="s">
        <v>116</v>
      </c>
      <c r="AB93" s="134"/>
      <c r="AC93" s="134"/>
      <c r="AD93" s="134"/>
      <c r="AE93" s="127"/>
    </row>
    <row r="94" spans="2:31" x14ac:dyDescent="0.25">
      <c r="B94" s="21">
        <v>3</v>
      </c>
      <c r="C94" s="22">
        <v>0</v>
      </c>
      <c r="D94" s="22">
        <v>1</v>
      </c>
      <c r="E94" s="22">
        <v>3</v>
      </c>
      <c r="F94" s="22">
        <v>4</v>
      </c>
      <c r="G94" s="22">
        <v>4</v>
      </c>
      <c r="H94" s="23">
        <v>5</v>
      </c>
      <c r="I94" s="3"/>
      <c r="M94" s="97"/>
      <c r="N94" s="97"/>
      <c r="O94" s="97"/>
      <c r="P94" s="97"/>
      <c r="R94" s="97"/>
      <c r="S94" s="97"/>
      <c r="T94" s="97"/>
      <c r="U94" s="140"/>
      <c r="AA94" s="133" t="s">
        <v>31</v>
      </c>
      <c r="AB94" s="134" t="s">
        <v>32</v>
      </c>
      <c r="AC94" s="134" t="s">
        <v>33</v>
      </c>
      <c r="AD94" s="134" t="s">
        <v>34</v>
      </c>
      <c r="AE94" s="127" t="s">
        <v>35</v>
      </c>
    </row>
    <row r="95" spans="2:31" x14ac:dyDescent="0.25">
      <c r="B95" s="21">
        <v>4</v>
      </c>
      <c r="C95" s="22">
        <v>0</v>
      </c>
      <c r="D95" s="22">
        <v>0</v>
      </c>
      <c r="E95" s="22">
        <v>0</v>
      </c>
      <c r="F95" s="22">
        <v>1</v>
      </c>
      <c r="G95" s="22">
        <v>2</v>
      </c>
      <c r="H95" s="23">
        <v>2</v>
      </c>
      <c r="I95" s="3"/>
      <c r="M95" s="97"/>
      <c r="N95" s="97"/>
      <c r="O95" s="97"/>
      <c r="P95" s="97"/>
      <c r="R95" s="97"/>
      <c r="S95" s="97"/>
      <c r="T95" s="97"/>
      <c r="U95" s="140"/>
      <c r="AA95" s="73" t="s">
        <v>100</v>
      </c>
      <c r="AB95" s="75">
        <v>2.4289999999999998</v>
      </c>
      <c r="AC95" s="75">
        <v>5.766</v>
      </c>
      <c r="AD95" s="75" t="s">
        <v>21</v>
      </c>
      <c r="AE95" s="76" t="s">
        <v>40</v>
      </c>
    </row>
    <row r="96" spans="2:31" x14ac:dyDescent="0.25">
      <c r="B96" s="31">
        <v>5</v>
      </c>
      <c r="C96" s="22">
        <v>0</v>
      </c>
      <c r="D96" s="22">
        <v>1</v>
      </c>
      <c r="E96" s="22">
        <v>1</v>
      </c>
      <c r="F96" s="22">
        <v>3</v>
      </c>
      <c r="G96" s="22">
        <v>3</v>
      </c>
      <c r="H96" s="23">
        <v>3</v>
      </c>
      <c r="I96" s="3"/>
      <c r="M96" s="97"/>
      <c r="N96" s="97"/>
      <c r="O96" s="97"/>
      <c r="P96" s="97"/>
      <c r="R96" s="109"/>
      <c r="S96" s="97"/>
      <c r="T96" s="97"/>
      <c r="U96" s="140"/>
      <c r="AA96" s="73" t="s">
        <v>103</v>
      </c>
      <c r="AB96" s="75">
        <v>1.857</v>
      </c>
      <c r="AC96" s="75">
        <v>4.4089999999999998</v>
      </c>
      <c r="AD96" s="75" t="s">
        <v>21</v>
      </c>
      <c r="AE96" s="76" t="s">
        <v>40</v>
      </c>
    </row>
    <row r="97" spans="2:31" x14ac:dyDescent="0.25">
      <c r="B97" s="31">
        <v>6</v>
      </c>
      <c r="C97" s="22">
        <v>0</v>
      </c>
      <c r="D97" s="22">
        <v>0</v>
      </c>
      <c r="E97" s="22">
        <v>1</v>
      </c>
      <c r="F97" s="22">
        <v>1</v>
      </c>
      <c r="G97" s="22">
        <v>2</v>
      </c>
      <c r="H97" s="23">
        <v>4</v>
      </c>
      <c r="I97" s="3"/>
      <c r="M97" s="97"/>
      <c r="N97" s="97"/>
      <c r="O97" s="97"/>
      <c r="P97" s="97"/>
      <c r="R97" s="109"/>
      <c r="S97" s="97"/>
      <c r="T97" s="97"/>
      <c r="U97" s="140"/>
      <c r="AA97" s="73" t="s">
        <v>99</v>
      </c>
      <c r="AB97" s="75">
        <v>0.57099999999999995</v>
      </c>
      <c r="AC97" s="75">
        <v>1.357</v>
      </c>
      <c r="AD97" s="75">
        <v>1</v>
      </c>
      <c r="AE97" s="76" t="s">
        <v>37</v>
      </c>
    </row>
    <row r="98" spans="2:31" x14ac:dyDescent="0.25">
      <c r="B98" s="31">
        <v>7</v>
      </c>
      <c r="C98" s="22">
        <v>0</v>
      </c>
      <c r="D98" s="22">
        <v>1</v>
      </c>
      <c r="E98" s="22">
        <v>0</v>
      </c>
      <c r="F98" s="22">
        <v>1</v>
      </c>
      <c r="G98" s="22">
        <v>3</v>
      </c>
      <c r="H98" s="23">
        <v>4</v>
      </c>
      <c r="I98" s="3"/>
      <c r="M98" s="97"/>
      <c r="N98" s="97"/>
      <c r="O98" s="97"/>
      <c r="P98" s="97"/>
      <c r="R98" s="109"/>
      <c r="S98" s="97"/>
      <c r="T98" s="97"/>
      <c r="U98" s="140"/>
      <c r="AA98" s="73" t="s">
        <v>98</v>
      </c>
      <c r="AB98" s="75">
        <v>0.42899999999999999</v>
      </c>
      <c r="AC98" s="75">
        <v>1.018</v>
      </c>
      <c r="AD98" s="75">
        <v>1</v>
      </c>
      <c r="AE98" s="76" t="s">
        <v>37</v>
      </c>
    </row>
    <row r="99" spans="2:31" ht="15.75" thickBot="1" x14ac:dyDescent="0.3">
      <c r="B99" s="31">
        <v>8</v>
      </c>
      <c r="C99" s="38">
        <v>0</v>
      </c>
      <c r="D99" s="38">
        <v>0</v>
      </c>
      <c r="E99" s="38">
        <v>0</v>
      </c>
      <c r="F99" s="38">
        <v>3</v>
      </c>
      <c r="G99" s="38">
        <v>4</v>
      </c>
      <c r="H99" s="39">
        <v>4</v>
      </c>
      <c r="I99" s="3"/>
      <c r="AA99" s="73" t="s">
        <v>102</v>
      </c>
      <c r="AB99" s="75">
        <v>0.28599999999999998</v>
      </c>
      <c r="AC99" s="75">
        <v>0.67800000000000005</v>
      </c>
      <c r="AD99" s="75">
        <v>1</v>
      </c>
      <c r="AE99" s="76" t="s">
        <v>37</v>
      </c>
    </row>
    <row r="100" spans="2:31" x14ac:dyDescent="0.25">
      <c r="B100" s="42" t="s">
        <v>26</v>
      </c>
      <c r="C100" s="43">
        <f t="shared" ref="C100:H100" si="15">AVERAGE(C92:C99)</f>
        <v>0</v>
      </c>
      <c r="D100" s="43">
        <f t="shared" si="15"/>
        <v>0.375</v>
      </c>
      <c r="E100" s="43">
        <f t="shared" si="15"/>
        <v>0.75</v>
      </c>
      <c r="F100" s="43">
        <f t="shared" si="15"/>
        <v>2.25</v>
      </c>
      <c r="G100" s="43">
        <f t="shared" si="15"/>
        <v>3.125</v>
      </c>
      <c r="H100" s="43">
        <f t="shared" si="15"/>
        <v>3.75</v>
      </c>
      <c r="I100" s="44"/>
      <c r="AA100" s="73" t="s">
        <v>82</v>
      </c>
      <c r="AB100" s="75">
        <v>2.1429999999999998</v>
      </c>
      <c r="AC100" s="75">
        <v>5.0880000000000001</v>
      </c>
      <c r="AD100" s="75" t="s">
        <v>21</v>
      </c>
      <c r="AE100" s="76" t="s">
        <v>40</v>
      </c>
    </row>
    <row r="101" spans="2:31" x14ac:dyDescent="0.25">
      <c r="B101" s="45" t="s">
        <v>27</v>
      </c>
      <c r="C101" s="46">
        <f t="shared" ref="C101:H101" si="16">STDEV(C92:C99)</f>
        <v>0</v>
      </c>
      <c r="D101" s="46">
        <f t="shared" si="16"/>
        <v>0.51754916950676566</v>
      </c>
      <c r="E101" s="46">
        <f t="shared" si="16"/>
        <v>1.0350983390135313</v>
      </c>
      <c r="F101" s="46">
        <f t="shared" si="16"/>
        <v>1.1649647450214351</v>
      </c>
      <c r="G101" s="46">
        <f t="shared" si="16"/>
        <v>1.1259916264596033</v>
      </c>
      <c r="H101" s="46">
        <f t="shared" si="16"/>
        <v>1.0350983390135313</v>
      </c>
      <c r="I101" s="3"/>
      <c r="AA101" s="73" t="s">
        <v>81</v>
      </c>
      <c r="AB101" s="75">
        <v>1.571</v>
      </c>
      <c r="AC101" s="75">
        <v>3.7309999999999999</v>
      </c>
      <c r="AD101" s="75">
        <v>5.0000000000000001E-3</v>
      </c>
      <c r="AE101" s="76" t="s">
        <v>40</v>
      </c>
    </row>
    <row r="102" spans="2:31" ht="15.75" thickBot="1" x14ac:dyDescent="0.3">
      <c r="B102" s="47" t="s">
        <v>28</v>
      </c>
      <c r="C102" s="48">
        <f t="shared" ref="C102:H102" si="17">C101/SQRT(8)</f>
        <v>0</v>
      </c>
      <c r="D102" s="48">
        <f t="shared" si="17"/>
        <v>0.18298126367784995</v>
      </c>
      <c r="E102" s="48">
        <f t="shared" si="17"/>
        <v>0.3659625273556999</v>
      </c>
      <c r="F102" s="48">
        <f t="shared" si="17"/>
        <v>0.411877235523957</v>
      </c>
      <c r="G102" s="48">
        <f t="shared" si="17"/>
        <v>0.39809815731442771</v>
      </c>
      <c r="H102" s="48">
        <f t="shared" si="17"/>
        <v>0.3659625273556999</v>
      </c>
      <c r="I102" s="3"/>
      <c r="AA102" s="73" t="s">
        <v>108</v>
      </c>
      <c r="AB102" s="75">
        <v>0.28599999999999998</v>
      </c>
      <c r="AC102" s="75">
        <v>0.67800000000000005</v>
      </c>
      <c r="AD102" s="75">
        <v>1</v>
      </c>
      <c r="AE102" s="76" t="s">
        <v>37</v>
      </c>
    </row>
    <row r="103" spans="2:31" x14ac:dyDescent="0.25">
      <c r="I103" s="3"/>
      <c r="AA103" s="73" t="s">
        <v>118</v>
      </c>
      <c r="AB103" s="75">
        <v>0.14299999999999999</v>
      </c>
      <c r="AC103" s="75">
        <v>0.33900000000000002</v>
      </c>
      <c r="AD103" s="75">
        <v>1</v>
      </c>
      <c r="AE103" s="76" t="s">
        <v>37</v>
      </c>
    </row>
    <row r="104" spans="2:31" x14ac:dyDescent="0.25">
      <c r="I104" s="3"/>
      <c r="AA104" s="73" t="s">
        <v>109</v>
      </c>
      <c r="AB104" s="75">
        <v>2</v>
      </c>
      <c r="AC104" s="75">
        <v>4.7480000000000002</v>
      </c>
      <c r="AD104" s="75" t="s">
        <v>21</v>
      </c>
      <c r="AE104" s="76" t="s">
        <v>40</v>
      </c>
    </row>
    <row r="105" spans="2:31" x14ac:dyDescent="0.25">
      <c r="I105" s="3"/>
      <c r="AA105" s="73" t="s">
        <v>110</v>
      </c>
      <c r="AB105" s="75">
        <v>1.429</v>
      </c>
      <c r="AC105" s="75">
        <v>3.3919999999999999</v>
      </c>
      <c r="AD105" s="75">
        <v>1.4999999999999999E-2</v>
      </c>
      <c r="AE105" s="76" t="s">
        <v>40</v>
      </c>
    </row>
    <row r="106" spans="2:31" x14ac:dyDescent="0.25">
      <c r="I106" s="3"/>
      <c r="AA106" s="73" t="s">
        <v>105</v>
      </c>
      <c r="AB106" s="75">
        <v>0.14299999999999999</v>
      </c>
      <c r="AC106" s="75">
        <v>0.33900000000000002</v>
      </c>
      <c r="AD106" s="75">
        <v>1</v>
      </c>
      <c r="AE106" s="76" t="s">
        <v>37</v>
      </c>
    </row>
    <row r="107" spans="2:31" x14ac:dyDescent="0.25">
      <c r="I107" s="3"/>
      <c r="AA107" s="73" t="s">
        <v>113</v>
      </c>
      <c r="AB107" s="75">
        <v>1.857</v>
      </c>
      <c r="AC107" s="75">
        <v>4.4089999999999998</v>
      </c>
      <c r="AD107" s="75" t="s">
        <v>21</v>
      </c>
      <c r="AE107" s="76" t="s">
        <v>40</v>
      </c>
    </row>
    <row r="108" spans="2:31" x14ac:dyDescent="0.25">
      <c r="I108" s="3"/>
      <c r="AA108" s="73" t="s">
        <v>114</v>
      </c>
      <c r="AB108" s="75">
        <v>1.286</v>
      </c>
      <c r="AC108" s="75">
        <v>3.0529999999999999</v>
      </c>
      <c r="AD108" s="75">
        <v>4.3999999999999997E-2</v>
      </c>
      <c r="AE108" s="76" t="s">
        <v>40</v>
      </c>
    </row>
    <row r="109" spans="2:31" x14ac:dyDescent="0.25">
      <c r="I109" s="3"/>
      <c r="AA109" s="73" t="s">
        <v>87</v>
      </c>
      <c r="AB109" s="75">
        <v>0.57099999999999995</v>
      </c>
      <c r="AC109" s="75">
        <v>1.357</v>
      </c>
      <c r="AD109" s="75">
        <v>1</v>
      </c>
      <c r="AE109" s="76" t="s">
        <v>37</v>
      </c>
    </row>
    <row r="110" spans="2:31" x14ac:dyDescent="0.25">
      <c r="I110" s="3"/>
      <c r="AA110" s="73"/>
      <c r="AB110" s="75"/>
      <c r="AC110" s="75"/>
      <c r="AD110" s="75"/>
      <c r="AE110" s="76"/>
    </row>
    <row r="111" spans="2:31" x14ac:dyDescent="0.25">
      <c r="I111" s="3"/>
      <c r="AA111" s="73"/>
      <c r="AB111" s="75"/>
      <c r="AC111" s="75"/>
      <c r="AD111" s="75"/>
      <c r="AE111" s="76"/>
    </row>
    <row r="112" spans="2:31" x14ac:dyDescent="0.25">
      <c r="I112" s="3"/>
      <c r="AA112" s="133" t="s">
        <v>117</v>
      </c>
      <c r="AB112" s="134"/>
      <c r="AC112" s="134"/>
      <c r="AD112" s="134"/>
      <c r="AE112" s="127"/>
    </row>
    <row r="113" spans="9:31" x14ac:dyDescent="0.25">
      <c r="I113" s="3"/>
      <c r="AA113" s="133" t="s">
        <v>31</v>
      </c>
      <c r="AB113" s="134" t="s">
        <v>32</v>
      </c>
      <c r="AC113" s="134" t="s">
        <v>33</v>
      </c>
      <c r="AD113" s="134" t="s">
        <v>34</v>
      </c>
      <c r="AE113" s="127" t="s">
        <v>35</v>
      </c>
    </row>
    <row r="114" spans="9:31" x14ac:dyDescent="0.25">
      <c r="I114" s="3"/>
      <c r="AA114" s="73" t="s">
        <v>100</v>
      </c>
      <c r="AB114" s="75">
        <v>2</v>
      </c>
      <c r="AC114" s="75">
        <v>4.7480000000000002</v>
      </c>
      <c r="AD114" s="75" t="s">
        <v>21</v>
      </c>
      <c r="AE114" s="76" t="s">
        <v>40</v>
      </c>
    </row>
    <row r="115" spans="9:31" x14ac:dyDescent="0.25">
      <c r="I115" s="3"/>
      <c r="AA115" s="73" t="s">
        <v>103</v>
      </c>
      <c r="AB115" s="75">
        <v>1.286</v>
      </c>
      <c r="AC115" s="75">
        <v>3.0529999999999999</v>
      </c>
      <c r="AD115" s="75">
        <v>4.3999999999999997E-2</v>
      </c>
      <c r="AE115" s="76" t="s">
        <v>40</v>
      </c>
    </row>
    <row r="116" spans="9:31" x14ac:dyDescent="0.25">
      <c r="I116" s="3"/>
      <c r="AA116" s="73" t="s">
        <v>99</v>
      </c>
      <c r="AB116" s="75">
        <v>0.42899999999999999</v>
      </c>
      <c r="AC116" s="75">
        <v>1.018</v>
      </c>
      <c r="AD116" s="75">
        <v>1</v>
      </c>
      <c r="AE116" s="76" t="s">
        <v>37</v>
      </c>
    </row>
    <row r="117" spans="9:31" x14ac:dyDescent="0.25">
      <c r="I117" s="3"/>
      <c r="AA117" s="73" t="s">
        <v>102</v>
      </c>
      <c r="AB117" s="75">
        <v>0.28599999999999998</v>
      </c>
      <c r="AC117" s="75">
        <v>0.67800000000000005</v>
      </c>
      <c r="AD117" s="75">
        <v>1</v>
      </c>
      <c r="AE117" s="76" t="s">
        <v>37</v>
      </c>
    </row>
    <row r="118" spans="9:31" x14ac:dyDescent="0.25">
      <c r="I118" s="3"/>
      <c r="AA118" s="73" t="s">
        <v>98</v>
      </c>
      <c r="AB118" s="75">
        <v>0</v>
      </c>
      <c r="AC118" s="75">
        <v>0</v>
      </c>
      <c r="AD118" s="75">
        <v>1</v>
      </c>
      <c r="AE118" s="76" t="s">
        <v>37</v>
      </c>
    </row>
    <row r="119" spans="9:31" x14ac:dyDescent="0.25">
      <c r="I119" s="3"/>
      <c r="AA119" s="73" t="s">
        <v>109</v>
      </c>
      <c r="AB119" s="75">
        <v>2</v>
      </c>
      <c r="AC119" s="75">
        <v>4.7480000000000002</v>
      </c>
      <c r="AD119" s="75" t="s">
        <v>21</v>
      </c>
      <c r="AE119" s="76" t="s">
        <v>40</v>
      </c>
    </row>
    <row r="120" spans="9:31" x14ac:dyDescent="0.25">
      <c r="I120" s="3"/>
      <c r="AA120" s="73" t="s">
        <v>110</v>
      </c>
      <c r="AB120" s="75">
        <v>1.286</v>
      </c>
      <c r="AC120" s="75">
        <v>3.0529999999999999</v>
      </c>
      <c r="AD120" s="75">
        <v>4.3999999999999997E-2</v>
      </c>
      <c r="AE120" s="76" t="s">
        <v>40</v>
      </c>
    </row>
    <row r="121" spans="9:31" x14ac:dyDescent="0.25">
      <c r="I121" s="3"/>
      <c r="AA121" s="73" t="s">
        <v>105</v>
      </c>
      <c r="AB121" s="75">
        <v>0.42899999999999999</v>
      </c>
      <c r="AC121" s="75">
        <v>1.018</v>
      </c>
      <c r="AD121" s="75">
        <v>1</v>
      </c>
      <c r="AE121" s="76" t="s">
        <v>37</v>
      </c>
    </row>
    <row r="122" spans="9:31" x14ac:dyDescent="0.25">
      <c r="I122" s="3"/>
      <c r="AA122" s="73" t="s">
        <v>107</v>
      </c>
      <c r="AB122" s="75">
        <v>0.28599999999999998</v>
      </c>
      <c r="AC122" s="75">
        <v>0.67800000000000005</v>
      </c>
      <c r="AD122" s="75">
        <v>1</v>
      </c>
      <c r="AE122" s="76" t="s">
        <v>37</v>
      </c>
    </row>
    <row r="123" spans="9:31" x14ac:dyDescent="0.25">
      <c r="I123" s="3"/>
      <c r="AA123" s="73" t="s">
        <v>82</v>
      </c>
      <c r="AB123" s="75">
        <v>1.714</v>
      </c>
      <c r="AC123" s="75">
        <v>4.07</v>
      </c>
      <c r="AD123" s="75">
        <v>1E-3</v>
      </c>
      <c r="AE123" s="76" t="s">
        <v>40</v>
      </c>
    </row>
    <row r="124" spans="9:31" x14ac:dyDescent="0.25">
      <c r="I124" s="3"/>
      <c r="AA124" s="73" t="s">
        <v>81</v>
      </c>
      <c r="AB124" s="75">
        <v>1</v>
      </c>
      <c r="AC124" s="75">
        <v>2.3740000000000001</v>
      </c>
      <c r="AD124" s="75">
        <v>0.29299999999999998</v>
      </c>
      <c r="AE124" s="76" t="s">
        <v>37</v>
      </c>
    </row>
    <row r="125" spans="9:31" x14ac:dyDescent="0.25">
      <c r="I125" s="3"/>
      <c r="AA125" s="73" t="s">
        <v>108</v>
      </c>
      <c r="AB125" s="75">
        <v>0.14299999999999999</v>
      </c>
      <c r="AC125" s="75">
        <v>0.33900000000000002</v>
      </c>
      <c r="AD125" s="75">
        <v>1</v>
      </c>
      <c r="AE125" s="76" t="s">
        <v>37</v>
      </c>
    </row>
    <row r="126" spans="9:31" x14ac:dyDescent="0.25">
      <c r="I126" s="3"/>
      <c r="AA126" s="73" t="s">
        <v>113</v>
      </c>
      <c r="AB126" s="75">
        <v>1.571</v>
      </c>
      <c r="AC126" s="75">
        <v>3.7309999999999999</v>
      </c>
      <c r="AD126" s="75">
        <v>5.0000000000000001E-3</v>
      </c>
      <c r="AE126" s="76" t="s">
        <v>40</v>
      </c>
    </row>
    <row r="127" spans="9:31" x14ac:dyDescent="0.25">
      <c r="I127" s="3"/>
      <c r="AA127" s="73" t="s">
        <v>114</v>
      </c>
      <c r="AB127" s="75">
        <v>0.85699999999999998</v>
      </c>
      <c r="AC127" s="75">
        <v>2.0350000000000001</v>
      </c>
      <c r="AD127" s="75">
        <v>0.66800000000000004</v>
      </c>
      <c r="AE127" s="76" t="s">
        <v>37</v>
      </c>
    </row>
    <row r="128" spans="9:31" x14ac:dyDescent="0.25">
      <c r="I128" s="3"/>
      <c r="AA128" s="73" t="s">
        <v>87</v>
      </c>
      <c r="AB128" s="75">
        <v>0.71399999999999997</v>
      </c>
      <c r="AC128" s="75">
        <v>1.696</v>
      </c>
      <c r="AD128" s="75">
        <v>1</v>
      </c>
      <c r="AE128" s="76" t="s">
        <v>37</v>
      </c>
    </row>
    <row r="129" spans="9:31" x14ac:dyDescent="0.25">
      <c r="I129" s="3"/>
      <c r="AA129" s="73"/>
      <c r="AB129" s="75"/>
      <c r="AC129" s="75"/>
      <c r="AD129" s="75"/>
      <c r="AE129" s="76"/>
    </row>
    <row r="130" spans="9:31" x14ac:dyDescent="0.25">
      <c r="I130" s="3"/>
      <c r="AA130" s="73"/>
      <c r="AB130" s="75"/>
      <c r="AC130" s="75"/>
      <c r="AD130" s="75"/>
      <c r="AE130" s="76"/>
    </row>
    <row r="131" spans="9:31" x14ac:dyDescent="0.25">
      <c r="I131" s="3"/>
      <c r="AA131" s="133" t="s">
        <v>120</v>
      </c>
      <c r="AB131" s="134"/>
      <c r="AC131" s="134"/>
      <c r="AD131" s="134"/>
      <c r="AE131" s="127"/>
    </row>
    <row r="132" spans="9:31" x14ac:dyDescent="0.25">
      <c r="I132" s="3"/>
      <c r="AA132" s="133" t="s">
        <v>31</v>
      </c>
      <c r="AB132" s="134" t="s">
        <v>32</v>
      </c>
      <c r="AC132" s="134" t="s">
        <v>33</v>
      </c>
      <c r="AD132" s="134" t="s">
        <v>34</v>
      </c>
      <c r="AE132" s="127" t="s">
        <v>35</v>
      </c>
    </row>
    <row r="133" spans="9:31" x14ac:dyDescent="0.25">
      <c r="I133" s="3"/>
      <c r="AA133" s="73" t="s">
        <v>113</v>
      </c>
      <c r="AB133" s="75">
        <v>1.286</v>
      </c>
      <c r="AC133" s="75">
        <v>3.0529999999999999</v>
      </c>
      <c r="AD133" s="75">
        <v>4.3999999999999997E-2</v>
      </c>
      <c r="AE133" s="76" t="s">
        <v>40</v>
      </c>
    </row>
    <row r="134" spans="9:31" x14ac:dyDescent="0.25">
      <c r="I134" s="3"/>
      <c r="AA134" s="73" t="s">
        <v>114</v>
      </c>
      <c r="AB134" s="75">
        <v>0.85699999999999998</v>
      </c>
      <c r="AC134" s="75">
        <v>2.0350000000000001</v>
      </c>
      <c r="AD134" s="75">
        <v>0.66800000000000004</v>
      </c>
      <c r="AE134" s="76" t="s">
        <v>37</v>
      </c>
    </row>
    <row r="135" spans="9:31" x14ac:dyDescent="0.25">
      <c r="I135" s="3"/>
      <c r="AA135" s="73" t="s">
        <v>124</v>
      </c>
      <c r="AB135" s="74">
        <v>8.8819999999999992E-16</v>
      </c>
      <c r="AC135" s="74">
        <v>2.1090000000000002E-15</v>
      </c>
      <c r="AD135" s="75">
        <v>1</v>
      </c>
      <c r="AE135" s="76" t="s">
        <v>37</v>
      </c>
    </row>
    <row r="136" spans="9:31" x14ac:dyDescent="0.25">
      <c r="I136" s="3"/>
      <c r="AA136" s="73" t="s">
        <v>125</v>
      </c>
      <c r="AB136" s="74">
        <v>8.8819999999999992E-16</v>
      </c>
      <c r="AC136" s="74">
        <v>2.1090000000000002E-15</v>
      </c>
      <c r="AD136" s="75">
        <v>1</v>
      </c>
      <c r="AE136" s="76" t="s">
        <v>37</v>
      </c>
    </row>
    <row r="137" spans="9:31" x14ac:dyDescent="0.25">
      <c r="I137" s="3"/>
      <c r="AA137" s="73" t="s">
        <v>119</v>
      </c>
      <c r="AB137" s="74">
        <v>0</v>
      </c>
      <c r="AC137" s="74">
        <v>0</v>
      </c>
      <c r="AD137" s="75">
        <v>1</v>
      </c>
      <c r="AE137" s="76" t="s">
        <v>37</v>
      </c>
    </row>
    <row r="138" spans="9:31" x14ac:dyDescent="0.25">
      <c r="I138" s="3"/>
      <c r="AA138" s="73" t="s">
        <v>82</v>
      </c>
      <c r="AB138" s="75">
        <v>1.286</v>
      </c>
      <c r="AC138" s="75">
        <v>3.0529999999999999</v>
      </c>
      <c r="AD138" s="75">
        <v>4.3999999999999997E-2</v>
      </c>
      <c r="AE138" s="76" t="s">
        <v>40</v>
      </c>
    </row>
    <row r="139" spans="9:31" x14ac:dyDescent="0.25">
      <c r="I139" s="3"/>
      <c r="AA139" s="73" t="s">
        <v>81</v>
      </c>
      <c r="AB139" s="75">
        <v>0.85699999999999998</v>
      </c>
      <c r="AC139" s="75">
        <v>2.0350000000000001</v>
      </c>
      <c r="AD139" s="75">
        <v>0.66800000000000004</v>
      </c>
      <c r="AE139" s="76" t="s">
        <v>37</v>
      </c>
    </row>
    <row r="140" spans="9:31" x14ac:dyDescent="0.25">
      <c r="I140" s="3"/>
      <c r="AA140" s="73" t="s">
        <v>118</v>
      </c>
      <c r="AB140" s="74">
        <v>8.8819999999999992E-16</v>
      </c>
      <c r="AC140" s="74">
        <v>2.1090000000000002E-15</v>
      </c>
      <c r="AD140" s="75">
        <v>1</v>
      </c>
      <c r="AE140" s="76" t="s">
        <v>37</v>
      </c>
    </row>
    <row r="141" spans="9:31" x14ac:dyDescent="0.25">
      <c r="I141" s="3"/>
      <c r="AA141" s="73" t="s">
        <v>115</v>
      </c>
      <c r="AB141" s="74">
        <v>8.8819999999999992E-16</v>
      </c>
      <c r="AC141" s="74">
        <v>2.1090000000000002E-15</v>
      </c>
      <c r="AD141" s="75">
        <v>1</v>
      </c>
      <c r="AE141" s="76" t="s">
        <v>37</v>
      </c>
    </row>
    <row r="142" spans="9:31" x14ac:dyDescent="0.25">
      <c r="I142" s="3"/>
      <c r="AA142" s="73" t="s">
        <v>100</v>
      </c>
      <c r="AB142" s="75">
        <v>1.286</v>
      </c>
      <c r="AC142" s="75">
        <v>3.0529999999999999</v>
      </c>
      <c r="AD142" s="75">
        <v>4.3999999999999997E-2</v>
      </c>
      <c r="AE142" s="76" t="s">
        <v>40</v>
      </c>
    </row>
    <row r="143" spans="9:31" x14ac:dyDescent="0.25">
      <c r="I143" s="3"/>
      <c r="AA143" s="73" t="s">
        <v>103</v>
      </c>
      <c r="AB143" s="75">
        <v>0.85699999999999998</v>
      </c>
      <c r="AC143" s="75">
        <v>2.0350000000000001</v>
      </c>
      <c r="AD143" s="75">
        <v>0.66800000000000004</v>
      </c>
      <c r="AE143" s="76" t="s">
        <v>37</v>
      </c>
    </row>
    <row r="144" spans="9:31" x14ac:dyDescent="0.25">
      <c r="I144" s="3"/>
      <c r="AA144" s="73" t="s">
        <v>98</v>
      </c>
      <c r="AB144" s="75">
        <v>0</v>
      </c>
      <c r="AC144" s="75">
        <v>0</v>
      </c>
      <c r="AD144" s="75">
        <v>1</v>
      </c>
      <c r="AE144" s="76" t="s">
        <v>37</v>
      </c>
    </row>
    <row r="145" spans="9:31" x14ac:dyDescent="0.25">
      <c r="I145" s="3"/>
      <c r="AA145" s="73" t="s">
        <v>109</v>
      </c>
      <c r="AB145" s="75">
        <v>1.286</v>
      </c>
      <c r="AC145" s="75">
        <v>3.0529999999999999</v>
      </c>
      <c r="AD145" s="75">
        <v>4.3999999999999997E-2</v>
      </c>
      <c r="AE145" s="76" t="s">
        <v>40</v>
      </c>
    </row>
    <row r="146" spans="9:31" x14ac:dyDescent="0.25">
      <c r="I146" s="3"/>
      <c r="AA146" s="73" t="s">
        <v>110</v>
      </c>
      <c r="AB146" s="75">
        <v>0.85699999999999998</v>
      </c>
      <c r="AC146" s="75">
        <v>2.0350000000000001</v>
      </c>
      <c r="AD146" s="75">
        <v>0.66800000000000004</v>
      </c>
      <c r="AE146" s="76" t="s">
        <v>37</v>
      </c>
    </row>
    <row r="147" spans="9:31" x14ac:dyDescent="0.25">
      <c r="I147" s="3"/>
      <c r="AA147" s="73" t="s">
        <v>87</v>
      </c>
      <c r="AB147" s="75">
        <v>0.42899999999999999</v>
      </c>
      <c r="AC147" s="75">
        <v>1.018</v>
      </c>
      <c r="AD147" s="75">
        <v>1</v>
      </c>
      <c r="AE147" s="76" t="s">
        <v>37</v>
      </c>
    </row>
    <row r="148" spans="9:31" ht="15.75" thickBot="1" x14ac:dyDescent="0.3">
      <c r="I148" s="3"/>
      <c r="AA148" s="141"/>
      <c r="AB148" s="142"/>
      <c r="AC148" s="142"/>
      <c r="AD148" s="142"/>
      <c r="AE148" s="143"/>
    </row>
    <row r="149" spans="9:31" x14ac:dyDescent="0.25">
      <c r="I149" s="3"/>
    </row>
    <row r="150" spans="9:31" x14ac:dyDescent="0.25">
      <c r="I150" s="3"/>
    </row>
    <row r="151" spans="9:31" x14ac:dyDescent="0.25">
      <c r="I151" s="3"/>
      <c r="AA151" s="144"/>
      <c r="AB151" s="129"/>
      <c r="AC151" s="129"/>
      <c r="AD151" s="129"/>
      <c r="AE151" s="129"/>
    </row>
    <row r="152" spans="9:31" x14ac:dyDescent="0.25">
      <c r="I152" s="3"/>
      <c r="AA152" s="144"/>
      <c r="AB152" s="129"/>
      <c r="AC152" s="129"/>
      <c r="AD152" s="129"/>
      <c r="AE152" s="129"/>
    </row>
    <row r="153" spans="9:31" x14ac:dyDescent="0.25">
      <c r="I153" s="3"/>
      <c r="AA153" s="144"/>
      <c r="AB153" s="129"/>
      <c r="AC153" s="129"/>
      <c r="AD153" s="129"/>
      <c r="AE153" s="129"/>
    </row>
    <row r="154" spans="9:31" x14ac:dyDescent="0.25">
      <c r="I154" s="3"/>
      <c r="AA154" s="144"/>
      <c r="AB154" s="129"/>
      <c r="AC154" s="129"/>
      <c r="AD154" s="129"/>
      <c r="AE154" s="129"/>
    </row>
    <row r="155" spans="9:31" x14ac:dyDescent="0.25">
      <c r="I155" s="3"/>
      <c r="AA155" s="144"/>
      <c r="AB155" s="129"/>
      <c r="AC155" s="129"/>
      <c r="AD155" s="129"/>
      <c r="AE155" s="129"/>
    </row>
    <row r="156" spans="9:31" x14ac:dyDescent="0.25">
      <c r="I156" s="3"/>
      <c r="AA156" s="144"/>
      <c r="AB156" s="129"/>
      <c r="AC156" s="129"/>
      <c r="AD156" s="129"/>
      <c r="AE156" s="129"/>
    </row>
    <row r="157" spans="9:31" x14ac:dyDescent="0.25">
      <c r="I157" s="3"/>
      <c r="AA157" s="144"/>
      <c r="AB157" s="129"/>
      <c r="AC157" s="129"/>
      <c r="AD157" s="129"/>
      <c r="AE157" s="129"/>
    </row>
    <row r="158" spans="9:31" x14ac:dyDescent="0.25">
      <c r="AA158" s="144"/>
      <c r="AB158" s="129"/>
      <c r="AC158" s="129"/>
      <c r="AD158" s="129"/>
      <c r="AE158" s="129"/>
    </row>
    <row r="159" spans="9:31" x14ac:dyDescent="0.25">
      <c r="AA159" s="144"/>
      <c r="AB159" s="129"/>
      <c r="AC159" s="129"/>
      <c r="AD159" s="129"/>
      <c r="AE159" s="129"/>
    </row>
    <row r="160" spans="9:31" x14ac:dyDescent="0.25">
      <c r="AA160" s="144"/>
      <c r="AB160" s="129"/>
      <c r="AC160" s="129"/>
      <c r="AD160" s="129"/>
      <c r="AE160" s="129"/>
    </row>
    <row r="161" spans="27:31" x14ac:dyDescent="0.25">
      <c r="AA161" s="144"/>
      <c r="AB161" s="129"/>
      <c r="AC161" s="129"/>
      <c r="AD161" s="129"/>
      <c r="AE161" s="129"/>
    </row>
    <row r="162" spans="27:31" x14ac:dyDescent="0.25">
      <c r="AA162" s="144"/>
      <c r="AB162" s="129"/>
      <c r="AC162" s="129"/>
      <c r="AD162" s="129"/>
      <c r="AE162" s="129"/>
    </row>
    <row r="163" spans="27:31" x14ac:dyDescent="0.25">
      <c r="AA163" s="144"/>
      <c r="AB163" s="129"/>
      <c r="AC163" s="129"/>
      <c r="AD163" s="129"/>
      <c r="AE163" s="129"/>
    </row>
    <row r="164" spans="27:31" x14ac:dyDescent="0.25">
      <c r="AA164" s="144"/>
      <c r="AB164" s="129"/>
      <c r="AC164" s="129"/>
      <c r="AD164" s="129"/>
      <c r="AE164" s="129"/>
    </row>
    <row r="165" spans="27:31" x14ac:dyDescent="0.25">
      <c r="AA165" s="144"/>
      <c r="AB165" s="129"/>
      <c r="AC165" s="129"/>
      <c r="AD165" s="129"/>
      <c r="AE165" s="129"/>
    </row>
    <row r="166" spans="27:31" x14ac:dyDescent="0.25">
      <c r="AA166" s="144"/>
      <c r="AB166" s="129"/>
      <c r="AC166" s="129"/>
      <c r="AD166" s="129"/>
      <c r="AE166" s="129"/>
    </row>
    <row r="167" spans="27:31" x14ac:dyDescent="0.25">
      <c r="AA167" s="144"/>
      <c r="AB167" s="129"/>
      <c r="AC167" s="129"/>
      <c r="AD167" s="129"/>
      <c r="AE167" s="129"/>
    </row>
    <row r="168" spans="27:31" x14ac:dyDescent="0.25">
      <c r="AA168" s="144"/>
      <c r="AB168" s="129"/>
      <c r="AC168" s="129"/>
      <c r="AD168" s="129"/>
      <c r="AE168" s="129"/>
    </row>
    <row r="169" spans="27:31" x14ac:dyDescent="0.25">
      <c r="AA169" s="144"/>
      <c r="AB169" s="129"/>
      <c r="AC169" s="129"/>
      <c r="AD169" s="129"/>
      <c r="AE169" s="129"/>
    </row>
    <row r="170" spans="27:31" x14ac:dyDescent="0.25">
      <c r="AA170" s="144"/>
      <c r="AB170" s="129"/>
      <c r="AC170" s="129"/>
      <c r="AD170" s="129"/>
      <c r="AE170" s="129"/>
    </row>
    <row r="171" spans="27:31" x14ac:dyDescent="0.25">
      <c r="AA171" s="144"/>
      <c r="AB171" s="129"/>
      <c r="AC171" s="129"/>
      <c r="AD171" s="129"/>
      <c r="AE171" s="129"/>
    </row>
    <row r="172" spans="27:31" x14ac:dyDescent="0.25">
      <c r="AA172" s="144"/>
      <c r="AB172" s="129"/>
      <c r="AC172" s="129"/>
      <c r="AD172" s="129"/>
      <c r="AE172" s="129"/>
    </row>
    <row r="173" spans="27:31" x14ac:dyDescent="0.25">
      <c r="AA173" s="144"/>
      <c r="AB173" s="129"/>
      <c r="AC173" s="129"/>
      <c r="AD173" s="129"/>
      <c r="AE173" s="129"/>
    </row>
    <row r="174" spans="27:31" x14ac:dyDescent="0.25">
      <c r="AA174" s="144"/>
      <c r="AB174" s="129"/>
      <c r="AC174" s="129"/>
      <c r="AD174" s="129"/>
      <c r="AE174" s="129"/>
    </row>
    <row r="175" spans="27:31" x14ac:dyDescent="0.25">
      <c r="AA175" s="144"/>
      <c r="AB175" s="129"/>
      <c r="AC175" s="129"/>
      <c r="AD175" s="129"/>
      <c r="AE175" s="129"/>
    </row>
    <row r="176" spans="27:31" x14ac:dyDescent="0.25">
      <c r="AA176" s="144"/>
      <c r="AB176" s="129"/>
      <c r="AC176" s="129"/>
      <c r="AD176" s="129"/>
      <c r="AE176" s="129"/>
    </row>
    <row r="177" spans="27:31" x14ac:dyDescent="0.25">
      <c r="AA177" s="144"/>
      <c r="AB177" s="129"/>
      <c r="AC177" s="129"/>
      <c r="AD177" s="129"/>
      <c r="AE177" s="129"/>
    </row>
    <row r="178" spans="27:31" x14ac:dyDescent="0.25">
      <c r="AA178" s="144"/>
      <c r="AB178" s="129"/>
      <c r="AC178" s="129"/>
      <c r="AD178" s="129"/>
      <c r="AE178" s="129"/>
    </row>
    <row r="179" spans="27:31" x14ac:dyDescent="0.25">
      <c r="AA179" s="144"/>
      <c r="AB179" s="129"/>
      <c r="AC179" s="129"/>
      <c r="AD179" s="129"/>
      <c r="AE179" s="129"/>
    </row>
    <row r="180" spans="27:31" x14ac:dyDescent="0.25">
      <c r="AA180" s="144"/>
      <c r="AB180" s="129"/>
      <c r="AC180" s="129"/>
      <c r="AD180" s="129"/>
      <c r="AE180" s="129"/>
    </row>
    <row r="181" spans="27:31" x14ac:dyDescent="0.25">
      <c r="AA181" s="144"/>
      <c r="AB181" s="129"/>
      <c r="AC181" s="129"/>
      <c r="AD181" s="129"/>
      <c r="AE181" s="129"/>
    </row>
    <row r="182" spans="27:31" x14ac:dyDescent="0.25">
      <c r="AA182" s="144"/>
      <c r="AB182" s="129"/>
      <c r="AC182" s="129"/>
      <c r="AD182" s="129"/>
      <c r="AE182" s="129"/>
    </row>
    <row r="183" spans="27:31" x14ac:dyDescent="0.25">
      <c r="AA183" s="144"/>
      <c r="AB183" s="129"/>
      <c r="AC183" s="129"/>
      <c r="AD183" s="129"/>
      <c r="AE183" s="129"/>
    </row>
    <row r="184" spans="27:31" x14ac:dyDescent="0.25">
      <c r="AA184" s="144"/>
      <c r="AB184" s="129"/>
      <c r="AC184" s="129"/>
      <c r="AD184" s="129"/>
      <c r="AE184" s="129"/>
    </row>
    <row r="185" spans="27:31" x14ac:dyDescent="0.25">
      <c r="AA185" s="144"/>
      <c r="AB185" s="129"/>
      <c r="AC185" s="129"/>
      <c r="AD185" s="129"/>
      <c r="AE185" s="129"/>
    </row>
    <row r="186" spans="27:31" x14ac:dyDescent="0.25">
      <c r="AA186" s="144"/>
      <c r="AB186" s="129"/>
      <c r="AC186" s="129"/>
      <c r="AD186" s="129"/>
      <c r="AE186" s="129"/>
    </row>
    <row r="187" spans="27:31" x14ac:dyDescent="0.25">
      <c r="AA187" s="144"/>
      <c r="AB187" s="129"/>
      <c r="AC187" s="129"/>
      <c r="AD187" s="129"/>
      <c r="AE187" s="129"/>
    </row>
    <row r="188" spans="27:31" x14ac:dyDescent="0.25">
      <c r="AA188" s="144"/>
      <c r="AB188" s="129"/>
      <c r="AC188" s="129"/>
      <c r="AD188" s="129"/>
      <c r="AE188" s="129"/>
    </row>
    <row r="189" spans="27:31" x14ac:dyDescent="0.25">
      <c r="AA189" s="144"/>
      <c r="AB189" s="129"/>
      <c r="AC189" s="129"/>
      <c r="AD189" s="129"/>
      <c r="AE189" s="129"/>
    </row>
    <row r="190" spans="27:31" x14ac:dyDescent="0.25">
      <c r="AA190" s="144"/>
      <c r="AB190" s="129"/>
      <c r="AC190" s="129"/>
      <c r="AD190" s="129"/>
      <c r="AE190" s="129"/>
    </row>
    <row r="191" spans="27:31" x14ac:dyDescent="0.25">
      <c r="AA191" s="144"/>
      <c r="AB191" s="129"/>
      <c r="AC191" s="129"/>
      <c r="AD191" s="129"/>
      <c r="AE191" s="129"/>
    </row>
    <row r="192" spans="27:31" x14ac:dyDescent="0.25">
      <c r="AA192" s="144"/>
      <c r="AB192" s="129"/>
      <c r="AC192" s="129"/>
      <c r="AD192" s="129"/>
      <c r="AE192" s="129"/>
    </row>
    <row r="193" spans="27:31" x14ac:dyDescent="0.25">
      <c r="AA193" s="144"/>
      <c r="AB193" s="129"/>
      <c r="AC193" s="129"/>
      <c r="AD193" s="129"/>
      <c r="AE193" s="129"/>
    </row>
    <row r="194" spans="27:31" x14ac:dyDescent="0.25">
      <c r="AA194" s="144"/>
      <c r="AB194" s="129"/>
      <c r="AC194" s="129"/>
      <c r="AD194" s="129"/>
      <c r="AE194" s="129"/>
    </row>
    <row r="195" spans="27:31" x14ac:dyDescent="0.25">
      <c r="AA195" s="144"/>
      <c r="AB195" s="129"/>
      <c r="AC195" s="129"/>
      <c r="AD195" s="129"/>
      <c r="AE195" s="129"/>
    </row>
    <row r="196" spans="27:31" x14ac:dyDescent="0.25">
      <c r="AA196" s="144"/>
      <c r="AB196" s="129"/>
      <c r="AC196" s="129"/>
      <c r="AD196" s="129"/>
      <c r="AE196" s="129"/>
    </row>
    <row r="197" spans="27:31" x14ac:dyDescent="0.25">
      <c r="AA197" s="144"/>
      <c r="AB197" s="129"/>
      <c r="AC197" s="129"/>
      <c r="AD197" s="129"/>
      <c r="AE197" s="129"/>
    </row>
    <row r="198" spans="27:31" x14ac:dyDescent="0.25">
      <c r="AA198" s="144"/>
      <c r="AB198" s="129"/>
      <c r="AC198" s="129"/>
      <c r="AD198" s="129"/>
      <c r="AE198" s="129"/>
    </row>
    <row r="199" spans="27:31" x14ac:dyDescent="0.25">
      <c r="AA199" s="144"/>
      <c r="AB199" s="129"/>
      <c r="AC199" s="129"/>
      <c r="AD199" s="129"/>
      <c r="AE199" s="129"/>
    </row>
    <row r="200" spans="27:31" x14ac:dyDescent="0.25">
      <c r="AA200" s="144"/>
      <c r="AB200" s="129"/>
      <c r="AC200" s="129"/>
      <c r="AD200" s="129"/>
      <c r="AE200" s="129"/>
    </row>
    <row r="201" spans="27:31" x14ac:dyDescent="0.25">
      <c r="AA201" s="144"/>
      <c r="AB201" s="129"/>
      <c r="AC201" s="129"/>
      <c r="AD201" s="129"/>
      <c r="AE201" s="129"/>
    </row>
    <row r="202" spans="27:31" x14ac:dyDescent="0.25">
      <c r="AA202" s="144"/>
      <c r="AB202" s="129"/>
      <c r="AC202" s="129"/>
      <c r="AD202" s="129"/>
      <c r="AE202" s="129"/>
    </row>
    <row r="203" spans="27:31" x14ac:dyDescent="0.25">
      <c r="AA203" s="144"/>
      <c r="AB203" s="129"/>
      <c r="AC203" s="129"/>
      <c r="AD203" s="129"/>
      <c r="AE203" s="129"/>
    </row>
    <row r="204" spans="27:31" x14ac:dyDescent="0.25">
      <c r="AA204" s="144"/>
      <c r="AB204" s="129"/>
      <c r="AC204" s="129"/>
      <c r="AD204" s="129"/>
      <c r="AE204" s="129"/>
    </row>
    <row r="205" spans="27:31" x14ac:dyDescent="0.25">
      <c r="AA205" s="144"/>
      <c r="AB205" s="129"/>
      <c r="AC205" s="129"/>
      <c r="AD205" s="129"/>
      <c r="AE205" s="129"/>
    </row>
    <row r="206" spans="27:31" x14ac:dyDescent="0.25">
      <c r="AA206" s="144"/>
      <c r="AB206" s="129"/>
      <c r="AC206" s="129"/>
      <c r="AD206" s="129"/>
      <c r="AE206" s="129"/>
    </row>
    <row r="207" spans="27:31" x14ac:dyDescent="0.25">
      <c r="AA207" s="144"/>
      <c r="AB207" s="129"/>
      <c r="AC207" s="129"/>
      <c r="AD207" s="129"/>
      <c r="AE207" s="129"/>
    </row>
    <row r="208" spans="27:31" x14ac:dyDescent="0.25">
      <c r="AA208" s="144"/>
      <c r="AB208" s="129"/>
      <c r="AC208" s="129"/>
      <c r="AD208" s="129"/>
      <c r="AE208" s="129"/>
    </row>
    <row r="209" spans="27:31" x14ac:dyDescent="0.25">
      <c r="AA209" s="144"/>
      <c r="AB209" s="129"/>
      <c r="AC209" s="129"/>
      <c r="AD209" s="129"/>
      <c r="AE209" s="129"/>
    </row>
    <row r="210" spans="27:31" x14ac:dyDescent="0.25">
      <c r="AA210" s="144"/>
      <c r="AB210" s="129"/>
      <c r="AC210" s="129"/>
      <c r="AD210" s="129"/>
      <c r="AE210" s="129"/>
    </row>
    <row r="211" spans="27:31" x14ac:dyDescent="0.25">
      <c r="AA211" s="144"/>
      <c r="AB211" s="129"/>
      <c r="AC211" s="129"/>
      <c r="AD211" s="129"/>
      <c r="AE211" s="129"/>
    </row>
    <row r="212" spans="27:31" x14ac:dyDescent="0.25">
      <c r="AA212" s="144"/>
      <c r="AB212" s="129"/>
      <c r="AC212" s="129"/>
      <c r="AD212" s="129"/>
      <c r="AE212" s="129"/>
    </row>
    <row r="213" spans="27:31" x14ac:dyDescent="0.25">
      <c r="AA213" s="144"/>
      <c r="AB213" s="129"/>
      <c r="AC213" s="129"/>
      <c r="AD213" s="129"/>
      <c r="AE213" s="129"/>
    </row>
    <row r="214" spans="27:31" x14ac:dyDescent="0.25">
      <c r="AA214" s="144"/>
      <c r="AB214" s="129"/>
      <c r="AC214" s="129"/>
      <c r="AD214" s="129"/>
      <c r="AE214" s="129"/>
    </row>
    <row r="215" spans="27:31" x14ac:dyDescent="0.25">
      <c r="AA215" s="144"/>
      <c r="AB215" s="129"/>
      <c r="AC215" s="129"/>
      <c r="AD215" s="129"/>
      <c r="AE215" s="129"/>
    </row>
    <row r="216" spans="27:31" x14ac:dyDescent="0.25">
      <c r="AA216" s="144"/>
      <c r="AB216" s="129"/>
      <c r="AC216" s="129"/>
      <c r="AD216" s="129"/>
      <c r="AE216" s="129"/>
    </row>
    <row r="217" spans="27:31" x14ac:dyDescent="0.25">
      <c r="AA217" s="144"/>
      <c r="AB217" s="129"/>
      <c r="AC217" s="129"/>
      <c r="AD217" s="129"/>
      <c r="AE217" s="129"/>
    </row>
    <row r="218" spans="27:31" x14ac:dyDescent="0.25">
      <c r="AA218" s="144"/>
      <c r="AB218" s="129"/>
      <c r="AC218" s="129"/>
      <c r="AD218" s="129"/>
      <c r="AE218" s="129"/>
    </row>
    <row r="219" spans="27:31" x14ac:dyDescent="0.25">
      <c r="AA219" s="144"/>
      <c r="AB219" s="129"/>
      <c r="AC219" s="129"/>
      <c r="AD219" s="129"/>
      <c r="AE219" s="129"/>
    </row>
    <row r="220" spans="27:31" x14ac:dyDescent="0.25">
      <c r="AA220" s="144"/>
      <c r="AB220" s="129"/>
      <c r="AC220" s="129"/>
      <c r="AD220" s="129"/>
      <c r="AE220" s="129"/>
    </row>
    <row r="221" spans="27:31" x14ac:dyDescent="0.25">
      <c r="AA221" s="144"/>
      <c r="AB221" s="129"/>
      <c r="AC221" s="129"/>
      <c r="AD221" s="129"/>
      <c r="AE221" s="129"/>
    </row>
    <row r="222" spans="27:31" x14ac:dyDescent="0.25">
      <c r="AA222" s="144"/>
      <c r="AB222" s="129"/>
      <c r="AC222" s="129"/>
      <c r="AD222" s="129"/>
      <c r="AE222" s="129"/>
    </row>
    <row r="223" spans="27:31" x14ac:dyDescent="0.25">
      <c r="AA223" s="144"/>
      <c r="AB223" s="129"/>
      <c r="AC223" s="129"/>
      <c r="AD223" s="129"/>
      <c r="AE223" s="129"/>
    </row>
    <row r="224" spans="27:31" x14ac:dyDescent="0.25">
      <c r="AA224" s="144"/>
      <c r="AB224" s="129"/>
      <c r="AC224" s="129"/>
      <c r="AD224" s="129"/>
      <c r="AE224" s="129"/>
    </row>
    <row r="225" spans="27:31" x14ac:dyDescent="0.25">
      <c r="AA225" s="144"/>
      <c r="AB225" s="129"/>
      <c r="AC225" s="129"/>
      <c r="AD225" s="129"/>
      <c r="AE225" s="129"/>
    </row>
    <row r="226" spans="27:31" x14ac:dyDescent="0.25">
      <c r="AA226" s="144"/>
      <c r="AB226" s="129"/>
      <c r="AC226" s="129"/>
      <c r="AD226" s="129"/>
      <c r="AE226" s="129"/>
    </row>
    <row r="227" spans="27:31" x14ac:dyDescent="0.25">
      <c r="AA227" s="144"/>
      <c r="AB227" s="129"/>
      <c r="AC227" s="129"/>
      <c r="AD227" s="129"/>
      <c r="AE227" s="129"/>
    </row>
    <row r="228" spans="27:31" x14ac:dyDescent="0.25">
      <c r="AA228" s="144"/>
      <c r="AB228" s="129"/>
      <c r="AC228" s="129"/>
      <c r="AD228" s="129"/>
      <c r="AE228" s="129"/>
    </row>
    <row r="229" spans="27:31" x14ac:dyDescent="0.25">
      <c r="AA229" s="144"/>
      <c r="AB229" s="129"/>
      <c r="AC229" s="129"/>
      <c r="AD229" s="129"/>
      <c r="AE229" s="129"/>
    </row>
    <row r="230" spans="27:31" x14ac:dyDescent="0.25">
      <c r="AA230" s="144"/>
      <c r="AB230" s="129"/>
      <c r="AC230" s="129"/>
      <c r="AD230" s="129"/>
      <c r="AE230" s="129"/>
    </row>
    <row r="231" spans="27:31" x14ac:dyDescent="0.25">
      <c r="AA231" s="144"/>
      <c r="AB231" s="129"/>
      <c r="AC231" s="129"/>
      <c r="AD231" s="129"/>
      <c r="AE231" s="129"/>
    </row>
    <row r="232" spans="27:31" x14ac:dyDescent="0.25">
      <c r="AA232" s="144"/>
      <c r="AB232" s="129"/>
      <c r="AC232" s="129"/>
      <c r="AD232" s="129"/>
      <c r="AE232" s="129"/>
    </row>
    <row r="233" spans="27:31" x14ac:dyDescent="0.25">
      <c r="AA233" s="144"/>
      <c r="AB233" s="129"/>
      <c r="AC233" s="129"/>
      <c r="AD233" s="129"/>
      <c r="AE233" s="129"/>
    </row>
    <row r="234" spans="27:31" x14ac:dyDescent="0.25">
      <c r="AA234" s="144"/>
      <c r="AB234" s="129"/>
      <c r="AC234" s="129"/>
      <c r="AD234" s="129"/>
      <c r="AE234" s="129"/>
    </row>
    <row r="235" spans="27:31" x14ac:dyDescent="0.25">
      <c r="AA235" s="144"/>
      <c r="AB235" s="129"/>
      <c r="AC235" s="129"/>
      <c r="AD235" s="129"/>
      <c r="AE235" s="129"/>
    </row>
    <row r="236" spans="27:31" x14ac:dyDescent="0.25">
      <c r="AA236" s="144"/>
      <c r="AB236" s="129"/>
      <c r="AC236" s="129"/>
      <c r="AD236" s="129"/>
      <c r="AE236" s="129"/>
    </row>
    <row r="237" spans="27:31" x14ac:dyDescent="0.25">
      <c r="AA237" s="144"/>
      <c r="AB237" s="129"/>
      <c r="AC237" s="129"/>
      <c r="AD237" s="129"/>
      <c r="AE237" s="129"/>
    </row>
    <row r="238" spans="27:31" x14ac:dyDescent="0.25">
      <c r="AA238" s="144"/>
      <c r="AB238" s="129"/>
      <c r="AC238" s="129"/>
      <c r="AD238" s="129"/>
      <c r="AE238" s="129"/>
    </row>
    <row r="239" spans="27:31" x14ac:dyDescent="0.25">
      <c r="AA239" s="144"/>
      <c r="AB239" s="129"/>
      <c r="AC239" s="129"/>
      <c r="AD239" s="129"/>
      <c r="AE239" s="129"/>
    </row>
    <row r="240" spans="27:31" x14ac:dyDescent="0.25">
      <c r="AA240" s="144"/>
      <c r="AB240" s="129"/>
      <c r="AC240" s="129"/>
      <c r="AD240" s="129"/>
      <c r="AE240" s="129"/>
    </row>
    <row r="241" spans="27:31" x14ac:dyDescent="0.25">
      <c r="AA241" s="144"/>
      <c r="AB241" s="129"/>
      <c r="AC241" s="129"/>
      <c r="AD241" s="129"/>
      <c r="AE241" s="129"/>
    </row>
    <row r="242" spans="27:31" x14ac:dyDescent="0.25">
      <c r="AA242" s="144"/>
      <c r="AB242" s="129"/>
      <c r="AC242" s="129"/>
      <c r="AD242" s="129"/>
      <c r="AE242" s="129"/>
    </row>
    <row r="243" spans="27:31" x14ac:dyDescent="0.25">
      <c r="AA243" s="144"/>
      <c r="AB243" s="129"/>
      <c r="AC243" s="129"/>
      <c r="AD243" s="129"/>
      <c r="AE243" s="129"/>
    </row>
    <row r="244" spans="27:31" x14ac:dyDescent="0.25">
      <c r="AA244" s="144"/>
      <c r="AB244" s="129"/>
      <c r="AC244" s="129"/>
      <c r="AD244" s="129"/>
      <c r="AE244" s="129"/>
    </row>
    <row r="245" spans="27:31" x14ac:dyDescent="0.25">
      <c r="AA245" s="144"/>
      <c r="AB245" s="129"/>
      <c r="AC245" s="129"/>
      <c r="AD245" s="129"/>
      <c r="AE245" s="129"/>
    </row>
    <row r="246" spans="27:31" x14ac:dyDescent="0.25">
      <c r="AA246" s="144"/>
      <c r="AB246" s="129"/>
      <c r="AC246" s="129"/>
      <c r="AD246" s="129"/>
      <c r="AE246" s="129"/>
    </row>
    <row r="247" spans="27:31" x14ac:dyDescent="0.25">
      <c r="AA247" s="144"/>
      <c r="AB247" s="129"/>
      <c r="AC247" s="129"/>
      <c r="AD247" s="129"/>
      <c r="AE247" s="129"/>
    </row>
    <row r="248" spans="27:31" x14ac:dyDescent="0.25">
      <c r="AA248" s="144"/>
      <c r="AB248" s="129"/>
      <c r="AC248" s="129"/>
      <c r="AD248" s="129"/>
      <c r="AE248" s="129"/>
    </row>
    <row r="249" spans="27:31" x14ac:dyDescent="0.25">
      <c r="AA249" s="144"/>
      <c r="AB249" s="129"/>
      <c r="AC249" s="129"/>
      <c r="AD249" s="129"/>
      <c r="AE249" s="129"/>
    </row>
    <row r="250" spans="27:31" x14ac:dyDescent="0.25">
      <c r="AA250" s="144"/>
      <c r="AB250" s="129"/>
      <c r="AC250" s="129"/>
      <c r="AD250" s="129"/>
      <c r="AE250" s="129"/>
    </row>
    <row r="251" spans="27:31" x14ac:dyDescent="0.25">
      <c r="AA251" s="144"/>
      <c r="AB251" s="129"/>
      <c r="AC251" s="129"/>
      <c r="AD251" s="129"/>
      <c r="AE251" s="129"/>
    </row>
    <row r="252" spans="27:31" x14ac:dyDescent="0.25">
      <c r="AA252" s="144"/>
      <c r="AB252" s="129"/>
      <c r="AC252" s="129"/>
      <c r="AD252" s="129"/>
      <c r="AE252" s="129"/>
    </row>
    <row r="253" spans="27:31" x14ac:dyDescent="0.25">
      <c r="AA253" s="144"/>
      <c r="AB253" s="129"/>
      <c r="AC253" s="129"/>
      <c r="AD253" s="129"/>
      <c r="AE253" s="129"/>
    </row>
    <row r="254" spans="27:31" x14ac:dyDescent="0.25">
      <c r="AA254" s="144"/>
      <c r="AB254" s="129"/>
      <c r="AC254" s="129"/>
      <c r="AD254" s="129"/>
      <c r="AE254" s="129"/>
    </row>
    <row r="255" spans="27:31" x14ac:dyDescent="0.25">
      <c r="AA255" s="144"/>
      <c r="AB255" s="129"/>
      <c r="AC255" s="129"/>
      <c r="AD255" s="129"/>
      <c r="AE255" s="129"/>
    </row>
    <row r="256" spans="27:31" x14ac:dyDescent="0.25">
      <c r="AA256" s="144"/>
      <c r="AB256" s="129"/>
      <c r="AC256" s="129"/>
      <c r="AD256" s="129"/>
      <c r="AE256" s="129"/>
    </row>
    <row r="257" spans="27:31" x14ac:dyDescent="0.25">
      <c r="AA257" s="144"/>
      <c r="AB257" s="129"/>
      <c r="AC257" s="129"/>
      <c r="AD257" s="129"/>
      <c r="AE257" s="129"/>
    </row>
    <row r="258" spans="27:31" x14ac:dyDescent="0.25">
      <c r="AA258" s="144"/>
      <c r="AB258" s="129"/>
      <c r="AC258" s="129"/>
      <c r="AD258" s="129"/>
      <c r="AE258" s="129"/>
    </row>
    <row r="259" spans="27:31" x14ac:dyDescent="0.25">
      <c r="AA259" s="144"/>
      <c r="AB259" s="129"/>
      <c r="AC259" s="129"/>
      <c r="AD259" s="129"/>
      <c r="AE259" s="129"/>
    </row>
    <row r="260" spans="27:31" x14ac:dyDescent="0.25">
      <c r="AA260" s="144"/>
      <c r="AB260" s="129"/>
      <c r="AC260" s="129"/>
      <c r="AD260" s="129"/>
      <c r="AE260" s="129"/>
    </row>
    <row r="261" spans="27:31" x14ac:dyDescent="0.25">
      <c r="AA261" s="144"/>
      <c r="AB261" s="129"/>
      <c r="AC261" s="129"/>
      <c r="AD261" s="129"/>
      <c r="AE261" s="129"/>
    </row>
    <row r="262" spans="27:31" x14ac:dyDescent="0.25">
      <c r="AA262" s="144"/>
      <c r="AB262" s="129"/>
      <c r="AC262" s="129"/>
      <c r="AD262" s="129"/>
      <c r="AE262" s="129"/>
    </row>
    <row r="263" spans="27:31" x14ac:dyDescent="0.25">
      <c r="AA263" s="144"/>
      <c r="AB263" s="129"/>
      <c r="AC263" s="129"/>
      <c r="AD263" s="129"/>
      <c r="AE263" s="129"/>
    </row>
    <row r="264" spans="27:31" x14ac:dyDescent="0.25">
      <c r="AA264" s="144"/>
      <c r="AB264" s="129"/>
      <c r="AC264" s="129"/>
      <c r="AD264" s="129"/>
      <c r="AE264" s="129"/>
    </row>
    <row r="265" spans="27:31" x14ac:dyDescent="0.25">
      <c r="AA265" s="144"/>
      <c r="AB265" s="129"/>
      <c r="AC265" s="129"/>
      <c r="AD265" s="129"/>
      <c r="AE265" s="129"/>
    </row>
    <row r="266" spans="27:31" x14ac:dyDescent="0.25">
      <c r="AA266" s="144"/>
      <c r="AB266" s="129"/>
      <c r="AC266" s="129"/>
      <c r="AD266" s="129"/>
      <c r="AE266" s="129"/>
    </row>
    <row r="267" spans="27:31" x14ac:dyDescent="0.25">
      <c r="AA267" s="144"/>
      <c r="AB267" s="129"/>
      <c r="AC267" s="129"/>
      <c r="AD267" s="129"/>
      <c r="AE267" s="129"/>
    </row>
    <row r="268" spans="27:31" x14ac:dyDescent="0.25">
      <c r="AA268" s="144"/>
      <c r="AB268" s="129"/>
      <c r="AC268" s="129"/>
      <c r="AD268" s="129"/>
      <c r="AE268" s="129"/>
    </row>
    <row r="269" spans="27:31" x14ac:dyDescent="0.25">
      <c r="AA269" s="144"/>
      <c r="AB269" s="129"/>
      <c r="AC269" s="129"/>
      <c r="AD269" s="129"/>
      <c r="AE269" s="129"/>
    </row>
    <row r="270" spans="27:31" x14ac:dyDescent="0.25">
      <c r="AA270" s="144"/>
      <c r="AB270" s="129"/>
      <c r="AC270" s="129"/>
      <c r="AD270" s="129"/>
      <c r="AE270" s="129"/>
    </row>
    <row r="271" spans="27:31" x14ac:dyDescent="0.25">
      <c r="AA271" s="144"/>
      <c r="AB271" s="129"/>
      <c r="AC271" s="129"/>
      <c r="AD271" s="129"/>
      <c r="AE271" s="129"/>
    </row>
    <row r="272" spans="27:31" x14ac:dyDescent="0.25">
      <c r="AA272" s="144"/>
      <c r="AB272" s="129"/>
      <c r="AC272" s="129"/>
      <c r="AD272" s="129"/>
      <c r="AE272" s="129"/>
    </row>
    <row r="273" spans="27:31" x14ac:dyDescent="0.25">
      <c r="AA273" s="144"/>
      <c r="AB273" s="129"/>
      <c r="AC273" s="129"/>
      <c r="AD273" s="129"/>
      <c r="AE273" s="129"/>
    </row>
    <row r="274" spans="27:31" x14ac:dyDescent="0.25">
      <c r="AA274" s="144"/>
      <c r="AB274" s="129"/>
      <c r="AC274" s="129"/>
      <c r="AD274" s="129"/>
      <c r="AE274" s="129"/>
    </row>
    <row r="275" spans="27:31" x14ac:dyDescent="0.25">
      <c r="AA275" s="144"/>
      <c r="AB275" s="129"/>
      <c r="AC275" s="129"/>
      <c r="AD275" s="129"/>
      <c r="AE275" s="129"/>
    </row>
    <row r="276" spans="27:31" x14ac:dyDescent="0.25">
      <c r="AA276" s="144"/>
      <c r="AB276" s="129"/>
      <c r="AC276" s="129"/>
      <c r="AD276" s="129"/>
      <c r="AE276" s="129"/>
    </row>
    <row r="277" spans="27:31" x14ac:dyDescent="0.25">
      <c r="AA277" s="144"/>
      <c r="AB277" s="129"/>
      <c r="AC277" s="129"/>
      <c r="AD277" s="129"/>
      <c r="AE277" s="129"/>
    </row>
    <row r="278" spans="27:31" x14ac:dyDescent="0.25">
      <c r="AA278" s="144"/>
      <c r="AB278" s="129"/>
      <c r="AC278" s="129"/>
      <c r="AD278" s="129"/>
      <c r="AE278" s="129"/>
    </row>
    <row r="279" spans="27:31" x14ac:dyDescent="0.25">
      <c r="AA279" s="144"/>
      <c r="AB279" s="129"/>
      <c r="AC279" s="129"/>
      <c r="AD279" s="129"/>
      <c r="AE279" s="129"/>
    </row>
    <row r="280" spans="27:31" x14ac:dyDescent="0.25">
      <c r="AA280" s="144"/>
      <c r="AB280" s="129"/>
      <c r="AC280" s="129"/>
      <c r="AD280" s="129"/>
      <c r="AE280" s="129"/>
    </row>
    <row r="281" spans="27:31" x14ac:dyDescent="0.25">
      <c r="AA281" s="144"/>
      <c r="AB281" s="129"/>
      <c r="AC281" s="129"/>
      <c r="AD281" s="129"/>
      <c r="AE281" s="129"/>
    </row>
    <row r="282" spans="27:31" x14ac:dyDescent="0.25">
      <c r="AA282" s="144"/>
      <c r="AB282" s="129"/>
      <c r="AC282" s="129"/>
      <c r="AD282" s="129"/>
      <c r="AE282" s="129"/>
    </row>
    <row r="283" spans="27:31" x14ac:dyDescent="0.25">
      <c r="AA283" s="144"/>
      <c r="AB283" s="129"/>
      <c r="AC283" s="129"/>
      <c r="AD283" s="129"/>
      <c r="AE283" s="129"/>
    </row>
    <row r="284" spans="27:31" x14ac:dyDescent="0.25">
      <c r="AA284" s="144"/>
      <c r="AB284" s="129"/>
      <c r="AC284" s="129"/>
      <c r="AD284" s="129"/>
      <c r="AE284" s="129"/>
    </row>
    <row r="285" spans="27:31" x14ac:dyDescent="0.25">
      <c r="AA285" s="144"/>
      <c r="AB285" s="129"/>
      <c r="AC285" s="129"/>
      <c r="AD285" s="129"/>
      <c r="AE285" s="129"/>
    </row>
    <row r="286" spans="27:31" x14ac:dyDescent="0.25">
      <c r="AA286" s="144"/>
      <c r="AB286" s="129"/>
      <c r="AC286" s="129"/>
      <c r="AD286" s="129"/>
      <c r="AE286" s="1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B364-0282-4CF3-9161-FBDBDECBA192}">
  <dimension ref="A1:AE286"/>
  <sheetViews>
    <sheetView zoomScale="70" zoomScaleNormal="70" workbookViewId="0">
      <selection activeCell="J3" sqref="J3"/>
    </sheetView>
  </sheetViews>
  <sheetFormatPr defaultColWidth="8.85546875" defaultRowHeight="15" x14ac:dyDescent="0.25"/>
  <cols>
    <col min="1" max="1" width="17" customWidth="1"/>
    <col min="9" max="9" width="8.85546875" style="3"/>
    <col min="13" max="13" width="27" style="95" customWidth="1"/>
    <col min="14" max="14" width="15.28515625" style="95" customWidth="1"/>
    <col min="15" max="15" width="16.140625" style="95" customWidth="1"/>
    <col min="16" max="16" width="18.140625" style="95" customWidth="1"/>
    <col min="17" max="17" width="23" style="95" customWidth="1"/>
    <col min="18" max="19" width="8.85546875" style="95"/>
    <col min="20" max="20" width="29.7109375" style="95" customWidth="1"/>
    <col min="21" max="21" width="20.42578125" style="96" customWidth="1"/>
    <col min="22" max="22" width="8.85546875" style="96"/>
    <col min="23" max="23" width="11.140625" style="96" customWidth="1"/>
    <col min="24" max="24" width="14.140625" style="96" customWidth="1"/>
    <col min="25" max="26" width="8.85546875" style="95"/>
    <col min="27" max="27" width="36.7109375" style="95" customWidth="1"/>
    <col min="28" max="28" width="13.42578125" style="96" customWidth="1"/>
    <col min="29" max="29" width="8.85546875" style="96"/>
    <col min="30" max="30" width="10.7109375" style="96" customWidth="1"/>
    <col min="31" max="31" width="30.140625" style="96" customWidth="1"/>
  </cols>
  <sheetData>
    <row r="1" spans="1:31" ht="23.25" x14ac:dyDescent="0.35">
      <c r="A1" s="1" t="s">
        <v>0</v>
      </c>
      <c r="B1" s="2" t="s">
        <v>1</v>
      </c>
      <c r="C1" s="2"/>
      <c r="D1" s="2"/>
      <c r="E1" s="2"/>
    </row>
    <row r="3" spans="1:31" x14ac:dyDescent="0.25">
      <c r="M3" s="95" t="s">
        <v>94</v>
      </c>
      <c r="T3" s="95" t="s">
        <v>95</v>
      </c>
      <c r="AA3" s="95" t="s">
        <v>96</v>
      </c>
    </row>
    <row r="4" spans="1:31" ht="15.75" thickBot="1" x14ac:dyDescent="0.3">
      <c r="B4" s="5" t="s">
        <v>126</v>
      </c>
      <c r="C4" s="5"/>
      <c r="R4" s="97"/>
      <c r="S4" s="97"/>
    </row>
    <row r="5" spans="1:31" ht="15.75" thickBot="1" x14ac:dyDescent="0.3">
      <c r="C5" s="7" t="s">
        <v>6</v>
      </c>
      <c r="M5" s="8" t="s">
        <v>7</v>
      </c>
      <c r="N5" s="98"/>
      <c r="O5" s="98"/>
      <c r="P5" s="98"/>
      <c r="Q5" s="99"/>
      <c r="R5" s="97"/>
      <c r="S5" s="97"/>
      <c r="T5" s="8" t="s">
        <v>7</v>
      </c>
      <c r="U5" s="100"/>
      <c r="V5" s="100"/>
      <c r="W5" s="100"/>
      <c r="X5" s="101"/>
      <c r="AA5" s="8" t="s">
        <v>7</v>
      </c>
      <c r="AB5" s="100"/>
      <c r="AC5" s="100"/>
      <c r="AD5" s="100"/>
      <c r="AE5" s="101"/>
    </row>
    <row r="6" spans="1:31" ht="15.75" x14ac:dyDescent="0.25"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4"/>
      <c r="M6" s="102"/>
      <c r="N6" s="103"/>
      <c r="O6" s="103"/>
      <c r="P6" s="103"/>
      <c r="Q6" s="104"/>
      <c r="R6" s="97"/>
      <c r="S6" s="97"/>
      <c r="T6" s="105"/>
      <c r="U6" s="106"/>
      <c r="V6" s="106"/>
      <c r="W6" s="106"/>
      <c r="X6" s="107"/>
      <c r="AA6" s="105"/>
      <c r="AB6" s="106"/>
      <c r="AC6" s="106"/>
      <c r="AD6" s="106"/>
      <c r="AE6" s="107"/>
    </row>
    <row r="7" spans="1:31" x14ac:dyDescent="0.25">
      <c r="B7" s="21">
        <v>1</v>
      </c>
      <c r="C7" s="22">
        <v>3</v>
      </c>
      <c r="D7" s="22">
        <v>4</v>
      </c>
      <c r="E7" s="22">
        <v>4</v>
      </c>
      <c r="F7" s="22">
        <v>5</v>
      </c>
      <c r="G7" s="22">
        <v>5</v>
      </c>
      <c r="H7" s="23">
        <v>5</v>
      </c>
      <c r="M7" s="24" t="s">
        <v>14</v>
      </c>
      <c r="N7" s="25" t="s">
        <v>15</v>
      </c>
      <c r="O7" s="25" t="s">
        <v>16</v>
      </c>
      <c r="P7" s="25" t="s">
        <v>17</v>
      </c>
      <c r="Q7" s="108"/>
      <c r="R7" s="97"/>
      <c r="S7" s="97"/>
      <c r="T7" s="24" t="s">
        <v>14</v>
      </c>
      <c r="U7" s="25" t="s">
        <v>15</v>
      </c>
      <c r="V7" s="25" t="s">
        <v>16</v>
      </c>
      <c r="W7" s="25" t="s">
        <v>17</v>
      </c>
      <c r="X7" s="76"/>
      <c r="AA7" s="24" t="s">
        <v>14</v>
      </c>
      <c r="AB7" s="25" t="s">
        <v>15</v>
      </c>
      <c r="AC7" s="25" t="s">
        <v>16</v>
      </c>
      <c r="AD7" s="25" t="s">
        <v>17</v>
      </c>
      <c r="AE7" s="76"/>
    </row>
    <row r="8" spans="1:31" x14ac:dyDescent="0.25">
      <c r="B8" s="21">
        <v>4</v>
      </c>
      <c r="C8" s="22">
        <v>2</v>
      </c>
      <c r="D8" s="22">
        <v>2</v>
      </c>
      <c r="E8" s="22">
        <v>4</v>
      </c>
      <c r="F8" s="22">
        <v>4</v>
      </c>
      <c r="G8" s="22">
        <v>5</v>
      </c>
      <c r="H8" s="23">
        <v>5</v>
      </c>
      <c r="M8" s="28" t="s">
        <v>18</v>
      </c>
      <c r="N8" s="29">
        <v>1</v>
      </c>
      <c r="O8" s="30">
        <v>0.129</v>
      </c>
      <c r="P8" s="29">
        <v>0.73199999999999998</v>
      </c>
      <c r="Q8" s="108"/>
      <c r="R8" s="109"/>
      <c r="S8" s="97"/>
      <c r="T8" s="28" t="s">
        <v>18</v>
      </c>
      <c r="U8" s="29">
        <v>3</v>
      </c>
      <c r="V8" s="30">
        <v>0.27900000000000003</v>
      </c>
      <c r="W8" s="29">
        <v>0.84</v>
      </c>
      <c r="X8" s="76"/>
      <c r="AA8" s="28" t="s">
        <v>18</v>
      </c>
      <c r="AB8" s="29">
        <v>5</v>
      </c>
      <c r="AC8" s="30">
        <v>14.301</v>
      </c>
      <c r="AD8" s="29" t="s">
        <v>21</v>
      </c>
      <c r="AE8" s="76"/>
    </row>
    <row r="9" spans="1:31" x14ac:dyDescent="0.25">
      <c r="B9" s="21">
        <v>5</v>
      </c>
      <c r="C9" s="22">
        <v>3</v>
      </c>
      <c r="D9" s="22">
        <v>3</v>
      </c>
      <c r="E9" s="22">
        <v>4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41.689</v>
      </c>
      <c r="P9" s="29" t="s">
        <v>21</v>
      </c>
      <c r="Q9" s="108"/>
      <c r="R9" s="109"/>
      <c r="S9" s="97"/>
      <c r="T9" s="28" t="s">
        <v>20</v>
      </c>
      <c r="U9" s="29">
        <v>5</v>
      </c>
      <c r="V9" s="30">
        <v>62.179000000000002</v>
      </c>
      <c r="W9" s="29" t="s">
        <v>21</v>
      </c>
      <c r="X9" s="76"/>
      <c r="AA9" s="28" t="s">
        <v>20</v>
      </c>
      <c r="AB9" s="29">
        <v>5</v>
      </c>
      <c r="AC9" s="30">
        <v>145.422</v>
      </c>
      <c r="AD9" s="29" t="s">
        <v>21</v>
      </c>
      <c r="AE9" s="76"/>
    </row>
    <row r="10" spans="1:31" x14ac:dyDescent="0.25">
      <c r="B10" s="21">
        <v>6</v>
      </c>
      <c r="C10" s="22">
        <v>4</v>
      </c>
      <c r="D10" s="22">
        <v>3</v>
      </c>
      <c r="E10" s="22">
        <v>4</v>
      </c>
      <c r="F10" s="22">
        <v>5</v>
      </c>
      <c r="G10" s="22">
        <v>5</v>
      </c>
      <c r="H10" s="23">
        <v>5</v>
      </c>
      <c r="M10" s="28" t="s">
        <v>22</v>
      </c>
      <c r="N10" s="29">
        <v>5</v>
      </c>
      <c r="O10" s="30">
        <v>0.46899999999999997</v>
      </c>
      <c r="P10" s="29">
        <v>0.79600000000000004</v>
      </c>
      <c r="Q10" s="108"/>
      <c r="R10" s="109"/>
      <c r="S10" s="97"/>
      <c r="T10" s="28" t="s">
        <v>22</v>
      </c>
      <c r="U10" s="29">
        <v>15</v>
      </c>
      <c r="V10" s="30">
        <v>62.179000000000002</v>
      </c>
      <c r="W10" s="29" t="s">
        <v>21</v>
      </c>
      <c r="X10" s="76"/>
      <c r="AA10" s="28" t="s">
        <v>22</v>
      </c>
      <c r="AB10" s="29">
        <v>25</v>
      </c>
      <c r="AC10" s="30">
        <v>5.9539999999999997</v>
      </c>
      <c r="AD10" s="29" t="s">
        <v>21</v>
      </c>
      <c r="AE10" s="76"/>
    </row>
    <row r="11" spans="1:31" x14ac:dyDescent="0.25">
      <c r="B11" s="31">
        <v>7</v>
      </c>
      <c r="C11" s="22">
        <v>3</v>
      </c>
      <c r="D11" s="22">
        <v>4</v>
      </c>
      <c r="E11" s="22">
        <v>5</v>
      </c>
      <c r="F11" s="22">
        <v>5</v>
      </c>
      <c r="G11" s="22">
        <v>5</v>
      </c>
      <c r="H11" s="23">
        <v>5</v>
      </c>
      <c r="M11" s="28" t="s">
        <v>24</v>
      </c>
      <c r="N11" s="29">
        <v>30</v>
      </c>
      <c r="O11" s="32"/>
      <c r="P11" s="29"/>
      <c r="Q11" s="108"/>
      <c r="R11" s="97"/>
      <c r="S11" s="97"/>
      <c r="T11" s="28" t="s">
        <v>24</v>
      </c>
      <c r="U11" s="29">
        <v>90</v>
      </c>
      <c r="V11" s="32"/>
      <c r="W11" s="29"/>
      <c r="X11" s="76"/>
      <c r="AA11" s="28" t="s">
        <v>24</v>
      </c>
      <c r="AB11" s="29">
        <v>150</v>
      </c>
      <c r="AC11" s="32"/>
      <c r="AD11" s="29"/>
      <c r="AE11" s="76"/>
    </row>
    <row r="12" spans="1:31" ht="15.75" thickBot="1" x14ac:dyDescent="0.3">
      <c r="B12" s="31">
        <v>8</v>
      </c>
      <c r="C12" s="22">
        <v>2</v>
      </c>
      <c r="D12" s="22">
        <v>2</v>
      </c>
      <c r="E12" s="22">
        <v>2</v>
      </c>
      <c r="F12" s="22">
        <v>4</v>
      </c>
      <c r="G12" s="22">
        <v>4</v>
      </c>
      <c r="H12" s="23">
        <v>5</v>
      </c>
      <c r="M12" s="33" t="s">
        <v>25</v>
      </c>
      <c r="N12" s="34">
        <v>83</v>
      </c>
      <c r="O12" s="35"/>
      <c r="P12" s="35"/>
      <c r="Q12" s="110"/>
      <c r="R12" s="97"/>
      <c r="S12" s="97"/>
      <c r="T12" s="33" t="s">
        <v>25</v>
      </c>
      <c r="U12" s="34">
        <v>167</v>
      </c>
      <c r="V12" s="35"/>
      <c r="W12" s="35"/>
      <c r="X12" s="111"/>
      <c r="AA12" s="33" t="s">
        <v>25</v>
      </c>
      <c r="AB12" s="34">
        <v>251</v>
      </c>
      <c r="AC12" s="35"/>
      <c r="AD12" s="35"/>
      <c r="AE12" s="111"/>
    </row>
    <row r="13" spans="1:31" ht="15.75" thickBot="1" x14ac:dyDescent="0.3">
      <c r="B13" s="31">
        <v>9</v>
      </c>
      <c r="C13" s="38">
        <v>2</v>
      </c>
      <c r="D13" s="38">
        <v>3</v>
      </c>
      <c r="E13" s="38">
        <v>3</v>
      </c>
      <c r="F13" s="38">
        <v>4</v>
      </c>
      <c r="G13" s="38">
        <v>4</v>
      </c>
      <c r="H13" s="39">
        <v>5</v>
      </c>
      <c r="R13" s="97"/>
      <c r="S13" s="97"/>
      <c r="T13" s="112"/>
      <c r="U13" s="113"/>
      <c r="V13" s="113"/>
      <c r="W13" s="113"/>
      <c r="X13" s="113"/>
      <c r="AA13" s="112"/>
      <c r="AB13" s="113"/>
      <c r="AC13" s="113"/>
      <c r="AD13" s="113"/>
      <c r="AE13" s="113"/>
    </row>
    <row r="14" spans="1:31" x14ac:dyDescent="0.25">
      <c r="B14" s="42" t="s">
        <v>26</v>
      </c>
      <c r="C14" s="43">
        <f t="shared" ref="C14:H14" si="0">AVERAGE(C7:C13)</f>
        <v>2.7142857142857144</v>
      </c>
      <c r="D14" s="43">
        <f t="shared" si="0"/>
        <v>3</v>
      </c>
      <c r="E14" s="43">
        <f t="shared" si="0"/>
        <v>3.7142857142857144</v>
      </c>
      <c r="F14" s="43">
        <f t="shared" si="0"/>
        <v>4.5714285714285712</v>
      </c>
      <c r="G14" s="43">
        <f t="shared" si="0"/>
        <v>4.7142857142857144</v>
      </c>
      <c r="H14" s="43">
        <f t="shared" si="0"/>
        <v>5</v>
      </c>
      <c r="I14" s="44"/>
      <c r="R14" s="97"/>
      <c r="S14" s="97"/>
      <c r="T14" s="112"/>
      <c r="U14" s="113"/>
      <c r="V14" s="113"/>
      <c r="W14" s="113"/>
      <c r="X14" s="113"/>
      <c r="AA14" s="112"/>
      <c r="AB14" s="113"/>
      <c r="AC14" s="113"/>
      <c r="AD14" s="113"/>
      <c r="AE14" s="113"/>
    </row>
    <row r="15" spans="1:31" ht="15.75" thickBot="1" x14ac:dyDescent="0.3">
      <c r="B15" s="45" t="s">
        <v>27</v>
      </c>
      <c r="C15" s="46">
        <f t="shared" ref="C15:H15" si="1">STDEV(C7:C13)</f>
        <v>0.75592894601845462</v>
      </c>
      <c r="D15" s="46">
        <f t="shared" si="1"/>
        <v>0.81649658092772603</v>
      </c>
      <c r="E15" s="46">
        <f t="shared" si="1"/>
        <v>0.95118973121134198</v>
      </c>
      <c r="F15" s="46">
        <f t="shared" si="1"/>
        <v>0.53452248382485001</v>
      </c>
      <c r="G15" s="46">
        <f t="shared" si="1"/>
        <v>0.48795003647426666</v>
      </c>
      <c r="H15" s="46">
        <f t="shared" si="1"/>
        <v>0</v>
      </c>
      <c r="R15" s="97"/>
      <c r="S15" s="97"/>
      <c r="T15" s="112"/>
      <c r="U15" s="113"/>
      <c r="V15" s="113"/>
      <c r="W15" s="113"/>
      <c r="X15" s="113"/>
      <c r="AA15" s="112"/>
      <c r="AB15" s="113"/>
      <c r="AC15" s="113"/>
      <c r="AD15" s="113"/>
      <c r="AE15" s="113"/>
    </row>
    <row r="16" spans="1:31" ht="15.75" thickBot="1" x14ac:dyDescent="0.3">
      <c r="B16" s="47" t="s">
        <v>28</v>
      </c>
      <c r="C16" s="48">
        <f t="shared" ref="C16:H16" si="2">C15/SQRT(7)</f>
        <v>0.28571428571428575</v>
      </c>
      <c r="D16" s="48">
        <f t="shared" si="2"/>
        <v>0.30860669992418382</v>
      </c>
      <c r="E16" s="48">
        <f t="shared" si="2"/>
        <v>0.35951592548908334</v>
      </c>
      <c r="F16" s="48">
        <f t="shared" si="2"/>
        <v>0.20203050891044261</v>
      </c>
      <c r="G16" s="48">
        <f t="shared" si="2"/>
        <v>0.18442777839082938</v>
      </c>
      <c r="H16" s="48">
        <f t="shared" si="2"/>
        <v>0</v>
      </c>
      <c r="M16" s="49" t="s">
        <v>29</v>
      </c>
      <c r="N16" s="114"/>
      <c r="O16" s="114"/>
      <c r="P16" s="114"/>
      <c r="Q16" s="115"/>
      <c r="R16" s="109"/>
      <c r="S16" s="97"/>
      <c r="T16" s="49" t="s">
        <v>29</v>
      </c>
      <c r="U16" s="116"/>
      <c r="V16" s="116"/>
      <c r="W16" s="116"/>
      <c r="X16" s="117"/>
      <c r="AA16" s="49" t="s">
        <v>29</v>
      </c>
      <c r="AB16" s="116"/>
      <c r="AC16" s="116"/>
      <c r="AD16" s="116"/>
      <c r="AE16" s="117"/>
    </row>
    <row r="17" spans="2:31" x14ac:dyDescent="0.25">
      <c r="M17" s="54" t="s">
        <v>30</v>
      </c>
      <c r="N17" s="118"/>
      <c r="O17" s="118"/>
      <c r="P17" s="118"/>
      <c r="Q17" s="104"/>
      <c r="R17" s="109"/>
      <c r="S17" s="97"/>
      <c r="T17" s="54" t="s">
        <v>30</v>
      </c>
      <c r="U17" s="119"/>
      <c r="V17" s="119"/>
      <c r="W17" s="119"/>
      <c r="X17" s="107"/>
      <c r="AA17" s="57" t="s">
        <v>30</v>
      </c>
      <c r="AB17" s="119"/>
      <c r="AC17" s="119"/>
      <c r="AD17" s="119"/>
      <c r="AE17" s="107"/>
    </row>
    <row r="18" spans="2:31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  <c r="R18" s="109"/>
      <c r="S18" s="97"/>
      <c r="T18" s="24" t="s">
        <v>31</v>
      </c>
      <c r="U18" s="58" t="s">
        <v>32</v>
      </c>
      <c r="V18" s="58" t="s">
        <v>33</v>
      </c>
      <c r="W18" s="58" t="s">
        <v>34</v>
      </c>
      <c r="X18" s="59" t="s">
        <v>35</v>
      </c>
      <c r="AA18" s="24" t="s">
        <v>31</v>
      </c>
      <c r="AB18" s="58" t="s">
        <v>32</v>
      </c>
      <c r="AC18" s="58" t="s">
        <v>33</v>
      </c>
      <c r="AD18" s="58" t="s">
        <v>34</v>
      </c>
      <c r="AE18" s="59" t="s">
        <v>35</v>
      </c>
    </row>
    <row r="19" spans="2:31" x14ac:dyDescent="0.25">
      <c r="M19" s="28" t="s">
        <v>106</v>
      </c>
      <c r="N19" s="60">
        <v>7.1400000000000005E-2</v>
      </c>
      <c r="O19" s="60">
        <v>0.35899999999999999</v>
      </c>
      <c r="P19" s="60">
        <v>0.73199999999999998</v>
      </c>
      <c r="Q19" s="61" t="s">
        <v>37</v>
      </c>
      <c r="R19" s="97"/>
      <c r="S19" s="97"/>
      <c r="T19" s="28" t="s">
        <v>119</v>
      </c>
      <c r="U19" s="60">
        <v>0.26200000000000001</v>
      </c>
      <c r="V19" s="60">
        <v>0.876</v>
      </c>
      <c r="W19" s="60">
        <v>1</v>
      </c>
      <c r="X19" s="61" t="s">
        <v>37</v>
      </c>
      <c r="AA19" s="28" t="s">
        <v>114</v>
      </c>
      <c r="AB19" s="60">
        <v>1.952</v>
      </c>
      <c r="AC19" s="60">
        <v>5.8129999999999997</v>
      </c>
      <c r="AD19" s="60" t="s">
        <v>21</v>
      </c>
      <c r="AE19" s="61" t="s">
        <v>40</v>
      </c>
    </row>
    <row r="20" spans="2:31" ht="15.75" thickBot="1" x14ac:dyDescent="0.3">
      <c r="B20" s="5" t="s">
        <v>127</v>
      </c>
      <c r="C20" s="5"/>
      <c r="M20" s="28"/>
      <c r="N20" s="60"/>
      <c r="O20" s="60"/>
      <c r="P20" s="60"/>
      <c r="Q20" s="61"/>
      <c r="R20" s="97"/>
      <c r="S20" s="97"/>
      <c r="T20" s="28" t="s">
        <v>125</v>
      </c>
      <c r="U20" s="60">
        <v>0.14299999999999999</v>
      </c>
      <c r="V20" s="60">
        <v>0.47799999999999998</v>
      </c>
      <c r="W20" s="60">
        <v>1</v>
      </c>
      <c r="X20" s="61" t="s">
        <v>37</v>
      </c>
      <c r="AA20" s="28" t="s">
        <v>113</v>
      </c>
      <c r="AB20" s="60">
        <v>1.738</v>
      </c>
      <c r="AC20" s="60">
        <v>5.1749999999999998</v>
      </c>
      <c r="AD20" s="60" t="s">
        <v>21</v>
      </c>
      <c r="AE20" s="61" t="s">
        <v>40</v>
      </c>
    </row>
    <row r="21" spans="2:31" x14ac:dyDescent="0.25">
      <c r="C21" s="7" t="s">
        <v>6</v>
      </c>
      <c r="M21" s="57" t="s">
        <v>104</v>
      </c>
      <c r="N21" s="120"/>
      <c r="O21" s="120"/>
      <c r="P21" s="120"/>
      <c r="Q21" s="121"/>
      <c r="R21" s="97"/>
      <c r="S21" s="97"/>
      <c r="T21" s="28" t="s">
        <v>124</v>
      </c>
      <c r="U21" s="122">
        <v>7.1400000000000005E-2</v>
      </c>
      <c r="V21" s="122">
        <v>0.23899999999999999</v>
      </c>
      <c r="W21" s="122">
        <v>1</v>
      </c>
      <c r="X21" s="76" t="s">
        <v>37</v>
      </c>
      <c r="AA21" s="28" t="s">
        <v>119</v>
      </c>
      <c r="AB21" s="122">
        <v>0.26200000000000001</v>
      </c>
      <c r="AC21" s="122">
        <v>0.78</v>
      </c>
      <c r="AD21" s="122">
        <v>1</v>
      </c>
      <c r="AE21" s="76" t="s">
        <v>37</v>
      </c>
    </row>
    <row r="22" spans="2:31" ht="15.75" x14ac:dyDescent="0.25">
      <c r="C22" s="13" t="s">
        <v>8</v>
      </c>
      <c r="D22" s="13" t="s">
        <v>9</v>
      </c>
      <c r="E22" s="13" t="s">
        <v>10</v>
      </c>
      <c r="F22" s="13" t="s">
        <v>11</v>
      </c>
      <c r="G22" s="13" t="s">
        <v>12</v>
      </c>
      <c r="H22" s="13" t="s">
        <v>13</v>
      </c>
      <c r="I22" s="14"/>
      <c r="M22" s="24" t="s">
        <v>31</v>
      </c>
      <c r="N22" s="58" t="s">
        <v>32</v>
      </c>
      <c r="O22" s="58" t="s">
        <v>33</v>
      </c>
      <c r="P22" s="58" t="s">
        <v>34</v>
      </c>
      <c r="Q22" s="59" t="s">
        <v>35</v>
      </c>
      <c r="R22" s="97"/>
      <c r="S22" s="97"/>
      <c r="T22" s="28" t="s">
        <v>107</v>
      </c>
      <c r="U22" s="60">
        <v>0.19</v>
      </c>
      <c r="V22" s="60">
        <v>0.63700000000000001</v>
      </c>
      <c r="W22" s="60">
        <v>1</v>
      </c>
      <c r="X22" s="61" t="s">
        <v>37</v>
      </c>
      <c r="AA22" s="28" t="s">
        <v>125</v>
      </c>
      <c r="AB22" s="60">
        <v>0.14299999999999999</v>
      </c>
      <c r="AC22" s="60">
        <v>0.42499999999999999</v>
      </c>
      <c r="AD22" s="60">
        <v>1</v>
      </c>
      <c r="AE22" s="61" t="s">
        <v>37</v>
      </c>
    </row>
    <row r="23" spans="2:31" x14ac:dyDescent="0.25">
      <c r="B23" s="21">
        <v>1</v>
      </c>
      <c r="C23" s="22">
        <v>2</v>
      </c>
      <c r="D23" s="22">
        <v>3</v>
      </c>
      <c r="E23" s="22">
        <v>3</v>
      </c>
      <c r="F23" s="22">
        <v>5</v>
      </c>
      <c r="G23" s="22">
        <v>5</v>
      </c>
      <c r="H23" s="23">
        <v>5</v>
      </c>
      <c r="M23" s="28" t="s">
        <v>98</v>
      </c>
      <c r="N23" s="60">
        <v>0.14299999999999999</v>
      </c>
      <c r="O23" s="60">
        <v>0.50700000000000001</v>
      </c>
      <c r="P23" s="60">
        <v>0.61799999999999999</v>
      </c>
      <c r="Q23" s="61" t="s">
        <v>37</v>
      </c>
      <c r="R23" s="97"/>
      <c r="S23" s="97"/>
      <c r="T23" s="28" t="s">
        <v>106</v>
      </c>
      <c r="U23" s="60">
        <v>7.1400000000000005E-2</v>
      </c>
      <c r="V23" s="60">
        <v>0.23899999999999999</v>
      </c>
      <c r="W23" s="60">
        <v>1</v>
      </c>
      <c r="X23" s="61" t="s">
        <v>37</v>
      </c>
      <c r="AA23" s="28" t="s">
        <v>124</v>
      </c>
      <c r="AB23" s="60">
        <v>7.1400000000000005E-2</v>
      </c>
      <c r="AC23" s="60">
        <v>0.21299999999999999</v>
      </c>
      <c r="AD23" s="60">
        <v>1</v>
      </c>
      <c r="AE23" s="61" t="s">
        <v>37</v>
      </c>
    </row>
    <row r="24" spans="2:31" x14ac:dyDescent="0.25">
      <c r="B24" s="21">
        <v>4</v>
      </c>
      <c r="C24" s="22">
        <v>3</v>
      </c>
      <c r="D24" s="22">
        <v>4</v>
      </c>
      <c r="E24" s="22">
        <v>5</v>
      </c>
      <c r="F24" s="22">
        <v>5</v>
      </c>
      <c r="G24" s="22">
        <v>5</v>
      </c>
      <c r="H24" s="23">
        <v>5</v>
      </c>
      <c r="M24" s="28"/>
      <c r="N24" s="123"/>
      <c r="O24" s="123"/>
      <c r="P24" s="123"/>
      <c r="Q24" s="124"/>
      <c r="R24" s="109"/>
      <c r="S24" s="97"/>
      <c r="T24" s="28" t="s">
        <v>102</v>
      </c>
      <c r="U24" s="122">
        <v>0.11899999999999999</v>
      </c>
      <c r="V24" s="122">
        <v>0.39800000000000002</v>
      </c>
      <c r="W24" s="122">
        <v>1</v>
      </c>
      <c r="X24" s="76" t="s">
        <v>37</v>
      </c>
      <c r="AA24" s="28" t="s">
        <v>110</v>
      </c>
      <c r="AB24" s="122">
        <v>1.881</v>
      </c>
      <c r="AC24" s="122">
        <v>5.6</v>
      </c>
      <c r="AD24" s="122" t="s">
        <v>21</v>
      </c>
      <c r="AE24" s="76" t="s">
        <v>40</v>
      </c>
    </row>
    <row r="25" spans="2:31" ht="15.75" thickBot="1" x14ac:dyDescent="0.3">
      <c r="B25" s="21">
        <v>5</v>
      </c>
      <c r="C25" s="22">
        <v>2</v>
      </c>
      <c r="D25" s="22">
        <v>3</v>
      </c>
      <c r="E25" s="22">
        <v>4</v>
      </c>
      <c r="F25" s="22">
        <v>5</v>
      </c>
      <c r="G25" s="22">
        <v>5</v>
      </c>
      <c r="H25" s="23">
        <v>5</v>
      </c>
      <c r="M25" s="28"/>
      <c r="N25" s="123"/>
      <c r="O25" s="123"/>
      <c r="P25" s="123"/>
      <c r="Q25" s="124"/>
      <c r="R25" s="109"/>
      <c r="S25" s="97"/>
      <c r="T25" s="62"/>
      <c r="U25" s="125"/>
      <c r="V25" s="125"/>
      <c r="W25" s="125"/>
      <c r="X25" s="111"/>
      <c r="AA25" s="28" t="s">
        <v>109</v>
      </c>
      <c r="AB25" s="122">
        <v>1.667</v>
      </c>
      <c r="AC25" s="122">
        <v>4.9619999999999997</v>
      </c>
      <c r="AD25" s="122" t="s">
        <v>21</v>
      </c>
      <c r="AE25" s="76" t="s">
        <v>40</v>
      </c>
    </row>
    <row r="26" spans="2:31" x14ac:dyDescent="0.25">
      <c r="B26" s="21">
        <v>6</v>
      </c>
      <c r="C26" s="22">
        <v>4</v>
      </c>
      <c r="D26" s="22">
        <v>3</v>
      </c>
      <c r="E26" s="22">
        <v>5</v>
      </c>
      <c r="F26" s="22">
        <v>5</v>
      </c>
      <c r="G26" s="22">
        <v>5</v>
      </c>
      <c r="H26" s="23">
        <v>5</v>
      </c>
      <c r="M26" s="28" t="s">
        <v>111</v>
      </c>
      <c r="N26" s="123"/>
      <c r="O26" s="123"/>
      <c r="P26" s="123"/>
      <c r="Q26" s="124"/>
      <c r="R26" s="109"/>
      <c r="S26" s="97"/>
      <c r="T26" s="57"/>
      <c r="U26" s="119"/>
      <c r="V26" s="119"/>
      <c r="W26" s="119"/>
      <c r="X26" s="107"/>
      <c r="AA26" s="28" t="s">
        <v>107</v>
      </c>
      <c r="AB26" s="122">
        <v>0.19</v>
      </c>
      <c r="AC26" s="122">
        <v>0.56699999999999995</v>
      </c>
      <c r="AD26" s="122">
        <v>1</v>
      </c>
      <c r="AE26" s="76" t="s">
        <v>37</v>
      </c>
    </row>
    <row r="27" spans="2:31" x14ac:dyDescent="0.25">
      <c r="B27" s="31">
        <v>7</v>
      </c>
      <c r="C27" s="22">
        <v>3</v>
      </c>
      <c r="D27" s="22">
        <v>3</v>
      </c>
      <c r="E27" s="22">
        <v>4</v>
      </c>
      <c r="F27" s="22">
        <v>4</v>
      </c>
      <c r="G27" s="22">
        <v>5</v>
      </c>
      <c r="H27" s="23">
        <v>5</v>
      </c>
      <c r="M27" s="24" t="s">
        <v>31</v>
      </c>
      <c r="N27" s="58" t="s">
        <v>32</v>
      </c>
      <c r="O27" s="58" t="s">
        <v>33</v>
      </c>
      <c r="P27" s="58" t="s">
        <v>34</v>
      </c>
      <c r="Q27" s="59" t="s">
        <v>35</v>
      </c>
      <c r="R27" s="97"/>
      <c r="S27" s="97"/>
      <c r="T27" s="24" t="s">
        <v>104</v>
      </c>
      <c r="U27" s="58"/>
      <c r="V27" s="58"/>
      <c r="W27" s="58"/>
      <c r="X27" s="59"/>
      <c r="AA27" s="28" t="s">
        <v>106</v>
      </c>
      <c r="AB27" s="60">
        <v>7.1400000000000005E-2</v>
      </c>
      <c r="AC27" s="60">
        <v>0.21299999999999999</v>
      </c>
      <c r="AD27" s="60">
        <v>1</v>
      </c>
      <c r="AE27" s="61" t="s">
        <v>37</v>
      </c>
    </row>
    <row r="28" spans="2:31" x14ac:dyDescent="0.25">
      <c r="B28" s="31">
        <v>8</v>
      </c>
      <c r="C28" s="22">
        <v>2</v>
      </c>
      <c r="D28" s="22">
        <v>2</v>
      </c>
      <c r="E28" s="22">
        <v>3</v>
      </c>
      <c r="F28" s="22">
        <v>3</v>
      </c>
      <c r="G28" s="22">
        <v>4</v>
      </c>
      <c r="H28" s="23">
        <v>5</v>
      </c>
      <c r="M28" s="28" t="s">
        <v>106</v>
      </c>
      <c r="N28" s="60">
        <v>0.14299999999999999</v>
      </c>
      <c r="O28" s="60">
        <v>0.50700000000000001</v>
      </c>
      <c r="P28" s="60">
        <v>0.61799999999999999</v>
      </c>
      <c r="Q28" s="61" t="s">
        <v>37</v>
      </c>
      <c r="R28" s="97"/>
      <c r="S28" s="97"/>
      <c r="T28" s="24" t="s">
        <v>31</v>
      </c>
      <c r="U28" s="58" t="s">
        <v>32</v>
      </c>
      <c r="V28" s="58" t="s">
        <v>33</v>
      </c>
      <c r="W28" s="58" t="s">
        <v>34</v>
      </c>
      <c r="X28" s="59" t="s">
        <v>35</v>
      </c>
      <c r="AA28" s="28" t="s">
        <v>103</v>
      </c>
      <c r="AB28" s="60">
        <v>1.81</v>
      </c>
      <c r="AC28" s="60">
        <v>5.3869999999999996</v>
      </c>
      <c r="AD28" s="60" t="s">
        <v>21</v>
      </c>
      <c r="AE28" s="61" t="s">
        <v>40</v>
      </c>
    </row>
    <row r="29" spans="2:31" ht="15.75" thickBot="1" x14ac:dyDescent="0.3">
      <c r="B29" s="31">
        <v>9</v>
      </c>
      <c r="C29" s="38">
        <v>2</v>
      </c>
      <c r="D29" s="38">
        <v>4</v>
      </c>
      <c r="E29" s="38">
        <v>4</v>
      </c>
      <c r="F29" s="38">
        <v>5</v>
      </c>
      <c r="G29" s="38">
        <v>5</v>
      </c>
      <c r="H29" s="39">
        <v>5</v>
      </c>
      <c r="M29" s="28"/>
      <c r="N29" s="123"/>
      <c r="O29" s="123"/>
      <c r="P29" s="123"/>
      <c r="Q29" s="124"/>
      <c r="R29" s="97"/>
      <c r="S29" s="97"/>
      <c r="T29" s="28" t="s">
        <v>119</v>
      </c>
      <c r="U29" s="122">
        <v>0.85699999999999998</v>
      </c>
      <c r="V29" s="122">
        <v>2.1389999999999998</v>
      </c>
      <c r="W29" s="122">
        <v>0.223</v>
      </c>
      <c r="X29" s="76" t="s">
        <v>37</v>
      </c>
      <c r="AA29" s="28" t="s">
        <v>100</v>
      </c>
      <c r="AB29" s="122">
        <v>1.595</v>
      </c>
      <c r="AC29" s="122">
        <v>4.75</v>
      </c>
      <c r="AD29" s="122" t="s">
        <v>21</v>
      </c>
      <c r="AE29" s="76" t="s">
        <v>40</v>
      </c>
    </row>
    <row r="30" spans="2:31" x14ac:dyDescent="0.25">
      <c r="B30" s="42" t="s">
        <v>26</v>
      </c>
      <c r="C30" s="43">
        <f t="shared" ref="C30:H30" si="3">AVERAGE(C23:C29)</f>
        <v>2.5714285714285716</v>
      </c>
      <c r="D30" s="43">
        <f t="shared" si="3"/>
        <v>3.1428571428571428</v>
      </c>
      <c r="E30" s="43">
        <f t="shared" si="3"/>
        <v>4</v>
      </c>
      <c r="F30" s="43">
        <f t="shared" si="3"/>
        <v>4.5714285714285712</v>
      </c>
      <c r="G30" s="43">
        <f t="shared" si="3"/>
        <v>4.8571428571428568</v>
      </c>
      <c r="H30" s="43">
        <f t="shared" si="3"/>
        <v>5</v>
      </c>
      <c r="I30" s="44"/>
      <c r="M30" s="28"/>
      <c r="N30" s="123"/>
      <c r="O30" s="123"/>
      <c r="P30" s="123"/>
      <c r="Q30" s="124"/>
      <c r="R30" s="97"/>
      <c r="S30" s="97"/>
      <c r="T30" s="28" t="s">
        <v>124</v>
      </c>
      <c r="U30" s="122">
        <v>0.71399999999999997</v>
      </c>
      <c r="V30" s="122">
        <v>1.782</v>
      </c>
      <c r="W30" s="122">
        <v>0.48399999999999999</v>
      </c>
      <c r="X30" s="76" t="s">
        <v>37</v>
      </c>
      <c r="AA30" s="28" t="s">
        <v>102</v>
      </c>
      <c r="AB30" s="122">
        <v>0.11899999999999999</v>
      </c>
      <c r="AC30" s="122">
        <v>0.35399999999999998</v>
      </c>
      <c r="AD30" s="122">
        <v>1</v>
      </c>
      <c r="AE30" s="76" t="s">
        <v>37</v>
      </c>
    </row>
    <row r="31" spans="2:31" x14ac:dyDescent="0.25">
      <c r="B31" s="45" t="s">
        <v>27</v>
      </c>
      <c r="C31" s="46">
        <f t="shared" ref="C31:H31" si="4">STDEV(C23:C29)</f>
        <v>0.7867957924694432</v>
      </c>
      <c r="D31" s="46">
        <f t="shared" si="4"/>
        <v>0.6900655593423547</v>
      </c>
      <c r="E31" s="46">
        <f t="shared" si="4"/>
        <v>0.81649658092772603</v>
      </c>
      <c r="F31" s="46">
        <f t="shared" si="4"/>
        <v>0.78679579246944398</v>
      </c>
      <c r="G31" s="46">
        <f t="shared" si="4"/>
        <v>0.37796447300922725</v>
      </c>
      <c r="H31" s="46">
        <f t="shared" si="4"/>
        <v>0</v>
      </c>
      <c r="M31" s="28" t="s">
        <v>112</v>
      </c>
      <c r="N31" s="123"/>
      <c r="O31" s="123"/>
      <c r="P31" s="123"/>
      <c r="Q31" s="124"/>
      <c r="R31" s="97"/>
      <c r="S31" s="97"/>
      <c r="T31" s="28" t="s">
        <v>125</v>
      </c>
      <c r="U31" s="122">
        <v>0.57099999999999995</v>
      </c>
      <c r="V31" s="122">
        <v>1.4259999999999999</v>
      </c>
      <c r="W31" s="122">
        <v>0.96</v>
      </c>
      <c r="X31" s="76" t="s">
        <v>37</v>
      </c>
      <c r="AA31" s="28" t="s">
        <v>81</v>
      </c>
      <c r="AB31" s="122">
        <v>1.69</v>
      </c>
      <c r="AC31" s="122">
        <v>5.0330000000000004</v>
      </c>
      <c r="AD31" s="122" t="s">
        <v>21</v>
      </c>
      <c r="AE31" s="76" t="s">
        <v>40</v>
      </c>
    </row>
    <row r="32" spans="2:31" ht="15.75" thickBot="1" x14ac:dyDescent="0.3">
      <c r="B32" s="47" t="s">
        <v>28</v>
      </c>
      <c r="C32" s="48">
        <f t="shared" ref="C32:H32" si="5">C31/SQRT(7)</f>
        <v>0.2973808570665904</v>
      </c>
      <c r="D32" s="48">
        <f t="shared" si="5"/>
        <v>0.26082026547865073</v>
      </c>
      <c r="E32" s="48">
        <f t="shared" si="5"/>
        <v>0.30860669992418382</v>
      </c>
      <c r="F32" s="48">
        <f t="shared" si="5"/>
        <v>0.29738085706659068</v>
      </c>
      <c r="G32" s="48">
        <f t="shared" si="5"/>
        <v>0.14285714285714285</v>
      </c>
      <c r="H32" s="48">
        <f t="shared" si="5"/>
        <v>0</v>
      </c>
      <c r="M32" s="24" t="s">
        <v>31</v>
      </c>
      <c r="N32" s="58" t="s">
        <v>32</v>
      </c>
      <c r="O32" s="58" t="s">
        <v>33</v>
      </c>
      <c r="P32" s="58" t="s">
        <v>34</v>
      </c>
      <c r="Q32" s="59" t="s">
        <v>35</v>
      </c>
      <c r="R32" s="109"/>
      <c r="S32" s="97"/>
      <c r="T32" s="28" t="s">
        <v>102</v>
      </c>
      <c r="U32" s="60">
        <v>0.28599999999999998</v>
      </c>
      <c r="V32" s="60">
        <v>0.71299999999999997</v>
      </c>
      <c r="W32" s="60">
        <v>1</v>
      </c>
      <c r="X32" s="61" t="s">
        <v>37</v>
      </c>
      <c r="AA32" s="28" t="s">
        <v>82</v>
      </c>
      <c r="AB32" s="60">
        <v>1.476</v>
      </c>
      <c r="AC32" s="60">
        <v>4.3949999999999996</v>
      </c>
      <c r="AD32" s="60">
        <v>2E-3</v>
      </c>
      <c r="AE32" s="61" t="s">
        <v>40</v>
      </c>
    </row>
    <row r="33" spans="2:31" x14ac:dyDescent="0.25">
      <c r="M33" s="28" t="s">
        <v>106</v>
      </c>
      <c r="N33" s="60">
        <v>0.28599999999999998</v>
      </c>
      <c r="O33" s="60">
        <v>1.014</v>
      </c>
      <c r="P33" s="60">
        <v>0.32300000000000001</v>
      </c>
      <c r="Q33" s="61" t="s">
        <v>37</v>
      </c>
      <c r="R33" s="109"/>
      <c r="S33" s="97"/>
      <c r="T33" s="28" t="s">
        <v>98</v>
      </c>
      <c r="U33" s="60">
        <v>0.14299999999999999</v>
      </c>
      <c r="V33" s="60">
        <v>0.35599999999999998</v>
      </c>
      <c r="W33" s="60">
        <v>1</v>
      </c>
      <c r="X33" s="61" t="s">
        <v>37</v>
      </c>
      <c r="AA33" s="28" t="s">
        <v>121</v>
      </c>
      <c r="AB33" s="60">
        <v>0.214</v>
      </c>
      <c r="AC33" s="60">
        <v>0.63800000000000001</v>
      </c>
      <c r="AD33" s="60">
        <v>1</v>
      </c>
      <c r="AE33" s="61" t="s">
        <v>37</v>
      </c>
    </row>
    <row r="34" spans="2:31" ht="15.75" thickBot="1" x14ac:dyDescent="0.3">
      <c r="M34" s="28"/>
      <c r="N34" s="123"/>
      <c r="O34" s="123"/>
      <c r="P34" s="123"/>
      <c r="Q34" s="124"/>
      <c r="R34" s="109"/>
      <c r="S34" s="97"/>
      <c r="T34" s="28" t="s">
        <v>107</v>
      </c>
      <c r="U34" s="122">
        <v>0.14299999999999999</v>
      </c>
      <c r="V34" s="122">
        <v>0.35599999999999998</v>
      </c>
      <c r="W34" s="122">
        <v>1</v>
      </c>
      <c r="X34" s="76" t="s">
        <v>37</v>
      </c>
      <c r="AA34" s="62"/>
      <c r="AB34" s="125"/>
      <c r="AC34" s="125"/>
      <c r="AD34" s="125"/>
      <c r="AE34" s="111"/>
    </row>
    <row r="35" spans="2:31" x14ac:dyDescent="0.25">
      <c r="M35" s="28"/>
      <c r="N35" s="123"/>
      <c r="O35" s="123"/>
      <c r="P35" s="123"/>
      <c r="Q35" s="124"/>
      <c r="R35" s="97"/>
      <c r="S35" s="97"/>
      <c r="T35" s="28"/>
      <c r="U35" s="122"/>
      <c r="V35" s="122"/>
      <c r="W35" s="122"/>
      <c r="X35" s="76"/>
      <c r="AA35" s="57"/>
      <c r="AB35" s="119"/>
      <c r="AC35" s="119"/>
      <c r="AD35" s="119"/>
      <c r="AE35" s="107"/>
    </row>
    <row r="36" spans="2:31" x14ac:dyDescent="0.25">
      <c r="M36" s="28" t="s">
        <v>116</v>
      </c>
      <c r="N36" s="123"/>
      <c r="O36" s="123"/>
      <c r="P36" s="123"/>
      <c r="Q36" s="124"/>
      <c r="R36" s="97"/>
      <c r="S36" s="97"/>
      <c r="T36" s="28"/>
      <c r="U36" s="122"/>
      <c r="V36" s="122"/>
      <c r="W36" s="122"/>
      <c r="X36" s="76"/>
      <c r="AA36" s="24" t="s">
        <v>104</v>
      </c>
      <c r="AB36" s="58"/>
      <c r="AC36" s="58"/>
      <c r="AD36" s="58"/>
      <c r="AE36" s="59"/>
    </row>
    <row r="37" spans="2:31" x14ac:dyDescent="0.25">
      <c r="M37" s="24" t="s">
        <v>31</v>
      </c>
      <c r="N37" s="58" t="s">
        <v>32</v>
      </c>
      <c r="O37" s="58" t="s">
        <v>33</v>
      </c>
      <c r="P37" s="58" t="s">
        <v>34</v>
      </c>
      <c r="Q37" s="59" t="s">
        <v>35</v>
      </c>
      <c r="R37" s="97"/>
      <c r="S37" s="97"/>
      <c r="T37" s="24" t="s">
        <v>111</v>
      </c>
      <c r="U37" s="58"/>
      <c r="V37" s="58"/>
      <c r="W37" s="58"/>
      <c r="X37" s="59"/>
      <c r="AA37" s="24" t="s">
        <v>31</v>
      </c>
      <c r="AB37" s="126" t="s">
        <v>32</v>
      </c>
      <c r="AC37" s="126" t="s">
        <v>33</v>
      </c>
      <c r="AD37" s="126" t="s">
        <v>34</v>
      </c>
      <c r="AE37" s="127" t="s">
        <v>35</v>
      </c>
    </row>
    <row r="38" spans="2:31" x14ac:dyDescent="0.25">
      <c r="B38" s="5" t="s">
        <v>61</v>
      </c>
      <c r="C38" s="5"/>
      <c r="M38" s="28" t="s">
        <v>98</v>
      </c>
      <c r="N38" s="60">
        <v>0</v>
      </c>
      <c r="O38" s="60">
        <v>0</v>
      </c>
      <c r="P38" s="60">
        <v>1</v>
      </c>
      <c r="Q38" s="61" t="s">
        <v>37</v>
      </c>
      <c r="R38" s="97"/>
      <c r="S38" s="97"/>
      <c r="T38" s="24" t="s">
        <v>31</v>
      </c>
      <c r="U38" s="58" t="s">
        <v>32</v>
      </c>
      <c r="V38" s="58" t="s">
        <v>33</v>
      </c>
      <c r="W38" s="58" t="s">
        <v>34</v>
      </c>
      <c r="X38" s="59" t="s">
        <v>35</v>
      </c>
      <c r="AA38" s="28" t="s">
        <v>114</v>
      </c>
      <c r="AB38" s="122">
        <v>3.286</v>
      </c>
      <c r="AC38" s="122">
        <v>7.4279999999999999</v>
      </c>
      <c r="AD38" s="122" t="s">
        <v>21</v>
      </c>
      <c r="AE38" s="76" t="s">
        <v>40</v>
      </c>
    </row>
    <row r="39" spans="2:31" x14ac:dyDescent="0.25">
      <c r="C39" s="7" t="s">
        <v>6</v>
      </c>
      <c r="M39" s="28"/>
      <c r="N39" s="123"/>
      <c r="O39" s="123"/>
      <c r="P39" s="123"/>
      <c r="Q39" s="124"/>
      <c r="R39" s="97"/>
      <c r="S39" s="97"/>
      <c r="T39" s="28" t="s">
        <v>125</v>
      </c>
      <c r="U39" s="122">
        <v>0.42899999999999999</v>
      </c>
      <c r="V39" s="122">
        <v>1.069</v>
      </c>
      <c r="W39" s="122">
        <v>1</v>
      </c>
      <c r="X39" s="76" t="s">
        <v>37</v>
      </c>
      <c r="AA39" s="28" t="s">
        <v>113</v>
      </c>
      <c r="AB39" s="122">
        <v>3.286</v>
      </c>
      <c r="AC39" s="122">
        <v>7.4279999999999999</v>
      </c>
      <c r="AD39" s="122" t="s">
        <v>21</v>
      </c>
      <c r="AE39" s="76" t="s">
        <v>40</v>
      </c>
    </row>
    <row r="40" spans="2:31" ht="15.75" x14ac:dyDescent="0.25">
      <c r="C40" s="13" t="s">
        <v>8</v>
      </c>
      <c r="D40" s="13" t="s">
        <v>9</v>
      </c>
      <c r="E40" s="13" t="s">
        <v>10</v>
      </c>
      <c r="F40" s="13" t="s">
        <v>11</v>
      </c>
      <c r="G40" s="13" t="s">
        <v>12</v>
      </c>
      <c r="H40" s="13" t="s">
        <v>13</v>
      </c>
      <c r="I40" s="14"/>
      <c r="M40" s="28"/>
      <c r="N40" s="123"/>
      <c r="O40" s="123"/>
      <c r="P40" s="123"/>
      <c r="Q40" s="124"/>
      <c r="R40" s="109"/>
      <c r="S40" s="97"/>
      <c r="T40" s="28" t="s">
        <v>119</v>
      </c>
      <c r="U40" s="122">
        <v>0.28599999999999998</v>
      </c>
      <c r="V40" s="122">
        <v>0.71299999999999997</v>
      </c>
      <c r="W40" s="122">
        <v>1</v>
      </c>
      <c r="X40" s="76" t="s">
        <v>37</v>
      </c>
      <c r="AA40" s="28" t="s">
        <v>119</v>
      </c>
      <c r="AB40" s="60">
        <v>0.85699999999999998</v>
      </c>
      <c r="AC40" s="60">
        <v>1.9379999999999999</v>
      </c>
      <c r="AD40" s="60">
        <v>0.84199999999999997</v>
      </c>
      <c r="AE40" s="61" t="s">
        <v>37</v>
      </c>
    </row>
    <row r="41" spans="2:31" x14ac:dyDescent="0.25">
      <c r="B41" s="21">
        <v>10</v>
      </c>
      <c r="C41" s="22">
        <v>2</v>
      </c>
      <c r="D41" s="22">
        <v>2</v>
      </c>
      <c r="E41" s="22">
        <v>3</v>
      </c>
      <c r="F41" s="22">
        <v>4</v>
      </c>
      <c r="G41" s="22">
        <v>5</v>
      </c>
      <c r="H41" s="23">
        <v>5</v>
      </c>
      <c r="M41" s="28" t="s">
        <v>117</v>
      </c>
      <c r="N41" s="123"/>
      <c r="O41" s="123"/>
      <c r="P41" s="123"/>
      <c r="Q41" s="124"/>
      <c r="R41" s="109"/>
      <c r="S41" s="97"/>
      <c r="T41" s="28" t="s">
        <v>124</v>
      </c>
      <c r="U41" s="122">
        <v>0.28599999999999998</v>
      </c>
      <c r="V41" s="122">
        <v>0.71299999999999997</v>
      </c>
      <c r="W41" s="122">
        <v>1</v>
      </c>
      <c r="X41" s="76" t="s">
        <v>37</v>
      </c>
      <c r="AA41" s="28" t="s">
        <v>124</v>
      </c>
      <c r="AB41" s="60">
        <v>0.71399999999999997</v>
      </c>
      <c r="AC41" s="60">
        <v>1.615</v>
      </c>
      <c r="AD41" s="60">
        <v>1</v>
      </c>
      <c r="AE41" s="61" t="s">
        <v>37</v>
      </c>
    </row>
    <row r="42" spans="2:31" x14ac:dyDescent="0.25">
      <c r="B42" s="21">
        <v>11</v>
      </c>
      <c r="C42" s="22">
        <v>3</v>
      </c>
      <c r="D42" s="22">
        <v>4</v>
      </c>
      <c r="E42" s="22">
        <v>4</v>
      </c>
      <c r="F42" s="22">
        <v>4</v>
      </c>
      <c r="G42" s="22">
        <v>5</v>
      </c>
      <c r="H42" s="23">
        <v>5</v>
      </c>
      <c r="M42" s="24" t="s">
        <v>31</v>
      </c>
      <c r="N42" s="58" t="s">
        <v>32</v>
      </c>
      <c r="O42" s="58" t="s">
        <v>33</v>
      </c>
      <c r="P42" s="58" t="s">
        <v>34</v>
      </c>
      <c r="Q42" s="59" t="s">
        <v>35</v>
      </c>
      <c r="R42" s="109"/>
      <c r="S42" s="97"/>
      <c r="T42" s="28" t="s">
        <v>106</v>
      </c>
      <c r="U42" s="60">
        <v>0.14299999999999999</v>
      </c>
      <c r="V42" s="60">
        <v>0.35599999999999998</v>
      </c>
      <c r="W42" s="60">
        <v>1</v>
      </c>
      <c r="X42" s="61" t="s">
        <v>37</v>
      </c>
      <c r="AA42" s="28" t="s">
        <v>125</v>
      </c>
      <c r="AB42" s="122">
        <v>0.57099999999999995</v>
      </c>
      <c r="AC42" s="122">
        <v>1.292</v>
      </c>
      <c r="AD42" s="122">
        <v>1</v>
      </c>
      <c r="AE42" s="76" t="s">
        <v>37</v>
      </c>
    </row>
    <row r="43" spans="2:31" x14ac:dyDescent="0.25">
      <c r="B43" s="21">
        <v>12</v>
      </c>
      <c r="C43" s="22">
        <v>4</v>
      </c>
      <c r="D43" s="22">
        <v>3</v>
      </c>
      <c r="E43" s="22">
        <v>4</v>
      </c>
      <c r="F43" s="22">
        <v>5</v>
      </c>
      <c r="G43" s="22">
        <v>5</v>
      </c>
      <c r="H43" s="23">
        <v>5</v>
      </c>
      <c r="M43" s="28" t="s">
        <v>106</v>
      </c>
      <c r="N43" s="60">
        <v>0.14299999999999999</v>
      </c>
      <c r="O43" s="60">
        <v>0.50700000000000001</v>
      </c>
      <c r="P43" s="60">
        <v>0.61799999999999999</v>
      </c>
      <c r="Q43" s="61" t="s">
        <v>37</v>
      </c>
      <c r="R43" s="97"/>
      <c r="S43" s="97"/>
      <c r="T43" s="28" t="s">
        <v>107</v>
      </c>
      <c r="U43" s="60">
        <v>0</v>
      </c>
      <c r="V43" s="60">
        <v>0</v>
      </c>
      <c r="W43" s="60">
        <v>1</v>
      </c>
      <c r="X43" s="61" t="s">
        <v>37</v>
      </c>
      <c r="AA43" s="28" t="s">
        <v>103</v>
      </c>
      <c r="AB43" s="122">
        <v>2.714</v>
      </c>
      <c r="AC43" s="122">
        <v>6.1360000000000001</v>
      </c>
      <c r="AD43" s="122" t="s">
        <v>21</v>
      </c>
      <c r="AE43" s="76" t="s">
        <v>40</v>
      </c>
    </row>
    <row r="44" spans="2:31" x14ac:dyDescent="0.25">
      <c r="B44" s="21">
        <v>13</v>
      </c>
      <c r="C44" s="22">
        <v>2</v>
      </c>
      <c r="D44" s="22">
        <v>3</v>
      </c>
      <c r="E44" s="22">
        <v>3</v>
      </c>
      <c r="F44" s="22">
        <v>3</v>
      </c>
      <c r="G44" s="22">
        <v>4</v>
      </c>
      <c r="H44" s="23">
        <v>5</v>
      </c>
      <c r="M44" s="28"/>
      <c r="N44" s="123"/>
      <c r="O44" s="123"/>
      <c r="P44" s="123"/>
      <c r="Q44" s="124"/>
      <c r="R44" s="97"/>
      <c r="S44" s="97"/>
      <c r="T44" s="28" t="s">
        <v>115</v>
      </c>
      <c r="U44" s="122">
        <v>0.14299999999999999</v>
      </c>
      <c r="V44" s="122">
        <v>0.35599999999999998</v>
      </c>
      <c r="W44" s="122">
        <v>1</v>
      </c>
      <c r="X44" s="76" t="s">
        <v>37</v>
      </c>
      <c r="AA44" s="28" t="s">
        <v>100</v>
      </c>
      <c r="AB44" s="122">
        <v>2.714</v>
      </c>
      <c r="AC44" s="122">
        <v>6.1360000000000001</v>
      </c>
      <c r="AD44" s="122" t="s">
        <v>21</v>
      </c>
      <c r="AE44" s="76" t="s">
        <v>40</v>
      </c>
    </row>
    <row r="45" spans="2:31" x14ac:dyDescent="0.25">
      <c r="B45" s="31">
        <v>14</v>
      </c>
      <c r="C45" s="22">
        <v>4</v>
      </c>
      <c r="D45" s="22">
        <v>5</v>
      </c>
      <c r="E45" s="22">
        <v>5</v>
      </c>
      <c r="F45" s="22">
        <v>5</v>
      </c>
      <c r="G45" s="22">
        <v>5</v>
      </c>
      <c r="H45" s="23">
        <v>5</v>
      </c>
      <c r="M45" s="28"/>
      <c r="N45" s="123"/>
      <c r="O45" s="123"/>
      <c r="P45" s="123"/>
      <c r="Q45" s="124"/>
      <c r="R45" s="97"/>
      <c r="S45" s="97"/>
      <c r="T45" s="28"/>
      <c r="U45" s="122"/>
      <c r="V45" s="122"/>
      <c r="W45" s="122"/>
      <c r="X45" s="76"/>
      <c r="AA45" s="28" t="s">
        <v>102</v>
      </c>
      <c r="AB45" s="60">
        <v>0.28599999999999998</v>
      </c>
      <c r="AC45" s="60">
        <v>0.64600000000000002</v>
      </c>
      <c r="AD45" s="60">
        <v>1</v>
      </c>
      <c r="AE45" s="61" t="s">
        <v>37</v>
      </c>
    </row>
    <row r="46" spans="2:31" x14ac:dyDescent="0.25">
      <c r="B46" s="31">
        <v>15</v>
      </c>
      <c r="C46" s="22">
        <v>5</v>
      </c>
      <c r="D46" s="22">
        <v>5</v>
      </c>
      <c r="E46" s="22">
        <v>5</v>
      </c>
      <c r="F46" s="22">
        <v>5</v>
      </c>
      <c r="G46" s="22">
        <v>5</v>
      </c>
      <c r="H46" s="23">
        <v>5</v>
      </c>
      <c r="M46" s="28" t="s">
        <v>120</v>
      </c>
      <c r="N46" s="123"/>
      <c r="O46" s="123"/>
      <c r="P46" s="123"/>
      <c r="Q46" s="124"/>
      <c r="R46" s="97"/>
      <c r="S46" s="97"/>
      <c r="T46" s="28"/>
      <c r="U46" s="122"/>
      <c r="V46" s="122"/>
      <c r="W46" s="122"/>
      <c r="X46" s="76"/>
      <c r="AA46" s="28" t="s">
        <v>98</v>
      </c>
      <c r="AB46" s="60">
        <v>0.14299999999999999</v>
      </c>
      <c r="AC46" s="60">
        <v>0.32300000000000001</v>
      </c>
      <c r="AD46" s="60">
        <v>1</v>
      </c>
      <c r="AE46" s="61" t="s">
        <v>37</v>
      </c>
    </row>
    <row r="47" spans="2:31" ht="15.75" thickBot="1" x14ac:dyDescent="0.3">
      <c r="B47" s="31">
        <v>16</v>
      </c>
      <c r="C47" s="38">
        <v>3</v>
      </c>
      <c r="D47" s="38">
        <v>2</v>
      </c>
      <c r="E47" s="38">
        <v>3</v>
      </c>
      <c r="F47" s="38">
        <v>4</v>
      </c>
      <c r="G47" s="38">
        <v>4</v>
      </c>
      <c r="H47" s="39">
        <v>5</v>
      </c>
      <c r="M47" s="24" t="s">
        <v>31</v>
      </c>
      <c r="N47" s="58" t="s">
        <v>32</v>
      </c>
      <c r="O47" s="58" t="s">
        <v>33</v>
      </c>
      <c r="P47" s="58" t="s">
        <v>34</v>
      </c>
      <c r="Q47" s="59" t="s">
        <v>35</v>
      </c>
      <c r="R47" s="97"/>
      <c r="S47" s="97"/>
      <c r="T47" s="24" t="s">
        <v>112</v>
      </c>
      <c r="U47" s="58"/>
      <c r="V47" s="58"/>
      <c r="W47" s="58"/>
      <c r="X47" s="59"/>
      <c r="AA47" s="28" t="s">
        <v>110</v>
      </c>
      <c r="AB47" s="122">
        <v>2.5710000000000002</v>
      </c>
      <c r="AC47" s="122">
        <v>5.8129999999999997</v>
      </c>
      <c r="AD47" s="122" t="s">
        <v>21</v>
      </c>
      <c r="AE47" s="76" t="s">
        <v>40</v>
      </c>
    </row>
    <row r="48" spans="2:31" ht="15.75" thickBot="1" x14ac:dyDescent="0.3">
      <c r="B48" s="42" t="s">
        <v>26</v>
      </c>
      <c r="C48" s="43">
        <f t="shared" ref="C48:H48" si="6">AVERAGE(C41:C47)</f>
        <v>3.2857142857142856</v>
      </c>
      <c r="D48" s="43">
        <f t="shared" si="6"/>
        <v>3.4285714285714284</v>
      </c>
      <c r="E48" s="43">
        <f t="shared" si="6"/>
        <v>3.8571428571428572</v>
      </c>
      <c r="F48" s="43">
        <f t="shared" si="6"/>
        <v>4.2857142857142856</v>
      </c>
      <c r="G48" s="43">
        <f t="shared" si="6"/>
        <v>4.7142857142857144</v>
      </c>
      <c r="H48" s="43">
        <f t="shared" si="6"/>
        <v>5</v>
      </c>
      <c r="I48" s="44"/>
      <c r="M48" s="62" t="s">
        <v>98</v>
      </c>
      <c r="N48" s="63">
        <v>0</v>
      </c>
      <c r="O48" s="63">
        <v>0</v>
      </c>
      <c r="P48" s="63">
        <v>1</v>
      </c>
      <c r="Q48" s="64" t="s">
        <v>37</v>
      </c>
      <c r="R48" s="109"/>
      <c r="S48" s="97"/>
      <c r="T48" s="24" t="s">
        <v>31</v>
      </c>
      <c r="U48" s="58" t="s">
        <v>32</v>
      </c>
      <c r="V48" s="58" t="s">
        <v>33</v>
      </c>
      <c r="W48" s="58" t="s">
        <v>34</v>
      </c>
      <c r="X48" s="59" t="s">
        <v>35</v>
      </c>
      <c r="AA48" s="28" t="s">
        <v>109</v>
      </c>
      <c r="AB48" s="122">
        <v>2.5710000000000002</v>
      </c>
      <c r="AC48" s="122">
        <v>5.8129999999999997</v>
      </c>
      <c r="AD48" s="122" t="s">
        <v>21</v>
      </c>
      <c r="AE48" s="76" t="s">
        <v>40</v>
      </c>
    </row>
    <row r="49" spans="2:31" x14ac:dyDescent="0.25">
      <c r="B49" s="45" t="s">
        <v>27</v>
      </c>
      <c r="C49" s="46">
        <f t="shared" ref="C49:H49" si="7">STDEV(C41:C47)</f>
        <v>1.1126972805283737</v>
      </c>
      <c r="D49" s="46">
        <f t="shared" si="7"/>
        <v>1.2724180205607032</v>
      </c>
      <c r="E49" s="46">
        <f t="shared" si="7"/>
        <v>0.89973541084243769</v>
      </c>
      <c r="F49" s="46">
        <f t="shared" si="7"/>
        <v>0.75592894601845306</v>
      </c>
      <c r="G49" s="46">
        <f t="shared" si="7"/>
        <v>0.48795003647426655</v>
      </c>
      <c r="H49" s="46">
        <f t="shared" si="7"/>
        <v>0</v>
      </c>
      <c r="M49" s="128"/>
      <c r="N49" s="123"/>
      <c r="O49" s="123"/>
      <c r="P49" s="123"/>
      <c r="Q49" s="129"/>
      <c r="R49" s="109"/>
      <c r="S49" s="97"/>
      <c r="T49" s="28" t="s">
        <v>107</v>
      </c>
      <c r="U49" s="122">
        <v>0.28599999999999998</v>
      </c>
      <c r="V49" s="122">
        <v>0.71299999999999997</v>
      </c>
      <c r="W49" s="122">
        <v>1</v>
      </c>
      <c r="X49" s="76" t="s">
        <v>37</v>
      </c>
      <c r="AA49" s="28" t="s">
        <v>107</v>
      </c>
      <c r="AB49" s="122">
        <v>0.14299999999999999</v>
      </c>
      <c r="AC49" s="122">
        <v>0.32300000000000001</v>
      </c>
      <c r="AD49" s="122">
        <v>1</v>
      </c>
      <c r="AE49" s="76" t="s">
        <v>37</v>
      </c>
    </row>
    <row r="50" spans="2:31" ht="15.75" thickBot="1" x14ac:dyDescent="0.3">
      <c r="B50" s="47" t="s">
        <v>28</v>
      </c>
      <c r="C50" s="48">
        <f t="shared" ref="C50:H50" si="8">C49/SQRT(7)</f>
        <v>0.420560041253707</v>
      </c>
      <c r="D50" s="48">
        <f t="shared" si="8"/>
        <v>0.48092880658867021</v>
      </c>
      <c r="E50" s="48">
        <f t="shared" si="8"/>
        <v>0.34006802040680251</v>
      </c>
      <c r="F50" s="48">
        <f t="shared" si="8"/>
        <v>0.2857142857142852</v>
      </c>
      <c r="G50" s="48">
        <f t="shared" si="8"/>
        <v>0.18442777839082936</v>
      </c>
      <c r="H50" s="48">
        <f t="shared" si="8"/>
        <v>0</v>
      </c>
      <c r="M50" s="128"/>
      <c r="N50" s="123"/>
      <c r="O50" s="123"/>
      <c r="P50" s="123"/>
      <c r="Q50" s="129"/>
      <c r="R50" s="109"/>
      <c r="S50" s="97"/>
      <c r="T50" s="28" t="s">
        <v>106</v>
      </c>
      <c r="U50" s="122">
        <v>0.28599999999999998</v>
      </c>
      <c r="V50" s="122">
        <v>0.71299999999999997</v>
      </c>
      <c r="W50" s="122">
        <v>1</v>
      </c>
      <c r="X50" s="76" t="s">
        <v>37</v>
      </c>
      <c r="AA50" s="28" t="s">
        <v>81</v>
      </c>
      <c r="AB50" s="60">
        <v>2.4289999999999998</v>
      </c>
      <c r="AC50" s="60">
        <v>5.49</v>
      </c>
      <c r="AD50" s="60" t="s">
        <v>21</v>
      </c>
      <c r="AE50" s="61" t="s">
        <v>40</v>
      </c>
    </row>
    <row r="51" spans="2:31" x14ac:dyDescent="0.25">
      <c r="M51" s="128"/>
      <c r="N51" s="123"/>
      <c r="O51" s="123"/>
      <c r="P51" s="123"/>
      <c r="Q51" s="129"/>
      <c r="R51" s="97"/>
      <c r="S51" s="97"/>
      <c r="T51" s="28" t="s">
        <v>105</v>
      </c>
      <c r="U51" s="122">
        <v>0.14299999999999999</v>
      </c>
      <c r="V51" s="122">
        <v>0.35599999999999998</v>
      </c>
      <c r="W51" s="122">
        <v>1</v>
      </c>
      <c r="X51" s="76" t="s">
        <v>37</v>
      </c>
      <c r="AA51" s="28" t="s">
        <v>82</v>
      </c>
      <c r="AB51" s="60">
        <v>2.4289999999999998</v>
      </c>
      <c r="AC51" s="60">
        <v>5.49</v>
      </c>
      <c r="AD51" s="60" t="s">
        <v>21</v>
      </c>
      <c r="AE51" s="61" t="s">
        <v>40</v>
      </c>
    </row>
    <row r="52" spans="2:31" x14ac:dyDescent="0.25">
      <c r="M52" s="130"/>
      <c r="N52" s="58"/>
      <c r="O52" s="58"/>
      <c r="P52" s="58"/>
      <c r="Q52" s="25"/>
      <c r="R52" s="97"/>
      <c r="S52" s="97"/>
      <c r="T52" s="28" t="s">
        <v>119</v>
      </c>
      <c r="U52" s="60">
        <v>0.14299999999999999</v>
      </c>
      <c r="V52" s="60">
        <v>0.35599999999999998</v>
      </c>
      <c r="W52" s="60">
        <v>1</v>
      </c>
      <c r="X52" s="61" t="s">
        <v>37</v>
      </c>
      <c r="AA52" s="73" t="s">
        <v>121</v>
      </c>
      <c r="AB52" s="74">
        <v>3.4089999999999998E-16</v>
      </c>
      <c r="AC52" s="74">
        <v>7.7069999999999998E-16</v>
      </c>
      <c r="AD52" s="75">
        <v>1</v>
      </c>
      <c r="AE52" s="76" t="s">
        <v>37</v>
      </c>
    </row>
    <row r="53" spans="2:31" x14ac:dyDescent="0.25">
      <c r="M53" s="128"/>
      <c r="N53" s="60"/>
      <c r="O53" s="60"/>
      <c r="P53" s="60"/>
      <c r="Q53" s="29"/>
      <c r="R53" s="97"/>
      <c r="S53" s="97"/>
      <c r="T53" s="28" t="s">
        <v>125</v>
      </c>
      <c r="U53" s="60">
        <v>0.14299999999999999</v>
      </c>
      <c r="V53" s="60">
        <v>0.35599999999999998</v>
      </c>
      <c r="W53" s="60">
        <v>1</v>
      </c>
      <c r="X53" s="61" t="s">
        <v>37</v>
      </c>
      <c r="AA53" s="73"/>
      <c r="AB53" s="75"/>
      <c r="AC53" s="75"/>
      <c r="AD53" s="75"/>
      <c r="AE53" s="76"/>
    </row>
    <row r="54" spans="2:31" x14ac:dyDescent="0.25">
      <c r="B54" s="5" t="s">
        <v>72</v>
      </c>
      <c r="C54" s="5"/>
      <c r="M54" s="97"/>
      <c r="N54" s="97"/>
      <c r="O54" s="97"/>
      <c r="P54" s="97"/>
      <c r="R54" s="97"/>
      <c r="S54" s="97"/>
      <c r="T54" s="131" t="s">
        <v>102</v>
      </c>
      <c r="U54" s="132">
        <v>0</v>
      </c>
      <c r="V54" s="75">
        <v>0</v>
      </c>
      <c r="W54" s="75">
        <v>1</v>
      </c>
      <c r="X54" s="76" t="s">
        <v>37</v>
      </c>
      <c r="AA54" s="73"/>
      <c r="AB54" s="75"/>
      <c r="AC54" s="75"/>
      <c r="AD54" s="75"/>
      <c r="AE54" s="76"/>
    </row>
    <row r="55" spans="2:31" x14ac:dyDescent="0.25">
      <c r="C55" s="7" t="s">
        <v>6</v>
      </c>
      <c r="M55" s="97"/>
      <c r="N55" s="97"/>
      <c r="O55" s="97"/>
      <c r="P55" s="97"/>
      <c r="R55" s="97"/>
      <c r="S55" s="97"/>
      <c r="T55" s="131"/>
      <c r="U55" s="132"/>
      <c r="V55" s="75"/>
      <c r="W55" s="75"/>
      <c r="X55" s="76"/>
      <c r="AA55" s="133" t="s">
        <v>111</v>
      </c>
      <c r="AB55" s="134"/>
      <c r="AC55" s="134"/>
      <c r="AD55" s="134"/>
      <c r="AE55" s="127"/>
    </row>
    <row r="56" spans="2:31" ht="15.75" x14ac:dyDescent="0.25">
      <c r="C56" s="13" t="s">
        <v>8</v>
      </c>
      <c r="D56" s="13" t="s">
        <v>9</v>
      </c>
      <c r="E56" s="13" t="s">
        <v>10</v>
      </c>
      <c r="F56" s="13" t="s">
        <v>11</v>
      </c>
      <c r="G56" s="13" t="s">
        <v>12</v>
      </c>
      <c r="H56" s="13" t="s">
        <v>13</v>
      </c>
      <c r="I56" s="14"/>
      <c r="M56" s="97"/>
      <c r="N56" s="97"/>
      <c r="O56" s="97"/>
      <c r="P56" s="97"/>
      <c r="R56" s="109"/>
      <c r="S56" s="97"/>
      <c r="T56" s="131"/>
      <c r="U56" s="132"/>
      <c r="V56" s="75"/>
      <c r="W56" s="75"/>
      <c r="X56" s="76"/>
      <c r="AA56" s="133" t="s">
        <v>31</v>
      </c>
      <c r="AB56" s="134" t="s">
        <v>32</v>
      </c>
      <c r="AC56" s="134" t="s">
        <v>33</v>
      </c>
      <c r="AD56" s="134" t="s">
        <v>34</v>
      </c>
      <c r="AE56" s="127" t="s">
        <v>35</v>
      </c>
    </row>
    <row r="57" spans="2:31" x14ac:dyDescent="0.25">
      <c r="B57" s="21">
        <v>10</v>
      </c>
      <c r="C57" s="22">
        <v>2</v>
      </c>
      <c r="D57" s="22">
        <v>2</v>
      </c>
      <c r="E57" s="22">
        <v>3</v>
      </c>
      <c r="F57" s="22">
        <v>4</v>
      </c>
      <c r="G57" s="22">
        <v>4</v>
      </c>
      <c r="H57" s="23">
        <v>5</v>
      </c>
      <c r="M57" s="97"/>
      <c r="N57" s="97"/>
      <c r="O57" s="97"/>
      <c r="P57" s="97"/>
      <c r="R57" s="109"/>
      <c r="S57" s="97"/>
      <c r="T57" s="135" t="s">
        <v>116</v>
      </c>
      <c r="U57" s="136"/>
      <c r="V57" s="75"/>
      <c r="W57" s="75"/>
      <c r="X57" s="76"/>
      <c r="AA57" s="73" t="s">
        <v>114</v>
      </c>
      <c r="AB57" s="75">
        <v>3.1429999999999998</v>
      </c>
      <c r="AC57" s="75">
        <v>7.1050000000000004</v>
      </c>
      <c r="AD57" s="75" t="s">
        <v>21</v>
      </c>
      <c r="AE57" s="76" t="s">
        <v>40</v>
      </c>
    </row>
    <row r="58" spans="2:31" x14ac:dyDescent="0.25">
      <c r="B58" s="21">
        <v>11</v>
      </c>
      <c r="C58" s="22">
        <v>3</v>
      </c>
      <c r="D58" s="22">
        <v>3</v>
      </c>
      <c r="E58" s="22">
        <v>4</v>
      </c>
      <c r="F58" s="22">
        <v>3</v>
      </c>
      <c r="G58" s="22">
        <v>4</v>
      </c>
      <c r="H58" s="23">
        <v>5</v>
      </c>
      <c r="M58" s="97"/>
      <c r="N58" s="109"/>
      <c r="O58" s="97"/>
      <c r="P58" s="97"/>
      <c r="R58" s="109"/>
      <c r="S58" s="97"/>
      <c r="T58" s="135" t="s">
        <v>31</v>
      </c>
      <c r="U58" s="136" t="s">
        <v>32</v>
      </c>
      <c r="V58" s="134" t="s">
        <v>33</v>
      </c>
      <c r="W58" s="134" t="s">
        <v>34</v>
      </c>
      <c r="X58" s="127" t="s">
        <v>35</v>
      </c>
      <c r="AA58" s="73" t="s">
        <v>113</v>
      </c>
      <c r="AB58" s="75">
        <v>2.714</v>
      </c>
      <c r="AC58" s="75">
        <v>6.1360000000000001</v>
      </c>
      <c r="AD58" s="75" t="s">
        <v>21</v>
      </c>
      <c r="AE58" s="76" t="s">
        <v>40</v>
      </c>
    </row>
    <row r="59" spans="2:31" x14ac:dyDescent="0.25">
      <c r="B59" s="21">
        <v>12</v>
      </c>
      <c r="C59" s="22">
        <v>3</v>
      </c>
      <c r="D59" s="22">
        <v>4</v>
      </c>
      <c r="E59" s="22">
        <v>4</v>
      </c>
      <c r="F59" s="22">
        <v>4</v>
      </c>
      <c r="G59" s="22">
        <v>5</v>
      </c>
      <c r="H59" s="23">
        <v>5</v>
      </c>
      <c r="M59" s="97"/>
      <c r="N59" s="109"/>
      <c r="O59" s="97"/>
      <c r="P59" s="97"/>
      <c r="R59" s="97"/>
      <c r="S59" s="97"/>
      <c r="T59" s="131" t="s">
        <v>102</v>
      </c>
      <c r="U59" s="132">
        <v>0.42899999999999999</v>
      </c>
      <c r="V59" s="75">
        <v>1.069</v>
      </c>
      <c r="W59" s="75">
        <v>1</v>
      </c>
      <c r="X59" s="76" t="s">
        <v>37</v>
      </c>
      <c r="AA59" s="73" t="s">
        <v>125</v>
      </c>
      <c r="AB59" s="75">
        <v>0.42899999999999999</v>
      </c>
      <c r="AC59" s="75">
        <v>0.96899999999999997</v>
      </c>
      <c r="AD59" s="75">
        <v>1</v>
      </c>
      <c r="AE59" s="76" t="s">
        <v>37</v>
      </c>
    </row>
    <row r="60" spans="2:31" x14ac:dyDescent="0.25">
      <c r="B60" s="21">
        <v>13</v>
      </c>
      <c r="C60" s="22">
        <v>2</v>
      </c>
      <c r="D60" s="22">
        <v>2</v>
      </c>
      <c r="E60" s="22">
        <v>3</v>
      </c>
      <c r="F60" s="22">
        <v>4</v>
      </c>
      <c r="G60" s="22">
        <v>4</v>
      </c>
      <c r="H60" s="23">
        <v>5</v>
      </c>
      <c r="M60" s="97"/>
      <c r="N60" s="109"/>
      <c r="O60" s="97"/>
      <c r="P60" s="97"/>
      <c r="R60" s="97"/>
      <c r="S60" s="97"/>
      <c r="T60" s="131" t="s">
        <v>99</v>
      </c>
      <c r="U60" s="132">
        <v>0.28599999999999998</v>
      </c>
      <c r="V60" s="75">
        <v>0.71299999999999997</v>
      </c>
      <c r="W60" s="75">
        <v>1</v>
      </c>
      <c r="X60" s="76" t="s">
        <v>37</v>
      </c>
      <c r="AA60" s="73" t="s">
        <v>119</v>
      </c>
      <c r="AB60" s="75">
        <v>0.28599999999999998</v>
      </c>
      <c r="AC60" s="75">
        <v>0.64600000000000002</v>
      </c>
      <c r="AD60" s="75">
        <v>1</v>
      </c>
      <c r="AE60" s="76" t="s">
        <v>37</v>
      </c>
    </row>
    <row r="61" spans="2:31" x14ac:dyDescent="0.25">
      <c r="B61" s="31">
        <v>14</v>
      </c>
      <c r="C61" s="22">
        <v>4</v>
      </c>
      <c r="D61" s="22">
        <v>5</v>
      </c>
      <c r="E61" s="22">
        <v>5</v>
      </c>
      <c r="F61" s="22">
        <v>5</v>
      </c>
      <c r="G61" s="22">
        <v>5</v>
      </c>
      <c r="H61" s="23">
        <v>5</v>
      </c>
      <c r="M61" s="97"/>
      <c r="N61" s="97"/>
      <c r="O61" s="97"/>
      <c r="P61" s="97"/>
      <c r="R61" s="97"/>
      <c r="S61" s="97"/>
      <c r="T61" s="131" t="s">
        <v>98</v>
      </c>
      <c r="U61" s="132">
        <v>0</v>
      </c>
      <c r="V61" s="75">
        <v>0</v>
      </c>
      <c r="W61" s="75">
        <v>1</v>
      </c>
      <c r="X61" s="76" t="s">
        <v>37</v>
      </c>
      <c r="AA61" s="73" t="s">
        <v>124</v>
      </c>
      <c r="AB61" s="75">
        <v>0.28599999999999998</v>
      </c>
      <c r="AC61" s="75">
        <v>0.64600000000000002</v>
      </c>
      <c r="AD61" s="75">
        <v>1</v>
      </c>
      <c r="AE61" s="76" t="s">
        <v>37</v>
      </c>
    </row>
    <row r="62" spans="2:31" x14ac:dyDescent="0.25">
      <c r="B62" s="31">
        <v>15</v>
      </c>
      <c r="C62" s="22">
        <v>1</v>
      </c>
      <c r="D62" s="22">
        <v>2</v>
      </c>
      <c r="E62" s="22">
        <v>2</v>
      </c>
      <c r="F62" s="22">
        <v>4</v>
      </c>
      <c r="G62" s="22">
        <v>5</v>
      </c>
      <c r="H62" s="23">
        <v>5</v>
      </c>
      <c r="M62" s="97"/>
      <c r="N62" s="97"/>
      <c r="O62" s="97"/>
      <c r="P62" s="97"/>
      <c r="R62" s="97"/>
      <c r="S62" s="97"/>
      <c r="T62" s="131" t="s">
        <v>107</v>
      </c>
      <c r="U62" s="132">
        <v>0.42899999999999999</v>
      </c>
      <c r="V62" s="75">
        <v>1.069</v>
      </c>
      <c r="W62" s="75">
        <v>1</v>
      </c>
      <c r="X62" s="76" t="s">
        <v>37</v>
      </c>
      <c r="AA62" s="73" t="s">
        <v>110</v>
      </c>
      <c r="AB62" s="75">
        <v>2.8570000000000002</v>
      </c>
      <c r="AC62" s="75">
        <v>6.4589999999999996</v>
      </c>
      <c r="AD62" s="75" t="s">
        <v>21</v>
      </c>
      <c r="AE62" s="76" t="s">
        <v>40</v>
      </c>
    </row>
    <row r="63" spans="2:31" ht="15.75" thickBot="1" x14ac:dyDescent="0.3">
      <c r="B63" s="31">
        <v>16</v>
      </c>
      <c r="C63" s="38">
        <v>2</v>
      </c>
      <c r="D63" s="38">
        <v>4</v>
      </c>
      <c r="E63" s="38">
        <v>5</v>
      </c>
      <c r="F63" s="38">
        <v>5</v>
      </c>
      <c r="G63" s="38">
        <v>5</v>
      </c>
      <c r="H63" s="39">
        <v>5</v>
      </c>
      <c r="M63" s="97"/>
      <c r="N63" s="97"/>
      <c r="O63" s="97"/>
      <c r="P63" s="97"/>
      <c r="R63" s="97"/>
      <c r="S63" s="97"/>
      <c r="T63" s="131" t="s">
        <v>105</v>
      </c>
      <c r="U63" s="132">
        <v>0.28599999999999998</v>
      </c>
      <c r="V63" s="75">
        <v>0.71299999999999997</v>
      </c>
      <c r="W63" s="75">
        <v>1</v>
      </c>
      <c r="X63" s="76" t="s">
        <v>37</v>
      </c>
      <c r="AA63" s="73" t="s">
        <v>109</v>
      </c>
      <c r="AB63" s="75">
        <v>2.4289999999999998</v>
      </c>
      <c r="AC63" s="75">
        <v>5.49</v>
      </c>
      <c r="AD63" s="75" t="s">
        <v>21</v>
      </c>
      <c r="AE63" s="76" t="s">
        <v>40</v>
      </c>
    </row>
    <row r="64" spans="2:31" x14ac:dyDescent="0.25">
      <c r="B64" s="42" t="s">
        <v>26</v>
      </c>
      <c r="C64" s="43">
        <f t="shared" ref="C64:H64" si="9">AVERAGE(C57:C63)</f>
        <v>2.4285714285714284</v>
      </c>
      <c r="D64" s="43">
        <f t="shared" si="9"/>
        <v>3.1428571428571428</v>
      </c>
      <c r="E64" s="43">
        <f t="shared" si="9"/>
        <v>3.7142857142857144</v>
      </c>
      <c r="F64" s="43">
        <f t="shared" si="9"/>
        <v>4.1428571428571432</v>
      </c>
      <c r="G64" s="43">
        <f t="shared" si="9"/>
        <v>4.5714285714285712</v>
      </c>
      <c r="H64" s="43">
        <f t="shared" si="9"/>
        <v>5</v>
      </c>
      <c r="I64" s="44"/>
      <c r="M64" s="97"/>
      <c r="N64" s="97"/>
      <c r="O64" s="97"/>
      <c r="P64" s="97"/>
      <c r="R64" s="109"/>
      <c r="S64" s="97"/>
      <c r="T64" s="131" t="s">
        <v>119</v>
      </c>
      <c r="U64" s="132">
        <v>0.14299999999999999</v>
      </c>
      <c r="V64" s="75">
        <v>0.35599999999999998</v>
      </c>
      <c r="W64" s="75">
        <v>1</v>
      </c>
      <c r="X64" s="76" t="s">
        <v>37</v>
      </c>
      <c r="AA64" s="73" t="s">
        <v>106</v>
      </c>
      <c r="AB64" s="75">
        <v>0.14299999999999999</v>
      </c>
      <c r="AC64" s="75">
        <v>0.32300000000000001</v>
      </c>
      <c r="AD64" s="75">
        <v>1</v>
      </c>
      <c r="AE64" s="76" t="s">
        <v>37</v>
      </c>
    </row>
    <row r="65" spans="2:31" x14ac:dyDescent="0.25">
      <c r="B65" s="45" t="s">
        <v>27</v>
      </c>
      <c r="C65" s="46">
        <f t="shared" ref="C65:H65" si="10">STDEV(C57:C63)</f>
        <v>0.97590007294853331</v>
      </c>
      <c r="D65" s="46">
        <f t="shared" si="10"/>
        <v>1.2149857925879122</v>
      </c>
      <c r="E65" s="46">
        <f t="shared" si="10"/>
        <v>1.1126972805283737</v>
      </c>
      <c r="F65" s="46">
        <f t="shared" si="10"/>
        <v>0.6900655593423547</v>
      </c>
      <c r="G65" s="46">
        <f t="shared" si="10"/>
        <v>0.53452248382485001</v>
      </c>
      <c r="H65" s="46">
        <f t="shared" si="10"/>
        <v>0</v>
      </c>
      <c r="M65" s="97"/>
      <c r="N65" s="97"/>
      <c r="O65" s="97"/>
      <c r="P65" s="97"/>
      <c r="R65" s="109"/>
      <c r="S65" s="97"/>
      <c r="T65" s="131"/>
      <c r="U65" s="132"/>
      <c r="V65" s="75"/>
      <c r="W65" s="75"/>
      <c r="X65" s="76"/>
      <c r="AA65" s="73" t="s">
        <v>107</v>
      </c>
      <c r="AB65" s="74">
        <v>4.4409999999999996E-16</v>
      </c>
      <c r="AC65" s="74">
        <v>1.0039999999999999E-15</v>
      </c>
      <c r="AD65" s="75">
        <v>1</v>
      </c>
      <c r="AE65" s="76" t="s">
        <v>37</v>
      </c>
    </row>
    <row r="66" spans="2:31" ht="15.75" thickBot="1" x14ac:dyDescent="0.3">
      <c r="B66" s="47" t="s">
        <v>28</v>
      </c>
      <c r="C66" s="48">
        <f t="shared" ref="C66:H66" si="11">C65/SQRT(7)</f>
        <v>0.36885555678165877</v>
      </c>
      <c r="D66" s="48">
        <f t="shared" si="11"/>
        <v>0.45922146480918846</v>
      </c>
      <c r="E66" s="48">
        <f t="shared" si="11"/>
        <v>0.420560041253707</v>
      </c>
      <c r="F66" s="48">
        <f t="shared" si="11"/>
        <v>0.26082026547865073</v>
      </c>
      <c r="G66" s="48">
        <f t="shared" si="11"/>
        <v>0.20203050891044261</v>
      </c>
      <c r="H66" s="48">
        <f t="shared" si="11"/>
        <v>0</v>
      </c>
      <c r="M66" s="97"/>
      <c r="N66" s="97"/>
      <c r="O66" s="97"/>
      <c r="P66" s="97"/>
      <c r="R66" s="109"/>
      <c r="S66" s="97"/>
      <c r="T66" s="131"/>
      <c r="U66" s="132"/>
      <c r="V66" s="75"/>
      <c r="W66" s="75"/>
      <c r="X66" s="76"/>
      <c r="AA66" s="73" t="s">
        <v>81</v>
      </c>
      <c r="AB66" s="75">
        <v>2.8570000000000002</v>
      </c>
      <c r="AC66" s="75">
        <v>6.4589999999999996</v>
      </c>
      <c r="AD66" s="75" t="s">
        <v>21</v>
      </c>
      <c r="AE66" s="76" t="s">
        <v>40</v>
      </c>
    </row>
    <row r="67" spans="2:31" x14ac:dyDescent="0.25">
      <c r="M67" s="97"/>
      <c r="N67" s="97"/>
      <c r="O67" s="97"/>
      <c r="P67" s="97"/>
      <c r="R67" s="97"/>
      <c r="S67" s="97"/>
      <c r="T67" s="135" t="s">
        <v>117</v>
      </c>
      <c r="U67" s="136"/>
      <c r="V67" s="75"/>
      <c r="W67" s="75"/>
      <c r="X67" s="76"/>
      <c r="AA67" s="73" t="s">
        <v>82</v>
      </c>
      <c r="AB67" s="75">
        <v>2.4289999999999998</v>
      </c>
      <c r="AC67" s="75">
        <v>5.49</v>
      </c>
      <c r="AD67" s="75" t="s">
        <v>21</v>
      </c>
      <c r="AE67" s="76" t="s">
        <v>40</v>
      </c>
    </row>
    <row r="68" spans="2:31" x14ac:dyDescent="0.25">
      <c r="M68" s="97"/>
      <c r="N68" s="97"/>
      <c r="O68" s="97"/>
      <c r="P68" s="97"/>
      <c r="R68" s="97"/>
      <c r="S68" s="97"/>
      <c r="T68" s="135" t="s">
        <v>31</v>
      </c>
      <c r="U68" s="136" t="s">
        <v>32</v>
      </c>
      <c r="V68" s="134" t="s">
        <v>33</v>
      </c>
      <c r="W68" s="134" t="s">
        <v>34</v>
      </c>
      <c r="X68" s="127" t="s">
        <v>35</v>
      </c>
      <c r="AA68" s="73" t="s">
        <v>115</v>
      </c>
      <c r="AB68" s="75">
        <v>0.14299999999999999</v>
      </c>
      <c r="AC68" s="75">
        <v>0.32300000000000001</v>
      </c>
      <c r="AD68" s="75">
        <v>1</v>
      </c>
      <c r="AE68" s="76" t="s">
        <v>37</v>
      </c>
    </row>
    <row r="69" spans="2:31" x14ac:dyDescent="0.25">
      <c r="M69" s="97"/>
      <c r="N69" s="97"/>
      <c r="O69" s="97"/>
      <c r="P69" s="97"/>
      <c r="R69" s="97"/>
      <c r="S69" s="97"/>
      <c r="T69" s="131" t="s">
        <v>107</v>
      </c>
      <c r="U69" s="132">
        <v>0.28599999999999998</v>
      </c>
      <c r="V69" s="75">
        <v>0.71299999999999997</v>
      </c>
      <c r="W69" s="75">
        <v>1</v>
      </c>
      <c r="X69" s="76" t="s">
        <v>37</v>
      </c>
      <c r="AA69" s="73" t="s">
        <v>103</v>
      </c>
      <c r="AB69" s="75">
        <v>2.714</v>
      </c>
      <c r="AC69" s="75">
        <v>6.1360000000000001</v>
      </c>
      <c r="AD69" s="75" t="s">
        <v>21</v>
      </c>
      <c r="AE69" s="76" t="s">
        <v>40</v>
      </c>
    </row>
    <row r="70" spans="2:31" x14ac:dyDescent="0.25">
      <c r="M70" s="97"/>
      <c r="N70" s="97"/>
      <c r="O70" s="97"/>
      <c r="P70" s="97"/>
      <c r="R70" s="97"/>
      <c r="S70" s="97"/>
      <c r="T70" s="131" t="s">
        <v>105</v>
      </c>
      <c r="U70" s="132">
        <v>0.14299999999999999</v>
      </c>
      <c r="V70" s="75">
        <v>0.35599999999999998</v>
      </c>
      <c r="W70" s="75">
        <v>1</v>
      </c>
      <c r="X70" s="76" t="s">
        <v>37</v>
      </c>
      <c r="AA70" s="73" t="s">
        <v>100</v>
      </c>
      <c r="AB70" s="75">
        <v>2.286</v>
      </c>
      <c r="AC70" s="75">
        <v>5.1669999999999998</v>
      </c>
      <c r="AD70" s="75" t="s">
        <v>21</v>
      </c>
      <c r="AE70" s="76" t="s">
        <v>40</v>
      </c>
    </row>
    <row r="71" spans="2:31" x14ac:dyDescent="0.25">
      <c r="M71" s="97"/>
      <c r="N71" s="97"/>
      <c r="O71" s="97"/>
      <c r="P71" s="97"/>
      <c r="R71" s="97"/>
      <c r="S71" s="97"/>
      <c r="T71" s="131" t="s">
        <v>106</v>
      </c>
      <c r="U71" s="132">
        <v>0.14299999999999999</v>
      </c>
      <c r="V71" s="75">
        <v>0.35599999999999998</v>
      </c>
      <c r="W71" s="75">
        <v>1</v>
      </c>
      <c r="X71" s="76" t="s">
        <v>37</v>
      </c>
      <c r="AA71" s="73" t="s">
        <v>121</v>
      </c>
      <c r="AB71" s="74">
        <v>0.42899999999999999</v>
      </c>
      <c r="AC71" s="74">
        <v>0.96899999999999997</v>
      </c>
      <c r="AD71" s="75">
        <v>1</v>
      </c>
      <c r="AE71" s="76" t="s">
        <v>37</v>
      </c>
    </row>
    <row r="72" spans="2:31" x14ac:dyDescent="0.25">
      <c r="M72" s="97"/>
      <c r="N72" s="97"/>
      <c r="O72" s="97"/>
      <c r="P72" s="97"/>
      <c r="R72" s="109"/>
      <c r="S72" s="97"/>
      <c r="T72" s="131" t="s">
        <v>102</v>
      </c>
      <c r="U72" s="132">
        <v>0.14299999999999999</v>
      </c>
      <c r="V72" s="75">
        <v>0.35599999999999998</v>
      </c>
      <c r="W72" s="75">
        <v>1</v>
      </c>
      <c r="X72" s="76" t="s">
        <v>37</v>
      </c>
      <c r="AA72" s="73"/>
      <c r="AB72" s="75"/>
      <c r="AC72" s="75"/>
      <c r="AD72" s="75"/>
      <c r="AE72" s="76"/>
    </row>
    <row r="73" spans="2:31" x14ac:dyDescent="0.25">
      <c r="B73" s="5" t="s">
        <v>128</v>
      </c>
      <c r="C73" s="5"/>
      <c r="M73" s="97"/>
      <c r="N73" s="97"/>
      <c r="O73" s="97"/>
      <c r="P73" s="97"/>
      <c r="R73" s="109"/>
      <c r="S73" s="97"/>
      <c r="T73" s="131" t="s">
        <v>99</v>
      </c>
      <c r="U73" s="132">
        <v>0</v>
      </c>
      <c r="V73" s="75">
        <v>0</v>
      </c>
      <c r="W73" s="75">
        <v>1</v>
      </c>
      <c r="X73" s="76" t="s">
        <v>37</v>
      </c>
      <c r="AA73" s="73"/>
      <c r="AB73" s="75"/>
      <c r="AC73" s="75"/>
      <c r="AD73" s="75"/>
      <c r="AE73" s="76"/>
    </row>
    <row r="74" spans="2:31" x14ac:dyDescent="0.25">
      <c r="C74" s="7" t="s">
        <v>6</v>
      </c>
      <c r="M74" s="97"/>
      <c r="N74" s="97"/>
      <c r="O74" s="97"/>
      <c r="P74" s="97"/>
      <c r="R74" s="109"/>
      <c r="S74" s="97"/>
      <c r="T74" s="131" t="s">
        <v>119</v>
      </c>
      <c r="U74" s="132">
        <v>0.14299999999999999</v>
      </c>
      <c r="V74" s="75">
        <v>0.35599999999999998</v>
      </c>
      <c r="W74" s="75">
        <v>1</v>
      </c>
      <c r="X74" s="76" t="s">
        <v>37</v>
      </c>
      <c r="AA74" s="133" t="s">
        <v>112</v>
      </c>
      <c r="AB74" s="134"/>
      <c r="AC74" s="134"/>
      <c r="AD74" s="134"/>
      <c r="AE74" s="127"/>
    </row>
    <row r="75" spans="2:31" ht="15.75" x14ac:dyDescent="0.25">
      <c r="C75" s="13" t="s">
        <v>8</v>
      </c>
      <c r="D75" s="13" t="s">
        <v>9</v>
      </c>
      <c r="E75" s="13" t="s">
        <v>10</v>
      </c>
      <c r="F75" s="13" t="s">
        <v>11</v>
      </c>
      <c r="G75" s="13" t="s">
        <v>12</v>
      </c>
      <c r="H75" s="13" t="s">
        <v>13</v>
      </c>
      <c r="I75" s="14"/>
      <c r="M75" s="97"/>
      <c r="N75" s="97"/>
      <c r="O75" s="97"/>
      <c r="P75" s="97"/>
      <c r="R75" s="97"/>
      <c r="S75" s="97"/>
      <c r="T75" s="131"/>
      <c r="U75" s="132"/>
      <c r="V75" s="75"/>
      <c r="W75" s="75"/>
      <c r="X75" s="76"/>
      <c r="AA75" s="133" t="s">
        <v>31</v>
      </c>
      <c r="AB75" s="134" t="s">
        <v>32</v>
      </c>
      <c r="AC75" s="134" t="s">
        <v>33</v>
      </c>
      <c r="AD75" s="134" t="s">
        <v>34</v>
      </c>
      <c r="AE75" s="127" t="s">
        <v>35</v>
      </c>
    </row>
    <row r="76" spans="2:31" x14ac:dyDescent="0.25">
      <c r="B76" s="21">
        <v>1</v>
      </c>
      <c r="C76" s="22">
        <v>0</v>
      </c>
      <c r="D76" s="22">
        <v>0</v>
      </c>
      <c r="E76" s="22">
        <v>1</v>
      </c>
      <c r="F76" s="22">
        <v>3</v>
      </c>
      <c r="G76" s="22">
        <v>5</v>
      </c>
      <c r="H76" s="23">
        <v>5</v>
      </c>
      <c r="M76" s="97"/>
      <c r="N76" s="97"/>
      <c r="O76" s="97"/>
      <c r="P76" s="97"/>
      <c r="R76" s="97"/>
      <c r="S76" s="97"/>
      <c r="T76" s="131"/>
      <c r="U76" s="132"/>
      <c r="V76" s="75"/>
      <c r="W76" s="75"/>
      <c r="X76" s="76"/>
      <c r="AA76" s="73" t="s">
        <v>110</v>
      </c>
      <c r="AB76" s="75">
        <v>2.5710000000000002</v>
      </c>
      <c r="AC76" s="75">
        <v>5.8129999999999997</v>
      </c>
      <c r="AD76" s="75" t="s">
        <v>21</v>
      </c>
      <c r="AE76" s="76" t="s">
        <v>40</v>
      </c>
    </row>
    <row r="77" spans="2:31" x14ac:dyDescent="0.25">
      <c r="B77" s="21">
        <v>2</v>
      </c>
      <c r="C77" s="22">
        <v>0</v>
      </c>
      <c r="D77" s="22">
        <v>0</v>
      </c>
      <c r="E77" s="22">
        <v>0</v>
      </c>
      <c r="F77" s="22">
        <v>2</v>
      </c>
      <c r="G77" s="22">
        <v>2</v>
      </c>
      <c r="H77" s="23">
        <v>4</v>
      </c>
      <c r="M77" s="97"/>
      <c r="N77" s="97"/>
      <c r="O77" s="97"/>
      <c r="P77" s="97"/>
      <c r="R77" s="97"/>
      <c r="S77" s="97"/>
      <c r="T77" s="135" t="s">
        <v>120</v>
      </c>
      <c r="U77" s="136"/>
      <c r="V77" s="75"/>
      <c r="W77" s="75"/>
      <c r="X77" s="76"/>
      <c r="AA77" s="73" t="s">
        <v>109</v>
      </c>
      <c r="AB77" s="75">
        <v>2.4289999999999998</v>
      </c>
      <c r="AC77" s="75">
        <v>5.49</v>
      </c>
      <c r="AD77" s="75" t="s">
        <v>21</v>
      </c>
      <c r="AE77" s="76" t="s">
        <v>40</v>
      </c>
    </row>
    <row r="78" spans="2:31" x14ac:dyDescent="0.25">
      <c r="B78" s="21">
        <v>3</v>
      </c>
      <c r="C78" s="22">
        <v>0</v>
      </c>
      <c r="D78" s="22">
        <v>0</v>
      </c>
      <c r="E78" s="22">
        <v>1</v>
      </c>
      <c r="F78" s="22">
        <v>3</v>
      </c>
      <c r="G78" s="22">
        <v>4</v>
      </c>
      <c r="H78" s="23">
        <v>5</v>
      </c>
      <c r="M78" s="97"/>
      <c r="N78" s="97"/>
      <c r="O78" s="97"/>
      <c r="P78" s="97"/>
      <c r="R78" s="97"/>
      <c r="S78" s="97"/>
      <c r="T78" s="135" t="s">
        <v>31</v>
      </c>
      <c r="U78" s="136" t="s">
        <v>32</v>
      </c>
      <c r="V78" s="134" t="s">
        <v>33</v>
      </c>
      <c r="W78" s="134" t="s">
        <v>34</v>
      </c>
      <c r="X78" s="127" t="s">
        <v>35</v>
      </c>
      <c r="AA78" s="73" t="s">
        <v>107</v>
      </c>
      <c r="AB78" s="75">
        <v>0.28599999999999998</v>
      </c>
      <c r="AC78" s="75">
        <v>0.64600000000000002</v>
      </c>
      <c r="AD78" s="75">
        <v>1</v>
      </c>
      <c r="AE78" s="76" t="s">
        <v>37</v>
      </c>
    </row>
    <row r="79" spans="2:31" x14ac:dyDescent="0.25">
      <c r="B79" s="21">
        <v>4</v>
      </c>
      <c r="C79" s="22">
        <v>0</v>
      </c>
      <c r="D79" s="22">
        <v>1</v>
      </c>
      <c r="E79" s="22">
        <v>3</v>
      </c>
      <c r="F79" s="22">
        <v>5</v>
      </c>
      <c r="G79" s="22">
        <v>5</v>
      </c>
      <c r="H79" s="23">
        <v>5</v>
      </c>
      <c r="M79" s="97"/>
      <c r="N79" s="97"/>
      <c r="O79" s="97"/>
      <c r="P79" s="97"/>
      <c r="R79" s="97"/>
      <c r="S79" s="97"/>
      <c r="T79" s="131" t="s">
        <v>102</v>
      </c>
      <c r="U79" s="132">
        <v>0</v>
      </c>
      <c r="V79" s="75">
        <v>0</v>
      </c>
      <c r="W79" s="75">
        <v>1</v>
      </c>
      <c r="X79" s="76" t="s">
        <v>37</v>
      </c>
      <c r="AA79" s="73" t="s">
        <v>106</v>
      </c>
      <c r="AB79" s="75">
        <v>0.28599999999999998</v>
      </c>
      <c r="AC79" s="75">
        <v>0.64600000000000002</v>
      </c>
      <c r="AD79" s="75">
        <v>1</v>
      </c>
      <c r="AE79" s="76" t="s">
        <v>37</v>
      </c>
    </row>
    <row r="80" spans="2:31" x14ac:dyDescent="0.25">
      <c r="B80" s="31">
        <v>5</v>
      </c>
      <c r="C80" s="22">
        <v>0</v>
      </c>
      <c r="D80" s="22">
        <v>0</v>
      </c>
      <c r="E80" s="22">
        <v>2</v>
      </c>
      <c r="F80" s="22">
        <v>3</v>
      </c>
      <c r="G80" s="22">
        <v>3</v>
      </c>
      <c r="H80" s="23">
        <v>4</v>
      </c>
      <c r="M80" s="97"/>
      <c r="N80" s="97"/>
      <c r="O80" s="97"/>
      <c r="P80" s="97"/>
      <c r="R80" s="109"/>
      <c r="S80" s="97"/>
      <c r="T80" s="131" t="s">
        <v>99</v>
      </c>
      <c r="U80" s="132">
        <v>0</v>
      </c>
      <c r="V80" s="75">
        <v>0</v>
      </c>
      <c r="W80" s="75">
        <v>1</v>
      </c>
      <c r="X80" s="76" t="s">
        <v>37</v>
      </c>
      <c r="AA80" s="73" t="s">
        <v>105</v>
      </c>
      <c r="AB80" s="75">
        <v>0.14299999999999999</v>
      </c>
      <c r="AC80" s="75">
        <v>0.32300000000000001</v>
      </c>
      <c r="AD80" s="75">
        <v>1</v>
      </c>
      <c r="AE80" s="76" t="s">
        <v>37</v>
      </c>
    </row>
    <row r="81" spans="2:31" x14ac:dyDescent="0.25">
      <c r="B81" s="31">
        <v>6</v>
      </c>
      <c r="C81" s="22">
        <v>0</v>
      </c>
      <c r="D81" s="22">
        <v>1</v>
      </c>
      <c r="E81" s="22">
        <v>2</v>
      </c>
      <c r="F81" s="22">
        <v>4</v>
      </c>
      <c r="G81" s="22">
        <v>4</v>
      </c>
      <c r="H81" s="23">
        <v>5</v>
      </c>
      <c r="M81" s="97"/>
      <c r="N81" s="97"/>
      <c r="O81" s="97"/>
      <c r="P81" s="97"/>
      <c r="R81" s="109"/>
      <c r="S81" s="97"/>
      <c r="T81" s="131" t="s">
        <v>98</v>
      </c>
      <c r="U81" s="132">
        <v>0</v>
      </c>
      <c r="V81" s="75">
        <v>0</v>
      </c>
      <c r="W81" s="75">
        <v>1</v>
      </c>
      <c r="X81" s="76" t="s">
        <v>37</v>
      </c>
      <c r="AA81" s="73" t="s">
        <v>114</v>
      </c>
      <c r="AB81" s="75">
        <v>2.4289999999999998</v>
      </c>
      <c r="AC81" s="75">
        <v>5.49</v>
      </c>
      <c r="AD81" s="75" t="s">
        <v>21</v>
      </c>
      <c r="AE81" s="76" t="s">
        <v>40</v>
      </c>
    </row>
    <row r="82" spans="2:31" x14ac:dyDescent="0.25">
      <c r="B82" s="31">
        <v>7</v>
      </c>
      <c r="C82" s="22">
        <v>0</v>
      </c>
      <c r="D82" s="22">
        <v>0</v>
      </c>
      <c r="E82" s="22">
        <v>1</v>
      </c>
      <c r="F82" s="22">
        <v>1</v>
      </c>
      <c r="G82" s="22">
        <v>2</v>
      </c>
      <c r="H82" s="23">
        <v>4</v>
      </c>
      <c r="M82" s="97"/>
      <c r="N82" s="97"/>
      <c r="O82" s="97"/>
      <c r="P82" s="97"/>
      <c r="R82" s="109"/>
      <c r="S82" s="97"/>
      <c r="T82" s="131" t="s">
        <v>107</v>
      </c>
      <c r="U82" s="132">
        <v>0</v>
      </c>
      <c r="V82" s="75">
        <v>0</v>
      </c>
      <c r="W82" s="75">
        <v>1</v>
      </c>
      <c r="X82" s="76" t="s">
        <v>37</v>
      </c>
      <c r="AA82" s="73" t="s">
        <v>113</v>
      </c>
      <c r="AB82" s="75">
        <v>2.286</v>
      </c>
      <c r="AC82" s="75">
        <v>5.1669999999999998</v>
      </c>
      <c r="AD82" s="75" t="s">
        <v>21</v>
      </c>
      <c r="AE82" s="76" t="s">
        <v>40</v>
      </c>
    </row>
    <row r="83" spans="2:31" ht="15.75" thickBot="1" x14ac:dyDescent="0.3">
      <c r="B83" s="31">
        <v>8</v>
      </c>
      <c r="C83" s="38">
        <v>0</v>
      </c>
      <c r="D83" s="38">
        <v>0</v>
      </c>
      <c r="E83" s="38">
        <v>0</v>
      </c>
      <c r="F83" s="38">
        <v>2</v>
      </c>
      <c r="G83" s="38">
        <v>2</v>
      </c>
      <c r="H83" s="39">
        <v>4</v>
      </c>
      <c r="M83" s="97"/>
      <c r="N83" s="97"/>
      <c r="O83" s="97"/>
      <c r="P83" s="97"/>
      <c r="R83" s="97"/>
      <c r="S83" s="97"/>
      <c r="T83" s="131" t="s">
        <v>105</v>
      </c>
      <c r="U83" s="132">
        <v>0</v>
      </c>
      <c r="V83" s="75">
        <v>0</v>
      </c>
      <c r="W83" s="75">
        <v>1</v>
      </c>
      <c r="X83" s="76" t="s">
        <v>37</v>
      </c>
      <c r="AA83" s="73" t="s">
        <v>119</v>
      </c>
      <c r="AB83" s="75">
        <v>0.14299999999999999</v>
      </c>
      <c r="AC83" s="75">
        <v>0.32300000000000001</v>
      </c>
      <c r="AD83" s="75">
        <v>1</v>
      </c>
      <c r="AE83" s="76" t="s">
        <v>37</v>
      </c>
    </row>
    <row r="84" spans="2:31" ht="15.75" thickBot="1" x14ac:dyDescent="0.3">
      <c r="B84" s="42" t="s">
        <v>26</v>
      </c>
      <c r="C84" s="43">
        <f t="shared" ref="C84:H84" si="12">AVERAGE(C76:C83)</f>
        <v>0</v>
      </c>
      <c r="D84" s="43">
        <f t="shared" si="12"/>
        <v>0.25</v>
      </c>
      <c r="E84" s="43">
        <f t="shared" si="12"/>
        <v>1.25</v>
      </c>
      <c r="F84" s="43">
        <f t="shared" si="12"/>
        <v>2.875</v>
      </c>
      <c r="G84" s="43">
        <f t="shared" si="12"/>
        <v>3.375</v>
      </c>
      <c r="H84" s="43">
        <f t="shared" si="12"/>
        <v>4.5</v>
      </c>
      <c r="I84" s="44"/>
      <c r="M84" s="97"/>
      <c r="N84" s="97"/>
      <c r="O84" s="97"/>
      <c r="P84" s="97"/>
      <c r="R84" s="97"/>
      <c r="S84" s="97"/>
      <c r="T84" s="137" t="s">
        <v>119</v>
      </c>
      <c r="U84" s="138">
        <v>0</v>
      </c>
      <c r="V84" s="139">
        <v>0</v>
      </c>
      <c r="W84" s="139">
        <v>1</v>
      </c>
      <c r="X84" s="111" t="s">
        <v>37</v>
      </c>
      <c r="AA84" s="73" t="s">
        <v>125</v>
      </c>
      <c r="AB84" s="74">
        <v>0.14299999999999999</v>
      </c>
      <c r="AC84" s="74">
        <v>0.32300000000000001</v>
      </c>
      <c r="AD84" s="75">
        <v>1</v>
      </c>
      <c r="AE84" s="76" t="s">
        <v>37</v>
      </c>
    </row>
    <row r="85" spans="2:31" x14ac:dyDescent="0.25">
      <c r="B85" s="45" t="s">
        <v>27</v>
      </c>
      <c r="C85" s="46">
        <f t="shared" ref="C85:H85" si="13">STDEV(C76:C83)</f>
        <v>0</v>
      </c>
      <c r="D85" s="46">
        <f t="shared" si="13"/>
        <v>0.46291004988627571</v>
      </c>
      <c r="E85" s="46">
        <f t="shared" si="13"/>
        <v>1.0350983390135313</v>
      </c>
      <c r="F85" s="46">
        <f t="shared" si="13"/>
        <v>1.2464234547582249</v>
      </c>
      <c r="G85" s="46">
        <f t="shared" si="13"/>
        <v>1.3024701806293193</v>
      </c>
      <c r="H85" s="46">
        <f t="shared" si="13"/>
        <v>0.53452248382484879</v>
      </c>
      <c r="M85" s="97"/>
      <c r="N85" s="97"/>
      <c r="O85" s="97"/>
      <c r="P85" s="97"/>
      <c r="R85" s="97"/>
      <c r="S85" s="97"/>
      <c r="T85" s="97"/>
      <c r="U85" s="140"/>
      <c r="AA85" s="73" t="s">
        <v>103</v>
      </c>
      <c r="AB85" s="75">
        <v>2.286</v>
      </c>
      <c r="AC85" s="75">
        <v>5.1669999999999998</v>
      </c>
      <c r="AD85" s="75" t="s">
        <v>21</v>
      </c>
      <c r="AE85" s="76" t="s">
        <v>40</v>
      </c>
    </row>
    <row r="86" spans="2:31" ht="15.75" thickBot="1" x14ac:dyDescent="0.3">
      <c r="B86" s="47" t="s">
        <v>28</v>
      </c>
      <c r="C86" s="48">
        <f t="shared" ref="C86:H86" si="14">C85/SQRT(8)</f>
        <v>0</v>
      </c>
      <c r="D86" s="48">
        <f t="shared" si="14"/>
        <v>0.16366341767699427</v>
      </c>
      <c r="E86" s="48">
        <f t="shared" si="14"/>
        <v>0.3659625273556999</v>
      </c>
      <c r="F86" s="48">
        <f t="shared" si="14"/>
        <v>0.44067723854475233</v>
      </c>
      <c r="G86" s="48">
        <f t="shared" si="14"/>
        <v>0.46049274850812955</v>
      </c>
      <c r="H86" s="48">
        <f t="shared" si="14"/>
        <v>0.1889822365046136</v>
      </c>
      <c r="M86" s="97"/>
      <c r="N86" s="97"/>
      <c r="O86" s="97"/>
      <c r="P86" s="97"/>
      <c r="R86" s="97"/>
      <c r="S86" s="97"/>
      <c r="T86" s="97"/>
      <c r="U86" s="140"/>
      <c r="AA86" s="73" t="s">
        <v>100</v>
      </c>
      <c r="AB86" s="75">
        <v>2.1429999999999998</v>
      </c>
      <c r="AC86" s="75">
        <v>4.8440000000000003</v>
      </c>
      <c r="AD86" s="75" t="s">
        <v>21</v>
      </c>
      <c r="AE86" s="76" t="s">
        <v>40</v>
      </c>
    </row>
    <row r="87" spans="2:31" x14ac:dyDescent="0.25">
      <c r="M87" s="97"/>
      <c r="N87" s="97"/>
      <c r="O87" s="97"/>
      <c r="P87" s="97"/>
      <c r="R87" s="97"/>
      <c r="S87" s="97"/>
      <c r="T87" s="97"/>
      <c r="U87" s="140"/>
      <c r="AA87" s="73" t="s">
        <v>102</v>
      </c>
      <c r="AB87" s="74">
        <v>0</v>
      </c>
      <c r="AC87" s="74">
        <v>0</v>
      </c>
      <c r="AD87" s="75">
        <v>1</v>
      </c>
      <c r="AE87" s="76" t="s">
        <v>37</v>
      </c>
    </row>
    <row r="88" spans="2:31" x14ac:dyDescent="0.25">
      <c r="M88" s="97"/>
      <c r="N88" s="97"/>
      <c r="O88" s="97"/>
      <c r="P88" s="97"/>
      <c r="R88" s="109"/>
      <c r="S88" s="97"/>
      <c r="T88" s="97"/>
      <c r="U88" s="140"/>
      <c r="AA88" s="73" t="s">
        <v>81</v>
      </c>
      <c r="AB88" s="75">
        <v>2.286</v>
      </c>
      <c r="AC88" s="75">
        <v>5.1669999999999998</v>
      </c>
      <c r="AD88" s="75" t="s">
        <v>21</v>
      </c>
      <c r="AE88" s="76" t="s">
        <v>40</v>
      </c>
    </row>
    <row r="89" spans="2:31" x14ac:dyDescent="0.25">
      <c r="B89" s="5" t="s">
        <v>129</v>
      </c>
      <c r="C89" s="5"/>
      <c r="M89" s="97"/>
      <c r="N89" s="97"/>
      <c r="O89" s="97"/>
      <c r="P89" s="97"/>
      <c r="R89" s="109"/>
      <c r="S89" s="97"/>
      <c r="T89" s="97"/>
      <c r="U89" s="140"/>
      <c r="AA89" s="73" t="s">
        <v>82</v>
      </c>
      <c r="AB89" s="75">
        <v>2.1429999999999998</v>
      </c>
      <c r="AC89" s="75">
        <v>4.8440000000000003</v>
      </c>
      <c r="AD89" s="75" t="s">
        <v>21</v>
      </c>
      <c r="AE89" s="76" t="s">
        <v>40</v>
      </c>
    </row>
    <row r="90" spans="2:31" x14ac:dyDescent="0.25">
      <c r="C90" s="7" t="s">
        <v>6</v>
      </c>
      <c r="M90" s="97"/>
      <c r="N90" s="97"/>
      <c r="O90" s="97"/>
      <c r="P90" s="97"/>
      <c r="R90" s="109"/>
      <c r="S90" s="97"/>
      <c r="T90" s="97"/>
      <c r="U90" s="140"/>
      <c r="AA90" s="73" t="s">
        <v>121</v>
      </c>
      <c r="AB90" s="74">
        <v>0.14299999999999999</v>
      </c>
      <c r="AC90" s="74">
        <v>0.32300000000000001</v>
      </c>
      <c r="AD90" s="75">
        <v>1</v>
      </c>
      <c r="AE90" s="76" t="s">
        <v>37</v>
      </c>
    </row>
    <row r="91" spans="2:31" ht="15.75" x14ac:dyDescent="0.25">
      <c r="C91" s="13" t="s">
        <v>8</v>
      </c>
      <c r="D91" s="13" t="s">
        <v>9</v>
      </c>
      <c r="E91" s="13" t="s">
        <v>10</v>
      </c>
      <c r="F91" s="13" t="s">
        <v>11</v>
      </c>
      <c r="G91" s="13" t="s">
        <v>12</v>
      </c>
      <c r="H91" s="13" t="s">
        <v>13</v>
      </c>
      <c r="I91" s="14"/>
      <c r="M91" s="97"/>
      <c r="N91" s="97"/>
      <c r="O91" s="97"/>
      <c r="P91" s="97"/>
      <c r="R91" s="97"/>
      <c r="S91" s="97"/>
      <c r="T91" s="97"/>
      <c r="U91" s="140"/>
      <c r="AA91" s="73"/>
      <c r="AB91" s="75"/>
      <c r="AC91" s="75"/>
      <c r="AD91" s="75"/>
      <c r="AE91" s="76"/>
    </row>
    <row r="92" spans="2:31" x14ac:dyDescent="0.25">
      <c r="B92" s="21">
        <v>1</v>
      </c>
      <c r="C92" s="22">
        <v>0</v>
      </c>
      <c r="D92" s="22">
        <v>0</v>
      </c>
      <c r="E92" s="22">
        <v>1</v>
      </c>
      <c r="F92" s="22">
        <v>3</v>
      </c>
      <c r="G92" s="22">
        <v>5</v>
      </c>
      <c r="H92" s="23">
        <v>5</v>
      </c>
      <c r="M92" s="97"/>
      <c r="N92" s="97"/>
      <c r="O92" s="97"/>
      <c r="P92" s="97"/>
      <c r="R92" s="97"/>
      <c r="S92" s="97"/>
      <c r="T92" s="97"/>
      <c r="U92" s="140"/>
      <c r="AA92" s="73"/>
      <c r="AB92" s="75"/>
      <c r="AC92" s="75"/>
      <c r="AD92" s="75"/>
      <c r="AE92" s="76"/>
    </row>
    <row r="93" spans="2:31" x14ac:dyDescent="0.25">
      <c r="B93" s="21">
        <v>2</v>
      </c>
      <c r="C93" s="22">
        <v>0</v>
      </c>
      <c r="D93" s="22">
        <v>0</v>
      </c>
      <c r="E93" s="22">
        <v>0</v>
      </c>
      <c r="F93" s="22">
        <v>1</v>
      </c>
      <c r="G93" s="22">
        <v>3</v>
      </c>
      <c r="H93" s="23">
        <v>4</v>
      </c>
      <c r="M93" s="97"/>
      <c r="N93" s="97"/>
      <c r="O93" s="97"/>
      <c r="P93" s="97"/>
      <c r="R93" s="97"/>
      <c r="S93" s="97"/>
      <c r="T93" s="97"/>
      <c r="U93" s="140"/>
      <c r="AA93" s="133" t="s">
        <v>116</v>
      </c>
      <c r="AB93" s="134"/>
      <c r="AC93" s="134"/>
      <c r="AD93" s="134"/>
      <c r="AE93" s="127"/>
    </row>
    <row r="94" spans="2:31" x14ac:dyDescent="0.25">
      <c r="B94" s="21">
        <v>3</v>
      </c>
      <c r="C94" s="22">
        <v>0</v>
      </c>
      <c r="D94" s="22">
        <v>1</v>
      </c>
      <c r="E94" s="22">
        <v>3</v>
      </c>
      <c r="F94" s="22">
        <v>4</v>
      </c>
      <c r="G94" s="22">
        <v>5</v>
      </c>
      <c r="H94" s="23">
        <v>5</v>
      </c>
      <c r="M94" s="97"/>
      <c r="N94" s="97"/>
      <c r="O94" s="97"/>
      <c r="P94" s="97"/>
      <c r="R94" s="97"/>
      <c r="S94" s="97"/>
      <c r="T94" s="97"/>
      <c r="U94" s="140"/>
      <c r="AA94" s="133" t="s">
        <v>31</v>
      </c>
      <c r="AB94" s="134" t="s">
        <v>32</v>
      </c>
      <c r="AC94" s="134" t="s">
        <v>33</v>
      </c>
      <c r="AD94" s="134" t="s">
        <v>34</v>
      </c>
      <c r="AE94" s="127" t="s">
        <v>35</v>
      </c>
    </row>
    <row r="95" spans="2:31" x14ac:dyDescent="0.25">
      <c r="B95" s="21">
        <v>4</v>
      </c>
      <c r="C95" s="22">
        <v>0</v>
      </c>
      <c r="D95" s="22">
        <v>1</v>
      </c>
      <c r="E95" s="22">
        <v>1</v>
      </c>
      <c r="F95" s="22">
        <v>3</v>
      </c>
      <c r="G95" s="22">
        <v>4</v>
      </c>
      <c r="H95" s="23">
        <v>5</v>
      </c>
      <c r="M95" s="97"/>
      <c r="N95" s="97"/>
      <c r="O95" s="97"/>
      <c r="P95" s="97"/>
      <c r="R95" s="97"/>
      <c r="S95" s="97"/>
      <c r="T95" s="97"/>
      <c r="U95" s="140"/>
      <c r="AA95" s="73" t="s">
        <v>100</v>
      </c>
      <c r="AB95" s="75">
        <v>1.571</v>
      </c>
      <c r="AC95" s="75">
        <v>3.552</v>
      </c>
      <c r="AD95" s="75">
        <v>0.01</v>
      </c>
      <c r="AE95" s="76" t="s">
        <v>40</v>
      </c>
    </row>
    <row r="96" spans="2:31" x14ac:dyDescent="0.25">
      <c r="B96" s="31">
        <v>5</v>
      </c>
      <c r="C96" s="22">
        <v>0</v>
      </c>
      <c r="D96" s="22">
        <v>1</v>
      </c>
      <c r="E96" s="22">
        <v>2</v>
      </c>
      <c r="F96" s="22">
        <v>4</v>
      </c>
      <c r="G96" s="22">
        <v>5</v>
      </c>
      <c r="H96" s="23">
        <v>5</v>
      </c>
      <c r="M96" s="97"/>
      <c r="N96" s="97"/>
      <c r="O96" s="97"/>
      <c r="P96" s="97"/>
      <c r="R96" s="109"/>
      <c r="S96" s="97"/>
      <c r="T96" s="97"/>
      <c r="U96" s="140"/>
      <c r="AA96" s="73" t="s">
        <v>103</v>
      </c>
      <c r="AB96" s="75">
        <v>1.571</v>
      </c>
      <c r="AC96" s="75">
        <v>3.552</v>
      </c>
      <c r="AD96" s="75">
        <v>0.01</v>
      </c>
      <c r="AE96" s="76" t="s">
        <v>40</v>
      </c>
    </row>
    <row r="97" spans="2:31" x14ac:dyDescent="0.25">
      <c r="B97" s="31">
        <v>6</v>
      </c>
      <c r="C97" s="22">
        <v>0</v>
      </c>
      <c r="D97" s="22">
        <v>2</v>
      </c>
      <c r="E97" s="22">
        <v>4</v>
      </c>
      <c r="F97" s="22">
        <v>5</v>
      </c>
      <c r="G97" s="22">
        <v>5</v>
      </c>
      <c r="H97" s="23">
        <v>5</v>
      </c>
      <c r="M97" s="97"/>
      <c r="N97" s="97"/>
      <c r="O97" s="97"/>
      <c r="P97" s="97"/>
      <c r="R97" s="109"/>
      <c r="S97" s="97"/>
      <c r="T97" s="97"/>
      <c r="U97" s="140"/>
      <c r="AA97" s="73" t="s">
        <v>102</v>
      </c>
      <c r="AB97" s="75">
        <v>0.42899999999999999</v>
      </c>
      <c r="AC97" s="75">
        <v>0.96899999999999997</v>
      </c>
      <c r="AD97" s="75">
        <v>1</v>
      </c>
      <c r="AE97" s="76" t="s">
        <v>37</v>
      </c>
    </row>
    <row r="98" spans="2:31" x14ac:dyDescent="0.25">
      <c r="B98" s="31">
        <v>7</v>
      </c>
      <c r="C98" s="22">
        <v>0</v>
      </c>
      <c r="D98" s="22">
        <v>0</v>
      </c>
      <c r="E98" s="22">
        <v>0</v>
      </c>
      <c r="F98" s="22">
        <v>1</v>
      </c>
      <c r="G98" s="22">
        <v>2</v>
      </c>
      <c r="H98" s="23">
        <v>4</v>
      </c>
      <c r="M98" s="97"/>
      <c r="N98" s="97"/>
      <c r="O98" s="97"/>
      <c r="P98" s="97"/>
      <c r="R98" s="109"/>
      <c r="S98" s="97"/>
      <c r="T98" s="97"/>
      <c r="U98" s="140"/>
      <c r="AA98" s="73" t="s">
        <v>99</v>
      </c>
      <c r="AB98" s="75">
        <v>0.28599999999999998</v>
      </c>
      <c r="AC98" s="75">
        <v>0.64600000000000002</v>
      </c>
      <c r="AD98" s="75">
        <v>1</v>
      </c>
      <c r="AE98" s="76" t="s">
        <v>37</v>
      </c>
    </row>
    <row r="99" spans="2:31" ht="15.75" thickBot="1" x14ac:dyDescent="0.3">
      <c r="B99" s="31">
        <v>8</v>
      </c>
      <c r="C99" s="38">
        <v>0</v>
      </c>
      <c r="D99" s="38">
        <v>0</v>
      </c>
      <c r="E99" s="38">
        <v>0</v>
      </c>
      <c r="F99" s="38">
        <v>3</v>
      </c>
      <c r="G99" s="38">
        <v>4</v>
      </c>
      <c r="H99" s="39">
        <v>4</v>
      </c>
      <c r="AA99" s="73" t="s">
        <v>98</v>
      </c>
      <c r="AB99" s="75">
        <v>0</v>
      </c>
      <c r="AC99" s="75">
        <v>0</v>
      </c>
      <c r="AD99" s="75">
        <v>1</v>
      </c>
      <c r="AE99" s="76" t="s">
        <v>37</v>
      </c>
    </row>
    <row r="100" spans="2:31" x14ac:dyDescent="0.25">
      <c r="B100" s="42" t="s">
        <v>26</v>
      </c>
      <c r="C100" s="43">
        <f t="shared" ref="C100:H100" si="15">AVERAGE(C92:C99)</f>
        <v>0</v>
      </c>
      <c r="D100" s="43">
        <f t="shared" si="15"/>
        <v>0.625</v>
      </c>
      <c r="E100" s="43">
        <f t="shared" si="15"/>
        <v>1.375</v>
      </c>
      <c r="F100" s="43">
        <f t="shared" si="15"/>
        <v>3</v>
      </c>
      <c r="G100" s="43">
        <f t="shared" si="15"/>
        <v>4.125</v>
      </c>
      <c r="H100" s="43">
        <f t="shared" si="15"/>
        <v>4.625</v>
      </c>
      <c r="I100" s="44"/>
      <c r="AA100" s="73" t="s">
        <v>109</v>
      </c>
      <c r="AB100" s="75">
        <v>1.571</v>
      </c>
      <c r="AC100" s="75">
        <v>3.552</v>
      </c>
      <c r="AD100" s="75">
        <v>0.01</v>
      </c>
      <c r="AE100" s="76" t="s">
        <v>40</v>
      </c>
    </row>
    <row r="101" spans="2:31" x14ac:dyDescent="0.25">
      <c r="B101" s="45" t="s">
        <v>27</v>
      </c>
      <c r="C101" s="46">
        <f t="shared" ref="C101:H101" si="16">STDEV(C92:C99)</f>
        <v>0</v>
      </c>
      <c r="D101" s="46">
        <f t="shared" si="16"/>
        <v>0.74402380914284494</v>
      </c>
      <c r="E101" s="46">
        <f t="shared" si="16"/>
        <v>1.5059406173077154</v>
      </c>
      <c r="F101" s="46">
        <f t="shared" si="16"/>
        <v>1.4142135623730951</v>
      </c>
      <c r="G101" s="46">
        <f t="shared" si="16"/>
        <v>1.1259916264596033</v>
      </c>
      <c r="H101" s="46">
        <f t="shared" si="16"/>
        <v>0.51754916950676566</v>
      </c>
      <c r="AA101" s="73" t="s">
        <v>110</v>
      </c>
      <c r="AB101" s="75">
        <v>1.571</v>
      </c>
      <c r="AC101" s="75">
        <v>3.552</v>
      </c>
      <c r="AD101" s="75">
        <v>0.01</v>
      </c>
      <c r="AE101" s="76" t="s">
        <v>40</v>
      </c>
    </row>
    <row r="102" spans="2:31" ht="15.75" thickBot="1" x14ac:dyDescent="0.3">
      <c r="B102" s="47" t="s">
        <v>28</v>
      </c>
      <c r="C102" s="48">
        <f t="shared" ref="C102:H102" si="17">C101/SQRT(8)</f>
        <v>0</v>
      </c>
      <c r="D102" s="48">
        <f t="shared" si="17"/>
        <v>0.26305214040457559</v>
      </c>
      <c r="E102" s="48">
        <f t="shared" si="17"/>
        <v>0.53243041128127044</v>
      </c>
      <c r="F102" s="48">
        <f t="shared" si="17"/>
        <v>0.5</v>
      </c>
      <c r="G102" s="48">
        <f t="shared" si="17"/>
        <v>0.39809815731442771</v>
      </c>
      <c r="H102" s="48">
        <f t="shared" si="17"/>
        <v>0.18298126367784995</v>
      </c>
      <c r="AA102" s="73" t="s">
        <v>107</v>
      </c>
      <c r="AB102" s="75">
        <v>0.42899999999999999</v>
      </c>
      <c r="AC102" s="75">
        <v>0.96899999999999997</v>
      </c>
      <c r="AD102" s="75">
        <v>1</v>
      </c>
      <c r="AE102" s="76" t="s">
        <v>37</v>
      </c>
    </row>
    <row r="103" spans="2:31" x14ac:dyDescent="0.25">
      <c r="AA103" s="73" t="s">
        <v>105</v>
      </c>
      <c r="AB103" s="75">
        <v>0.28599999999999998</v>
      </c>
      <c r="AC103" s="75">
        <v>0.64600000000000002</v>
      </c>
      <c r="AD103" s="75">
        <v>1</v>
      </c>
      <c r="AE103" s="76" t="s">
        <v>37</v>
      </c>
    </row>
    <row r="104" spans="2:31" x14ac:dyDescent="0.25">
      <c r="AA104" s="73" t="s">
        <v>113</v>
      </c>
      <c r="AB104" s="75">
        <v>1.286</v>
      </c>
      <c r="AC104" s="75">
        <v>2.9060000000000001</v>
      </c>
      <c r="AD104" s="75">
        <v>7.0999999999999994E-2</v>
      </c>
      <c r="AE104" s="76" t="s">
        <v>37</v>
      </c>
    </row>
    <row r="105" spans="2:31" x14ac:dyDescent="0.25">
      <c r="AA105" s="73" t="s">
        <v>114</v>
      </c>
      <c r="AB105" s="75">
        <v>1.286</v>
      </c>
      <c r="AC105" s="75">
        <v>2.9060000000000001</v>
      </c>
      <c r="AD105" s="75">
        <v>7.0999999999999994E-2</v>
      </c>
      <c r="AE105" s="76" t="s">
        <v>37</v>
      </c>
    </row>
    <row r="106" spans="2:31" x14ac:dyDescent="0.25">
      <c r="AA106" s="73" t="s">
        <v>119</v>
      </c>
      <c r="AB106" s="75">
        <v>0.14299999999999999</v>
      </c>
      <c r="AC106" s="75">
        <v>0.32300000000000001</v>
      </c>
      <c r="AD106" s="75">
        <v>1</v>
      </c>
      <c r="AE106" s="76" t="s">
        <v>37</v>
      </c>
    </row>
    <row r="107" spans="2:31" x14ac:dyDescent="0.25">
      <c r="AA107" s="73" t="s">
        <v>82</v>
      </c>
      <c r="AB107" s="75">
        <v>1.143</v>
      </c>
      <c r="AC107" s="75">
        <v>2.5830000000000002</v>
      </c>
      <c r="AD107" s="75">
        <v>0.17399999999999999</v>
      </c>
      <c r="AE107" s="76" t="s">
        <v>37</v>
      </c>
    </row>
    <row r="108" spans="2:31" x14ac:dyDescent="0.25">
      <c r="AA108" s="73" t="s">
        <v>81</v>
      </c>
      <c r="AB108" s="75">
        <v>1.143</v>
      </c>
      <c r="AC108" s="75">
        <v>2.5830000000000002</v>
      </c>
      <c r="AD108" s="75">
        <v>0.17399999999999999</v>
      </c>
      <c r="AE108" s="76" t="s">
        <v>37</v>
      </c>
    </row>
    <row r="109" spans="2:31" x14ac:dyDescent="0.25">
      <c r="AA109" s="73" t="s">
        <v>87</v>
      </c>
      <c r="AB109" s="75">
        <v>0</v>
      </c>
      <c r="AC109" s="75">
        <v>0</v>
      </c>
      <c r="AD109" s="75">
        <v>1</v>
      </c>
      <c r="AE109" s="76" t="s">
        <v>37</v>
      </c>
    </row>
    <row r="110" spans="2:31" x14ac:dyDescent="0.25">
      <c r="AA110" s="73"/>
      <c r="AB110" s="75"/>
      <c r="AC110" s="75"/>
      <c r="AD110" s="75"/>
      <c r="AE110" s="76"/>
    </row>
    <row r="111" spans="2:31" x14ac:dyDescent="0.25">
      <c r="AA111" s="73"/>
      <c r="AB111" s="75"/>
      <c r="AC111" s="75"/>
      <c r="AD111" s="75"/>
      <c r="AE111" s="76"/>
    </row>
    <row r="112" spans="2:31" x14ac:dyDescent="0.25">
      <c r="AA112" s="133" t="s">
        <v>117</v>
      </c>
      <c r="AB112" s="134"/>
      <c r="AC112" s="134"/>
      <c r="AD112" s="134"/>
      <c r="AE112" s="127"/>
    </row>
    <row r="113" spans="27:31" x14ac:dyDescent="0.25">
      <c r="AA113" s="133" t="s">
        <v>31</v>
      </c>
      <c r="AB113" s="134" t="s">
        <v>32</v>
      </c>
      <c r="AC113" s="134" t="s">
        <v>33</v>
      </c>
      <c r="AD113" s="134" t="s">
        <v>34</v>
      </c>
      <c r="AE113" s="127" t="s">
        <v>35</v>
      </c>
    </row>
    <row r="114" spans="27:31" x14ac:dyDescent="0.25">
      <c r="AA114" s="73" t="s">
        <v>110</v>
      </c>
      <c r="AB114" s="75">
        <v>1.286</v>
      </c>
      <c r="AC114" s="75">
        <v>2.9060000000000001</v>
      </c>
      <c r="AD114" s="75">
        <v>7.0999999999999994E-2</v>
      </c>
      <c r="AE114" s="76" t="s">
        <v>37</v>
      </c>
    </row>
    <row r="115" spans="27:31" x14ac:dyDescent="0.25">
      <c r="AA115" s="73" t="s">
        <v>109</v>
      </c>
      <c r="AB115" s="75">
        <v>0.71399999999999997</v>
      </c>
      <c r="AC115" s="75">
        <v>1.615</v>
      </c>
      <c r="AD115" s="75">
        <v>1</v>
      </c>
      <c r="AE115" s="76" t="s">
        <v>37</v>
      </c>
    </row>
    <row r="116" spans="27:31" x14ac:dyDescent="0.25">
      <c r="AA116" s="73" t="s">
        <v>107</v>
      </c>
      <c r="AB116" s="75">
        <v>0.28599999999999998</v>
      </c>
      <c r="AC116" s="75">
        <v>0.64600000000000002</v>
      </c>
      <c r="AD116" s="75">
        <v>1</v>
      </c>
      <c r="AE116" s="76" t="s">
        <v>37</v>
      </c>
    </row>
    <row r="117" spans="27:31" x14ac:dyDescent="0.25">
      <c r="AA117" s="73" t="s">
        <v>106</v>
      </c>
      <c r="AB117" s="75">
        <v>0.14299999999999999</v>
      </c>
      <c r="AC117" s="75">
        <v>0.32300000000000001</v>
      </c>
      <c r="AD117" s="75">
        <v>1</v>
      </c>
      <c r="AE117" s="76" t="s">
        <v>37</v>
      </c>
    </row>
    <row r="118" spans="27:31" x14ac:dyDescent="0.25">
      <c r="AA118" s="73" t="s">
        <v>105</v>
      </c>
      <c r="AB118" s="75">
        <v>0.14299999999999999</v>
      </c>
      <c r="AC118" s="75">
        <v>0.32300000000000001</v>
      </c>
      <c r="AD118" s="75">
        <v>1</v>
      </c>
      <c r="AE118" s="76" t="s">
        <v>37</v>
      </c>
    </row>
    <row r="119" spans="27:31" x14ac:dyDescent="0.25">
      <c r="AA119" s="73" t="s">
        <v>114</v>
      </c>
      <c r="AB119" s="75">
        <v>1.143</v>
      </c>
      <c r="AC119" s="75">
        <v>2.5830000000000002</v>
      </c>
      <c r="AD119" s="75">
        <v>0.17399999999999999</v>
      </c>
      <c r="AE119" s="76" t="s">
        <v>37</v>
      </c>
    </row>
    <row r="120" spans="27:31" x14ac:dyDescent="0.25">
      <c r="AA120" s="73" t="s">
        <v>113</v>
      </c>
      <c r="AB120" s="75">
        <v>0.57099999999999995</v>
      </c>
      <c r="AC120" s="75">
        <v>1.292</v>
      </c>
      <c r="AD120" s="75">
        <v>1</v>
      </c>
      <c r="AE120" s="76" t="s">
        <v>37</v>
      </c>
    </row>
    <row r="121" spans="27:31" x14ac:dyDescent="0.25">
      <c r="AA121" s="73" t="s">
        <v>119</v>
      </c>
      <c r="AB121" s="75">
        <v>0.14299999999999999</v>
      </c>
      <c r="AC121" s="75">
        <v>0.32300000000000001</v>
      </c>
      <c r="AD121" s="75">
        <v>1</v>
      </c>
      <c r="AE121" s="76" t="s">
        <v>37</v>
      </c>
    </row>
    <row r="122" spans="27:31" x14ac:dyDescent="0.25">
      <c r="AA122" s="73" t="s">
        <v>125</v>
      </c>
      <c r="AB122" s="74">
        <v>8.8819999999999992E-16</v>
      </c>
      <c r="AC122" s="74">
        <v>2.0079999999999999E-15</v>
      </c>
      <c r="AD122" s="75">
        <v>1</v>
      </c>
      <c r="AE122" s="76" t="s">
        <v>37</v>
      </c>
    </row>
    <row r="123" spans="27:31" x14ac:dyDescent="0.25">
      <c r="AA123" s="73" t="s">
        <v>103</v>
      </c>
      <c r="AB123" s="75">
        <v>1.143</v>
      </c>
      <c r="AC123" s="75">
        <v>2.5830000000000002</v>
      </c>
      <c r="AD123" s="75">
        <v>0.17399999999999999</v>
      </c>
      <c r="AE123" s="76" t="s">
        <v>37</v>
      </c>
    </row>
    <row r="124" spans="27:31" x14ac:dyDescent="0.25">
      <c r="AA124" s="73" t="s">
        <v>100</v>
      </c>
      <c r="AB124" s="75">
        <v>0.57099999999999995</v>
      </c>
      <c r="AC124" s="75">
        <v>1.292</v>
      </c>
      <c r="AD124" s="75">
        <v>1</v>
      </c>
      <c r="AE124" s="76" t="s">
        <v>37</v>
      </c>
    </row>
    <row r="125" spans="27:31" x14ac:dyDescent="0.25">
      <c r="AA125" s="73" t="s">
        <v>102</v>
      </c>
      <c r="AB125" s="75">
        <v>0.14299999999999999</v>
      </c>
      <c r="AC125" s="75">
        <v>0.32300000000000001</v>
      </c>
      <c r="AD125" s="75">
        <v>1</v>
      </c>
      <c r="AE125" s="76" t="s">
        <v>37</v>
      </c>
    </row>
    <row r="126" spans="27:31" x14ac:dyDescent="0.25">
      <c r="AA126" s="73" t="s">
        <v>81</v>
      </c>
      <c r="AB126" s="75">
        <v>1</v>
      </c>
      <c r="AC126" s="75">
        <v>2.2610000000000001</v>
      </c>
      <c r="AD126" s="75">
        <v>0.39700000000000002</v>
      </c>
      <c r="AE126" s="76" t="s">
        <v>37</v>
      </c>
    </row>
    <row r="127" spans="27:31" x14ac:dyDescent="0.25">
      <c r="AA127" s="73" t="s">
        <v>82</v>
      </c>
      <c r="AB127" s="75">
        <v>0.42899999999999999</v>
      </c>
      <c r="AC127" s="75">
        <v>0.96899999999999997</v>
      </c>
      <c r="AD127" s="75">
        <v>1</v>
      </c>
      <c r="AE127" s="76" t="s">
        <v>37</v>
      </c>
    </row>
    <row r="128" spans="27:31" x14ac:dyDescent="0.25">
      <c r="AA128" s="73" t="s">
        <v>121</v>
      </c>
      <c r="AB128" s="75">
        <v>0.57099999999999995</v>
      </c>
      <c r="AC128" s="75">
        <v>1.292</v>
      </c>
      <c r="AD128" s="75">
        <v>1</v>
      </c>
      <c r="AE128" s="76" t="s">
        <v>37</v>
      </c>
    </row>
    <row r="129" spans="27:31" x14ac:dyDescent="0.25">
      <c r="AA129" s="73"/>
      <c r="AB129" s="75"/>
      <c r="AC129" s="75"/>
      <c r="AD129" s="75"/>
      <c r="AE129" s="76"/>
    </row>
    <row r="130" spans="27:31" x14ac:dyDescent="0.25">
      <c r="AA130" s="73"/>
      <c r="AB130" s="75"/>
      <c r="AC130" s="75"/>
      <c r="AD130" s="75"/>
      <c r="AE130" s="76"/>
    </row>
    <row r="131" spans="27:31" x14ac:dyDescent="0.25">
      <c r="AA131" s="133" t="s">
        <v>120</v>
      </c>
      <c r="AB131" s="134"/>
      <c r="AC131" s="134"/>
      <c r="AD131" s="134"/>
      <c r="AE131" s="127"/>
    </row>
    <row r="132" spans="27:31" x14ac:dyDescent="0.25">
      <c r="AA132" s="133" t="s">
        <v>31</v>
      </c>
      <c r="AB132" s="134" t="s">
        <v>32</v>
      </c>
      <c r="AC132" s="134" t="s">
        <v>33</v>
      </c>
      <c r="AD132" s="134" t="s">
        <v>34</v>
      </c>
      <c r="AE132" s="127" t="s">
        <v>35</v>
      </c>
    </row>
    <row r="133" spans="27:31" x14ac:dyDescent="0.25">
      <c r="AA133" s="73" t="s">
        <v>103</v>
      </c>
      <c r="AB133" s="75">
        <v>0.42899999999999999</v>
      </c>
      <c r="AC133" s="75">
        <v>0.96899999999999997</v>
      </c>
      <c r="AD133" s="75">
        <v>1</v>
      </c>
      <c r="AE133" s="76" t="s">
        <v>37</v>
      </c>
    </row>
    <row r="134" spans="27:31" x14ac:dyDescent="0.25">
      <c r="AA134" s="73" t="s">
        <v>100</v>
      </c>
      <c r="AB134" s="75">
        <v>0.28599999999999998</v>
      </c>
      <c r="AC134" s="75">
        <v>0.64600000000000002</v>
      </c>
      <c r="AD134" s="75">
        <v>1</v>
      </c>
      <c r="AE134" s="76" t="s">
        <v>37</v>
      </c>
    </row>
    <row r="135" spans="27:31" x14ac:dyDescent="0.25">
      <c r="AA135" s="73" t="s">
        <v>102</v>
      </c>
      <c r="AB135" s="74">
        <v>0</v>
      </c>
      <c r="AC135" s="74">
        <v>0</v>
      </c>
      <c r="AD135" s="75">
        <v>1</v>
      </c>
      <c r="AE135" s="76" t="s">
        <v>37</v>
      </c>
    </row>
    <row r="136" spans="27:31" x14ac:dyDescent="0.25">
      <c r="AA136" s="73" t="s">
        <v>99</v>
      </c>
      <c r="AB136" s="74">
        <v>0</v>
      </c>
      <c r="AC136" s="74">
        <v>0</v>
      </c>
      <c r="AD136" s="75">
        <v>1</v>
      </c>
      <c r="AE136" s="76" t="s">
        <v>37</v>
      </c>
    </row>
    <row r="137" spans="27:31" x14ac:dyDescent="0.25">
      <c r="AA137" s="73" t="s">
        <v>98</v>
      </c>
      <c r="AB137" s="74">
        <v>0</v>
      </c>
      <c r="AC137" s="74">
        <v>0</v>
      </c>
      <c r="AD137" s="75">
        <v>1</v>
      </c>
      <c r="AE137" s="76" t="s">
        <v>37</v>
      </c>
    </row>
    <row r="138" spans="27:31" x14ac:dyDescent="0.25">
      <c r="AA138" s="73" t="s">
        <v>110</v>
      </c>
      <c r="AB138" s="75">
        <v>0.42899999999999999</v>
      </c>
      <c r="AC138" s="75">
        <v>0.96899999999999997</v>
      </c>
      <c r="AD138" s="75">
        <v>1</v>
      </c>
      <c r="AE138" s="76" t="s">
        <v>37</v>
      </c>
    </row>
    <row r="139" spans="27:31" x14ac:dyDescent="0.25">
      <c r="AA139" s="73" t="s">
        <v>109</v>
      </c>
      <c r="AB139" s="75">
        <v>0.28599999999999998</v>
      </c>
      <c r="AC139" s="75">
        <v>0.64600000000000002</v>
      </c>
      <c r="AD139" s="75">
        <v>1</v>
      </c>
      <c r="AE139" s="76" t="s">
        <v>37</v>
      </c>
    </row>
    <row r="140" spans="27:31" x14ac:dyDescent="0.25">
      <c r="AA140" s="73" t="s">
        <v>107</v>
      </c>
      <c r="AB140" s="74">
        <v>0</v>
      </c>
      <c r="AC140" s="74">
        <v>0</v>
      </c>
      <c r="AD140" s="75">
        <v>1</v>
      </c>
      <c r="AE140" s="76" t="s">
        <v>37</v>
      </c>
    </row>
    <row r="141" spans="27:31" x14ac:dyDescent="0.25">
      <c r="AA141" s="73" t="s">
        <v>105</v>
      </c>
      <c r="AB141" s="74">
        <v>0</v>
      </c>
      <c r="AC141" s="74">
        <v>0</v>
      </c>
      <c r="AD141" s="75">
        <v>1</v>
      </c>
      <c r="AE141" s="76" t="s">
        <v>37</v>
      </c>
    </row>
    <row r="142" spans="27:31" x14ac:dyDescent="0.25">
      <c r="AA142" s="73" t="s">
        <v>114</v>
      </c>
      <c r="AB142" s="75">
        <v>0.42899999999999999</v>
      </c>
      <c r="AC142" s="75">
        <v>0.96899999999999997</v>
      </c>
      <c r="AD142" s="75">
        <v>1</v>
      </c>
      <c r="AE142" s="76" t="s">
        <v>37</v>
      </c>
    </row>
    <row r="143" spans="27:31" x14ac:dyDescent="0.25">
      <c r="AA143" s="73" t="s">
        <v>113</v>
      </c>
      <c r="AB143" s="75">
        <v>0.28599999999999998</v>
      </c>
      <c r="AC143" s="75">
        <v>0.64600000000000002</v>
      </c>
      <c r="AD143" s="75">
        <v>1</v>
      </c>
      <c r="AE143" s="76" t="s">
        <v>37</v>
      </c>
    </row>
    <row r="144" spans="27:31" x14ac:dyDescent="0.25">
      <c r="AA144" s="73" t="s">
        <v>119</v>
      </c>
      <c r="AB144" s="75">
        <v>0</v>
      </c>
      <c r="AC144" s="75">
        <v>0</v>
      </c>
      <c r="AD144" s="75">
        <v>1</v>
      </c>
      <c r="AE144" s="76" t="s">
        <v>37</v>
      </c>
    </row>
    <row r="145" spans="27:31" x14ac:dyDescent="0.25">
      <c r="AA145" s="73" t="s">
        <v>81</v>
      </c>
      <c r="AB145" s="75">
        <v>0.42899999999999999</v>
      </c>
      <c r="AC145" s="75">
        <v>0.96899999999999997</v>
      </c>
      <c r="AD145" s="75">
        <v>1</v>
      </c>
      <c r="AE145" s="76" t="s">
        <v>37</v>
      </c>
    </row>
    <row r="146" spans="27:31" x14ac:dyDescent="0.25">
      <c r="AA146" s="73" t="s">
        <v>82</v>
      </c>
      <c r="AB146" s="75">
        <v>0.28599999999999998</v>
      </c>
      <c r="AC146" s="75">
        <v>0.64600000000000002</v>
      </c>
      <c r="AD146" s="75">
        <v>1</v>
      </c>
      <c r="AE146" s="76" t="s">
        <v>37</v>
      </c>
    </row>
    <row r="147" spans="27:31" x14ac:dyDescent="0.25">
      <c r="AA147" s="73" t="s">
        <v>121</v>
      </c>
      <c r="AB147" s="75">
        <v>0.14299999999999999</v>
      </c>
      <c r="AC147" s="75">
        <v>0.32300000000000001</v>
      </c>
      <c r="AD147" s="75">
        <v>1</v>
      </c>
      <c r="AE147" s="76" t="s">
        <v>37</v>
      </c>
    </row>
    <row r="148" spans="27:31" ht="15.75" thickBot="1" x14ac:dyDescent="0.3">
      <c r="AA148" s="141"/>
      <c r="AB148" s="142"/>
      <c r="AC148" s="142"/>
      <c r="AD148" s="142"/>
      <c r="AE148" s="143"/>
    </row>
    <row r="151" spans="27:31" x14ac:dyDescent="0.25">
      <c r="AA151" s="144"/>
      <c r="AB151" s="129"/>
      <c r="AC151" s="129"/>
      <c r="AD151" s="129"/>
      <c r="AE151" s="129"/>
    </row>
    <row r="152" spans="27:31" x14ac:dyDescent="0.25">
      <c r="AA152" s="144"/>
      <c r="AB152" s="129"/>
      <c r="AC152" s="129"/>
      <c r="AD152" s="129"/>
      <c r="AE152" s="129"/>
    </row>
    <row r="153" spans="27:31" x14ac:dyDescent="0.25">
      <c r="AA153" s="144"/>
      <c r="AB153" s="129"/>
      <c r="AC153" s="129"/>
      <c r="AD153" s="129"/>
      <c r="AE153" s="129"/>
    </row>
    <row r="154" spans="27:31" x14ac:dyDescent="0.25">
      <c r="AA154" s="144"/>
      <c r="AB154" s="129"/>
      <c r="AC154" s="129"/>
      <c r="AD154" s="129"/>
      <c r="AE154" s="129"/>
    </row>
    <row r="155" spans="27:31" x14ac:dyDescent="0.25">
      <c r="AA155" s="144"/>
      <c r="AB155" s="129"/>
      <c r="AC155" s="129"/>
      <c r="AD155" s="129"/>
      <c r="AE155" s="129"/>
    </row>
    <row r="156" spans="27:31" x14ac:dyDescent="0.25">
      <c r="AA156" s="144"/>
      <c r="AB156" s="129"/>
      <c r="AC156" s="129"/>
      <c r="AD156" s="129"/>
      <c r="AE156" s="129"/>
    </row>
    <row r="157" spans="27:31" x14ac:dyDescent="0.25">
      <c r="AA157" s="144"/>
      <c r="AB157" s="129"/>
      <c r="AC157" s="129"/>
      <c r="AD157" s="129"/>
      <c r="AE157" s="129"/>
    </row>
    <row r="158" spans="27:31" x14ac:dyDescent="0.25">
      <c r="AA158" s="144"/>
      <c r="AB158" s="129"/>
      <c r="AC158" s="129"/>
      <c r="AD158" s="129"/>
      <c r="AE158" s="129"/>
    </row>
    <row r="159" spans="27:31" x14ac:dyDescent="0.25">
      <c r="AA159" s="144"/>
      <c r="AB159" s="129"/>
      <c r="AC159" s="129"/>
      <c r="AD159" s="129"/>
      <c r="AE159" s="129"/>
    </row>
    <row r="160" spans="27:31" x14ac:dyDescent="0.25">
      <c r="AA160" s="144"/>
      <c r="AB160" s="129"/>
      <c r="AC160" s="129"/>
      <c r="AD160" s="129"/>
      <c r="AE160" s="129"/>
    </row>
    <row r="161" spans="27:31" x14ac:dyDescent="0.25">
      <c r="AA161" s="144"/>
      <c r="AB161" s="129"/>
      <c r="AC161" s="129"/>
      <c r="AD161" s="129"/>
      <c r="AE161" s="129"/>
    </row>
    <row r="162" spans="27:31" x14ac:dyDescent="0.25">
      <c r="AA162" s="144"/>
      <c r="AB162" s="129"/>
      <c r="AC162" s="129"/>
      <c r="AD162" s="129"/>
      <c r="AE162" s="129"/>
    </row>
    <row r="163" spans="27:31" x14ac:dyDescent="0.25">
      <c r="AA163" s="144"/>
      <c r="AB163" s="129"/>
      <c r="AC163" s="129"/>
      <c r="AD163" s="129"/>
      <c r="AE163" s="129"/>
    </row>
    <row r="164" spans="27:31" x14ac:dyDescent="0.25">
      <c r="AA164" s="144"/>
      <c r="AB164" s="129"/>
      <c r="AC164" s="129"/>
      <c r="AD164" s="129"/>
      <c r="AE164" s="129"/>
    </row>
    <row r="165" spans="27:31" x14ac:dyDescent="0.25">
      <c r="AA165" s="144"/>
      <c r="AB165" s="129"/>
      <c r="AC165" s="129"/>
      <c r="AD165" s="129"/>
      <c r="AE165" s="129"/>
    </row>
    <row r="166" spans="27:31" x14ac:dyDescent="0.25">
      <c r="AA166" s="144"/>
      <c r="AB166" s="129"/>
      <c r="AC166" s="129"/>
      <c r="AD166" s="129"/>
      <c r="AE166" s="129"/>
    </row>
    <row r="167" spans="27:31" x14ac:dyDescent="0.25">
      <c r="AA167" s="144"/>
      <c r="AB167" s="129"/>
      <c r="AC167" s="129"/>
      <c r="AD167" s="129"/>
      <c r="AE167" s="129"/>
    </row>
    <row r="168" spans="27:31" x14ac:dyDescent="0.25">
      <c r="AA168" s="144"/>
      <c r="AB168" s="129"/>
      <c r="AC168" s="129"/>
      <c r="AD168" s="129"/>
      <c r="AE168" s="129"/>
    </row>
    <row r="169" spans="27:31" x14ac:dyDescent="0.25">
      <c r="AA169" s="144"/>
      <c r="AB169" s="129"/>
      <c r="AC169" s="129"/>
      <c r="AD169" s="129"/>
      <c r="AE169" s="129"/>
    </row>
    <row r="170" spans="27:31" x14ac:dyDescent="0.25">
      <c r="AA170" s="144"/>
      <c r="AB170" s="129"/>
      <c r="AC170" s="129"/>
      <c r="AD170" s="129"/>
      <c r="AE170" s="129"/>
    </row>
    <row r="171" spans="27:31" x14ac:dyDescent="0.25">
      <c r="AA171" s="144"/>
      <c r="AB171" s="129"/>
      <c r="AC171" s="129"/>
      <c r="AD171" s="129"/>
      <c r="AE171" s="129"/>
    </row>
    <row r="172" spans="27:31" x14ac:dyDescent="0.25">
      <c r="AA172" s="144"/>
      <c r="AB172" s="129"/>
      <c r="AC172" s="129"/>
      <c r="AD172" s="129"/>
      <c r="AE172" s="129"/>
    </row>
    <row r="173" spans="27:31" x14ac:dyDescent="0.25">
      <c r="AA173" s="144"/>
      <c r="AB173" s="129"/>
      <c r="AC173" s="129"/>
      <c r="AD173" s="129"/>
      <c r="AE173" s="129"/>
    </row>
    <row r="174" spans="27:31" x14ac:dyDescent="0.25">
      <c r="AA174" s="144"/>
      <c r="AB174" s="129"/>
      <c r="AC174" s="129"/>
      <c r="AD174" s="129"/>
      <c r="AE174" s="129"/>
    </row>
    <row r="175" spans="27:31" x14ac:dyDescent="0.25">
      <c r="AA175" s="144"/>
      <c r="AB175" s="129"/>
      <c r="AC175" s="129"/>
      <c r="AD175" s="129"/>
      <c r="AE175" s="129"/>
    </row>
    <row r="176" spans="27:31" x14ac:dyDescent="0.25">
      <c r="AA176" s="144"/>
      <c r="AB176" s="129"/>
      <c r="AC176" s="129"/>
      <c r="AD176" s="129"/>
      <c r="AE176" s="129"/>
    </row>
    <row r="177" spans="27:31" x14ac:dyDescent="0.25">
      <c r="AA177" s="144"/>
      <c r="AB177" s="129"/>
      <c r="AC177" s="129"/>
      <c r="AD177" s="129"/>
      <c r="AE177" s="129"/>
    </row>
    <row r="178" spans="27:31" x14ac:dyDescent="0.25">
      <c r="AA178" s="144"/>
      <c r="AB178" s="129"/>
      <c r="AC178" s="129"/>
      <c r="AD178" s="129"/>
      <c r="AE178" s="129"/>
    </row>
    <row r="179" spans="27:31" x14ac:dyDescent="0.25">
      <c r="AA179" s="144"/>
      <c r="AB179" s="129"/>
      <c r="AC179" s="129"/>
      <c r="AD179" s="129"/>
      <c r="AE179" s="129"/>
    </row>
    <row r="180" spans="27:31" x14ac:dyDescent="0.25">
      <c r="AA180" s="144"/>
      <c r="AB180" s="129"/>
      <c r="AC180" s="129"/>
      <c r="AD180" s="129"/>
      <c r="AE180" s="129"/>
    </row>
    <row r="181" spans="27:31" x14ac:dyDescent="0.25">
      <c r="AA181" s="144"/>
      <c r="AB181" s="129"/>
      <c r="AC181" s="129"/>
      <c r="AD181" s="129"/>
      <c r="AE181" s="129"/>
    </row>
    <row r="182" spans="27:31" x14ac:dyDescent="0.25">
      <c r="AA182" s="144"/>
      <c r="AB182" s="129"/>
      <c r="AC182" s="129"/>
      <c r="AD182" s="129"/>
      <c r="AE182" s="129"/>
    </row>
    <row r="183" spans="27:31" x14ac:dyDescent="0.25">
      <c r="AA183" s="144"/>
      <c r="AB183" s="129"/>
      <c r="AC183" s="129"/>
      <c r="AD183" s="129"/>
      <c r="AE183" s="129"/>
    </row>
    <row r="184" spans="27:31" x14ac:dyDescent="0.25">
      <c r="AA184" s="144"/>
      <c r="AB184" s="129"/>
      <c r="AC184" s="129"/>
      <c r="AD184" s="129"/>
      <c r="AE184" s="129"/>
    </row>
    <row r="185" spans="27:31" x14ac:dyDescent="0.25">
      <c r="AA185" s="144"/>
      <c r="AB185" s="129"/>
      <c r="AC185" s="129"/>
      <c r="AD185" s="129"/>
      <c r="AE185" s="129"/>
    </row>
    <row r="186" spans="27:31" x14ac:dyDescent="0.25">
      <c r="AA186" s="144"/>
      <c r="AB186" s="129"/>
      <c r="AC186" s="129"/>
      <c r="AD186" s="129"/>
      <c r="AE186" s="129"/>
    </row>
    <row r="187" spans="27:31" x14ac:dyDescent="0.25">
      <c r="AA187" s="144"/>
      <c r="AB187" s="129"/>
      <c r="AC187" s="129"/>
      <c r="AD187" s="129"/>
      <c r="AE187" s="129"/>
    </row>
    <row r="188" spans="27:31" x14ac:dyDescent="0.25">
      <c r="AA188" s="144"/>
      <c r="AB188" s="129"/>
      <c r="AC188" s="129"/>
      <c r="AD188" s="129"/>
      <c r="AE188" s="129"/>
    </row>
    <row r="189" spans="27:31" x14ac:dyDescent="0.25">
      <c r="AA189" s="144"/>
      <c r="AB189" s="129"/>
      <c r="AC189" s="129"/>
      <c r="AD189" s="129"/>
      <c r="AE189" s="129"/>
    </row>
    <row r="190" spans="27:31" x14ac:dyDescent="0.25">
      <c r="AA190" s="144"/>
      <c r="AB190" s="129"/>
      <c r="AC190" s="129"/>
      <c r="AD190" s="129"/>
      <c r="AE190" s="129"/>
    </row>
    <row r="191" spans="27:31" x14ac:dyDescent="0.25">
      <c r="AA191" s="144"/>
      <c r="AB191" s="129"/>
      <c r="AC191" s="129"/>
      <c r="AD191" s="129"/>
      <c r="AE191" s="129"/>
    </row>
    <row r="192" spans="27:31" x14ac:dyDescent="0.25">
      <c r="AA192" s="144"/>
      <c r="AB192" s="129"/>
      <c r="AC192" s="129"/>
      <c r="AD192" s="129"/>
      <c r="AE192" s="129"/>
    </row>
    <row r="193" spans="27:31" x14ac:dyDescent="0.25">
      <c r="AA193" s="144"/>
      <c r="AB193" s="129"/>
      <c r="AC193" s="129"/>
      <c r="AD193" s="129"/>
      <c r="AE193" s="129"/>
    </row>
    <row r="194" spans="27:31" x14ac:dyDescent="0.25">
      <c r="AA194" s="144"/>
      <c r="AB194" s="129"/>
      <c r="AC194" s="129"/>
      <c r="AD194" s="129"/>
      <c r="AE194" s="129"/>
    </row>
    <row r="195" spans="27:31" x14ac:dyDescent="0.25">
      <c r="AA195" s="144"/>
      <c r="AB195" s="129"/>
      <c r="AC195" s="129"/>
      <c r="AD195" s="129"/>
      <c r="AE195" s="129"/>
    </row>
    <row r="196" spans="27:31" x14ac:dyDescent="0.25">
      <c r="AA196" s="144"/>
      <c r="AB196" s="129"/>
      <c r="AC196" s="129"/>
      <c r="AD196" s="129"/>
      <c r="AE196" s="129"/>
    </row>
    <row r="197" spans="27:31" x14ac:dyDescent="0.25">
      <c r="AA197" s="144"/>
      <c r="AB197" s="129"/>
      <c r="AC197" s="129"/>
      <c r="AD197" s="129"/>
      <c r="AE197" s="129"/>
    </row>
    <row r="198" spans="27:31" x14ac:dyDescent="0.25">
      <c r="AA198" s="144"/>
      <c r="AB198" s="129"/>
      <c r="AC198" s="129"/>
      <c r="AD198" s="129"/>
      <c r="AE198" s="129"/>
    </row>
    <row r="199" spans="27:31" x14ac:dyDescent="0.25">
      <c r="AA199" s="144"/>
      <c r="AB199" s="129"/>
      <c r="AC199" s="129"/>
      <c r="AD199" s="129"/>
      <c r="AE199" s="129"/>
    </row>
    <row r="200" spans="27:31" x14ac:dyDescent="0.25">
      <c r="AA200" s="144"/>
      <c r="AB200" s="129"/>
      <c r="AC200" s="129"/>
      <c r="AD200" s="129"/>
      <c r="AE200" s="129"/>
    </row>
    <row r="201" spans="27:31" x14ac:dyDescent="0.25">
      <c r="AA201" s="144"/>
      <c r="AB201" s="129"/>
      <c r="AC201" s="129"/>
      <c r="AD201" s="129"/>
      <c r="AE201" s="129"/>
    </row>
    <row r="202" spans="27:31" x14ac:dyDescent="0.25">
      <c r="AA202" s="144"/>
      <c r="AB202" s="129"/>
      <c r="AC202" s="129"/>
      <c r="AD202" s="129"/>
      <c r="AE202" s="129"/>
    </row>
    <row r="203" spans="27:31" x14ac:dyDescent="0.25">
      <c r="AA203" s="144"/>
      <c r="AB203" s="129"/>
      <c r="AC203" s="129"/>
      <c r="AD203" s="129"/>
      <c r="AE203" s="129"/>
    </row>
    <row r="204" spans="27:31" x14ac:dyDescent="0.25">
      <c r="AA204" s="144"/>
      <c r="AB204" s="129"/>
      <c r="AC204" s="129"/>
      <c r="AD204" s="129"/>
      <c r="AE204" s="129"/>
    </row>
    <row r="205" spans="27:31" x14ac:dyDescent="0.25">
      <c r="AA205" s="144"/>
      <c r="AB205" s="129"/>
      <c r="AC205" s="129"/>
      <c r="AD205" s="129"/>
      <c r="AE205" s="129"/>
    </row>
    <row r="206" spans="27:31" x14ac:dyDescent="0.25">
      <c r="AA206" s="144"/>
      <c r="AB206" s="129"/>
      <c r="AC206" s="129"/>
      <c r="AD206" s="129"/>
      <c r="AE206" s="129"/>
    </row>
    <row r="207" spans="27:31" x14ac:dyDescent="0.25">
      <c r="AA207" s="144"/>
      <c r="AB207" s="129"/>
      <c r="AC207" s="129"/>
      <c r="AD207" s="129"/>
      <c r="AE207" s="129"/>
    </row>
    <row r="208" spans="27:31" x14ac:dyDescent="0.25">
      <c r="AA208" s="144"/>
      <c r="AB208" s="129"/>
      <c r="AC208" s="129"/>
      <c r="AD208" s="129"/>
      <c r="AE208" s="129"/>
    </row>
    <row r="209" spans="27:31" x14ac:dyDescent="0.25">
      <c r="AA209" s="144"/>
      <c r="AB209" s="129"/>
      <c r="AC209" s="129"/>
      <c r="AD209" s="129"/>
      <c r="AE209" s="129"/>
    </row>
    <row r="210" spans="27:31" x14ac:dyDescent="0.25">
      <c r="AA210" s="144"/>
      <c r="AB210" s="129"/>
      <c r="AC210" s="129"/>
      <c r="AD210" s="129"/>
      <c r="AE210" s="129"/>
    </row>
    <row r="211" spans="27:31" x14ac:dyDescent="0.25">
      <c r="AA211" s="144"/>
      <c r="AB211" s="129"/>
      <c r="AC211" s="129"/>
      <c r="AD211" s="129"/>
      <c r="AE211" s="129"/>
    </row>
    <row r="212" spans="27:31" x14ac:dyDescent="0.25">
      <c r="AA212" s="144"/>
      <c r="AB212" s="129"/>
      <c r="AC212" s="129"/>
      <c r="AD212" s="129"/>
      <c r="AE212" s="129"/>
    </row>
    <row r="213" spans="27:31" x14ac:dyDescent="0.25">
      <c r="AA213" s="144"/>
      <c r="AB213" s="129"/>
      <c r="AC213" s="129"/>
      <c r="AD213" s="129"/>
      <c r="AE213" s="129"/>
    </row>
    <row r="214" spans="27:31" x14ac:dyDescent="0.25">
      <c r="AA214" s="144"/>
      <c r="AB214" s="129"/>
      <c r="AC214" s="129"/>
      <c r="AD214" s="129"/>
      <c r="AE214" s="129"/>
    </row>
    <row r="215" spans="27:31" x14ac:dyDescent="0.25">
      <c r="AA215" s="144"/>
      <c r="AB215" s="129"/>
      <c r="AC215" s="129"/>
      <c r="AD215" s="129"/>
      <c r="AE215" s="129"/>
    </row>
    <row r="216" spans="27:31" x14ac:dyDescent="0.25">
      <c r="AA216" s="144"/>
      <c r="AB216" s="129"/>
      <c r="AC216" s="129"/>
      <c r="AD216" s="129"/>
      <c r="AE216" s="129"/>
    </row>
    <row r="217" spans="27:31" x14ac:dyDescent="0.25">
      <c r="AA217" s="144"/>
      <c r="AB217" s="129"/>
      <c r="AC217" s="129"/>
      <c r="AD217" s="129"/>
      <c r="AE217" s="129"/>
    </row>
    <row r="218" spans="27:31" x14ac:dyDescent="0.25">
      <c r="AA218" s="144"/>
      <c r="AB218" s="129"/>
      <c r="AC218" s="129"/>
      <c r="AD218" s="129"/>
      <c r="AE218" s="129"/>
    </row>
    <row r="219" spans="27:31" x14ac:dyDescent="0.25">
      <c r="AA219" s="144"/>
      <c r="AB219" s="129"/>
      <c r="AC219" s="129"/>
      <c r="AD219" s="129"/>
      <c r="AE219" s="129"/>
    </row>
    <row r="220" spans="27:31" x14ac:dyDescent="0.25">
      <c r="AA220" s="144"/>
      <c r="AB220" s="129"/>
      <c r="AC220" s="129"/>
      <c r="AD220" s="129"/>
      <c r="AE220" s="129"/>
    </row>
    <row r="221" spans="27:31" x14ac:dyDescent="0.25">
      <c r="AA221" s="144"/>
      <c r="AB221" s="129"/>
      <c r="AC221" s="129"/>
      <c r="AD221" s="129"/>
      <c r="AE221" s="129"/>
    </row>
    <row r="222" spans="27:31" x14ac:dyDescent="0.25">
      <c r="AA222" s="144"/>
      <c r="AB222" s="129"/>
      <c r="AC222" s="129"/>
      <c r="AD222" s="129"/>
      <c r="AE222" s="129"/>
    </row>
    <row r="223" spans="27:31" x14ac:dyDescent="0.25">
      <c r="AA223" s="144"/>
      <c r="AB223" s="129"/>
      <c r="AC223" s="129"/>
      <c r="AD223" s="129"/>
      <c r="AE223" s="129"/>
    </row>
    <row r="224" spans="27:31" x14ac:dyDescent="0.25">
      <c r="AA224" s="144"/>
      <c r="AB224" s="129"/>
      <c r="AC224" s="129"/>
      <c r="AD224" s="129"/>
      <c r="AE224" s="129"/>
    </row>
    <row r="225" spans="27:31" x14ac:dyDescent="0.25">
      <c r="AA225" s="144"/>
      <c r="AB225" s="129"/>
      <c r="AC225" s="129"/>
      <c r="AD225" s="129"/>
      <c r="AE225" s="129"/>
    </row>
    <row r="226" spans="27:31" x14ac:dyDescent="0.25">
      <c r="AA226" s="144"/>
      <c r="AB226" s="129"/>
      <c r="AC226" s="129"/>
      <c r="AD226" s="129"/>
      <c r="AE226" s="129"/>
    </row>
    <row r="227" spans="27:31" x14ac:dyDescent="0.25">
      <c r="AA227" s="144"/>
      <c r="AB227" s="129"/>
      <c r="AC227" s="129"/>
      <c r="AD227" s="129"/>
      <c r="AE227" s="129"/>
    </row>
    <row r="228" spans="27:31" x14ac:dyDescent="0.25">
      <c r="AA228" s="144"/>
      <c r="AB228" s="129"/>
      <c r="AC228" s="129"/>
      <c r="AD228" s="129"/>
      <c r="AE228" s="129"/>
    </row>
    <row r="229" spans="27:31" x14ac:dyDescent="0.25">
      <c r="AA229" s="144"/>
      <c r="AB229" s="129"/>
      <c r="AC229" s="129"/>
      <c r="AD229" s="129"/>
      <c r="AE229" s="129"/>
    </row>
    <row r="230" spans="27:31" x14ac:dyDescent="0.25">
      <c r="AA230" s="144"/>
      <c r="AB230" s="129"/>
      <c r="AC230" s="129"/>
      <c r="AD230" s="129"/>
      <c r="AE230" s="129"/>
    </row>
    <row r="231" spans="27:31" x14ac:dyDescent="0.25">
      <c r="AA231" s="144"/>
      <c r="AB231" s="129"/>
      <c r="AC231" s="129"/>
      <c r="AD231" s="129"/>
      <c r="AE231" s="129"/>
    </row>
    <row r="232" spans="27:31" x14ac:dyDescent="0.25">
      <c r="AA232" s="144"/>
      <c r="AB232" s="129"/>
      <c r="AC232" s="129"/>
      <c r="AD232" s="129"/>
      <c r="AE232" s="129"/>
    </row>
    <row r="233" spans="27:31" x14ac:dyDescent="0.25">
      <c r="AA233" s="144"/>
      <c r="AB233" s="129"/>
      <c r="AC233" s="129"/>
      <c r="AD233" s="129"/>
      <c r="AE233" s="129"/>
    </row>
    <row r="234" spans="27:31" x14ac:dyDescent="0.25">
      <c r="AA234" s="144"/>
      <c r="AB234" s="129"/>
      <c r="AC234" s="129"/>
      <c r="AD234" s="129"/>
      <c r="AE234" s="129"/>
    </row>
    <row r="235" spans="27:31" x14ac:dyDescent="0.25">
      <c r="AA235" s="144"/>
      <c r="AB235" s="129"/>
      <c r="AC235" s="129"/>
      <c r="AD235" s="129"/>
      <c r="AE235" s="129"/>
    </row>
    <row r="236" spans="27:31" x14ac:dyDescent="0.25">
      <c r="AA236" s="144"/>
      <c r="AB236" s="129"/>
      <c r="AC236" s="129"/>
      <c r="AD236" s="129"/>
      <c r="AE236" s="129"/>
    </row>
    <row r="237" spans="27:31" x14ac:dyDescent="0.25">
      <c r="AA237" s="144"/>
      <c r="AB237" s="129"/>
      <c r="AC237" s="129"/>
      <c r="AD237" s="129"/>
      <c r="AE237" s="129"/>
    </row>
    <row r="238" spans="27:31" x14ac:dyDescent="0.25">
      <c r="AA238" s="144"/>
      <c r="AB238" s="129"/>
      <c r="AC238" s="129"/>
      <c r="AD238" s="129"/>
      <c r="AE238" s="129"/>
    </row>
    <row r="239" spans="27:31" x14ac:dyDescent="0.25">
      <c r="AA239" s="144"/>
      <c r="AB239" s="129"/>
      <c r="AC239" s="129"/>
      <c r="AD239" s="129"/>
      <c r="AE239" s="129"/>
    </row>
    <row r="240" spans="27:31" x14ac:dyDescent="0.25">
      <c r="AA240" s="144"/>
      <c r="AB240" s="129"/>
      <c r="AC240" s="129"/>
      <c r="AD240" s="129"/>
      <c r="AE240" s="129"/>
    </row>
    <row r="241" spans="27:31" x14ac:dyDescent="0.25">
      <c r="AA241" s="144"/>
      <c r="AB241" s="129"/>
      <c r="AC241" s="129"/>
      <c r="AD241" s="129"/>
      <c r="AE241" s="129"/>
    </row>
    <row r="242" spans="27:31" x14ac:dyDescent="0.25">
      <c r="AA242" s="144"/>
      <c r="AB242" s="129"/>
      <c r="AC242" s="129"/>
      <c r="AD242" s="129"/>
      <c r="AE242" s="129"/>
    </row>
    <row r="243" spans="27:31" x14ac:dyDescent="0.25">
      <c r="AA243" s="144"/>
      <c r="AB243" s="129"/>
      <c r="AC243" s="129"/>
      <c r="AD243" s="129"/>
      <c r="AE243" s="129"/>
    </row>
    <row r="244" spans="27:31" x14ac:dyDescent="0.25">
      <c r="AA244" s="144"/>
      <c r="AB244" s="129"/>
      <c r="AC244" s="129"/>
      <c r="AD244" s="129"/>
      <c r="AE244" s="129"/>
    </row>
    <row r="245" spans="27:31" x14ac:dyDescent="0.25">
      <c r="AA245" s="144"/>
      <c r="AB245" s="129"/>
      <c r="AC245" s="129"/>
      <c r="AD245" s="129"/>
      <c r="AE245" s="129"/>
    </row>
    <row r="246" spans="27:31" x14ac:dyDescent="0.25">
      <c r="AA246" s="144"/>
      <c r="AB246" s="129"/>
      <c r="AC246" s="129"/>
      <c r="AD246" s="129"/>
      <c r="AE246" s="129"/>
    </row>
    <row r="247" spans="27:31" x14ac:dyDescent="0.25">
      <c r="AA247" s="144"/>
      <c r="AB247" s="129"/>
      <c r="AC247" s="129"/>
      <c r="AD247" s="129"/>
      <c r="AE247" s="129"/>
    </row>
    <row r="248" spans="27:31" x14ac:dyDescent="0.25">
      <c r="AA248" s="144"/>
      <c r="AB248" s="129"/>
      <c r="AC248" s="129"/>
      <c r="AD248" s="129"/>
      <c r="AE248" s="129"/>
    </row>
    <row r="249" spans="27:31" x14ac:dyDescent="0.25">
      <c r="AA249" s="144"/>
      <c r="AB249" s="129"/>
      <c r="AC249" s="129"/>
      <c r="AD249" s="129"/>
      <c r="AE249" s="129"/>
    </row>
    <row r="250" spans="27:31" x14ac:dyDescent="0.25">
      <c r="AA250" s="144"/>
      <c r="AB250" s="129"/>
      <c r="AC250" s="129"/>
      <c r="AD250" s="129"/>
      <c r="AE250" s="129"/>
    </row>
    <row r="251" spans="27:31" x14ac:dyDescent="0.25">
      <c r="AA251" s="144"/>
      <c r="AB251" s="129"/>
      <c r="AC251" s="129"/>
      <c r="AD251" s="129"/>
      <c r="AE251" s="129"/>
    </row>
    <row r="252" spans="27:31" x14ac:dyDescent="0.25">
      <c r="AA252" s="144"/>
      <c r="AB252" s="129"/>
      <c r="AC252" s="129"/>
      <c r="AD252" s="129"/>
      <c r="AE252" s="129"/>
    </row>
    <row r="253" spans="27:31" x14ac:dyDescent="0.25">
      <c r="AA253" s="144"/>
      <c r="AB253" s="129"/>
      <c r="AC253" s="129"/>
      <c r="AD253" s="129"/>
      <c r="AE253" s="129"/>
    </row>
    <row r="254" spans="27:31" x14ac:dyDescent="0.25">
      <c r="AA254" s="144"/>
      <c r="AB254" s="129"/>
      <c r="AC254" s="129"/>
      <c r="AD254" s="129"/>
      <c r="AE254" s="129"/>
    </row>
    <row r="255" spans="27:31" x14ac:dyDescent="0.25">
      <c r="AA255" s="144"/>
      <c r="AB255" s="129"/>
      <c r="AC255" s="129"/>
      <c r="AD255" s="129"/>
      <c r="AE255" s="129"/>
    </row>
    <row r="256" spans="27:31" x14ac:dyDescent="0.25">
      <c r="AA256" s="144"/>
      <c r="AB256" s="129"/>
      <c r="AC256" s="129"/>
      <c r="AD256" s="129"/>
      <c r="AE256" s="129"/>
    </row>
    <row r="257" spans="27:31" x14ac:dyDescent="0.25">
      <c r="AA257" s="144"/>
      <c r="AB257" s="129"/>
      <c r="AC257" s="129"/>
      <c r="AD257" s="129"/>
      <c r="AE257" s="129"/>
    </row>
    <row r="258" spans="27:31" x14ac:dyDescent="0.25">
      <c r="AA258" s="144"/>
      <c r="AB258" s="129"/>
      <c r="AC258" s="129"/>
      <c r="AD258" s="129"/>
      <c r="AE258" s="129"/>
    </row>
    <row r="259" spans="27:31" x14ac:dyDescent="0.25">
      <c r="AA259" s="144"/>
      <c r="AB259" s="129"/>
      <c r="AC259" s="129"/>
      <c r="AD259" s="129"/>
      <c r="AE259" s="129"/>
    </row>
    <row r="260" spans="27:31" x14ac:dyDescent="0.25">
      <c r="AA260" s="144"/>
      <c r="AB260" s="129"/>
      <c r="AC260" s="129"/>
      <c r="AD260" s="129"/>
      <c r="AE260" s="129"/>
    </row>
    <row r="261" spans="27:31" x14ac:dyDescent="0.25">
      <c r="AA261" s="144"/>
      <c r="AB261" s="129"/>
      <c r="AC261" s="129"/>
      <c r="AD261" s="129"/>
      <c r="AE261" s="129"/>
    </row>
    <row r="262" spans="27:31" x14ac:dyDescent="0.25">
      <c r="AA262" s="144"/>
      <c r="AB262" s="129"/>
      <c r="AC262" s="129"/>
      <c r="AD262" s="129"/>
      <c r="AE262" s="129"/>
    </row>
    <row r="263" spans="27:31" x14ac:dyDescent="0.25">
      <c r="AA263" s="144"/>
      <c r="AB263" s="129"/>
      <c r="AC263" s="129"/>
      <c r="AD263" s="129"/>
      <c r="AE263" s="129"/>
    </row>
    <row r="264" spans="27:31" x14ac:dyDescent="0.25">
      <c r="AA264" s="144"/>
      <c r="AB264" s="129"/>
      <c r="AC264" s="129"/>
      <c r="AD264" s="129"/>
      <c r="AE264" s="129"/>
    </row>
    <row r="265" spans="27:31" x14ac:dyDescent="0.25">
      <c r="AA265" s="144"/>
      <c r="AB265" s="129"/>
      <c r="AC265" s="129"/>
      <c r="AD265" s="129"/>
      <c r="AE265" s="129"/>
    </row>
    <row r="266" spans="27:31" x14ac:dyDescent="0.25">
      <c r="AA266" s="144"/>
      <c r="AB266" s="129"/>
      <c r="AC266" s="129"/>
      <c r="AD266" s="129"/>
      <c r="AE266" s="129"/>
    </row>
    <row r="267" spans="27:31" x14ac:dyDescent="0.25">
      <c r="AA267" s="144"/>
      <c r="AB267" s="129"/>
      <c r="AC267" s="129"/>
      <c r="AD267" s="129"/>
      <c r="AE267" s="129"/>
    </row>
    <row r="268" spans="27:31" x14ac:dyDescent="0.25">
      <c r="AA268" s="144"/>
      <c r="AB268" s="129"/>
      <c r="AC268" s="129"/>
      <c r="AD268" s="129"/>
      <c r="AE268" s="129"/>
    </row>
    <row r="269" spans="27:31" x14ac:dyDescent="0.25">
      <c r="AA269" s="144"/>
      <c r="AB269" s="129"/>
      <c r="AC269" s="129"/>
      <c r="AD269" s="129"/>
      <c r="AE269" s="129"/>
    </row>
    <row r="270" spans="27:31" x14ac:dyDescent="0.25">
      <c r="AA270" s="144"/>
      <c r="AB270" s="129"/>
      <c r="AC270" s="129"/>
      <c r="AD270" s="129"/>
      <c r="AE270" s="129"/>
    </row>
    <row r="271" spans="27:31" x14ac:dyDescent="0.25">
      <c r="AA271" s="144"/>
      <c r="AB271" s="129"/>
      <c r="AC271" s="129"/>
      <c r="AD271" s="129"/>
      <c r="AE271" s="129"/>
    </row>
    <row r="272" spans="27:31" x14ac:dyDescent="0.25">
      <c r="AA272" s="144"/>
      <c r="AB272" s="129"/>
      <c r="AC272" s="129"/>
      <c r="AD272" s="129"/>
      <c r="AE272" s="129"/>
    </row>
    <row r="273" spans="27:31" x14ac:dyDescent="0.25">
      <c r="AA273" s="144"/>
      <c r="AB273" s="129"/>
      <c r="AC273" s="129"/>
      <c r="AD273" s="129"/>
      <c r="AE273" s="129"/>
    </row>
    <row r="274" spans="27:31" x14ac:dyDescent="0.25">
      <c r="AA274" s="144"/>
      <c r="AB274" s="129"/>
      <c r="AC274" s="129"/>
      <c r="AD274" s="129"/>
      <c r="AE274" s="129"/>
    </row>
    <row r="275" spans="27:31" x14ac:dyDescent="0.25">
      <c r="AA275" s="144"/>
      <c r="AB275" s="129"/>
      <c r="AC275" s="129"/>
      <c r="AD275" s="129"/>
      <c r="AE275" s="129"/>
    </row>
    <row r="276" spans="27:31" x14ac:dyDescent="0.25">
      <c r="AA276" s="144"/>
      <c r="AB276" s="129"/>
      <c r="AC276" s="129"/>
      <c r="AD276" s="129"/>
      <c r="AE276" s="129"/>
    </row>
    <row r="277" spans="27:31" x14ac:dyDescent="0.25">
      <c r="AA277" s="144"/>
      <c r="AB277" s="129"/>
      <c r="AC277" s="129"/>
      <c r="AD277" s="129"/>
      <c r="AE277" s="129"/>
    </row>
    <row r="278" spans="27:31" x14ac:dyDescent="0.25">
      <c r="AA278" s="144"/>
      <c r="AB278" s="129"/>
      <c r="AC278" s="129"/>
      <c r="AD278" s="129"/>
      <c r="AE278" s="129"/>
    </row>
    <row r="279" spans="27:31" x14ac:dyDescent="0.25">
      <c r="AA279" s="144"/>
      <c r="AB279" s="129"/>
      <c r="AC279" s="129"/>
      <c r="AD279" s="129"/>
      <c r="AE279" s="129"/>
    </row>
    <row r="280" spans="27:31" x14ac:dyDescent="0.25">
      <c r="AA280" s="144"/>
      <c r="AB280" s="129"/>
      <c r="AC280" s="129"/>
      <c r="AD280" s="129"/>
      <c r="AE280" s="129"/>
    </row>
    <row r="281" spans="27:31" x14ac:dyDescent="0.25">
      <c r="AA281" s="144"/>
      <c r="AB281" s="129"/>
      <c r="AC281" s="129"/>
      <c r="AD281" s="129"/>
      <c r="AE281" s="129"/>
    </row>
    <row r="282" spans="27:31" x14ac:dyDescent="0.25">
      <c r="AA282" s="144"/>
      <c r="AB282" s="129"/>
      <c r="AC282" s="129"/>
      <c r="AD282" s="129"/>
      <c r="AE282" s="129"/>
    </row>
    <row r="283" spans="27:31" x14ac:dyDescent="0.25">
      <c r="AA283" s="144"/>
      <c r="AB283" s="129"/>
      <c r="AC283" s="129"/>
      <c r="AD283" s="129"/>
      <c r="AE283" s="129"/>
    </row>
    <row r="284" spans="27:31" x14ac:dyDescent="0.25">
      <c r="AA284" s="144"/>
      <c r="AB284" s="129"/>
      <c r="AC284" s="129"/>
      <c r="AD284" s="129"/>
      <c r="AE284" s="129"/>
    </row>
    <row r="285" spans="27:31" x14ac:dyDescent="0.25">
      <c r="AA285" s="144"/>
      <c r="AB285" s="129"/>
      <c r="AC285" s="129"/>
      <c r="AD285" s="129"/>
      <c r="AE285" s="129"/>
    </row>
    <row r="286" spans="27:31" x14ac:dyDescent="0.25">
      <c r="AA286" s="144"/>
      <c r="AB286" s="129"/>
      <c r="AC286" s="129"/>
      <c r="AD286" s="129"/>
      <c r="AE286" s="1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4AA9-3A23-418D-A5C3-B480755DA1D6}">
  <dimension ref="A1:AE286"/>
  <sheetViews>
    <sheetView zoomScale="70" zoomScaleNormal="70" workbookViewId="0">
      <selection activeCell="K4" sqref="K4"/>
    </sheetView>
  </sheetViews>
  <sheetFormatPr defaultColWidth="8.85546875" defaultRowHeight="15" x14ac:dyDescent="0.25"/>
  <cols>
    <col min="1" max="1" width="18" customWidth="1"/>
    <col min="9" max="9" width="8.85546875" style="3"/>
    <col min="13" max="13" width="27" style="95" customWidth="1"/>
    <col min="14" max="14" width="15.28515625" style="95" customWidth="1"/>
    <col min="15" max="15" width="16.140625" style="95" customWidth="1"/>
    <col min="16" max="16" width="18.140625" style="95" customWidth="1"/>
    <col min="17" max="17" width="23" style="95" customWidth="1"/>
    <col min="18" max="19" width="8.85546875" style="95"/>
    <col min="20" max="20" width="29.7109375" style="95" customWidth="1"/>
    <col min="21" max="21" width="20.42578125" style="96" customWidth="1"/>
    <col min="22" max="22" width="8.85546875" style="96"/>
    <col min="23" max="23" width="11.140625" style="96" customWidth="1"/>
    <col min="24" max="24" width="14.140625" style="96" customWidth="1"/>
    <col min="25" max="26" width="8.85546875" style="95"/>
    <col min="27" max="27" width="36.7109375" style="95" customWidth="1"/>
    <col min="28" max="28" width="13.42578125" style="96" customWidth="1"/>
    <col min="29" max="29" width="8.85546875" style="96"/>
    <col min="30" max="30" width="10.7109375" style="96" customWidth="1"/>
    <col min="31" max="31" width="30.140625" style="96" customWidth="1"/>
  </cols>
  <sheetData>
    <row r="1" spans="1:31" ht="23.25" x14ac:dyDescent="0.35">
      <c r="A1" s="1" t="s">
        <v>0</v>
      </c>
      <c r="B1" s="2" t="s">
        <v>1</v>
      </c>
      <c r="C1" s="2"/>
      <c r="D1" s="2"/>
      <c r="E1" s="2"/>
    </row>
    <row r="3" spans="1:31" x14ac:dyDescent="0.25">
      <c r="M3" s="95" t="s">
        <v>94</v>
      </c>
      <c r="T3" s="95" t="s">
        <v>95</v>
      </c>
      <c r="AA3" s="95" t="s">
        <v>96</v>
      </c>
    </row>
    <row r="4" spans="1:31" ht="15.75" thickBot="1" x14ac:dyDescent="0.3">
      <c r="B4" s="5" t="s">
        <v>130</v>
      </c>
      <c r="C4" s="5"/>
      <c r="R4" s="97"/>
      <c r="S4" s="97"/>
    </row>
    <row r="5" spans="1:31" ht="15.75" thickBot="1" x14ac:dyDescent="0.3">
      <c r="C5" s="7" t="s">
        <v>6</v>
      </c>
      <c r="M5" s="8" t="s">
        <v>7</v>
      </c>
      <c r="N5" s="98"/>
      <c r="O5" s="98"/>
      <c r="P5" s="98"/>
      <c r="Q5" s="99"/>
      <c r="R5" s="97"/>
      <c r="S5" s="97"/>
      <c r="T5" s="8" t="s">
        <v>7</v>
      </c>
      <c r="U5" s="100"/>
      <c r="V5" s="100"/>
      <c r="W5" s="100"/>
      <c r="X5" s="101"/>
      <c r="AA5" s="8" t="s">
        <v>7</v>
      </c>
      <c r="AB5" s="100"/>
      <c r="AC5" s="100"/>
      <c r="AD5" s="100"/>
      <c r="AE5" s="101"/>
    </row>
    <row r="6" spans="1:31" ht="15.75" x14ac:dyDescent="0.25"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4"/>
      <c r="M6" s="102"/>
      <c r="N6" s="103"/>
      <c r="O6" s="103"/>
      <c r="P6" s="103"/>
      <c r="Q6" s="104"/>
      <c r="R6" s="97"/>
      <c r="S6" s="97"/>
      <c r="T6" s="105"/>
      <c r="U6" s="106"/>
      <c r="V6" s="106"/>
      <c r="W6" s="106"/>
      <c r="X6" s="107"/>
      <c r="AA6" s="105"/>
      <c r="AB6" s="106"/>
      <c r="AC6" s="106"/>
      <c r="AD6" s="106"/>
      <c r="AE6" s="107"/>
    </row>
    <row r="7" spans="1:31" x14ac:dyDescent="0.25">
      <c r="B7" s="21">
        <v>1</v>
      </c>
      <c r="C7" s="22">
        <v>2</v>
      </c>
      <c r="D7" s="22">
        <v>2</v>
      </c>
      <c r="E7" s="22">
        <v>4</v>
      </c>
      <c r="F7" s="22">
        <v>5</v>
      </c>
      <c r="G7" s="22">
        <v>5</v>
      </c>
      <c r="H7" s="23">
        <v>5</v>
      </c>
      <c r="M7" s="24" t="s">
        <v>14</v>
      </c>
      <c r="N7" s="25" t="s">
        <v>15</v>
      </c>
      <c r="O7" s="25" t="s">
        <v>16</v>
      </c>
      <c r="P7" s="25" t="s">
        <v>17</v>
      </c>
      <c r="Q7" s="108"/>
      <c r="R7" s="97"/>
      <c r="S7" s="97"/>
      <c r="T7" s="24" t="s">
        <v>14</v>
      </c>
      <c r="U7" s="25" t="s">
        <v>15</v>
      </c>
      <c r="V7" s="25" t="s">
        <v>16</v>
      </c>
      <c r="W7" s="25" t="s">
        <v>17</v>
      </c>
      <c r="X7" s="76"/>
      <c r="AA7" s="24" t="s">
        <v>14</v>
      </c>
      <c r="AB7" s="25" t="s">
        <v>15</v>
      </c>
      <c r="AC7" s="25" t="s">
        <v>16</v>
      </c>
      <c r="AD7" s="25" t="s">
        <v>17</v>
      </c>
      <c r="AE7" s="76"/>
    </row>
    <row r="8" spans="1:31" x14ac:dyDescent="0.25">
      <c r="B8" s="21">
        <v>4</v>
      </c>
      <c r="C8" s="22">
        <v>3</v>
      </c>
      <c r="D8" s="22">
        <v>3</v>
      </c>
      <c r="E8" s="22">
        <v>4</v>
      </c>
      <c r="F8" s="22">
        <v>5</v>
      </c>
      <c r="G8" s="22">
        <v>5</v>
      </c>
      <c r="H8" s="23">
        <v>5</v>
      </c>
      <c r="M8" s="28" t="s">
        <v>18</v>
      </c>
      <c r="N8" s="29">
        <v>1</v>
      </c>
      <c r="O8" s="30">
        <v>0.67800000000000005</v>
      </c>
      <c r="P8" s="29">
        <v>0.442</v>
      </c>
      <c r="Q8" s="108"/>
      <c r="R8" s="109"/>
      <c r="S8" s="97"/>
      <c r="T8" s="28" t="s">
        <v>18</v>
      </c>
      <c r="U8" s="29">
        <v>3</v>
      </c>
      <c r="V8" s="30">
        <v>0.64900000000000002</v>
      </c>
      <c r="W8" s="29">
        <v>0.59399999999999997</v>
      </c>
      <c r="X8" s="76"/>
      <c r="AA8" s="28" t="s">
        <v>18</v>
      </c>
      <c r="AB8" s="29">
        <v>5</v>
      </c>
      <c r="AC8" s="30">
        <v>27.738</v>
      </c>
      <c r="AD8" s="29" t="s">
        <v>21</v>
      </c>
      <c r="AE8" s="76"/>
    </row>
    <row r="9" spans="1:31" x14ac:dyDescent="0.25">
      <c r="B9" s="21">
        <v>5</v>
      </c>
      <c r="C9" s="22">
        <v>4</v>
      </c>
      <c r="D9" s="22">
        <v>5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34.511000000000003</v>
      </c>
      <c r="P9" s="29" t="s">
        <v>21</v>
      </c>
      <c r="Q9" s="108"/>
      <c r="R9" s="109"/>
      <c r="S9" s="97"/>
      <c r="T9" s="28" t="s">
        <v>20</v>
      </c>
      <c r="U9" s="29">
        <v>5</v>
      </c>
      <c r="V9" s="30">
        <v>50.951000000000001</v>
      </c>
      <c r="W9" s="29" t="s">
        <v>21</v>
      </c>
      <c r="X9" s="76"/>
      <c r="AA9" s="28" t="s">
        <v>20</v>
      </c>
      <c r="AB9" s="29">
        <v>5</v>
      </c>
      <c r="AC9" s="30">
        <v>182.09399999999999</v>
      </c>
      <c r="AD9" s="29" t="s">
        <v>21</v>
      </c>
      <c r="AE9" s="76"/>
    </row>
    <row r="10" spans="1:31" x14ac:dyDescent="0.25">
      <c r="B10" s="21">
        <v>6</v>
      </c>
      <c r="C10" s="22">
        <v>1</v>
      </c>
      <c r="D10" s="22">
        <v>2</v>
      </c>
      <c r="E10" s="22">
        <v>4</v>
      </c>
      <c r="F10" s="22">
        <v>4</v>
      </c>
      <c r="G10" s="22">
        <v>5</v>
      </c>
      <c r="H10" s="23">
        <v>5</v>
      </c>
      <c r="M10" s="28" t="s">
        <v>22</v>
      </c>
      <c r="N10" s="29">
        <v>5</v>
      </c>
      <c r="O10" s="30">
        <v>1.698</v>
      </c>
      <c r="P10" s="29">
        <v>0.16600000000000001</v>
      </c>
      <c r="Q10" s="108"/>
      <c r="R10" s="109"/>
      <c r="S10" s="97"/>
      <c r="T10" s="28" t="s">
        <v>22</v>
      </c>
      <c r="U10" s="29">
        <v>15</v>
      </c>
      <c r="V10" s="30">
        <v>1.016</v>
      </c>
      <c r="W10" s="29">
        <v>0.44600000000000001</v>
      </c>
      <c r="X10" s="76"/>
      <c r="AA10" s="28" t="s">
        <v>22</v>
      </c>
      <c r="AB10" s="29">
        <v>25</v>
      </c>
      <c r="AC10" s="30">
        <v>6.8220000000000001</v>
      </c>
      <c r="AD10" s="29" t="s">
        <v>21</v>
      </c>
      <c r="AE10" s="76"/>
    </row>
    <row r="11" spans="1:31" x14ac:dyDescent="0.25">
      <c r="B11" s="31">
        <v>7</v>
      </c>
      <c r="C11" s="22">
        <v>3</v>
      </c>
      <c r="D11" s="22">
        <v>4</v>
      </c>
      <c r="E11" s="22">
        <v>4</v>
      </c>
      <c r="F11" s="22">
        <v>5</v>
      </c>
      <c r="G11" s="22">
        <v>5</v>
      </c>
      <c r="H11" s="23">
        <v>5</v>
      </c>
      <c r="M11" s="28" t="s">
        <v>24</v>
      </c>
      <c r="N11" s="29">
        <v>30</v>
      </c>
      <c r="O11" s="32"/>
      <c r="P11" s="29"/>
      <c r="Q11" s="108"/>
      <c r="R11" s="97"/>
      <c r="S11" s="97"/>
      <c r="T11" s="28" t="s">
        <v>24</v>
      </c>
      <c r="U11" s="29">
        <v>90</v>
      </c>
      <c r="V11" s="32"/>
      <c r="W11" s="29"/>
      <c r="X11" s="76"/>
      <c r="AA11" s="28" t="s">
        <v>24</v>
      </c>
      <c r="AB11" s="29">
        <v>150</v>
      </c>
      <c r="AC11" s="32"/>
      <c r="AD11" s="29"/>
      <c r="AE11" s="76"/>
    </row>
    <row r="12" spans="1:31" ht="15.75" thickBot="1" x14ac:dyDescent="0.3">
      <c r="B12" s="31">
        <v>8</v>
      </c>
      <c r="C12" s="22">
        <v>2</v>
      </c>
      <c r="D12" s="22">
        <v>2</v>
      </c>
      <c r="E12" s="22">
        <v>3</v>
      </c>
      <c r="F12" s="22">
        <v>4</v>
      </c>
      <c r="G12" s="22">
        <v>5</v>
      </c>
      <c r="H12" s="23">
        <v>5</v>
      </c>
      <c r="M12" s="33" t="s">
        <v>25</v>
      </c>
      <c r="N12" s="34">
        <v>83</v>
      </c>
      <c r="O12" s="35"/>
      <c r="P12" s="35"/>
      <c r="Q12" s="110"/>
      <c r="R12" s="97"/>
      <c r="S12" s="97"/>
      <c r="T12" s="33" t="s">
        <v>25</v>
      </c>
      <c r="U12" s="34">
        <v>167</v>
      </c>
      <c r="V12" s="35"/>
      <c r="W12" s="35"/>
      <c r="X12" s="111"/>
      <c r="AA12" s="33" t="s">
        <v>25</v>
      </c>
      <c r="AB12" s="34">
        <v>251</v>
      </c>
      <c r="AC12" s="35"/>
      <c r="AD12" s="35"/>
      <c r="AE12" s="111"/>
    </row>
    <row r="13" spans="1:31" ht="15.75" thickBot="1" x14ac:dyDescent="0.3">
      <c r="B13" s="31">
        <v>9</v>
      </c>
      <c r="C13" s="38">
        <v>3</v>
      </c>
      <c r="D13" s="38">
        <v>4</v>
      </c>
      <c r="E13" s="38">
        <v>5</v>
      </c>
      <c r="F13" s="38">
        <v>5</v>
      </c>
      <c r="G13" s="38">
        <v>5</v>
      </c>
      <c r="H13" s="39">
        <v>5</v>
      </c>
      <c r="R13" s="97"/>
      <c r="S13" s="97"/>
      <c r="T13" s="112"/>
      <c r="U13" s="113"/>
      <c r="V13" s="113"/>
      <c r="W13" s="113"/>
      <c r="X13" s="113"/>
      <c r="AA13" s="112"/>
      <c r="AB13" s="113"/>
      <c r="AC13" s="113"/>
      <c r="AD13" s="113"/>
      <c r="AE13" s="113"/>
    </row>
    <row r="14" spans="1:31" x14ac:dyDescent="0.25">
      <c r="B14" s="42" t="s">
        <v>26</v>
      </c>
      <c r="C14" s="43">
        <f>AVERAGE(C7:C13)</f>
        <v>2.5714285714285716</v>
      </c>
      <c r="D14" s="43">
        <f t="shared" ref="D14:H14" si="0">AVERAGE(D7:D13)</f>
        <v>3.1428571428571428</v>
      </c>
      <c r="E14" s="43">
        <f t="shared" si="0"/>
        <v>4.1428571428571432</v>
      </c>
      <c r="F14" s="43">
        <f t="shared" si="0"/>
        <v>4.7142857142857144</v>
      </c>
      <c r="G14" s="43">
        <f t="shared" si="0"/>
        <v>5</v>
      </c>
      <c r="H14" s="43">
        <f t="shared" si="0"/>
        <v>5</v>
      </c>
      <c r="I14" s="44"/>
      <c r="R14" s="97"/>
      <c r="S14" s="97"/>
      <c r="T14" s="112"/>
      <c r="U14" s="113"/>
      <c r="V14" s="113"/>
      <c r="W14" s="113"/>
      <c r="X14" s="113"/>
      <c r="AA14" s="112"/>
      <c r="AB14" s="113"/>
      <c r="AC14" s="113"/>
      <c r="AD14" s="113"/>
      <c r="AE14" s="113"/>
    </row>
    <row r="15" spans="1:31" ht="15.75" thickBot="1" x14ac:dyDescent="0.3">
      <c r="B15" s="45" t="s">
        <v>27</v>
      </c>
      <c r="C15" s="46">
        <f>STDEV(C7:C13)</f>
        <v>0.97590007294853331</v>
      </c>
      <c r="D15" s="46">
        <f t="shared" ref="D15:H15" si="1">STDEV(D7:D13)</f>
        <v>1.2149857925879122</v>
      </c>
      <c r="E15" s="46">
        <f t="shared" si="1"/>
        <v>0.6900655593423547</v>
      </c>
      <c r="F15" s="46">
        <f t="shared" si="1"/>
        <v>0.4879500364742666</v>
      </c>
      <c r="G15" s="46">
        <f t="shared" si="1"/>
        <v>0</v>
      </c>
      <c r="H15" s="46">
        <f t="shared" si="1"/>
        <v>0</v>
      </c>
      <c r="R15" s="97"/>
      <c r="S15" s="97"/>
      <c r="T15" s="112"/>
      <c r="U15" s="113"/>
      <c r="V15" s="113"/>
      <c r="W15" s="113"/>
      <c r="X15" s="113"/>
      <c r="AA15" s="112"/>
      <c r="AB15" s="113"/>
      <c r="AC15" s="113"/>
      <c r="AD15" s="113"/>
      <c r="AE15" s="113"/>
    </row>
    <row r="16" spans="1:31" ht="15.75" thickBot="1" x14ac:dyDescent="0.3">
      <c r="B16" s="47" t="s">
        <v>28</v>
      </c>
      <c r="C16" s="48">
        <f>C15/SQRT(7)</f>
        <v>0.36885555678165877</v>
      </c>
      <c r="D16" s="48">
        <f t="shared" ref="D16:H16" si="2">D15/SQRT(7)</f>
        <v>0.45922146480918846</v>
      </c>
      <c r="E16" s="48">
        <f t="shared" si="2"/>
        <v>0.26082026547865073</v>
      </c>
      <c r="F16" s="48">
        <f t="shared" si="2"/>
        <v>0.18442777839082938</v>
      </c>
      <c r="G16" s="48">
        <f t="shared" si="2"/>
        <v>0</v>
      </c>
      <c r="H16" s="48">
        <f t="shared" si="2"/>
        <v>0</v>
      </c>
      <c r="M16" s="49" t="s">
        <v>29</v>
      </c>
      <c r="N16" s="114"/>
      <c r="O16" s="114"/>
      <c r="P16" s="114"/>
      <c r="Q16" s="115"/>
      <c r="R16" s="109"/>
      <c r="S16" s="97"/>
      <c r="T16" s="49" t="s">
        <v>29</v>
      </c>
      <c r="U16" s="116"/>
      <c r="V16" s="116"/>
      <c r="W16" s="116"/>
      <c r="X16" s="117"/>
      <c r="AA16" s="49" t="s">
        <v>29</v>
      </c>
      <c r="AB16" s="116"/>
      <c r="AC16" s="116"/>
      <c r="AD16" s="116"/>
      <c r="AE16" s="117"/>
    </row>
    <row r="17" spans="2:31" x14ac:dyDescent="0.25">
      <c r="M17" s="54" t="s">
        <v>30</v>
      </c>
      <c r="N17" s="118"/>
      <c r="O17" s="118"/>
      <c r="P17" s="118"/>
      <c r="Q17" s="104"/>
      <c r="R17" s="109"/>
      <c r="S17" s="97"/>
      <c r="T17" s="54" t="s">
        <v>30</v>
      </c>
      <c r="U17" s="119"/>
      <c r="V17" s="119"/>
      <c r="W17" s="119"/>
      <c r="X17" s="107"/>
      <c r="AA17" s="57" t="s">
        <v>30</v>
      </c>
      <c r="AB17" s="119"/>
      <c r="AC17" s="119"/>
      <c r="AD17" s="119"/>
      <c r="AE17" s="107"/>
    </row>
    <row r="18" spans="2:31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  <c r="R18" s="109"/>
      <c r="S18" s="97"/>
      <c r="T18" s="24" t="s">
        <v>31</v>
      </c>
      <c r="U18" s="58" t="s">
        <v>32</v>
      </c>
      <c r="V18" s="58" t="s">
        <v>33</v>
      </c>
      <c r="W18" s="58" t="s">
        <v>34</v>
      </c>
      <c r="X18" s="59" t="s">
        <v>35</v>
      </c>
      <c r="AA18" s="24" t="s">
        <v>31</v>
      </c>
      <c r="AB18" s="58" t="s">
        <v>32</v>
      </c>
      <c r="AC18" s="58" t="s">
        <v>33</v>
      </c>
      <c r="AD18" s="58" t="s">
        <v>34</v>
      </c>
      <c r="AE18" s="59" t="s">
        <v>35</v>
      </c>
    </row>
    <row r="19" spans="2:31" x14ac:dyDescent="0.25">
      <c r="M19" s="28" t="s">
        <v>106</v>
      </c>
      <c r="N19" s="60">
        <v>0.19</v>
      </c>
      <c r="O19" s="60">
        <v>0.82399999999999995</v>
      </c>
      <c r="P19" s="60">
        <v>0.442</v>
      </c>
      <c r="Q19" s="61" t="s">
        <v>37</v>
      </c>
      <c r="R19" s="97"/>
      <c r="S19" s="97"/>
      <c r="T19" s="28" t="s">
        <v>107</v>
      </c>
      <c r="U19" s="60">
        <v>0.26200000000000001</v>
      </c>
      <c r="V19" s="60">
        <v>1.115</v>
      </c>
      <c r="W19" s="60">
        <v>1</v>
      </c>
      <c r="X19" s="61" t="s">
        <v>37</v>
      </c>
      <c r="AA19" s="28" t="s">
        <v>109</v>
      </c>
      <c r="AB19" s="60">
        <v>2.1190000000000002</v>
      </c>
      <c r="AC19" s="60">
        <v>7.76</v>
      </c>
      <c r="AD19" s="60" t="s">
        <v>21</v>
      </c>
      <c r="AE19" s="61" t="s">
        <v>40</v>
      </c>
    </row>
    <row r="20" spans="2:31" ht="15.75" thickBot="1" x14ac:dyDescent="0.3">
      <c r="B20" s="5" t="s">
        <v>131</v>
      </c>
      <c r="C20" s="5"/>
      <c r="M20" s="28"/>
      <c r="N20" s="60"/>
      <c r="O20" s="60"/>
      <c r="P20" s="60"/>
      <c r="Q20" s="61"/>
      <c r="R20" s="97"/>
      <c r="S20" s="97"/>
      <c r="T20" s="28" t="s">
        <v>106</v>
      </c>
      <c r="U20" s="60">
        <v>0.19</v>
      </c>
      <c r="V20" s="60">
        <v>0.81100000000000005</v>
      </c>
      <c r="W20" s="60">
        <v>1</v>
      </c>
      <c r="X20" s="61" t="s">
        <v>37</v>
      </c>
      <c r="AA20" s="28" t="s">
        <v>110</v>
      </c>
      <c r="AB20" s="60">
        <v>2.024</v>
      </c>
      <c r="AC20" s="60">
        <v>7.4109999999999996</v>
      </c>
      <c r="AD20" s="60" t="s">
        <v>21</v>
      </c>
      <c r="AE20" s="61" t="s">
        <v>40</v>
      </c>
    </row>
    <row r="21" spans="2:31" x14ac:dyDescent="0.25">
      <c r="C21" s="7" t="s">
        <v>6</v>
      </c>
      <c r="M21" s="57" t="s">
        <v>104</v>
      </c>
      <c r="N21" s="120"/>
      <c r="O21" s="120"/>
      <c r="P21" s="120"/>
      <c r="Q21" s="121"/>
      <c r="R21" s="97"/>
      <c r="S21" s="97"/>
      <c r="T21" s="28" t="s">
        <v>105</v>
      </c>
      <c r="U21" s="122">
        <v>0</v>
      </c>
      <c r="V21" s="122">
        <v>0</v>
      </c>
      <c r="W21" s="122">
        <v>1</v>
      </c>
      <c r="X21" s="76" t="s">
        <v>37</v>
      </c>
      <c r="AA21" s="28" t="s">
        <v>107</v>
      </c>
      <c r="AB21" s="122">
        <v>0.26200000000000001</v>
      </c>
      <c r="AC21" s="122">
        <v>0.95899999999999996</v>
      </c>
      <c r="AD21" s="122">
        <v>1</v>
      </c>
      <c r="AE21" s="76" t="s">
        <v>37</v>
      </c>
    </row>
    <row r="22" spans="2:31" ht="15.75" x14ac:dyDescent="0.25">
      <c r="C22" s="13" t="s">
        <v>8</v>
      </c>
      <c r="D22" s="13" t="s">
        <v>9</v>
      </c>
      <c r="E22" s="13" t="s">
        <v>10</v>
      </c>
      <c r="F22" s="13" t="s">
        <v>11</v>
      </c>
      <c r="G22" s="13" t="s">
        <v>12</v>
      </c>
      <c r="H22" s="13" t="s">
        <v>13</v>
      </c>
      <c r="I22" s="14"/>
      <c r="M22" s="24" t="s">
        <v>31</v>
      </c>
      <c r="N22" s="58" t="s">
        <v>32</v>
      </c>
      <c r="O22" s="58" t="s">
        <v>33</v>
      </c>
      <c r="P22" s="58" t="s">
        <v>34</v>
      </c>
      <c r="Q22" s="59" t="s">
        <v>35</v>
      </c>
      <c r="R22" s="97"/>
      <c r="S22" s="97"/>
      <c r="T22" s="28" t="s">
        <v>119</v>
      </c>
      <c r="U22" s="60">
        <v>0.26200000000000001</v>
      </c>
      <c r="V22" s="60">
        <v>1.115</v>
      </c>
      <c r="W22" s="60">
        <v>1</v>
      </c>
      <c r="X22" s="61" t="s">
        <v>37</v>
      </c>
      <c r="AA22" s="28" t="s">
        <v>106</v>
      </c>
      <c r="AB22" s="60">
        <v>0.19</v>
      </c>
      <c r="AC22" s="60">
        <v>0.69699999999999995</v>
      </c>
      <c r="AD22" s="60">
        <v>1</v>
      </c>
      <c r="AE22" s="61" t="s">
        <v>37</v>
      </c>
    </row>
    <row r="23" spans="2:31" x14ac:dyDescent="0.25">
      <c r="B23" s="21">
        <v>1</v>
      </c>
      <c r="C23" s="22">
        <v>2</v>
      </c>
      <c r="D23" s="22">
        <v>4</v>
      </c>
      <c r="E23" s="22">
        <v>4</v>
      </c>
      <c r="F23" s="22">
        <v>5</v>
      </c>
      <c r="G23" s="22">
        <v>5</v>
      </c>
      <c r="H23" s="23">
        <v>5</v>
      </c>
      <c r="M23" s="28" t="s">
        <v>106</v>
      </c>
      <c r="N23" s="60">
        <v>0.42899999999999999</v>
      </c>
      <c r="O23" s="60">
        <v>1.2789999999999999</v>
      </c>
      <c r="P23" s="60">
        <v>0.215</v>
      </c>
      <c r="Q23" s="61" t="s">
        <v>37</v>
      </c>
      <c r="R23" s="97"/>
      <c r="S23" s="97"/>
      <c r="T23" s="28" t="s">
        <v>125</v>
      </c>
      <c r="U23" s="60">
        <v>0.19</v>
      </c>
      <c r="V23" s="60">
        <v>0.81100000000000005</v>
      </c>
      <c r="W23" s="60">
        <v>1</v>
      </c>
      <c r="X23" s="61" t="s">
        <v>37</v>
      </c>
      <c r="AA23" s="28" t="s">
        <v>105</v>
      </c>
      <c r="AB23" s="60">
        <v>0</v>
      </c>
      <c r="AC23" s="60">
        <v>0</v>
      </c>
      <c r="AD23" s="60">
        <v>1</v>
      </c>
      <c r="AE23" s="61" t="s">
        <v>37</v>
      </c>
    </row>
    <row r="24" spans="2:31" x14ac:dyDescent="0.25">
      <c r="B24" s="21">
        <v>4</v>
      </c>
      <c r="C24" s="22">
        <v>3</v>
      </c>
      <c r="D24" s="22">
        <v>4</v>
      </c>
      <c r="E24" s="22">
        <v>5</v>
      </c>
      <c r="F24" s="22">
        <v>5</v>
      </c>
      <c r="G24" s="22">
        <v>5</v>
      </c>
      <c r="H24" s="23">
        <v>5</v>
      </c>
      <c r="M24" s="28"/>
      <c r="N24" s="123"/>
      <c r="O24" s="123"/>
      <c r="P24" s="123"/>
      <c r="Q24" s="124"/>
      <c r="R24" s="109"/>
      <c r="S24" s="97"/>
      <c r="T24" s="28" t="s">
        <v>102</v>
      </c>
      <c r="U24" s="122">
        <v>7.1400000000000005E-2</v>
      </c>
      <c r="V24" s="122">
        <v>0.30399999999999999</v>
      </c>
      <c r="W24" s="122">
        <v>1</v>
      </c>
      <c r="X24" s="76" t="s">
        <v>37</v>
      </c>
      <c r="AA24" s="28" t="s">
        <v>113</v>
      </c>
      <c r="AB24" s="122">
        <v>2.1190000000000002</v>
      </c>
      <c r="AC24" s="122">
        <v>7.76</v>
      </c>
      <c r="AD24" s="122" t="s">
        <v>21</v>
      </c>
      <c r="AE24" s="76" t="s">
        <v>40</v>
      </c>
    </row>
    <row r="25" spans="2:31" ht="15.75" thickBot="1" x14ac:dyDescent="0.3">
      <c r="B25" s="21">
        <v>5</v>
      </c>
      <c r="C25" s="22">
        <v>3</v>
      </c>
      <c r="D25" s="22">
        <v>5</v>
      </c>
      <c r="E25" s="22">
        <v>5</v>
      </c>
      <c r="F25" s="22">
        <v>5</v>
      </c>
      <c r="G25" s="22">
        <v>5</v>
      </c>
      <c r="H25" s="23">
        <v>5</v>
      </c>
      <c r="M25" s="28"/>
      <c r="N25" s="123"/>
      <c r="O25" s="123"/>
      <c r="P25" s="123"/>
      <c r="Q25" s="124"/>
      <c r="R25" s="109"/>
      <c r="S25" s="97"/>
      <c r="T25" s="62"/>
      <c r="U25" s="125"/>
      <c r="V25" s="125"/>
      <c r="W25" s="125"/>
      <c r="X25" s="111"/>
      <c r="AA25" s="28" t="s">
        <v>114</v>
      </c>
      <c r="AB25" s="122">
        <v>2.024</v>
      </c>
      <c r="AC25" s="122">
        <v>7.4109999999999996</v>
      </c>
      <c r="AD25" s="122" t="s">
        <v>21</v>
      </c>
      <c r="AE25" s="76" t="s">
        <v>40</v>
      </c>
    </row>
    <row r="26" spans="2:31" x14ac:dyDescent="0.25">
      <c r="B26" s="21">
        <v>6</v>
      </c>
      <c r="C26" s="22">
        <v>4</v>
      </c>
      <c r="D26" s="22">
        <v>5</v>
      </c>
      <c r="E26" s="22">
        <v>5</v>
      </c>
      <c r="F26" s="22">
        <v>5</v>
      </c>
      <c r="G26" s="22">
        <v>5</v>
      </c>
      <c r="H26" s="23">
        <v>5</v>
      </c>
      <c r="M26" s="28" t="s">
        <v>111</v>
      </c>
      <c r="N26" s="123"/>
      <c r="O26" s="123"/>
      <c r="P26" s="123"/>
      <c r="Q26" s="124"/>
      <c r="R26" s="109"/>
      <c r="S26" s="97"/>
      <c r="T26" s="57"/>
      <c r="U26" s="119"/>
      <c r="V26" s="119"/>
      <c r="W26" s="119"/>
      <c r="X26" s="107"/>
      <c r="AA26" s="28" t="s">
        <v>119</v>
      </c>
      <c r="AB26" s="122">
        <v>0.26200000000000001</v>
      </c>
      <c r="AC26" s="122">
        <v>0.95899999999999996</v>
      </c>
      <c r="AD26" s="122">
        <v>1</v>
      </c>
      <c r="AE26" s="76" t="s">
        <v>37</v>
      </c>
    </row>
    <row r="27" spans="2:31" x14ac:dyDescent="0.25">
      <c r="B27" s="31">
        <v>7</v>
      </c>
      <c r="C27" s="22">
        <v>4</v>
      </c>
      <c r="D27" s="22">
        <v>4</v>
      </c>
      <c r="E27" s="22">
        <v>5</v>
      </c>
      <c r="F27" s="22">
        <v>5</v>
      </c>
      <c r="G27" s="22">
        <v>5</v>
      </c>
      <c r="H27" s="23">
        <v>5</v>
      </c>
      <c r="M27" s="24" t="s">
        <v>31</v>
      </c>
      <c r="N27" s="58" t="s">
        <v>32</v>
      </c>
      <c r="O27" s="58" t="s">
        <v>33</v>
      </c>
      <c r="P27" s="58" t="s">
        <v>34</v>
      </c>
      <c r="Q27" s="59" t="s">
        <v>35</v>
      </c>
      <c r="R27" s="97"/>
      <c r="S27" s="97"/>
      <c r="T27" s="24" t="s">
        <v>104</v>
      </c>
      <c r="U27" s="58"/>
      <c r="V27" s="58"/>
      <c r="W27" s="58"/>
      <c r="X27" s="59"/>
      <c r="AA27" s="28" t="s">
        <v>125</v>
      </c>
      <c r="AB27" s="60">
        <v>0.19</v>
      </c>
      <c r="AC27" s="60">
        <v>0.69699999999999995</v>
      </c>
      <c r="AD27" s="60">
        <v>1</v>
      </c>
      <c r="AE27" s="61" t="s">
        <v>37</v>
      </c>
    </row>
    <row r="28" spans="2:31" x14ac:dyDescent="0.25">
      <c r="B28" s="31">
        <v>8</v>
      </c>
      <c r="C28" s="22">
        <v>2</v>
      </c>
      <c r="D28" s="22">
        <v>2</v>
      </c>
      <c r="E28" s="22">
        <v>3</v>
      </c>
      <c r="F28" s="22">
        <v>3</v>
      </c>
      <c r="G28" s="22">
        <v>4</v>
      </c>
      <c r="H28" s="23">
        <v>5</v>
      </c>
      <c r="M28" s="28" t="s">
        <v>106</v>
      </c>
      <c r="N28" s="60">
        <v>0.71399999999999997</v>
      </c>
      <c r="O28" s="60">
        <v>2.1320000000000001</v>
      </c>
      <c r="P28" s="60">
        <v>4.4999999999999998E-2</v>
      </c>
      <c r="Q28" s="61" t="s">
        <v>40</v>
      </c>
      <c r="R28" s="97"/>
      <c r="S28" s="97"/>
      <c r="T28" s="24" t="s">
        <v>31</v>
      </c>
      <c r="U28" s="58" t="s">
        <v>32</v>
      </c>
      <c r="V28" s="58" t="s">
        <v>33</v>
      </c>
      <c r="W28" s="58" t="s">
        <v>34</v>
      </c>
      <c r="X28" s="59" t="s">
        <v>35</v>
      </c>
      <c r="AA28" s="28" t="s">
        <v>100</v>
      </c>
      <c r="AB28" s="60">
        <v>1.929</v>
      </c>
      <c r="AC28" s="60">
        <v>7.0620000000000003</v>
      </c>
      <c r="AD28" s="60" t="s">
        <v>21</v>
      </c>
      <c r="AE28" s="61" t="s">
        <v>40</v>
      </c>
    </row>
    <row r="29" spans="2:31" ht="15.75" thickBot="1" x14ac:dyDescent="0.3">
      <c r="B29" s="31">
        <v>9</v>
      </c>
      <c r="C29" s="38">
        <v>3</v>
      </c>
      <c r="D29" s="38">
        <v>3</v>
      </c>
      <c r="E29" s="38">
        <v>4</v>
      </c>
      <c r="F29" s="38">
        <v>4</v>
      </c>
      <c r="G29" s="38">
        <v>5</v>
      </c>
      <c r="H29" s="39">
        <v>5</v>
      </c>
      <c r="M29" s="28"/>
      <c r="N29" s="123"/>
      <c r="O29" s="123"/>
      <c r="P29" s="123"/>
      <c r="Q29" s="124"/>
      <c r="R29" s="97"/>
      <c r="S29" s="97"/>
      <c r="T29" s="28" t="s">
        <v>107</v>
      </c>
      <c r="U29" s="122">
        <v>0.42899999999999999</v>
      </c>
      <c r="V29" s="122">
        <v>1.3</v>
      </c>
      <c r="W29" s="122">
        <v>1</v>
      </c>
      <c r="X29" s="76" t="s">
        <v>37</v>
      </c>
      <c r="AA29" s="28" t="s">
        <v>103</v>
      </c>
      <c r="AB29" s="122">
        <v>1.833</v>
      </c>
      <c r="AC29" s="122">
        <v>6.7130000000000001</v>
      </c>
      <c r="AD29" s="122" t="s">
        <v>21</v>
      </c>
      <c r="AE29" s="76" t="s">
        <v>40</v>
      </c>
    </row>
    <row r="30" spans="2:31" x14ac:dyDescent="0.25">
      <c r="B30" s="42" t="s">
        <v>26</v>
      </c>
      <c r="C30" s="43">
        <f>AVERAGE(C23:C29)</f>
        <v>3</v>
      </c>
      <c r="D30" s="43">
        <f t="shared" ref="D30:H30" si="3">AVERAGE(D23:D29)</f>
        <v>3.8571428571428572</v>
      </c>
      <c r="E30" s="43">
        <f t="shared" si="3"/>
        <v>4.4285714285714288</v>
      </c>
      <c r="F30" s="43">
        <f t="shared" si="3"/>
        <v>4.5714285714285712</v>
      </c>
      <c r="G30" s="43">
        <f t="shared" si="3"/>
        <v>4.8571428571428568</v>
      </c>
      <c r="H30" s="43">
        <f t="shared" si="3"/>
        <v>5</v>
      </c>
      <c r="I30" s="44"/>
      <c r="M30" s="28"/>
      <c r="N30" s="123"/>
      <c r="O30" s="123"/>
      <c r="P30" s="123"/>
      <c r="Q30" s="124"/>
      <c r="R30" s="97"/>
      <c r="S30" s="97"/>
      <c r="T30" s="28" t="s">
        <v>106</v>
      </c>
      <c r="U30" s="122">
        <v>0.42899999999999999</v>
      </c>
      <c r="V30" s="122">
        <v>1.3</v>
      </c>
      <c r="W30" s="122">
        <v>1</v>
      </c>
      <c r="X30" s="76" t="s">
        <v>37</v>
      </c>
      <c r="AA30" s="28" t="s">
        <v>102</v>
      </c>
      <c r="AB30" s="122">
        <v>7.1400000000000005E-2</v>
      </c>
      <c r="AC30" s="122">
        <v>0.26200000000000001</v>
      </c>
      <c r="AD30" s="122">
        <v>1</v>
      </c>
      <c r="AE30" s="76" t="s">
        <v>37</v>
      </c>
    </row>
    <row r="31" spans="2:31" x14ac:dyDescent="0.25">
      <c r="B31" s="45" t="s">
        <v>27</v>
      </c>
      <c r="C31" s="46">
        <f>STDEV(C23:C29)</f>
        <v>0.81649658092772603</v>
      </c>
      <c r="D31" s="46">
        <f t="shared" ref="D31:H31" si="4">STDEV(D23:D29)</f>
        <v>1.0690449676496978</v>
      </c>
      <c r="E31" s="46">
        <f t="shared" si="4"/>
        <v>0.78679579246944398</v>
      </c>
      <c r="F31" s="46">
        <f t="shared" si="4"/>
        <v>0.78679579246944398</v>
      </c>
      <c r="G31" s="46">
        <f t="shared" si="4"/>
        <v>0.37796447300922725</v>
      </c>
      <c r="H31" s="46">
        <f t="shared" si="4"/>
        <v>0</v>
      </c>
      <c r="M31" s="28" t="s">
        <v>112</v>
      </c>
      <c r="N31" s="123"/>
      <c r="O31" s="123"/>
      <c r="P31" s="123"/>
      <c r="Q31" s="124"/>
      <c r="R31" s="97"/>
      <c r="S31" s="97"/>
      <c r="T31" s="28" t="s">
        <v>105</v>
      </c>
      <c r="U31" s="122">
        <v>0.28599999999999998</v>
      </c>
      <c r="V31" s="122">
        <v>0.86699999999999999</v>
      </c>
      <c r="W31" s="122">
        <v>1</v>
      </c>
      <c r="X31" s="76" t="s">
        <v>37</v>
      </c>
      <c r="AA31" s="28" t="s">
        <v>82</v>
      </c>
      <c r="AB31" s="122">
        <v>1.857</v>
      </c>
      <c r="AC31" s="122">
        <v>6.8</v>
      </c>
      <c r="AD31" s="122" t="s">
        <v>21</v>
      </c>
      <c r="AE31" s="76" t="s">
        <v>40</v>
      </c>
    </row>
    <row r="32" spans="2:31" ht="15.75" thickBot="1" x14ac:dyDescent="0.3">
      <c r="B32" s="47" t="s">
        <v>28</v>
      </c>
      <c r="C32" s="48">
        <f>C31/SQRT(7)</f>
        <v>0.30860669992418382</v>
      </c>
      <c r="D32" s="48">
        <f t="shared" ref="D32:H32" si="5">D31/SQRT(7)</f>
        <v>0.40406101782088438</v>
      </c>
      <c r="E32" s="48">
        <f t="shared" si="5"/>
        <v>0.29738085706659068</v>
      </c>
      <c r="F32" s="48">
        <f t="shared" si="5"/>
        <v>0.29738085706659068</v>
      </c>
      <c r="G32" s="48">
        <f t="shared" si="5"/>
        <v>0.14285714285714285</v>
      </c>
      <c r="H32" s="48">
        <f t="shared" si="5"/>
        <v>0</v>
      </c>
      <c r="M32" s="24" t="s">
        <v>31</v>
      </c>
      <c r="N32" s="58" t="s">
        <v>32</v>
      </c>
      <c r="O32" s="58" t="s">
        <v>33</v>
      </c>
      <c r="P32" s="58" t="s">
        <v>34</v>
      </c>
      <c r="Q32" s="59" t="s">
        <v>35</v>
      </c>
      <c r="R32" s="109"/>
      <c r="S32" s="97"/>
      <c r="T32" s="28" t="s">
        <v>119</v>
      </c>
      <c r="U32" s="60">
        <v>0.14299999999999999</v>
      </c>
      <c r="V32" s="60">
        <v>0.433</v>
      </c>
      <c r="W32" s="60">
        <v>1</v>
      </c>
      <c r="X32" s="61" t="s">
        <v>37</v>
      </c>
      <c r="AA32" s="28" t="s">
        <v>81</v>
      </c>
      <c r="AB32" s="60">
        <v>1.762</v>
      </c>
      <c r="AC32" s="60">
        <v>6.452</v>
      </c>
      <c r="AD32" s="60" t="s">
        <v>21</v>
      </c>
      <c r="AE32" s="61" t="s">
        <v>40</v>
      </c>
    </row>
    <row r="33" spans="2:31" x14ac:dyDescent="0.25">
      <c r="M33" s="28" t="s">
        <v>106</v>
      </c>
      <c r="N33" s="60">
        <v>0.28599999999999998</v>
      </c>
      <c r="O33" s="60">
        <v>0.85299999999999998</v>
      </c>
      <c r="P33" s="60">
        <v>0.40300000000000002</v>
      </c>
      <c r="Q33" s="61" t="s">
        <v>37</v>
      </c>
      <c r="R33" s="109"/>
      <c r="S33" s="97"/>
      <c r="T33" s="28" t="s">
        <v>125</v>
      </c>
      <c r="U33" s="60">
        <v>0.14299999999999999</v>
      </c>
      <c r="V33" s="60">
        <v>0.433</v>
      </c>
      <c r="W33" s="60">
        <v>1</v>
      </c>
      <c r="X33" s="61" t="s">
        <v>37</v>
      </c>
      <c r="AA33" s="28" t="s">
        <v>87</v>
      </c>
      <c r="AB33" s="60">
        <v>9.5200000000000007E-2</v>
      </c>
      <c r="AC33" s="60">
        <v>0.34899999999999998</v>
      </c>
      <c r="AD33" s="60">
        <v>1</v>
      </c>
      <c r="AE33" s="61" t="s">
        <v>37</v>
      </c>
    </row>
    <row r="34" spans="2:31" ht="15.75" thickBot="1" x14ac:dyDescent="0.3">
      <c r="M34" s="28"/>
      <c r="N34" s="123"/>
      <c r="O34" s="123"/>
      <c r="P34" s="123"/>
      <c r="Q34" s="124"/>
      <c r="R34" s="109"/>
      <c r="S34" s="97"/>
      <c r="T34" s="28" t="s">
        <v>102</v>
      </c>
      <c r="U34" s="122">
        <v>0</v>
      </c>
      <c r="V34" s="122">
        <v>0</v>
      </c>
      <c r="W34" s="122">
        <v>1</v>
      </c>
      <c r="X34" s="76" t="s">
        <v>37</v>
      </c>
      <c r="AA34" s="62"/>
      <c r="AB34" s="125"/>
      <c r="AC34" s="125"/>
      <c r="AD34" s="125"/>
      <c r="AE34" s="111"/>
    </row>
    <row r="35" spans="2:31" x14ac:dyDescent="0.25">
      <c r="M35" s="28"/>
      <c r="N35" s="123"/>
      <c r="O35" s="123"/>
      <c r="P35" s="123"/>
      <c r="Q35" s="124"/>
      <c r="R35" s="97"/>
      <c r="S35" s="97"/>
      <c r="T35" s="28"/>
      <c r="U35" s="122"/>
      <c r="V35" s="122"/>
      <c r="W35" s="122"/>
      <c r="X35" s="76"/>
      <c r="AA35" s="57"/>
      <c r="AB35" s="119"/>
      <c r="AC35" s="119"/>
      <c r="AD35" s="119"/>
      <c r="AE35" s="107"/>
    </row>
    <row r="36" spans="2:31" x14ac:dyDescent="0.25">
      <c r="M36" s="28" t="s">
        <v>116</v>
      </c>
      <c r="N36" s="123"/>
      <c r="O36" s="123"/>
      <c r="P36" s="123"/>
      <c r="Q36" s="124"/>
      <c r="R36" s="97"/>
      <c r="S36" s="97"/>
      <c r="T36" s="28"/>
      <c r="U36" s="122"/>
      <c r="V36" s="122"/>
      <c r="W36" s="122"/>
      <c r="X36" s="76"/>
      <c r="AA36" s="24" t="s">
        <v>104</v>
      </c>
      <c r="AB36" s="58"/>
      <c r="AC36" s="58"/>
      <c r="AD36" s="58"/>
      <c r="AE36" s="59"/>
    </row>
    <row r="37" spans="2:31" x14ac:dyDescent="0.25">
      <c r="M37" s="24" t="s">
        <v>31</v>
      </c>
      <c r="N37" s="58" t="s">
        <v>32</v>
      </c>
      <c r="O37" s="58" t="s">
        <v>33</v>
      </c>
      <c r="P37" s="58" t="s">
        <v>34</v>
      </c>
      <c r="Q37" s="59" t="s">
        <v>35</v>
      </c>
      <c r="R37" s="97"/>
      <c r="S37" s="97"/>
      <c r="T37" s="24" t="s">
        <v>111</v>
      </c>
      <c r="U37" s="58"/>
      <c r="V37" s="58"/>
      <c r="W37" s="58"/>
      <c r="X37" s="59"/>
      <c r="AA37" s="24" t="s">
        <v>31</v>
      </c>
      <c r="AB37" s="126" t="s">
        <v>32</v>
      </c>
      <c r="AC37" s="126" t="s">
        <v>33</v>
      </c>
      <c r="AD37" s="126" t="s">
        <v>34</v>
      </c>
      <c r="AE37" s="127" t="s">
        <v>35</v>
      </c>
    </row>
    <row r="38" spans="2:31" x14ac:dyDescent="0.25">
      <c r="B38" s="5" t="s">
        <v>61</v>
      </c>
      <c r="C38" s="5"/>
      <c r="M38" s="28" t="s">
        <v>98</v>
      </c>
      <c r="N38" s="60">
        <v>0.14299999999999999</v>
      </c>
      <c r="O38" s="60">
        <v>0.42599999999999999</v>
      </c>
      <c r="P38" s="60">
        <v>0.67400000000000004</v>
      </c>
      <c r="Q38" s="61" t="s">
        <v>37</v>
      </c>
      <c r="R38" s="97"/>
      <c r="S38" s="97"/>
      <c r="T38" s="24" t="s">
        <v>31</v>
      </c>
      <c r="U38" s="58" t="s">
        <v>32</v>
      </c>
      <c r="V38" s="58" t="s">
        <v>33</v>
      </c>
      <c r="W38" s="58" t="s">
        <v>34</v>
      </c>
      <c r="X38" s="59" t="s">
        <v>35</v>
      </c>
      <c r="AA38" s="28" t="s">
        <v>110</v>
      </c>
      <c r="AB38" s="122">
        <v>3</v>
      </c>
      <c r="AC38" s="122">
        <v>7.8019999999999996</v>
      </c>
      <c r="AD38" s="122" t="s">
        <v>21</v>
      </c>
      <c r="AE38" s="76" t="s">
        <v>40</v>
      </c>
    </row>
    <row r="39" spans="2:31" x14ac:dyDescent="0.25">
      <c r="C39" s="7" t="s">
        <v>6</v>
      </c>
      <c r="M39" s="28"/>
      <c r="N39" s="123"/>
      <c r="O39" s="123"/>
      <c r="P39" s="123"/>
      <c r="Q39" s="124"/>
      <c r="R39" s="97"/>
      <c r="S39" s="97"/>
      <c r="T39" s="28" t="s">
        <v>106</v>
      </c>
      <c r="U39" s="122">
        <v>0.71399999999999997</v>
      </c>
      <c r="V39" s="122">
        <v>2.1669999999999998</v>
      </c>
      <c r="W39" s="122">
        <v>0.20599999999999999</v>
      </c>
      <c r="X39" s="76" t="s">
        <v>37</v>
      </c>
      <c r="AA39" s="28" t="s">
        <v>109</v>
      </c>
      <c r="AB39" s="122">
        <v>3</v>
      </c>
      <c r="AC39" s="122">
        <v>7.8019999999999996</v>
      </c>
      <c r="AD39" s="122" t="s">
        <v>21</v>
      </c>
      <c r="AE39" s="76" t="s">
        <v>40</v>
      </c>
    </row>
    <row r="40" spans="2:31" ht="15.75" x14ac:dyDescent="0.25">
      <c r="C40" s="13" t="s">
        <v>8</v>
      </c>
      <c r="D40" s="13" t="s">
        <v>9</v>
      </c>
      <c r="E40" s="13" t="s">
        <v>10</v>
      </c>
      <c r="F40" s="13" t="s">
        <v>11</v>
      </c>
      <c r="G40" s="13" t="s">
        <v>12</v>
      </c>
      <c r="H40" s="13" t="s">
        <v>13</v>
      </c>
      <c r="I40" s="14"/>
      <c r="M40" s="28"/>
      <c r="N40" s="123"/>
      <c r="O40" s="123"/>
      <c r="P40" s="123"/>
      <c r="Q40" s="124"/>
      <c r="R40" s="109"/>
      <c r="S40" s="97"/>
      <c r="T40" s="28" t="s">
        <v>107</v>
      </c>
      <c r="U40" s="122">
        <v>0.57099999999999995</v>
      </c>
      <c r="V40" s="122">
        <v>1.734</v>
      </c>
      <c r="W40" s="122">
        <v>0.52900000000000003</v>
      </c>
      <c r="X40" s="76" t="s">
        <v>37</v>
      </c>
      <c r="AA40" s="28" t="s">
        <v>106</v>
      </c>
      <c r="AB40" s="60">
        <v>0.42899999999999999</v>
      </c>
      <c r="AC40" s="60">
        <v>1.115</v>
      </c>
      <c r="AD40" s="60">
        <v>1</v>
      </c>
      <c r="AE40" s="61" t="s">
        <v>37</v>
      </c>
    </row>
    <row r="41" spans="2:31" x14ac:dyDescent="0.25">
      <c r="B41" s="21">
        <v>10</v>
      </c>
      <c r="C41" s="22">
        <v>2</v>
      </c>
      <c r="D41" s="22">
        <v>3</v>
      </c>
      <c r="E41" s="22">
        <v>3</v>
      </c>
      <c r="F41" s="22">
        <v>4</v>
      </c>
      <c r="G41" s="22">
        <v>5</v>
      </c>
      <c r="H41" s="23">
        <v>5</v>
      </c>
      <c r="M41" s="28" t="s">
        <v>117</v>
      </c>
      <c r="N41" s="123"/>
      <c r="O41" s="123"/>
      <c r="P41" s="123"/>
      <c r="Q41" s="124"/>
      <c r="R41" s="109"/>
      <c r="S41" s="97"/>
      <c r="T41" s="28" t="s">
        <v>105</v>
      </c>
      <c r="U41" s="122">
        <v>0</v>
      </c>
      <c r="V41" s="122">
        <v>0</v>
      </c>
      <c r="W41" s="122">
        <v>1</v>
      </c>
      <c r="X41" s="76" t="s">
        <v>37</v>
      </c>
      <c r="AA41" s="28" t="s">
        <v>107</v>
      </c>
      <c r="AB41" s="60">
        <v>0.42899999999999999</v>
      </c>
      <c r="AC41" s="60">
        <v>1.115</v>
      </c>
      <c r="AD41" s="60">
        <v>1</v>
      </c>
      <c r="AE41" s="61" t="s">
        <v>37</v>
      </c>
    </row>
    <row r="42" spans="2:31" x14ac:dyDescent="0.25">
      <c r="B42" s="21">
        <v>11</v>
      </c>
      <c r="C42" s="22">
        <v>3</v>
      </c>
      <c r="D42" s="22">
        <v>4</v>
      </c>
      <c r="E42" s="22">
        <v>5</v>
      </c>
      <c r="F42" s="22">
        <v>5</v>
      </c>
      <c r="G42" s="22">
        <v>5</v>
      </c>
      <c r="H42" s="23">
        <v>5</v>
      </c>
      <c r="M42" s="24" t="s">
        <v>31</v>
      </c>
      <c r="N42" s="58" t="s">
        <v>32</v>
      </c>
      <c r="O42" s="58" t="s">
        <v>33</v>
      </c>
      <c r="P42" s="58" t="s">
        <v>34</v>
      </c>
      <c r="Q42" s="59" t="s">
        <v>35</v>
      </c>
      <c r="R42" s="109"/>
      <c r="S42" s="97"/>
      <c r="T42" s="28" t="s">
        <v>125</v>
      </c>
      <c r="U42" s="60">
        <v>0.71399999999999997</v>
      </c>
      <c r="V42" s="60">
        <v>2.1669999999999998</v>
      </c>
      <c r="W42" s="60">
        <v>0.20599999999999999</v>
      </c>
      <c r="X42" s="61" t="s">
        <v>37</v>
      </c>
      <c r="AA42" s="28" t="s">
        <v>105</v>
      </c>
      <c r="AB42" s="122">
        <v>0.28599999999999998</v>
      </c>
      <c r="AC42" s="122">
        <v>0.74299999999999999</v>
      </c>
      <c r="AD42" s="122">
        <v>1</v>
      </c>
      <c r="AE42" s="76" t="s">
        <v>37</v>
      </c>
    </row>
    <row r="43" spans="2:31" x14ac:dyDescent="0.25">
      <c r="B43" s="21">
        <v>12</v>
      </c>
      <c r="C43" s="22">
        <v>4</v>
      </c>
      <c r="D43" s="22">
        <v>5</v>
      </c>
      <c r="E43" s="22">
        <v>5</v>
      </c>
      <c r="F43" s="22">
        <v>5</v>
      </c>
      <c r="G43" s="22">
        <v>5</v>
      </c>
      <c r="H43" s="23">
        <v>5</v>
      </c>
      <c r="M43" s="28" t="s">
        <v>98</v>
      </c>
      <c r="N43" s="60">
        <v>0.14299999999999999</v>
      </c>
      <c r="O43" s="60">
        <v>0.42599999999999999</v>
      </c>
      <c r="P43" s="60">
        <v>0.67400000000000004</v>
      </c>
      <c r="Q43" s="61" t="s">
        <v>37</v>
      </c>
      <c r="R43" s="97"/>
      <c r="S43" s="97"/>
      <c r="T43" s="28" t="s">
        <v>119</v>
      </c>
      <c r="U43" s="60">
        <v>0.57099999999999995</v>
      </c>
      <c r="V43" s="60">
        <v>1.734</v>
      </c>
      <c r="W43" s="60">
        <v>0.52900000000000003</v>
      </c>
      <c r="X43" s="61" t="s">
        <v>37</v>
      </c>
      <c r="AA43" s="28" t="s">
        <v>114</v>
      </c>
      <c r="AB43" s="122">
        <v>2.714</v>
      </c>
      <c r="AC43" s="122">
        <v>7.0590000000000002</v>
      </c>
      <c r="AD43" s="122" t="s">
        <v>21</v>
      </c>
      <c r="AE43" s="76" t="s">
        <v>40</v>
      </c>
    </row>
    <row r="44" spans="2:31" x14ac:dyDescent="0.25">
      <c r="B44" s="21">
        <v>13</v>
      </c>
      <c r="C44" s="22">
        <v>3</v>
      </c>
      <c r="D44" s="22">
        <v>4</v>
      </c>
      <c r="E44" s="22">
        <v>5</v>
      </c>
      <c r="F44" s="22">
        <v>5</v>
      </c>
      <c r="G44" s="22">
        <v>5</v>
      </c>
      <c r="H44" s="23">
        <v>5</v>
      </c>
      <c r="M44" s="28"/>
      <c r="N44" s="123"/>
      <c r="O44" s="123"/>
      <c r="P44" s="123"/>
      <c r="Q44" s="124"/>
      <c r="R44" s="97"/>
      <c r="S44" s="97"/>
      <c r="T44" s="28" t="s">
        <v>115</v>
      </c>
      <c r="U44" s="122">
        <v>0.14299999999999999</v>
      </c>
      <c r="V44" s="122">
        <v>0.433</v>
      </c>
      <c r="W44" s="122">
        <v>1</v>
      </c>
      <c r="X44" s="76" t="s">
        <v>37</v>
      </c>
      <c r="AA44" s="28" t="s">
        <v>113</v>
      </c>
      <c r="AB44" s="122">
        <v>2.714</v>
      </c>
      <c r="AC44" s="122">
        <v>7.0590000000000002</v>
      </c>
      <c r="AD44" s="122" t="s">
        <v>21</v>
      </c>
      <c r="AE44" s="76" t="s">
        <v>40</v>
      </c>
    </row>
    <row r="45" spans="2:31" x14ac:dyDescent="0.25">
      <c r="B45" s="31">
        <v>14</v>
      </c>
      <c r="C45" s="22">
        <v>2</v>
      </c>
      <c r="D45" s="22">
        <v>3</v>
      </c>
      <c r="E45" s="22">
        <v>3</v>
      </c>
      <c r="F45" s="22">
        <v>4</v>
      </c>
      <c r="G45" s="22">
        <v>5</v>
      </c>
      <c r="H45" s="23">
        <v>5</v>
      </c>
      <c r="M45" s="28"/>
      <c r="N45" s="123"/>
      <c r="O45" s="123"/>
      <c r="P45" s="123"/>
      <c r="Q45" s="124"/>
      <c r="R45" s="97"/>
      <c r="S45" s="97"/>
      <c r="T45" s="28"/>
      <c r="U45" s="122"/>
      <c r="V45" s="122"/>
      <c r="W45" s="122"/>
      <c r="X45" s="76"/>
      <c r="AA45" s="28" t="s">
        <v>125</v>
      </c>
      <c r="AB45" s="60">
        <v>0.14299999999999999</v>
      </c>
      <c r="AC45" s="60">
        <v>0.372</v>
      </c>
      <c r="AD45" s="60">
        <v>1</v>
      </c>
      <c r="AE45" s="61" t="s">
        <v>37</v>
      </c>
    </row>
    <row r="46" spans="2:31" x14ac:dyDescent="0.25">
      <c r="B46" s="31">
        <v>15</v>
      </c>
      <c r="C46" s="22">
        <v>2</v>
      </c>
      <c r="D46" s="22">
        <v>4</v>
      </c>
      <c r="E46" s="22">
        <v>5</v>
      </c>
      <c r="F46" s="22">
        <v>5</v>
      </c>
      <c r="G46" s="22">
        <v>5</v>
      </c>
      <c r="H46" s="23">
        <v>5</v>
      </c>
      <c r="M46" s="28" t="s">
        <v>120</v>
      </c>
      <c r="N46" s="123"/>
      <c r="O46" s="123"/>
      <c r="P46" s="123"/>
      <c r="Q46" s="124"/>
      <c r="R46" s="97"/>
      <c r="S46" s="97"/>
      <c r="T46" s="28"/>
      <c r="U46" s="122"/>
      <c r="V46" s="122"/>
      <c r="W46" s="122"/>
      <c r="X46" s="76"/>
      <c r="AA46" s="28" t="s">
        <v>119</v>
      </c>
      <c r="AB46" s="60">
        <v>0.14299999999999999</v>
      </c>
      <c r="AC46" s="60">
        <v>0.372</v>
      </c>
      <c r="AD46" s="60">
        <v>1</v>
      </c>
      <c r="AE46" s="61" t="s">
        <v>37</v>
      </c>
    </row>
    <row r="47" spans="2:31" ht="15.75" thickBot="1" x14ac:dyDescent="0.3">
      <c r="B47" s="31">
        <v>16</v>
      </c>
      <c r="C47" s="38">
        <v>3</v>
      </c>
      <c r="D47" s="38">
        <v>4</v>
      </c>
      <c r="E47" s="38">
        <v>5</v>
      </c>
      <c r="F47" s="38">
        <v>5</v>
      </c>
      <c r="G47" s="38">
        <v>5</v>
      </c>
      <c r="H47" s="39">
        <v>5</v>
      </c>
      <c r="M47" s="24" t="s">
        <v>31</v>
      </c>
      <c r="N47" s="58" t="s">
        <v>32</v>
      </c>
      <c r="O47" s="58" t="s">
        <v>33</v>
      </c>
      <c r="P47" s="58" t="s">
        <v>34</v>
      </c>
      <c r="Q47" s="59" t="s">
        <v>35</v>
      </c>
      <c r="R47" s="97"/>
      <c r="S47" s="97"/>
      <c r="T47" s="24" t="s">
        <v>112</v>
      </c>
      <c r="U47" s="58"/>
      <c r="V47" s="58"/>
      <c r="W47" s="58"/>
      <c r="X47" s="59"/>
      <c r="AA47" s="28" t="s">
        <v>81</v>
      </c>
      <c r="AB47" s="122">
        <v>2.5710000000000002</v>
      </c>
      <c r="AC47" s="122">
        <v>6.6879999999999997</v>
      </c>
      <c r="AD47" s="122" t="s">
        <v>21</v>
      </c>
      <c r="AE47" s="76" t="s">
        <v>40</v>
      </c>
    </row>
    <row r="48" spans="2:31" ht="15.75" thickBot="1" x14ac:dyDescent="0.3">
      <c r="B48" s="42" t="s">
        <v>26</v>
      </c>
      <c r="C48" s="43">
        <f>AVERAGE(C41:C47)</f>
        <v>2.7142857142857144</v>
      </c>
      <c r="D48" s="43">
        <f t="shared" ref="D48:H48" si="6">AVERAGE(D41:D47)</f>
        <v>3.8571428571428572</v>
      </c>
      <c r="E48" s="43">
        <f t="shared" si="6"/>
        <v>4.4285714285714288</v>
      </c>
      <c r="F48" s="43">
        <f t="shared" si="6"/>
        <v>4.7142857142857144</v>
      </c>
      <c r="G48" s="43">
        <f t="shared" si="6"/>
        <v>5</v>
      </c>
      <c r="H48" s="43">
        <f t="shared" si="6"/>
        <v>5</v>
      </c>
      <c r="I48" s="44"/>
      <c r="M48" s="62" t="s">
        <v>98</v>
      </c>
      <c r="N48" s="63">
        <v>0</v>
      </c>
      <c r="O48" s="63">
        <v>0</v>
      </c>
      <c r="P48" s="63">
        <v>1</v>
      </c>
      <c r="Q48" s="64" t="s">
        <v>37</v>
      </c>
      <c r="R48" s="109"/>
      <c r="S48" s="97"/>
      <c r="T48" s="24" t="s">
        <v>31</v>
      </c>
      <c r="U48" s="58" t="s">
        <v>32</v>
      </c>
      <c r="V48" s="58" t="s">
        <v>33</v>
      </c>
      <c r="W48" s="58" t="s">
        <v>34</v>
      </c>
      <c r="X48" s="59" t="s">
        <v>35</v>
      </c>
      <c r="AA48" s="28" t="s">
        <v>82</v>
      </c>
      <c r="AB48" s="122">
        <v>2.5710000000000002</v>
      </c>
      <c r="AC48" s="122">
        <v>6.6879999999999997</v>
      </c>
      <c r="AD48" s="122" t="s">
        <v>21</v>
      </c>
      <c r="AE48" s="76" t="s">
        <v>40</v>
      </c>
    </row>
    <row r="49" spans="2:31" x14ac:dyDescent="0.25">
      <c r="B49" s="45" t="s">
        <v>27</v>
      </c>
      <c r="C49" s="46">
        <f>STDEV(C41:C47)</f>
        <v>0.75592894601845462</v>
      </c>
      <c r="D49" s="46">
        <f t="shared" ref="D49:H49" si="7">STDEV(D41:D47)</f>
        <v>0.6900655593423547</v>
      </c>
      <c r="E49" s="46">
        <f t="shared" si="7"/>
        <v>0.97590007294853387</v>
      </c>
      <c r="F49" s="46">
        <f t="shared" si="7"/>
        <v>0.48795003647426655</v>
      </c>
      <c r="G49" s="46">
        <f t="shared" si="7"/>
        <v>0</v>
      </c>
      <c r="H49" s="46">
        <f t="shared" si="7"/>
        <v>0</v>
      </c>
      <c r="M49" s="128"/>
      <c r="N49" s="123"/>
      <c r="O49" s="123"/>
      <c r="P49" s="123"/>
      <c r="Q49" s="129"/>
      <c r="R49" s="109"/>
      <c r="S49" s="97"/>
      <c r="T49" s="28" t="s">
        <v>107</v>
      </c>
      <c r="U49" s="122">
        <v>0.57099999999999995</v>
      </c>
      <c r="V49" s="122">
        <v>1.734</v>
      </c>
      <c r="W49" s="122">
        <v>0.52900000000000003</v>
      </c>
      <c r="X49" s="76" t="s">
        <v>37</v>
      </c>
      <c r="AA49" s="28" t="s">
        <v>115</v>
      </c>
      <c r="AB49" s="122">
        <v>8.8819999999999992E-16</v>
      </c>
      <c r="AC49" s="122">
        <v>2.3100000000000001E-15</v>
      </c>
      <c r="AD49" s="122">
        <v>1</v>
      </c>
      <c r="AE49" s="76" t="s">
        <v>37</v>
      </c>
    </row>
    <row r="50" spans="2:31" ht="15.75" thickBot="1" x14ac:dyDescent="0.3">
      <c r="B50" s="47" t="s">
        <v>28</v>
      </c>
      <c r="C50" s="48">
        <f>C49/SQRT(7)</f>
        <v>0.28571428571428575</v>
      </c>
      <c r="D50" s="48">
        <f t="shared" ref="D50:H50" si="8">D49/SQRT(7)</f>
        <v>0.26082026547865073</v>
      </c>
      <c r="E50" s="48">
        <f t="shared" si="8"/>
        <v>0.36885555678165899</v>
      </c>
      <c r="F50" s="48">
        <f t="shared" si="8"/>
        <v>0.18442777839082936</v>
      </c>
      <c r="G50" s="48">
        <f t="shared" si="8"/>
        <v>0</v>
      </c>
      <c r="H50" s="48">
        <f t="shared" si="8"/>
        <v>0</v>
      </c>
      <c r="M50" s="128"/>
      <c r="N50" s="123"/>
      <c r="O50" s="123"/>
      <c r="P50" s="123"/>
      <c r="Q50" s="129"/>
      <c r="R50" s="109"/>
      <c r="S50" s="97"/>
      <c r="T50" s="28" t="s">
        <v>106</v>
      </c>
      <c r="U50" s="122">
        <v>0.28599999999999998</v>
      </c>
      <c r="V50" s="122">
        <v>0.86699999999999999</v>
      </c>
      <c r="W50" s="122">
        <v>1</v>
      </c>
      <c r="X50" s="76" t="s">
        <v>37</v>
      </c>
      <c r="AA50" s="28" t="s">
        <v>103</v>
      </c>
      <c r="AB50" s="60">
        <v>2.5710000000000002</v>
      </c>
      <c r="AC50" s="60">
        <v>6.6879999999999997</v>
      </c>
      <c r="AD50" s="60" t="s">
        <v>21</v>
      </c>
      <c r="AE50" s="61" t="s">
        <v>40</v>
      </c>
    </row>
    <row r="51" spans="2:31" x14ac:dyDescent="0.25">
      <c r="M51" s="128"/>
      <c r="N51" s="123"/>
      <c r="O51" s="123"/>
      <c r="P51" s="123"/>
      <c r="Q51" s="129"/>
      <c r="R51" s="97"/>
      <c r="S51" s="97"/>
      <c r="T51" s="28" t="s">
        <v>105</v>
      </c>
      <c r="U51" s="122">
        <v>0</v>
      </c>
      <c r="V51" s="122">
        <v>0</v>
      </c>
      <c r="W51" s="122">
        <v>1</v>
      </c>
      <c r="X51" s="76" t="s">
        <v>37</v>
      </c>
      <c r="AA51" s="28" t="s">
        <v>100</v>
      </c>
      <c r="AB51" s="60">
        <v>2.5710000000000002</v>
      </c>
      <c r="AC51" s="60">
        <v>6.6879999999999997</v>
      </c>
      <c r="AD51" s="60" t="s">
        <v>21</v>
      </c>
      <c r="AE51" s="61" t="s">
        <v>40</v>
      </c>
    </row>
    <row r="52" spans="2:31" x14ac:dyDescent="0.25">
      <c r="M52" s="130"/>
      <c r="N52" s="58"/>
      <c r="O52" s="58"/>
      <c r="P52" s="58"/>
      <c r="Q52" s="25"/>
      <c r="R52" s="97"/>
      <c r="S52" s="97"/>
      <c r="T52" s="28" t="s">
        <v>119</v>
      </c>
      <c r="U52" s="60">
        <v>0.57099999999999995</v>
      </c>
      <c r="V52" s="60">
        <v>1.734</v>
      </c>
      <c r="W52" s="60">
        <v>0.52900000000000003</v>
      </c>
      <c r="X52" s="61" t="s">
        <v>37</v>
      </c>
      <c r="AA52" s="73" t="s">
        <v>121</v>
      </c>
      <c r="AB52" s="74">
        <v>3.305E-16</v>
      </c>
      <c r="AC52" s="74">
        <v>8.5940000000000002E-16</v>
      </c>
      <c r="AD52" s="75">
        <v>1</v>
      </c>
      <c r="AE52" s="76" t="s">
        <v>37</v>
      </c>
    </row>
    <row r="53" spans="2:31" x14ac:dyDescent="0.25">
      <c r="M53" s="128"/>
      <c r="N53" s="60"/>
      <c r="O53" s="60"/>
      <c r="P53" s="60"/>
      <c r="Q53" s="29"/>
      <c r="R53" s="97"/>
      <c r="S53" s="97"/>
      <c r="T53" s="28" t="s">
        <v>125</v>
      </c>
      <c r="U53" s="60">
        <v>0.28599999999999998</v>
      </c>
      <c r="V53" s="60">
        <v>0.86699999999999999</v>
      </c>
      <c r="W53" s="60">
        <v>1</v>
      </c>
      <c r="X53" s="61" t="s">
        <v>37</v>
      </c>
      <c r="AA53" s="73"/>
      <c r="AB53" s="75"/>
      <c r="AC53" s="75"/>
      <c r="AD53" s="75"/>
      <c r="AE53" s="76"/>
    </row>
    <row r="54" spans="2:31" x14ac:dyDescent="0.25">
      <c r="B54" s="5" t="s">
        <v>72</v>
      </c>
      <c r="C54" s="5"/>
      <c r="M54" s="97"/>
      <c r="N54" s="97"/>
      <c r="O54" s="97"/>
      <c r="P54" s="97"/>
      <c r="R54" s="97"/>
      <c r="S54" s="97"/>
      <c r="T54" s="131" t="s">
        <v>102</v>
      </c>
      <c r="U54" s="132">
        <v>0.28599999999999998</v>
      </c>
      <c r="V54" s="75">
        <v>0.86699999999999999</v>
      </c>
      <c r="W54" s="75">
        <v>1</v>
      </c>
      <c r="X54" s="76" t="s">
        <v>37</v>
      </c>
      <c r="AA54" s="73"/>
      <c r="AB54" s="75"/>
      <c r="AC54" s="75"/>
      <c r="AD54" s="75"/>
      <c r="AE54" s="76"/>
    </row>
    <row r="55" spans="2:31" x14ac:dyDescent="0.25">
      <c r="C55" s="7" t="s">
        <v>6</v>
      </c>
      <c r="M55" s="97"/>
      <c r="N55" s="97"/>
      <c r="O55" s="97"/>
      <c r="P55" s="97"/>
      <c r="R55" s="97"/>
      <c r="S55" s="97"/>
      <c r="T55" s="131"/>
      <c r="U55" s="132"/>
      <c r="V55" s="75"/>
      <c r="W55" s="75"/>
      <c r="X55" s="76"/>
      <c r="AA55" s="133" t="s">
        <v>111</v>
      </c>
      <c r="AB55" s="134"/>
      <c r="AC55" s="134"/>
      <c r="AD55" s="134"/>
      <c r="AE55" s="127"/>
    </row>
    <row r="56" spans="2:31" ht="15.75" x14ac:dyDescent="0.25">
      <c r="C56" s="13" t="s">
        <v>8</v>
      </c>
      <c r="D56" s="13" t="s">
        <v>9</v>
      </c>
      <c r="E56" s="13" t="s">
        <v>10</v>
      </c>
      <c r="F56" s="13" t="s">
        <v>11</v>
      </c>
      <c r="G56" s="13" t="s">
        <v>12</v>
      </c>
      <c r="H56" s="13" t="s">
        <v>13</v>
      </c>
      <c r="I56" s="14"/>
      <c r="M56" s="97"/>
      <c r="N56" s="97"/>
      <c r="O56" s="97"/>
      <c r="P56" s="97"/>
      <c r="R56" s="109"/>
      <c r="S56" s="97"/>
      <c r="T56" s="131"/>
      <c r="U56" s="132"/>
      <c r="V56" s="75"/>
      <c r="W56" s="75"/>
      <c r="X56" s="76"/>
      <c r="AA56" s="133" t="s">
        <v>31</v>
      </c>
      <c r="AB56" s="134" t="s">
        <v>32</v>
      </c>
      <c r="AC56" s="134" t="s">
        <v>33</v>
      </c>
      <c r="AD56" s="134" t="s">
        <v>34</v>
      </c>
      <c r="AE56" s="127" t="s">
        <v>35</v>
      </c>
    </row>
    <row r="57" spans="2:31" x14ac:dyDescent="0.25">
      <c r="B57" s="21">
        <v>10</v>
      </c>
      <c r="C57" s="22">
        <v>3</v>
      </c>
      <c r="D57" s="22">
        <v>4</v>
      </c>
      <c r="E57" s="22">
        <v>5</v>
      </c>
      <c r="F57" s="22">
        <v>5</v>
      </c>
      <c r="G57" s="22">
        <v>5</v>
      </c>
      <c r="H57" s="23">
        <v>5</v>
      </c>
      <c r="M57" s="97"/>
      <c r="N57" s="97"/>
      <c r="O57" s="97"/>
      <c r="P57" s="97"/>
      <c r="R57" s="109"/>
      <c r="S57" s="97"/>
      <c r="T57" s="135" t="s">
        <v>116</v>
      </c>
      <c r="U57" s="136"/>
      <c r="V57" s="75"/>
      <c r="W57" s="75"/>
      <c r="X57" s="76"/>
      <c r="AA57" s="73" t="s">
        <v>110</v>
      </c>
      <c r="AB57" s="75">
        <v>3.4289999999999998</v>
      </c>
      <c r="AC57" s="75">
        <v>8.9169999999999998</v>
      </c>
      <c r="AD57" s="75" t="s">
        <v>21</v>
      </c>
      <c r="AE57" s="76" t="s">
        <v>40</v>
      </c>
    </row>
    <row r="58" spans="2:31" x14ac:dyDescent="0.25">
      <c r="B58" s="21">
        <v>11</v>
      </c>
      <c r="C58" s="22">
        <v>2</v>
      </c>
      <c r="D58" s="22">
        <v>4</v>
      </c>
      <c r="E58" s="22">
        <v>5</v>
      </c>
      <c r="F58" s="22">
        <v>5</v>
      </c>
      <c r="G58" s="22">
        <v>5</v>
      </c>
      <c r="H58" s="23">
        <v>5</v>
      </c>
      <c r="M58" s="97"/>
      <c r="N58" s="109"/>
      <c r="O58" s="97"/>
      <c r="P58" s="97"/>
      <c r="R58" s="109"/>
      <c r="S58" s="97"/>
      <c r="T58" s="135" t="s">
        <v>31</v>
      </c>
      <c r="U58" s="136" t="s">
        <v>32</v>
      </c>
      <c r="V58" s="134" t="s">
        <v>33</v>
      </c>
      <c r="W58" s="134" t="s">
        <v>34</v>
      </c>
      <c r="X58" s="127" t="s">
        <v>35</v>
      </c>
      <c r="AA58" s="73" t="s">
        <v>109</v>
      </c>
      <c r="AB58" s="75">
        <v>3.286</v>
      </c>
      <c r="AC58" s="75">
        <v>8.5449999999999999</v>
      </c>
      <c r="AD58" s="75" t="s">
        <v>21</v>
      </c>
      <c r="AE58" s="76" t="s">
        <v>40</v>
      </c>
    </row>
    <row r="59" spans="2:31" x14ac:dyDescent="0.25">
      <c r="B59" s="21">
        <v>12</v>
      </c>
      <c r="C59" s="22">
        <v>4</v>
      </c>
      <c r="D59" s="22">
        <v>5</v>
      </c>
      <c r="E59" s="22">
        <v>5</v>
      </c>
      <c r="F59" s="22">
        <v>5</v>
      </c>
      <c r="G59" s="22">
        <v>5</v>
      </c>
      <c r="H59" s="23">
        <v>5</v>
      </c>
      <c r="M59" s="97"/>
      <c r="N59" s="109"/>
      <c r="O59" s="97"/>
      <c r="P59" s="97"/>
      <c r="R59" s="97"/>
      <c r="S59" s="97"/>
      <c r="T59" s="131" t="s">
        <v>102</v>
      </c>
      <c r="U59" s="132">
        <v>0.14299999999999999</v>
      </c>
      <c r="V59" s="75">
        <v>0.433</v>
      </c>
      <c r="W59" s="75">
        <v>1</v>
      </c>
      <c r="X59" s="76" t="s">
        <v>37</v>
      </c>
      <c r="AA59" s="73" t="s">
        <v>106</v>
      </c>
      <c r="AB59" s="75">
        <v>0.71399999999999997</v>
      </c>
      <c r="AC59" s="75">
        <v>1.8580000000000001</v>
      </c>
      <c r="AD59" s="75">
        <v>0.99299999999999999</v>
      </c>
      <c r="AE59" s="76" t="s">
        <v>37</v>
      </c>
    </row>
    <row r="60" spans="2:31" x14ac:dyDescent="0.25">
      <c r="B60" s="21">
        <v>13</v>
      </c>
      <c r="C60" s="22">
        <v>2</v>
      </c>
      <c r="D60" s="22">
        <v>2</v>
      </c>
      <c r="E60" s="22">
        <v>3</v>
      </c>
      <c r="F60" s="22">
        <v>4</v>
      </c>
      <c r="G60" s="22">
        <v>5</v>
      </c>
      <c r="H60" s="23">
        <v>5</v>
      </c>
      <c r="M60" s="97"/>
      <c r="N60" s="109"/>
      <c r="O60" s="97"/>
      <c r="P60" s="97"/>
      <c r="R60" s="97"/>
      <c r="S60" s="97"/>
      <c r="T60" s="131" t="s">
        <v>98</v>
      </c>
      <c r="U60" s="132">
        <v>0.14299999999999999</v>
      </c>
      <c r="V60" s="75">
        <v>0.433</v>
      </c>
      <c r="W60" s="75">
        <v>1</v>
      </c>
      <c r="X60" s="76" t="s">
        <v>37</v>
      </c>
      <c r="AA60" s="73" t="s">
        <v>107</v>
      </c>
      <c r="AB60" s="75">
        <v>0.57099999999999995</v>
      </c>
      <c r="AC60" s="75">
        <v>1.486</v>
      </c>
      <c r="AD60" s="75">
        <v>1</v>
      </c>
      <c r="AE60" s="76" t="s">
        <v>37</v>
      </c>
    </row>
    <row r="61" spans="2:31" x14ac:dyDescent="0.25">
      <c r="B61" s="31">
        <v>14</v>
      </c>
      <c r="C61" s="22">
        <v>3</v>
      </c>
      <c r="D61" s="22">
        <v>3</v>
      </c>
      <c r="E61" s="22">
        <v>4</v>
      </c>
      <c r="F61" s="22">
        <v>5</v>
      </c>
      <c r="G61" s="22">
        <v>5</v>
      </c>
      <c r="H61" s="23">
        <v>5</v>
      </c>
      <c r="M61" s="97"/>
      <c r="N61" s="97"/>
      <c r="O61" s="97"/>
      <c r="P61" s="97"/>
      <c r="R61" s="97"/>
      <c r="S61" s="97"/>
      <c r="T61" s="131" t="s">
        <v>99</v>
      </c>
      <c r="U61" s="132">
        <v>0</v>
      </c>
      <c r="V61" s="75">
        <v>0</v>
      </c>
      <c r="W61" s="75">
        <v>1</v>
      </c>
      <c r="X61" s="76" t="s">
        <v>37</v>
      </c>
      <c r="AA61" s="73" t="s">
        <v>105</v>
      </c>
      <c r="AB61" s="75">
        <v>0</v>
      </c>
      <c r="AC61" s="75">
        <v>0</v>
      </c>
      <c r="AD61" s="75">
        <v>1</v>
      </c>
      <c r="AE61" s="76" t="s">
        <v>37</v>
      </c>
    </row>
    <row r="62" spans="2:31" x14ac:dyDescent="0.25">
      <c r="B62" s="31">
        <v>15</v>
      </c>
      <c r="C62" s="22">
        <v>1</v>
      </c>
      <c r="D62" s="22">
        <v>2</v>
      </c>
      <c r="E62" s="22">
        <v>2</v>
      </c>
      <c r="F62" s="22">
        <v>4</v>
      </c>
      <c r="G62" s="22">
        <v>4</v>
      </c>
      <c r="H62" s="23">
        <v>5</v>
      </c>
      <c r="M62" s="97"/>
      <c r="N62" s="97"/>
      <c r="O62" s="97"/>
      <c r="P62" s="97"/>
      <c r="R62" s="97"/>
      <c r="S62" s="97"/>
      <c r="T62" s="131" t="s">
        <v>119</v>
      </c>
      <c r="U62" s="132">
        <v>0.14299999999999999</v>
      </c>
      <c r="V62" s="75">
        <v>0.433</v>
      </c>
      <c r="W62" s="75">
        <v>1</v>
      </c>
      <c r="X62" s="76" t="s">
        <v>37</v>
      </c>
      <c r="AA62" s="73" t="s">
        <v>114</v>
      </c>
      <c r="AB62" s="75">
        <v>3.4289999999999998</v>
      </c>
      <c r="AC62" s="75">
        <v>8.9169999999999998</v>
      </c>
      <c r="AD62" s="75" t="s">
        <v>21</v>
      </c>
      <c r="AE62" s="76" t="s">
        <v>40</v>
      </c>
    </row>
    <row r="63" spans="2:31" ht="15.75" thickBot="1" x14ac:dyDescent="0.3">
      <c r="B63" s="31">
        <v>16</v>
      </c>
      <c r="C63" s="38">
        <v>3</v>
      </c>
      <c r="D63" s="38">
        <v>3</v>
      </c>
      <c r="E63" s="38">
        <v>3</v>
      </c>
      <c r="F63" s="38">
        <v>4</v>
      </c>
      <c r="G63" s="38">
        <v>5</v>
      </c>
      <c r="H63" s="39">
        <v>5</v>
      </c>
      <c r="M63" s="97"/>
      <c r="N63" s="97"/>
      <c r="O63" s="97"/>
      <c r="P63" s="97"/>
      <c r="R63" s="97"/>
      <c r="S63" s="97"/>
      <c r="T63" s="131" t="s">
        <v>124</v>
      </c>
      <c r="U63" s="132">
        <v>0.14299999999999999</v>
      </c>
      <c r="V63" s="75">
        <v>0.433</v>
      </c>
      <c r="W63" s="75">
        <v>1</v>
      </c>
      <c r="X63" s="76" t="s">
        <v>37</v>
      </c>
      <c r="AA63" s="73" t="s">
        <v>113</v>
      </c>
      <c r="AB63" s="75">
        <v>3.286</v>
      </c>
      <c r="AC63" s="75">
        <v>8.5449999999999999</v>
      </c>
      <c r="AD63" s="75" t="s">
        <v>21</v>
      </c>
      <c r="AE63" s="76" t="s">
        <v>40</v>
      </c>
    </row>
    <row r="64" spans="2:31" x14ac:dyDescent="0.25">
      <c r="B64" s="42" t="s">
        <v>26</v>
      </c>
      <c r="C64" s="43">
        <f>AVERAGE(C57:C63)</f>
        <v>2.5714285714285716</v>
      </c>
      <c r="D64" s="43">
        <f t="shared" ref="D64:H64" si="9">AVERAGE(D57:D63)</f>
        <v>3.2857142857142856</v>
      </c>
      <c r="E64" s="43">
        <f t="shared" si="9"/>
        <v>3.8571428571428572</v>
      </c>
      <c r="F64" s="43">
        <f t="shared" si="9"/>
        <v>4.5714285714285712</v>
      </c>
      <c r="G64" s="43">
        <f t="shared" si="9"/>
        <v>4.8571428571428568</v>
      </c>
      <c r="H64" s="43">
        <f t="shared" si="9"/>
        <v>5</v>
      </c>
      <c r="I64" s="44"/>
      <c r="M64" s="97"/>
      <c r="N64" s="97"/>
      <c r="O64" s="97"/>
      <c r="P64" s="97"/>
      <c r="R64" s="109"/>
      <c r="S64" s="97"/>
      <c r="T64" s="131" t="s">
        <v>107</v>
      </c>
      <c r="U64" s="132">
        <v>0</v>
      </c>
      <c r="V64" s="75">
        <v>0</v>
      </c>
      <c r="W64" s="75">
        <v>1</v>
      </c>
      <c r="X64" s="76" t="s">
        <v>37</v>
      </c>
      <c r="AA64" s="73" t="s">
        <v>125</v>
      </c>
      <c r="AB64" s="75">
        <v>0.71399999999999997</v>
      </c>
      <c r="AC64" s="75">
        <v>1.8580000000000001</v>
      </c>
      <c r="AD64" s="75">
        <v>0.99299999999999999</v>
      </c>
      <c r="AE64" s="76" t="s">
        <v>37</v>
      </c>
    </row>
    <row r="65" spans="2:31" x14ac:dyDescent="0.25">
      <c r="B65" s="45" t="s">
        <v>27</v>
      </c>
      <c r="C65" s="46">
        <f>STDEV(C57:C63)</f>
        <v>0.97590007294853331</v>
      </c>
      <c r="D65" s="46">
        <f t="shared" ref="D65:H65" si="10">STDEV(D57:D63)</f>
        <v>1.1126972805283737</v>
      </c>
      <c r="E65" s="46">
        <f t="shared" si="10"/>
        <v>1.2149857925879122</v>
      </c>
      <c r="F65" s="46">
        <f t="shared" si="10"/>
        <v>0.53452248382485001</v>
      </c>
      <c r="G65" s="46">
        <f t="shared" si="10"/>
        <v>0.37796447300922725</v>
      </c>
      <c r="H65" s="46">
        <f t="shared" si="10"/>
        <v>0</v>
      </c>
      <c r="M65" s="97"/>
      <c r="N65" s="97"/>
      <c r="O65" s="97"/>
      <c r="P65" s="97"/>
      <c r="R65" s="109"/>
      <c r="S65" s="97"/>
      <c r="T65" s="131"/>
      <c r="U65" s="132"/>
      <c r="V65" s="75"/>
      <c r="W65" s="75"/>
      <c r="X65" s="76"/>
      <c r="AA65" s="73" t="s">
        <v>119</v>
      </c>
      <c r="AB65" s="75">
        <v>0.57099999999999995</v>
      </c>
      <c r="AC65" s="75">
        <v>1.486</v>
      </c>
      <c r="AD65" s="75">
        <v>1</v>
      </c>
      <c r="AE65" s="76" t="s">
        <v>37</v>
      </c>
    </row>
    <row r="66" spans="2:31" ht="15.75" thickBot="1" x14ac:dyDescent="0.3">
      <c r="B66" s="47" t="s">
        <v>28</v>
      </c>
      <c r="C66" s="48">
        <f>C65/SQRT(7)</f>
        <v>0.36885555678165877</v>
      </c>
      <c r="D66" s="48">
        <f t="shared" ref="D66:H66" si="11">D65/SQRT(7)</f>
        <v>0.420560041253707</v>
      </c>
      <c r="E66" s="48">
        <f t="shared" si="11"/>
        <v>0.45922146480918846</v>
      </c>
      <c r="F66" s="48">
        <f t="shared" si="11"/>
        <v>0.20203050891044261</v>
      </c>
      <c r="G66" s="48">
        <f t="shared" si="11"/>
        <v>0.14285714285714285</v>
      </c>
      <c r="H66" s="48">
        <f t="shared" si="11"/>
        <v>0</v>
      </c>
      <c r="M66" s="97"/>
      <c r="N66" s="97"/>
      <c r="O66" s="97"/>
      <c r="P66" s="97"/>
      <c r="R66" s="109"/>
      <c r="S66" s="97"/>
      <c r="T66" s="131"/>
      <c r="U66" s="132"/>
      <c r="V66" s="75"/>
      <c r="W66" s="75"/>
      <c r="X66" s="76"/>
      <c r="AA66" s="73" t="s">
        <v>81</v>
      </c>
      <c r="AB66" s="75">
        <v>2.8570000000000002</v>
      </c>
      <c r="AC66" s="75">
        <v>7.431</v>
      </c>
      <c r="AD66" s="75" t="s">
        <v>21</v>
      </c>
      <c r="AE66" s="76" t="s">
        <v>40</v>
      </c>
    </row>
    <row r="67" spans="2:31" x14ac:dyDescent="0.25">
      <c r="M67" s="97"/>
      <c r="N67" s="97"/>
      <c r="O67" s="97"/>
      <c r="P67" s="97"/>
      <c r="R67" s="97"/>
      <c r="S67" s="97"/>
      <c r="T67" s="135" t="s">
        <v>117</v>
      </c>
      <c r="U67" s="136"/>
      <c r="V67" s="75"/>
      <c r="W67" s="75"/>
      <c r="X67" s="76"/>
      <c r="AA67" s="73" t="s">
        <v>82</v>
      </c>
      <c r="AB67" s="75">
        <v>2.714</v>
      </c>
      <c r="AC67" s="75">
        <v>7.0590000000000002</v>
      </c>
      <c r="AD67" s="75" t="s">
        <v>21</v>
      </c>
      <c r="AE67" s="76" t="s">
        <v>40</v>
      </c>
    </row>
    <row r="68" spans="2:31" x14ac:dyDescent="0.25">
      <c r="M68" s="97"/>
      <c r="N68" s="97"/>
      <c r="O68" s="97"/>
      <c r="P68" s="97"/>
      <c r="R68" s="97"/>
      <c r="S68" s="97"/>
      <c r="T68" s="135" t="s">
        <v>31</v>
      </c>
      <c r="U68" s="136" t="s">
        <v>32</v>
      </c>
      <c r="V68" s="134" t="s">
        <v>33</v>
      </c>
      <c r="W68" s="134" t="s">
        <v>34</v>
      </c>
      <c r="X68" s="127" t="s">
        <v>35</v>
      </c>
      <c r="AA68" s="73" t="s">
        <v>115</v>
      </c>
      <c r="AB68" s="75">
        <v>0.14299999999999999</v>
      </c>
      <c r="AC68" s="75">
        <v>0.372</v>
      </c>
      <c r="AD68" s="75">
        <v>1</v>
      </c>
      <c r="AE68" s="76" t="s">
        <v>37</v>
      </c>
    </row>
    <row r="69" spans="2:31" x14ac:dyDescent="0.25">
      <c r="M69" s="97"/>
      <c r="N69" s="97"/>
      <c r="O69" s="97"/>
      <c r="P69" s="97"/>
      <c r="R69" s="97"/>
      <c r="S69" s="97"/>
      <c r="T69" s="131" t="s">
        <v>102</v>
      </c>
      <c r="U69" s="132">
        <v>0.14299999999999999</v>
      </c>
      <c r="V69" s="75">
        <v>0.433</v>
      </c>
      <c r="W69" s="75">
        <v>1</v>
      </c>
      <c r="X69" s="76" t="s">
        <v>37</v>
      </c>
      <c r="AA69" s="73" t="s">
        <v>103</v>
      </c>
      <c r="AB69" s="75">
        <v>2.714</v>
      </c>
      <c r="AC69" s="75">
        <v>7.0590000000000002</v>
      </c>
      <c r="AD69" s="75" t="s">
        <v>21</v>
      </c>
      <c r="AE69" s="76" t="s">
        <v>40</v>
      </c>
    </row>
    <row r="70" spans="2:31" x14ac:dyDescent="0.25">
      <c r="M70" s="97"/>
      <c r="N70" s="97"/>
      <c r="O70" s="97"/>
      <c r="P70" s="97"/>
      <c r="R70" s="97"/>
      <c r="S70" s="97"/>
      <c r="T70" s="131" t="s">
        <v>98</v>
      </c>
      <c r="U70" s="132">
        <v>0.14299999999999999</v>
      </c>
      <c r="V70" s="75">
        <v>0.433</v>
      </c>
      <c r="W70" s="75">
        <v>1</v>
      </c>
      <c r="X70" s="76" t="s">
        <v>37</v>
      </c>
      <c r="AA70" s="73" t="s">
        <v>100</v>
      </c>
      <c r="AB70" s="75">
        <v>2.5710000000000002</v>
      </c>
      <c r="AC70" s="75">
        <v>6.6879999999999997</v>
      </c>
      <c r="AD70" s="75" t="s">
        <v>21</v>
      </c>
      <c r="AE70" s="76" t="s">
        <v>40</v>
      </c>
    </row>
    <row r="71" spans="2:31" x14ac:dyDescent="0.25">
      <c r="M71" s="97"/>
      <c r="N71" s="97"/>
      <c r="O71" s="97"/>
      <c r="P71" s="97"/>
      <c r="R71" s="97"/>
      <c r="S71" s="97"/>
      <c r="T71" s="131" t="s">
        <v>99</v>
      </c>
      <c r="U71" s="132">
        <v>0</v>
      </c>
      <c r="V71" s="75">
        <v>0</v>
      </c>
      <c r="W71" s="75">
        <v>1</v>
      </c>
      <c r="X71" s="76" t="s">
        <v>37</v>
      </c>
      <c r="AA71" s="73" t="s">
        <v>121</v>
      </c>
      <c r="AB71" s="74">
        <v>0.14299999999999999</v>
      </c>
      <c r="AC71" s="74">
        <v>0.372</v>
      </c>
      <c r="AD71" s="75">
        <v>1</v>
      </c>
      <c r="AE71" s="76" t="s">
        <v>37</v>
      </c>
    </row>
    <row r="72" spans="2:31" x14ac:dyDescent="0.25">
      <c r="M72" s="97"/>
      <c r="N72" s="97"/>
      <c r="O72" s="97"/>
      <c r="P72" s="97"/>
      <c r="R72" s="109"/>
      <c r="S72" s="97"/>
      <c r="T72" s="131" t="s">
        <v>119</v>
      </c>
      <c r="U72" s="132">
        <v>0.14299999999999999</v>
      </c>
      <c r="V72" s="75">
        <v>0.433</v>
      </c>
      <c r="W72" s="75">
        <v>1</v>
      </c>
      <c r="X72" s="76" t="s">
        <v>37</v>
      </c>
      <c r="AA72" s="73"/>
      <c r="AB72" s="75"/>
      <c r="AC72" s="75"/>
      <c r="AD72" s="75"/>
      <c r="AE72" s="76"/>
    </row>
    <row r="73" spans="2:31" x14ac:dyDescent="0.25">
      <c r="B73" s="5" t="s">
        <v>132</v>
      </c>
      <c r="C73" s="5"/>
      <c r="M73" s="97"/>
      <c r="N73" s="97"/>
      <c r="O73" s="97"/>
      <c r="P73" s="97"/>
      <c r="R73" s="109"/>
      <c r="S73" s="97"/>
      <c r="T73" s="131" t="s">
        <v>124</v>
      </c>
      <c r="U73" s="132">
        <v>0.14299999999999999</v>
      </c>
      <c r="V73" s="75">
        <v>0.433</v>
      </c>
      <c r="W73" s="75">
        <v>1</v>
      </c>
      <c r="X73" s="76" t="s">
        <v>37</v>
      </c>
      <c r="AA73" s="73"/>
      <c r="AB73" s="75"/>
      <c r="AC73" s="75"/>
      <c r="AD73" s="75"/>
      <c r="AE73" s="76"/>
    </row>
    <row r="74" spans="2:31" x14ac:dyDescent="0.25">
      <c r="C74" s="7" t="s">
        <v>6</v>
      </c>
      <c r="M74" s="97"/>
      <c r="N74" s="97"/>
      <c r="O74" s="97"/>
      <c r="P74" s="97"/>
      <c r="R74" s="109"/>
      <c r="S74" s="97"/>
      <c r="T74" s="131" t="s">
        <v>107</v>
      </c>
      <c r="U74" s="132">
        <v>0</v>
      </c>
      <c r="V74" s="75">
        <v>0</v>
      </c>
      <c r="W74" s="75">
        <v>1</v>
      </c>
      <c r="X74" s="76" t="s">
        <v>37</v>
      </c>
      <c r="AA74" s="133" t="s">
        <v>112</v>
      </c>
      <c r="AB74" s="134"/>
      <c r="AC74" s="134"/>
      <c r="AD74" s="134"/>
      <c r="AE74" s="127"/>
    </row>
    <row r="75" spans="2:31" ht="15.75" x14ac:dyDescent="0.25">
      <c r="C75" s="13" t="s">
        <v>8</v>
      </c>
      <c r="D75" s="13" t="s">
        <v>9</v>
      </c>
      <c r="E75" s="13" t="s">
        <v>10</v>
      </c>
      <c r="F75" s="13" t="s">
        <v>11</v>
      </c>
      <c r="G75" s="13" t="s">
        <v>12</v>
      </c>
      <c r="H75" s="13" t="s">
        <v>13</v>
      </c>
      <c r="I75" s="14"/>
      <c r="M75" s="97"/>
      <c r="N75" s="97"/>
      <c r="O75" s="97"/>
      <c r="P75" s="97"/>
      <c r="R75" s="97"/>
      <c r="S75" s="97"/>
      <c r="T75" s="131"/>
      <c r="U75" s="132"/>
      <c r="V75" s="75"/>
      <c r="W75" s="75"/>
      <c r="X75" s="76"/>
      <c r="AA75" s="133" t="s">
        <v>31</v>
      </c>
      <c r="AB75" s="134" t="s">
        <v>32</v>
      </c>
      <c r="AC75" s="134" t="s">
        <v>33</v>
      </c>
      <c r="AD75" s="134" t="s">
        <v>34</v>
      </c>
      <c r="AE75" s="127" t="s">
        <v>35</v>
      </c>
    </row>
    <row r="76" spans="2:31" x14ac:dyDescent="0.25">
      <c r="B76" s="21">
        <v>1</v>
      </c>
      <c r="C76" s="22">
        <v>0</v>
      </c>
      <c r="D76" s="22">
        <v>0</v>
      </c>
      <c r="E76" s="22">
        <v>1</v>
      </c>
      <c r="F76" s="22">
        <v>3</v>
      </c>
      <c r="G76" s="22">
        <v>4</v>
      </c>
      <c r="H76" s="23">
        <v>5</v>
      </c>
      <c r="M76" s="97"/>
      <c r="N76" s="97"/>
      <c r="O76" s="97"/>
      <c r="P76" s="97"/>
      <c r="R76" s="97"/>
      <c r="S76" s="97"/>
      <c r="T76" s="131"/>
      <c r="U76" s="132"/>
      <c r="V76" s="75"/>
      <c r="W76" s="75"/>
      <c r="X76" s="76"/>
      <c r="AA76" s="73" t="s">
        <v>109</v>
      </c>
      <c r="AB76" s="75">
        <v>3</v>
      </c>
      <c r="AC76" s="75">
        <v>7.8019999999999996</v>
      </c>
      <c r="AD76" s="75" t="s">
        <v>21</v>
      </c>
      <c r="AE76" s="76" t="s">
        <v>40</v>
      </c>
    </row>
    <row r="77" spans="2:31" x14ac:dyDescent="0.25">
      <c r="B77" s="21">
        <v>2</v>
      </c>
      <c r="C77" s="22">
        <v>0</v>
      </c>
      <c r="D77" s="22">
        <v>0</v>
      </c>
      <c r="E77" s="22">
        <v>2</v>
      </c>
      <c r="F77" s="22">
        <v>3</v>
      </c>
      <c r="G77" s="22">
        <v>5</v>
      </c>
      <c r="H77" s="23">
        <v>5</v>
      </c>
      <c r="M77" s="97"/>
      <c r="N77" s="97"/>
      <c r="O77" s="97"/>
      <c r="P77" s="97"/>
      <c r="R77" s="97"/>
      <c r="S77" s="97"/>
      <c r="T77" s="135" t="s">
        <v>120</v>
      </c>
      <c r="U77" s="136"/>
      <c r="V77" s="75"/>
      <c r="W77" s="75"/>
      <c r="X77" s="76"/>
      <c r="AA77" s="73" t="s">
        <v>110</v>
      </c>
      <c r="AB77" s="75">
        <v>2.5710000000000002</v>
      </c>
      <c r="AC77" s="75">
        <v>6.6879999999999997</v>
      </c>
      <c r="AD77" s="75" t="s">
        <v>21</v>
      </c>
      <c r="AE77" s="76" t="s">
        <v>40</v>
      </c>
    </row>
    <row r="78" spans="2:31" x14ac:dyDescent="0.25">
      <c r="B78" s="21">
        <v>3</v>
      </c>
      <c r="C78" s="22">
        <v>0</v>
      </c>
      <c r="D78" s="22">
        <v>1</v>
      </c>
      <c r="E78" s="22">
        <v>3</v>
      </c>
      <c r="F78" s="22">
        <v>4</v>
      </c>
      <c r="G78" s="22">
        <v>5</v>
      </c>
      <c r="H78" s="23">
        <v>5</v>
      </c>
      <c r="M78" s="97"/>
      <c r="N78" s="97"/>
      <c r="O78" s="97"/>
      <c r="P78" s="97"/>
      <c r="R78" s="97"/>
      <c r="S78" s="97"/>
      <c r="T78" s="135" t="s">
        <v>31</v>
      </c>
      <c r="U78" s="136" t="s">
        <v>32</v>
      </c>
      <c r="V78" s="134" t="s">
        <v>33</v>
      </c>
      <c r="W78" s="134" t="s">
        <v>34</v>
      </c>
      <c r="X78" s="127" t="s">
        <v>35</v>
      </c>
      <c r="AA78" s="73" t="s">
        <v>107</v>
      </c>
      <c r="AB78" s="75">
        <v>0.57099999999999995</v>
      </c>
      <c r="AC78" s="75">
        <v>1.486</v>
      </c>
      <c r="AD78" s="75">
        <v>1</v>
      </c>
      <c r="AE78" s="76" t="s">
        <v>37</v>
      </c>
    </row>
    <row r="79" spans="2:31" x14ac:dyDescent="0.25">
      <c r="B79" s="21">
        <v>4</v>
      </c>
      <c r="C79" s="22">
        <v>0</v>
      </c>
      <c r="D79" s="22">
        <v>0</v>
      </c>
      <c r="E79" s="22">
        <v>1</v>
      </c>
      <c r="F79" s="22">
        <v>2</v>
      </c>
      <c r="G79" s="22">
        <v>4</v>
      </c>
      <c r="H79" s="23">
        <v>4</v>
      </c>
      <c r="M79" s="97"/>
      <c r="N79" s="97"/>
      <c r="O79" s="97"/>
      <c r="P79" s="97"/>
      <c r="R79" s="97"/>
      <c r="S79" s="97"/>
      <c r="T79" s="131" t="s">
        <v>102</v>
      </c>
      <c r="U79" s="132">
        <v>0</v>
      </c>
      <c r="V79" s="75">
        <v>0</v>
      </c>
      <c r="W79" s="75">
        <v>1</v>
      </c>
      <c r="X79" s="76" t="s">
        <v>37</v>
      </c>
      <c r="AA79" s="73" t="s">
        <v>106</v>
      </c>
      <c r="AB79" s="75">
        <v>0.28599999999999998</v>
      </c>
      <c r="AC79" s="75">
        <v>0.74299999999999999</v>
      </c>
      <c r="AD79" s="75">
        <v>1</v>
      </c>
      <c r="AE79" s="76" t="s">
        <v>37</v>
      </c>
    </row>
    <row r="80" spans="2:31" x14ac:dyDescent="0.25">
      <c r="B80" s="31">
        <v>5</v>
      </c>
      <c r="C80" s="22">
        <v>0</v>
      </c>
      <c r="D80" s="22">
        <v>1</v>
      </c>
      <c r="E80" s="22">
        <v>2</v>
      </c>
      <c r="F80" s="22">
        <v>3</v>
      </c>
      <c r="G80" s="22">
        <v>4</v>
      </c>
      <c r="H80" s="23">
        <v>5</v>
      </c>
      <c r="M80" s="97"/>
      <c r="N80" s="97"/>
      <c r="O80" s="97"/>
      <c r="P80" s="97"/>
      <c r="R80" s="109"/>
      <c r="S80" s="97"/>
      <c r="T80" s="131" t="s">
        <v>99</v>
      </c>
      <c r="U80" s="132">
        <v>0</v>
      </c>
      <c r="V80" s="75">
        <v>0</v>
      </c>
      <c r="W80" s="75">
        <v>1</v>
      </c>
      <c r="X80" s="76" t="s">
        <v>37</v>
      </c>
      <c r="AA80" s="73" t="s">
        <v>105</v>
      </c>
      <c r="AB80" s="75">
        <v>0</v>
      </c>
      <c r="AC80" s="75">
        <v>0</v>
      </c>
      <c r="AD80" s="75">
        <v>1</v>
      </c>
      <c r="AE80" s="76" t="s">
        <v>37</v>
      </c>
    </row>
    <row r="81" spans="2:31" x14ac:dyDescent="0.25">
      <c r="B81" s="31">
        <v>6</v>
      </c>
      <c r="C81" s="22">
        <v>0</v>
      </c>
      <c r="D81" s="22">
        <v>1</v>
      </c>
      <c r="E81" s="22">
        <v>3</v>
      </c>
      <c r="F81" s="22">
        <v>3</v>
      </c>
      <c r="G81" s="22">
        <v>4</v>
      </c>
      <c r="H81" s="23">
        <v>5</v>
      </c>
      <c r="M81" s="97"/>
      <c r="N81" s="97"/>
      <c r="O81" s="97"/>
      <c r="P81" s="97"/>
      <c r="R81" s="109"/>
      <c r="S81" s="97"/>
      <c r="T81" s="131" t="s">
        <v>98</v>
      </c>
      <c r="U81" s="132">
        <v>0</v>
      </c>
      <c r="V81" s="75">
        <v>0</v>
      </c>
      <c r="W81" s="75">
        <v>1</v>
      </c>
      <c r="X81" s="76" t="s">
        <v>37</v>
      </c>
      <c r="AA81" s="73" t="s">
        <v>113</v>
      </c>
      <c r="AB81" s="75">
        <v>3</v>
      </c>
      <c r="AC81" s="75">
        <v>7.8019999999999996</v>
      </c>
      <c r="AD81" s="75" t="s">
        <v>21</v>
      </c>
      <c r="AE81" s="76" t="s">
        <v>40</v>
      </c>
    </row>
    <row r="82" spans="2:31" x14ac:dyDescent="0.25">
      <c r="B82" s="31">
        <v>7</v>
      </c>
      <c r="C82" s="22">
        <v>0</v>
      </c>
      <c r="D82" s="22">
        <v>0</v>
      </c>
      <c r="E82" s="22">
        <v>1</v>
      </c>
      <c r="F82" s="22">
        <v>1</v>
      </c>
      <c r="G82" s="22">
        <v>2</v>
      </c>
      <c r="H82" s="23">
        <v>3</v>
      </c>
      <c r="M82" s="97"/>
      <c r="N82" s="97"/>
      <c r="O82" s="97"/>
      <c r="P82" s="97"/>
      <c r="R82" s="109"/>
      <c r="S82" s="97"/>
      <c r="T82" s="131" t="s">
        <v>107</v>
      </c>
      <c r="U82" s="132">
        <v>0</v>
      </c>
      <c r="V82" s="75">
        <v>0</v>
      </c>
      <c r="W82" s="75">
        <v>1</v>
      </c>
      <c r="X82" s="76" t="s">
        <v>37</v>
      </c>
      <c r="AA82" s="73" t="s">
        <v>114</v>
      </c>
      <c r="AB82" s="75">
        <v>2.5710000000000002</v>
      </c>
      <c r="AC82" s="75">
        <v>6.6879999999999997</v>
      </c>
      <c r="AD82" s="75" t="s">
        <v>21</v>
      </c>
      <c r="AE82" s="76" t="s">
        <v>40</v>
      </c>
    </row>
    <row r="83" spans="2:31" ht="15.75" thickBot="1" x14ac:dyDescent="0.3">
      <c r="B83" s="31">
        <v>8</v>
      </c>
      <c r="C83" s="38">
        <v>0</v>
      </c>
      <c r="D83" s="38">
        <v>0</v>
      </c>
      <c r="E83" s="38">
        <v>1</v>
      </c>
      <c r="F83" s="38">
        <v>2</v>
      </c>
      <c r="G83" s="38">
        <v>3</v>
      </c>
      <c r="H83" s="39">
        <v>5</v>
      </c>
      <c r="M83" s="97"/>
      <c r="N83" s="97"/>
      <c r="O83" s="97"/>
      <c r="P83" s="97"/>
      <c r="R83" s="97"/>
      <c r="S83" s="97"/>
      <c r="T83" s="131" t="s">
        <v>105</v>
      </c>
      <c r="U83" s="132">
        <v>0</v>
      </c>
      <c r="V83" s="75">
        <v>0</v>
      </c>
      <c r="W83" s="75">
        <v>1</v>
      </c>
      <c r="X83" s="76" t="s">
        <v>37</v>
      </c>
      <c r="AA83" s="73" t="s">
        <v>119</v>
      </c>
      <c r="AB83" s="75">
        <v>0.57099999999999995</v>
      </c>
      <c r="AC83" s="75">
        <v>1.486</v>
      </c>
      <c r="AD83" s="75">
        <v>1</v>
      </c>
      <c r="AE83" s="76" t="s">
        <v>37</v>
      </c>
    </row>
    <row r="84" spans="2:31" ht="15.75" thickBot="1" x14ac:dyDescent="0.3">
      <c r="B84" s="42" t="s">
        <v>26</v>
      </c>
      <c r="C84" s="43">
        <f>AVERAGE(C76:C83)</f>
        <v>0</v>
      </c>
      <c r="D84" s="43">
        <f t="shared" ref="D84:H84" si="12">AVERAGE(D76:D83)</f>
        <v>0.375</v>
      </c>
      <c r="E84" s="43">
        <f t="shared" si="12"/>
        <v>1.75</v>
      </c>
      <c r="F84" s="43">
        <f t="shared" si="12"/>
        <v>2.625</v>
      </c>
      <c r="G84" s="43">
        <f t="shared" si="12"/>
        <v>3.875</v>
      </c>
      <c r="H84" s="43">
        <f t="shared" si="12"/>
        <v>4.625</v>
      </c>
      <c r="I84" s="44"/>
      <c r="M84" s="97"/>
      <c r="N84" s="97"/>
      <c r="O84" s="97"/>
      <c r="P84" s="97"/>
      <c r="R84" s="97"/>
      <c r="S84" s="97"/>
      <c r="T84" s="137" t="s">
        <v>119</v>
      </c>
      <c r="U84" s="138">
        <v>0</v>
      </c>
      <c r="V84" s="139">
        <v>0</v>
      </c>
      <c r="W84" s="139">
        <v>1</v>
      </c>
      <c r="X84" s="111" t="s">
        <v>37</v>
      </c>
      <c r="AA84" s="73" t="s">
        <v>125</v>
      </c>
      <c r="AB84" s="74">
        <v>0.28599999999999998</v>
      </c>
      <c r="AC84" s="74">
        <v>0.74299999999999999</v>
      </c>
      <c r="AD84" s="75">
        <v>1</v>
      </c>
      <c r="AE84" s="76" t="s">
        <v>37</v>
      </c>
    </row>
    <row r="85" spans="2:31" x14ac:dyDescent="0.25">
      <c r="B85" s="45" t="s">
        <v>27</v>
      </c>
      <c r="C85" s="46">
        <f>STDEV(C76:C83)</f>
        <v>0</v>
      </c>
      <c r="D85" s="46">
        <f t="shared" ref="D85:H85" si="13">STDEV(D76:D83)</f>
        <v>0.51754916950676566</v>
      </c>
      <c r="E85" s="46">
        <f t="shared" si="13"/>
        <v>0.88640526042791834</v>
      </c>
      <c r="F85" s="46">
        <f t="shared" si="13"/>
        <v>0.91612538131290433</v>
      </c>
      <c r="G85" s="46">
        <f t="shared" si="13"/>
        <v>0.99103120896511487</v>
      </c>
      <c r="H85" s="46">
        <f t="shared" si="13"/>
        <v>0.74402380914284494</v>
      </c>
      <c r="M85" s="97"/>
      <c r="N85" s="97"/>
      <c r="O85" s="97"/>
      <c r="P85" s="97"/>
      <c r="R85" s="97"/>
      <c r="S85" s="97"/>
      <c r="T85" s="97"/>
      <c r="U85" s="140"/>
      <c r="AA85" s="73" t="s">
        <v>100</v>
      </c>
      <c r="AB85" s="75">
        <v>2.714</v>
      </c>
      <c r="AC85" s="75">
        <v>7.0590000000000002</v>
      </c>
      <c r="AD85" s="75" t="s">
        <v>21</v>
      </c>
      <c r="AE85" s="76" t="s">
        <v>40</v>
      </c>
    </row>
    <row r="86" spans="2:31" ht="15.75" thickBot="1" x14ac:dyDescent="0.3">
      <c r="B86" s="47" t="s">
        <v>28</v>
      </c>
      <c r="C86" s="48">
        <f>C85/SQRT(8)</f>
        <v>0</v>
      </c>
      <c r="D86" s="48">
        <f t="shared" ref="D86:H86" si="14">D85/SQRT(8)</f>
        <v>0.18298126367784995</v>
      </c>
      <c r="E86" s="48">
        <f t="shared" si="14"/>
        <v>0.31339158526400435</v>
      </c>
      <c r="F86" s="48">
        <f t="shared" si="14"/>
        <v>0.3238992347717331</v>
      </c>
      <c r="G86" s="48">
        <f t="shared" si="14"/>
        <v>0.35038244411336755</v>
      </c>
      <c r="H86" s="48">
        <f t="shared" si="14"/>
        <v>0.26305214040457559</v>
      </c>
      <c r="M86" s="97"/>
      <c r="N86" s="97"/>
      <c r="O86" s="97"/>
      <c r="P86" s="97"/>
      <c r="R86" s="97"/>
      <c r="S86" s="97"/>
      <c r="T86" s="97"/>
      <c r="U86" s="140"/>
      <c r="AA86" s="73" t="s">
        <v>103</v>
      </c>
      <c r="AB86" s="75">
        <v>2.286</v>
      </c>
      <c r="AC86" s="75">
        <v>5.9450000000000003</v>
      </c>
      <c r="AD86" s="75" t="s">
        <v>21</v>
      </c>
      <c r="AE86" s="76" t="s">
        <v>40</v>
      </c>
    </row>
    <row r="87" spans="2:31" x14ac:dyDescent="0.25">
      <c r="M87" s="97"/>
      <c r="N87" s="97"/>
      <c r="O87" s="97"/>
      <c r="P87" s="97"/>
      <c r="R87" s="97"/>
      <c r="S87" s="97"/>
      <c r="T87" s="97"/>
      <c r="U87" s="140"/>
      <c r="AA87" s="73" t="s">
        <v>102</v>
      </c>
      <c r="AB87" s="74">
        <v>0.28599999999999998</v>
      </c>
      <c r="AC87" s="74">
        <v>0.74299999999999999</v>
      </c>
      <c r="AD87" s="75">
        <v>1</v>
      </c>
      <c r="AE87" s="76" t="s">
        <v>37</v>
      </c>
    </row>
    <row r="88" spans="2:31" x14ac:dyDescent="0.25">
      <c r="M88" s="97"/>
      <c r="N88" s="97"/>
      <c r="O88" s="97"/>
      <c r="P88" s="97"/>
      <c r="R88" s="109"/>
      <c r="S88" s="97"/>
      <c r="T88" s="97"/>
      <c r="U88" s="140"/>
      <c r="AA88" s="73" t="s">
        <v>82</v>
      </c>
      <c r="AB88" s="75">
        <v>2.4289999999999998</v>
      </c>
      <c r="AC88" s="75">
        <v>6.3159999999999998</v>
      </c>
      <c r="AD88" s="75" t="s">
        <v>21</v>
      </c>
      <c r="AE88" s="76" t="s">
        <v>40</v>
      </c>
    </row>
    <row r="89" spans="2:31" x14ac:dyDescent="0.25">
      <c r="B89" s="5" t="s">
        <v>133</v>
      </c>
      <c r="C89" s="5"/>
      <c r="M89" s="97"/>
      <c r="N89" s="97"/>
      <c r="O89" s="97"/>
      <c r="P89" s="97"/>
      <c r="R89" s="109"/>
      <c r="S89" s="97"/>
      <c r="T89" s="97"/>
      <c r="U89" s="140"/>
      <c r="AA89" s="73" t="s">
        <v>81</v>
      </c>
      <c r="AB89" s="75">
        <v>2</v>
      </c>
      <c r="AC89" s="75">
        <v>5.2009999999999996</v>
      </c>
      <c r="AD89" s="75" t="s">
        <v>21</v>
      </c>
      <c r="AE89" s="76" t="s">
        <v>40</v>
      </c>
    </row>
    <row r="90" spans="2:31" x14ac:dyDescent="0.25">
      <c r="C90" s="7" t="s">
        <v>6</v>
      </c>
      <c r="M90" s="97"/>
      <c r="N90" s="97"/>
      <c r="O90" s="97"/>
      <c r="P90" s="97"/>
      <c r="R90" s="109"/>
      <c r="S90" s="97"/>
      <c r="T90" s="97"/>
      <c r="U90" s="140"/>
      <c r="AA90" s="73" t="s">
        <v>87</v>
      </c>
      <c r="AB90" s="74">
        <v>0.42899999999999999</v>
      </c>
      <c r="AC90" s="74">
        <v>1.115</v>
      </c>
      <c r="AD90" s="75">
        <v>1</v>
      </c>
      <c r="AE90" s="76" t="s">
        <v>37</v>
      </c>
    </row>
    <row r="91" spans="2:31" ht="15.75" x14ac:dyDescent="0.25">
      <c r="C91" s="13" t="s">
        <v>8</v>
      </c>
      <c r="D91" s="13" t="s">
        <v>9</v>
      </c>
      <c r="E91" s="13" t="s">
        <v>10</v>
      </c>
      <c r="F91" s="13" t="s">
        <v>11</v>
      </c>
      <c r="G91" s="13" t="s">
        <v>12</v>
      </c>
      <c r="H91" s="13" t="s">
        <v>13</v>
      </c>
      <c r="I91" s="14"/>
      <c r="M91" s="97"/>
      <c r="N91" s="97"/>
      <c r="O91" s="97"/>
      <c r="P91" s="97"/>
      <c r="R91" s="97"/>
      <c r="S91" s="97"/>
      <c r="T91" s="97"/>
      <c r="U91" s="140"/>
      <c r="AA91" s="73"/>
      <c r="AB91" s="75"/>
      <c r="AC91" s="75"/>
      <c r="AD91" s="75"/>
      <c r="AE91" s="76"/>
    </row>
    <row r="92" spans="2:31" x14ac:dyDescent="0.25">
      <c r="B92" s="21">
        <v>1</v>
      </c>
      <c r="C92" s="22">
        <v>0</v>
      </c>
      <c r="D92" s="22">
        <v>0</v>
      </c>
      <c r="E92" s="22">
        <v>0</v>
      </c>
      <c r="F92" s="22">
        <v>1</v>
      </c>
      <c r="G92" s="22">
        <v>2</v>
      </c>
      <c r="H92" s="23">
        <v>4</v>
      </c>
      <c r="M92" s="97"/>
      <c r="N92" s="97"/>
      <c r="O92" s="97"/>
      <c r="P92" s="97"/>
      <c r="R92" s="97"/>
      <c r="S92" s="97"/>
      <c r="T92" s="97"/>
      <c r="U92" s="140"/>
      <c r="AA92" s="73"/>
      <c r="AB92" s="75"/>
      <c r="AC92" s="75"/>
      <c r="AD92" s="75"/>
      <c r="AE92" s="76"/>
    </row>
    <row r="93" spans="2:31" x14ac:dyDescent="0.25">
      <c r="B93" s="21">
        <v>2</v>
      </c>
      <c r="C93" s="22">
        <v>0</v>
      </c>
      <c r="D93" s="22">
        <v>1</v>
      </c>
      <c r="E93" s="22">
        <v>2</v>
      </c>
      <c r="F93" s="22">
        <v>4</v>
      </c>
      <c r="G93" s="22">
        <v>5</v>
      </c>
      <c r="H93" s="23">
        <v>5</v>
      </c>
      <c r="M93" s="97"/>
      <c r="N93" s="97"/>
      <c r="O93" s="97"/>
      <c r="P93" s="97"/>
      <c r="R93" s="97"/>
      <c r="S93" s="97"/>
      <c r="T93" s="97"/>
      <c r="U93" s="140"/>
      <c r="AA93" s="133" t="s">
        <v>116</v>
      </c>
      <c r="AB93" s="134"/>
      <c r="AC93" s="134"/>
      <c r="AD93" s="134"/>
      <c r="AE93" s="127"/>
    </row>
    <row r="94" spans="2:31" x14ac:dyDescent="0.25">
      <c r="B94" s="21">
        <v>3</v>
      </c>
      <c r="C94" s="22">
        <v>0</v>
      </c>
      <c r="D94" s="22">
        <v>1</v>
      </c>
      <c r="E94" s="22">
        <v>3</v>
      </c>
      <c r="F94" s="22">
        <v>5</v>
      </c>
      <c r="G94" s="22">
        <v>5</v>
      </c>
      <c r="H94" s="23">
        <v>5</v>
      </c>
      <c r="M94" s="97"/>
      <c r="N94" s="97"/>
      <c r="O94" s="97"/>
      <c r="P94" s="97"/>
      <c r="R94" s="97"/>
      <c r="S94" s="97"/>
      <c r="T94" s="97"/>
      <c r="U94" s="140"/>
      <c r="AA94" s="133" t="s">
        <v>31</v>
      </c>
      <c r="AB94" s="134" t="s">
        <v>32</v>
      </c>
      <c r="AC94" s="134" t="s">
        <v>33</v>
      </c>
      <c r="AD94" s="134" t="s">
        <v>34</v>
      </c>
      <c r="AE94" s="127" t="s">
        <v>35</v>
      </c>
    </row>
    <row r="95" spans="2:31" x14ac:dyDescent="0.25">
      <c r="B95" s="21">
        <v>4</v>
      </c>
      <c r="C95" s="22">
        <v>0</v>
      </c>
      <c r="D95" s="22">
        <v>0</v>
      </c>
      <c r="E95" s="22">
        <v>1</v>
      </c>
      <c r="F95" s="22">
        <v>2</v>
      </c>
      <c r="G95" s="22">
        <v>2</v>
      </c>
      <c r="H95" s="23">
        <v>4</v>
      </c>
      <c r="M95" s="97"/>
      <c r="N95" s="97"/>
      <c r="O95" s="97"/>
      <c r="P95" s="97"/>
      <c r="R95" s="97"/>
      <c r="S95" s="97"/>
      <c r="T95" s="97"/>
      <c r="U95" s="140"/>
      <c r="AA95" s="73" t="s">
        <v>103</v>
      </c>
      <c r="AB95" s="75">
        <v>2</v>
      </c>
      <c r="AC95" s="75">
        <v>5.2009999999999996</v>
      </c>
      <c r="AD95" s="75" t="s">
        <v>21</v>
      </c>
      <c r="AE95" s="76" t="s">
        <v>40</v>
      </c>
    </row>
    <row r="96" spans="2:31" x14ac:dyDescent="0.25">
      <c r="B96" s="31">
        <v>5</v>
      </c>
      <c r="C96" s="22">
        <v>0</v>
      </c>
      <c r="D96" s="22">
        <v>1</v>
      </c>
      <c r="E96" s="22">
        <v>1</v>
      </c>
      <c r="F96" s="22">
        <v>3</v>
      </c>
      <c r="G96" s="22">
        <v>4</v>
      </c>
      <c r="H96" s="23">
        <v>5</v>
      </c>
      <c r="M96" s="97"/>
      <c r="N96" s="97"/>
      <c r="O96" s="97"/>
      <c r="P96" s="97"/>
      <c r="R96" s="109"/>
      <c r="S96" s="97"/>
      <c r="T96" s="97"/>
      <c r="U96" s="140"/>
      <c r="AA96" s="73" t="s">
        <v>100</v>
      </c>
      <c r="AB96" s="75">
        <v>1.857</v>
      </c>
      <c r="AC96" s="75">
        <v>4.83</v>
      </c>
      <c r="AD96" s="75" t="s">
        <v>21</v>
      </c>
      <c r="AE96" s="76" t="s">
        <v>40</v>
      </c>
    </row>
    <row r="97" spans="2:31" x14ac:dyDescent="0.25">
      <c r="B97" s="31">
        <v>6</v>
      </c>
      <c r="C97" s="22">
        <v>0</v>
      </c>
      <c r="D97" s="22">
        <v>0</v>
      </c>
      <c r="E97" s="22">
        <v>0</v>
      </c>
      <c r="F97" s="22">
        <v>1</v>
      </c>
      <c r="G97" s="22">
        <v>2</v>
      </c>
      <c r="H97" s="23">
        <v>4</v>
      </c>
      <c r="M97" s="97"/>
      <c r="N97" s="97"/>
      <c r="O97" s="97"/>
      <c r="P97" s="97"/>
      <c r="R97" s="109"/>
      <c r="S97" s="97"/>
      <c r="T97" s="97"/>
      <c r="U97" s="140"/>
      <c r="AA97" s="73" t="s">
        <v>102</v>
      </c>
      <c r="AB97" s="75">
        <v>0.14299999999999999</v>
      </c>
      <c r="AC97" s="75">
        <v>0.372</v>
      </c>
      <c r="AD97" s="75">
        <v>1</v>
      </c>
      <c r="AE97" s="76" t="s">
        <v>37</v>
      </c>
    </row>
    <row r="98" spans="2:31" x14ac:dyDescent="0.25">
      <c r="B98" s="31">
        <v>7</v>
      </c>
      <c r="C98" s="22">
        <v>0</v>
      </c>
      <c r="D98" s="22">
        <v>1</v>
      </c>
      <c r="E98" s="22">
        <v>3</v>
      </c>
      <c r="F98" s="22">
        <v>4</v>
      </c>
      <c r="G98" s="22">
        <v>5</v>
      </c>
      <c r="H98" s="23">
        <v>5</v>
      </c>
      <c r="M98" s="97"/>
      <c r="N98" s="97"/>
      <c r="O98" s="97"/>
      <c r="P98" s="97"/>
      <c r="R98" s="109"/>
      <c r="S98" s="97"/>
      <c r="T98" s="97"/>
      <c r="U98" s="140"/>
      <c r="AA98" s="73" t="s">
        <v>98</v>
      </c>
      <c r="AB98" s="75">
        <v>0.14299999999999999</v>
      </c>
      <c r="AC98" s="75">
        <v>0.372</v>
      </c>
      <c r="AD98" s="75">
        <v>1</v>
      </c>
      <c r="AE98" s="76" t="s">
        <v>37</v>
      </c>
    </row>
    <row r="99" spans="2:31" ht="15.75" thickBot="1" x14ac:dyDescent="0.3">
      <c r="B99" s="31">
        <v>8</v>
      </c>
      <c r="C99" s="38">
        <v>0</v>
      </c>
      <c r="D99" s="38">
        <v>1</v>
      </c>
      <c r="E99" s="38">
        <v>2</v>
      </c>
      <c r="F99" s="38">
        <v>3</v>
      </c>
      <c r="G99" s="38">
        <v>3</v>
      </c>
      <c r="H99" s="39">
        <v>5</v>
      </c>
      <c r="AA99" s="73" t="s">
        <v>99</v>
      </c>
      <c r="AB99" s="74">
        <v>8.8819999999999992E-16</v>
      </c>
      <c r="AC99" s="74">
        <v>2.3100000000000001E-15</v>
      </c>
      <c r="AD99" s="75">
        <v>1</v>
      </c>
      <c r="AE99" s="76" t="s">
        <v>37</v>
      </c>
    </row>
    <row r="100" spans="2:31" x14ac:dyDescent="0.25">
      <c r="B100" s="42" t="s">
        <v>26</v>
      </c>
      <c r="C100" s="43">
        <f>AVERAGE(C92:C99)</f>
        <v>0</v>
      </c>
      <c r="D100" s="43">
        <f t="shared" ref="D100:H100" si="15">AVERAGE(D92:D99)</f>
        <v>0.625</v>
      </c>
      <c r="E100" s="43">
        <f t="shared" si="15"/>
        <v>1.5</v>
      </c>
      <c r="F100" s="43">
        <f t="shared" si="15"/>
        <v>2.875</v>
      </c>
      <c r="G100" s="43">
        <f t="shared" si="15"/>
        <v>3.5</v>
      </c>
      <c r="H100" s="43">
        <f t="shared" si="15"/>
        <v>4.625</v>
      </c>
      <c r="I100" s="44"/>
      <c r="AA100" s="73" t="s">
        <v>114</v>
      </c>
      <c r="AB100" s="75">
        <v>2</v>
      </c>
      <c r="AC100" s="75">
        <v>5.2009999999999996</v>
      </c>
      <c r="AD100" s="75" t="s">
        <v>21</v>
      </c>
      <c r="AE100" s="76" t="s">
        <v>40</v>
      </c>
    </row>
    <row r="101" spans="2:31" x14ac:dyDescent="0.25">
      <c r="B101" s="45" t="s">
        <v>27</v>
      </c>
      <c r="C101" s="46">
        <f>STDEV(C92:C99)</f>
        <v>0</v>
      </c>
      <c r="D101" s="46">
        <f t="shared" ref="D101:H101" si="16">STDEV(D92:D99)</f>
        <v>0.51754916950676566</v>
      </c>
      <c r="E101" s="46">
        <f t="shared" si="16"/>
        <v>1.1952286093343936</v>
      </c>
      <c r="F101" s="46">
        <f t="shared" si="16"/>
        <v>1.4577379737113252</v>
      </c>
      <c r="G101" s="46">
        <f t="shared" si="16"/>
        <v>1.4142135623730951</v>
      </c>
      <c r="H101" s="46">
        <f t="shared" si="16"/>
        <v>0.51754916950676566</v>
      </c>
      <c r="AA101" s="73" t="s">
        <v>113</v>
      </c>
      <c r="AB101" s="75">
        <v>1.857</v>
      </c>
      <c r="AC101" s="75">
        <v>4.83</v>
      </c>
      <c r="AD101" s="75" t="s">
        <v>21</v>
      </c>
      <c r="AE101" s="76" t="s">
        <v>40</v>
      </c>
    </row>
    <row r="102" spans="2:31" ht="15.75" thickBot="1" x14ac:dyDescent="0.3">
      <c r="B102" s="47" t="s">
        <v>28</v>
      </c>
      <c r="C102" s="48">
        <f>C101/SQRT(8)</f>
        <v>0</v>
      </c>
      <c r="D102" s="48">
        <f t="shared" ref="D102:H102" si="17">D101/SQRT(8)</f>
        <v>0.18298126367784995</v>
      </c>
      <c r="E102" s="48">
        <f t="shared" si="17"/>
        <v>0.42257712736425823</v>
      </c>
      <c r="F102" s="48">
        <f t="shared" si="17"/>
        <v>0.51538820320220757</v>
      </c>
      <c r="G102" s="48">
        <f t="shared" si="17"/>
        <v>0.5</v>
      </c>
      <c r="H102" s="48">
        <f t="shared" si="17"/>
        <v>0.18298126367784995</v>
      </c>
      <c r="AA102" s="73" t="s">
        <v>119</v>
      </c>
      <c r="AB102" s="75">
        <v>0.14299999999999999</v>
      </c>
      <c r="AC102" s="75">
        <v>0.372</v>
      </c>
      <c r="AD102" s="75">
        <v>1</v>
      </c>
      <c r="AE102" s="76" t="s">
        <v>37</v>
      </c>
    </row>
    <row r="103" spans="2:31" x14ac:dyDescent="0.25">
      <c r="AA103" s="73" t="s">
        <v>124</v>
      </c>
      <c r="AB103" s="75">
        <v>0.14299999999999999</v>
      </c>
      <c r="AC103" s="75">
        <v>0.372</v>
      </c>
      <c r="AD103" s="75">
        <v>1</v>
      </c>
      <c r="AE103" s="76" t="s">
        <v>37</v>
      </c>
    </row>
    <row r="104" spans="2:31" x14ac:dyDescent="0.25">
      <c r="AA104" s="73" t="s">
        <v>110</v>
      </c>
      <c r="AB104" s="75">
        <v>1.857</v>
      </c>
      <c r="AC104" s="75">
        <v>4.83</v>
      </c>
      <c r="AD104" s="75" t="s">
        <v>21</v>
      </c>
      <c r="AE104" s="76" t="s">
        <v>40</v>
      </c>
    </row>
    <row r="105" spans="2:31" x14ac:dyDescent="0.25">
      <c r="AA105" s="73" t="s">
        <v>109</v>
      </c>
      <c r="AB105" s="75">
        <v>1.714</v>
      </c>
      <c r="AC105" s="75">
        <v>4.4580000000000002</v>
      </c>
      <c r="AD105" s="75" t="s">
        <v>21</v>
      </c>
      <c r="AE105" s="76" t="s">
        <v>40</v>
      </c>
    </row>
    <row r="106" spans="2:31" x14ac:dyDescent="0.25">
      <c r="AA106" s="73" t="s">
        <v>107</v>
      </c>
      <c r="AB106" s="75">
        <v>0</v>
      </c>
      <c r="AC106" s="75">
        <v>0</v>
      </c>
      <c r="AD106" s="75">
        <v>1</v>
      </c>
      <c r="AE106" s="76" t="s">
        <v>37</v>
      </c>
    </row>
    <row r="107" spans="2:31" x14ac:dyDescent="0.25">
      <c r="AA107" s="73" t="s">
        <v>81</v>
      </c>
      <c r="AB107" s="75">
        <v>1.857</v>
      </c>
      <c r="AC107" s="75">
        <v>4.83</v>
      </c>
      <c r="AD107" s="75" t="s">
        <v>21</v>
      </c>
      <c r="AE107" s="76" t="s">
        <v>40</v>
      </c>
    </row>
    <row r="108" spans="2:31" x14ac:dyDescent="0.25">
      <c r="AA108" s="73" t="s">
        <v>82</v>
      </c>
      <c r="AB108" s="75">
        <v>1.714</v>
      </c>
      <c r="AC108" s="75">
        <v>4.4580000000000002</v>
      </c>
      <c r="AD108" s="75" t="s">
        <v>21</v>
      </c>
      <c r="AE108" s="76" t="s">
        <v>40</v>
      </c>
    </row>
    <row r="109" spans="2:31" x14ac:dyDescent="0.25">
      <c r="AA109" s="73" t="s">
        <v>121</v>
      </c>
      <c r="AB109" s="75">
        <v>0.14299999999999999</v>
      </c>
      <c r="AC109" s="75">
        <v>0.372</v>
      </c>
      <c r="AD109" s="75">
        <v>1</v>
      </c>
      <c r="AE109" s="76" t="s">
        <v>37</v>
      </c>
    </row>
    <row r="110" spans="2:31" x14ac:dyDescent="0.25">
      <c r="AA110" s="73"/>
      <c r="AB110" s="75"/>
      <c r="AC110" s="75"/>
      <c r="AD110" s="75"/>
      <c r="AE110" s="76"/>
    </row>
    <row r="111" spans="2:31" x14ac:dyDescent="0.25">
      <c r="AA111" s="73"/>
      <c r="AB111" s="75"/>
      <c r="AC111" s="75"/>
      <c r="AD111" s="75"/>
      <c r="AE111" s="76"/>
    </row>
    <row r="112" spans="2:31" x14ac:dyDescent="0.25">
      <c r="AA112" s="133" t="s">
        <v>117</v>
      </c>
      <c r="AB112" s="134"/>
      <c r="AC112" s="134"/>
      <c r="AD112" s="134"/>
      <c r="AE112" s="127"/>
    </row>
    <row r="113" spans="27:31" x14ac:dyDescent="0.25">
      <c r="AA113" s="133" t="s">
        <v>31</v>
      </c>
      <c r="AB113" s="134" t="s">
        <v>32</v>
      </c>
      <c r="AC113" s="134" t="s">
        <v>33</v>
      </c>
      <c r="AD113" s="134" t="s">
        <v>34</v>
      </c>
      <c r="AE113" s="127" t="s">
        <v>35</v>
      </c>
    </row>
    <row r="114" spans="27:31" x14ac:dyDescent="0.25">
      <c r="AA114" s="73" t="s">
        <v>100</v>
      </c>
      <c r="AB114" s="75">
        <v>1.429</v>
      </c>
      <c r="AC114" s="75">
        <v>3.7149999999999999</v>
      </c>
      <c r="AD114" s="75">
        <v>5.0000000000000001E-3</v>
      </c>
      <c r="AE114" s="76" t="s">
        <v>40</v>
      </c>
    </row>
    <row r="115" spans="27:31" x14ac:dyDescent="0.25">
      <c r="AA115" s="73" t="s">
        <v>103</v>
      </c>
      <c r="AB115" s="75">
        <v>1</v>
      </c>
      <c r="AC115" s="75">
        <v>2.601</v>
      </c>
      <c r="AD115" s="75">
        <v>0.161</v>
      </c>
      <c r="AE115" s="76" t="s">
        <v>37</v>
      </c>
    </row>
    <row r="116" spans="27:31" x14ac:dyDescent="0.25">
      <c r="AA116" s="73" t="s">
        <v>102</v>
      </c>
      <c r="AB116" s="75">
        <v>0.14299999999999999</v>
      </c>
      <c r="AC116" s="75">
        <v>0.372</v>
      </c>
      <c r="AD116" s="75">
        <v>1</v>
      </c>
      <c r="AE116" s="76" t="s">
        <v>37</v>
      </c>
    </row>
    <row r="117" spans="27:31" x14ac:dyDescent="0.25">
      <c r="AA117" s="73" t="s">
        <v>98</v>
      </c>
      <c r="AB117" s="75">
        <v>0.14299999999999999</v>
      </c>
      <c r="AC117" s="75">
        <v>0.372</v>
      </c>
      <c r="AD117" s="75">
        <v>1</v>
      </c>
      <c r="AE117" s="76" t="s">
        <v>37</v>
      </c>
    </row>
    <row r="118" spans="27:31" x14ac:dyDescent="0.25">
      <c r="AA118" s="73" t="s">
        <v>99</v>
      </c>
      <c r="AB118" s="74">
        <v>8.8819999999999992E-16</v>
      </c>
      <c r="AC118" s="74">
        <v>2.3100000000000001E-15</v>
      </c>
      <c r="AD118" s="75">
        <v>1</v>
      </c>
      <c r="AE118" s="76" t="s">
        <v>37</v>
      </c>
    </row>
    <row r="119" spans="27:31" x14ac:dyDescent="0.25">
      <c r="AA119" s="73" t="s">
        <v>113</v>
      </c>
      <c r="AB119" s="75">
        <v>1.429</v>
      </c>
      <c r="AC119" s="75">
        <v>3.7149999999999999</v>
      </c>
      <c r="AD119" s="75">
        <v>5.0000000000000001E-3</v>
      </c>
      <c r="AE119" s="76" t="s">
        <v>40</v>
      </c>
    </row>
    <row r="120" spans="27:31" x14ac:dyDescent="0.25">
      <c r="AA120" s="73" t="s">
        <v>114</v>
      </c>
      <c r="AB120" s="75">
        <v>1</v>
      </c>
      <c r="AC120" s="75">
        <v>2.601</v>
      </c>
      <c r="AD120" s="75">
        <v>0.161</v>
      </c>
      <c r="AE120" s="76" t="s">
        <v>37</v>
      </c>
    </row>
    <row r="121" spans="27:31" x14ac:dyDescent="0.25">
      <c r="AA121" s="73" t="s">
        <v>119</v>
      </c>
      <c r="AB121" s="75">
        <v>0.14299999999999999</v>
      </c>
      <c r="AC121" s="75">
        <v>0.372</v>
      </c>
      <c r="AD121" s="75">
        <v>1</v>
      </c>
      <c r="AE121" s="76" t="s">
        <v>37</v>
      </c>
    </row>
    <row r="122" spans="27:31" x14ac:dyDescent="0.25">
      <c r="AA122" s="73" t="s">
        <v>124</v>
      </c>
      <c r="AB122" s="75">
        <v>0.14299999999999999</v>
      </c>
      <c r="AC122" s="75">
        <v>0.372</v>
      </c>
      <c r="AD122" s="75">
        <v>1</v>
      </c>
      <c r="AE122" s="76" t="s">
        <v>37</v>
      </c>
    </row>
    <row r="123" spans="27:31" x14ac:dyDescent="0.25">
      <c r="AA123" s="73" t="s">
        <v>109</v>
      </c>
      <c r="AB123" s="75">
        <v>1.286</v>
      </c>
      <c r="AC123" s="75">
        <v>3.3439999999999999</v>
      </c>
      <c r="AD123" s="75">
        <v>1.7999999999999999E-2</v>
      </c>
      <c r="AE123" s="76" t="s">
        <v>40</v>
      </c>
    </row>
    <row r="124" spans="27:31" x14ac:dyDescent="0.25">
      <c r="AA124" s="73" t="s">
        <v>110</v>
      </c>
      <c r="AB124" s="75">
        <v>0.85699999999999998</v>
      </c>
      <c r="AC124" s="75">
        <v>2.2290000000000001</v>
      </c>
      <c r="AD124" s="75">
        <v>0.42099999999999999</v>
      </c>
      <c r="AE124" s="76" t="s">
        <v>37</v>
      </c>
    </row>
    <row r="125" spans="27:31" x14ac:dyDescent="0.25">
      <c r="AA125" s="73" t="s">
        <v>107</v>
      </c>
      <c r="AB125" s="74">
        <v>2.6650000000000001E-15</v>
      </c>
      <c r="AC125" s="74">
        <v>6.9300000000000002E-15</v>
      </c>
      <c r="AD125" s="75">
        <v>1</v>
      </c>
      <c r="AE125" s="76" t="s">
        <v>37</v>
      </c>
    </row>
    <row r="126" spans="27:31" x14ac:dyDescent="0.25">
      <c r="AA126" s="73" t="s">
        <v>82</v>
      </c>
      <c r="AB126" s="75">
        <v>1.286</v>
      </c>
      <c r="AC126" s="75">
        <v>3.3439999999999999</v>
      </c>
      <c r="AD126" s="75">
        <v>1.7999999999999999E-2</v>
      </c>
      <c r="AE126" s="76" t="s">
        <v>40</v>
      </c>
    </row>
    <row r="127" spans="27:31" x14ac:dyDescent="0.25">
      <c r="AA127" s="73" t="s">
        <v>81</v>
      </c>
      <c r="AB127" s="75">
        <v>0.85699999999999998</v>
      </c>
      <c r="AC127" s="75">
        <v>2.2290000000000001</v>
      </c>
      <c r="AD127" s="75">
        <v>0.42099999999999999</v>
      </c>
      <c r="AE127" s="76" t="s">
        <v>37</v>
      </c>
    </row>
    <row r="128" spans="27:31" x14ac:dyDescent="0.25">
      <c r="AA128" s="73" t="s">
        <v>87</v>
      </c>
      <c r="AB128" s="75">
        <v>0.42899999999999999</v>
      </c>
      <c r="AC128" s="75">
        <v>1.115</v>
      </c>
      <c r="AD128" s="75">
        <v>1</v>
      </c>
      <c r="AE128" s="76" t="s">
        <v>37</v>
      </c>
    </row>
    <row r="129" spans="27:31" x14ac:dyDescent="0.25">
      <c r="AA129" s="73"/>
      <c r="AB129" s="75"/>
      <c r="AC129" s="75"/>
      <c r="AD129" s="75"/>
      <c r="AE129" s="76"/>
    </row>
    <row r="130" spans="27:31" x14ac:dyDescent="0.25">
      <c r="AA130" s="73"/>
      <c r="AB130" s="75"/>
      <c r="AC130" s="75"/>
      <c r="AD130" s="75"/>
      <c r="AE130" s="76"/>
    </row>
    <row r="131" spans="27:31" x14ac:dyDescent="0.25">
      <c r="AA131" s="133" t="s">
        <v>120</v>
      </c>
      <c r="AB131" s="134"/>
      <c r="AC131" s="134"/>
      <c r="AD131" s="134"/>
      <c r="AE131" s="127"/>
    </row>
    <row r="132" spans="27:31" x14ac:dyDescent="0.25">
      <c r="AA132" s="133" t="s">
        <v>31</v>
      </c>
      <c r="AB132" s="134" t="s">
        <v>32</v>
      </c>
      <c r="AC132" s="134" t="s">
        <v>33</v>
      </c>
      <c r="AD132" s="134" t="s">
        <v>34</v>
      </c>
      <c r="AE132" s="127" t="s">
        <v>35</v>
      </c>
    </row>
    <row r="133" spans="27:31" x14ac:dyDescent="0.25">
      <c r="AA133" s="73" t="s">
        <v>100</v>
      </c>
      <c r="AB133" s="75">
        <v>0.42899999999999999</v>
      </c>
      <c r="AC133" s="75">
        <v>1.115</v>
      </c>
      <c r="AD133" s="75">
        <v>1</v>
      </c>
      <c r="AE133" s="76" t="s">
        <v>37</v>
      </c>
    </row>
    <row r="134" spans="27:31" x14ac:dyDescent="0.25">
      <c r="AA134" s="73" t="s">
        <v>103</v>
      </c>
      <c r="AB134" s="75">
        <v>0.42899999999999999</v>
      </c>
      <c r="AC134" s="75">
        <v>1.115</v>
      </c>
      <c r="AD134" s="75">
        <v>1</v>
      </c>
      <c r="AE134" s="76" t="s">
        <v>37</v>
      </c>
    </row>
    <row r="135" spans="27:31" x14ac:dyDescent="0.25">
      <c r="AA135" s="73" t="s">
        <v>102</v>
      </c>
      <c r="AB135" s="74">
        <v>0</v>
      </c>
      <c r="AC135" s="74">
        <v>0</v>
      </c>
      <c r="AD135" s="75">
        <v>1</v>
      </c>
      <c r="AE135" s="76" t="s">
        <v>37</v>
      </c>
    </row>
    <row r="136" spans="27:31" x14ac:dyDescent="0.25">
      <c r="AA136" s="73" t="s">
        <v>99</v>
      </c>
      <c r="AB136" s="74">
        <v>0</v>
      </c>
      <c r="AC136" s="74">
        <v>0</v>
      </c>
      <c r="AD136" s="75">
        <v>1</v>
      </c>
      <c r="AE136" s="76" t="s">
        <v>37</v>
      </c>
    </row>
    <row r="137" spans="27:31" x14ac:dyDescent="0.25">
      <c r="AA137" s="73" t="s">
        <v>98</v>
      </c>
      <c r="AB137" s="74">
        <v>0</v>
      </c>
      <c r="AC137" s="74">
        <v>0</v>
      </c>
      <c r="AD137" s="75">
        <v>1</v>
      </c>
      <c r="AE137" s="76" t="s">
        <v>37</v>
      </c>
    </row>
    <row r="138" spans="27:31" x14ac:dyDescent="0.25">
      <c r="AA138" s="73" t="s">
        <v>109</v>
      </c>
      <c r="AB138" s="75">
        <v>0.42899999999999999</v>
      </c>
      <c r="AC138" s="75">
        <v>1.115</v>
      </c>
      <c r="AD138" s="75">
        <v>1</v>
      </c>
      <c r="AE138" s="76" t="s">
        <v>37</v>
      </c>
    </row>
    <row r="139" spans="27:31" x14ac:dyDescent="0.25">
      <c r="AA139" s="73" t="s">
        <v>110</v>
      </c>
      <c r="AB139" s="75">
        <v>0.42899999999999999</v>
      </c>
      <c r="AC139" s="75">
        <v>1.115</v>
      </c>
      <c r="AD139" s="75">
        <v>1</v>
      </c>
      <c r="AE139" s="76" t="s">
        <v>37</v>
      </c>
    </row>
    <row r="140" spans="27:31" x14ac:dyDescent="0.25">
      <c r="AA140" s="73" t="s">
        <v>107</v>
      </c>
      <c r="AB140" s="74">
        <v>0</v>
      </c>
      <c r="AC140" s="74">
        <v>0</v>
      </c>
      <c r="AD140" s="75">
        <v>1</v>
      </c>
      <c r="AE140" s="76" t="s">
        <v>37</v>
      </c>
    </row>
    <row r="141" spans="27:31" x14ac:dyDescent="0.25">
      <c r="AA141" s="73" t="s">
        <v>105</v>
      </c>
      <c r="AB141" s="74">
        <v>0</v>
      </c>
      <c r="AC141" s="74">
        <v>0</v>
      </c>
      <c r="AD141" s="75">
        <v>1</v>
      </c>
      <c r="AE141" s="76" t="s">
        <v>37</v>
      </c>
    </row>
    <row r="142" spans="27:31" x14ac:dyDescent="0.25">
      <c r="AA142" s="73" t="s">
        <v>113</v>
      </c>
      <c r="AB142" s="75">
        <v>0.42899999999999999</v>
      </c>
      <c r="AC142" s="75">
        <v>1.115</v>
      </c>
      <c r="AD142" s="75">
        <v>1</v>
      </c>
      <c r="AE142" s="76" t="s">
        <v>37</v>
      </c>
    </row>
    <row r="143" spans="27:31" x14ac:dyDescent="0.25">
      <c r="AA143" s="73" t="s">
        <v>114</v>
      </c>
      <c r="AB143" s="75">
        <v>0.42899999999999999</v>
      </c>
      <c r="AC143" s="75">
        <v>1.115</v>
      </c>
      <c r="AD143" s="75">
        <v>1</v>
      </c>
      <c r="AE143" s="76" t="s">
        <v>37</v>
      </c>
    </row>
    <row r="144" spans="27:31" x14ac:dyDescent="0.25">
      <c r="AA144" s="73" t="s">
        <v>119</v>
      </c>
      <c r="AB144" s="75">
        <v>0</v>
      </c>
      <c r="AC144" s="75">
        <v>0</v>
      </c>
      <c r="AD144" s="75">
        <v>1</v>
      </c>
      <c r="AE144" s="76" t="s">
        <v>37</v>
      </c>
    </row>
    <row r="145" spans="27:31" x14ac:dyDescent="0.25">
      <c r="AA145" s="73" t="s">
        <v>82</v>
      </c>
      <c r="AB145" s="75">
        <v>0.42899999999999999</v>
      </c>
      <c r="AC145" s="75">
        <v>1.115</v>
      </c>
      <c r="AD145" s="75">
        <v>1</v>
      </c>
      <c r="AE145" s="76" t="s">
        <v>37</v>
      </c>
    </row>
    <row r="146" spans="27:31" x14ac:dyDescent="0.25">
      <c r="AA146" s="73" t="s">
        <v>81</v>
      </c>
      <c r="AB146" s="75">
        <v>0.42899999999999999</v>
      </c>
      <c r="AC146" s="75">
        <v>1.115</v>
      </c>
      <c r="AD146" s="75">
        <v>1</v>
      </c>
      <c r="AE146" s="76" t="s">
        <v>37</v>
      </c>
    </row>
    <row r="147" spans="27:31" x14ac:dyDescent="0.25">
      <c r="AA147" s="73" t="s">
        <v>87</v>
      </c>
      <c r="AB147" s="74">
        <v>8.8819999999999992E-16</v>
      </c>
      <c r="AC147" s="74">
        <v>2.3100000000000001E-15</v>
      </c>
      <c r="AD147" s="75">
        <v>1</v>
      </c>
      <c r="AE147" s="76" t="s">
        <v>37</v>
      </c>
    </row>
    <row r="148" spans="27:31" ht="15.75" thickBot="1" x14ac:dyDescent="0.3">
      <c r="AA148" s="141"/>
      <c r="AB148" s="142"/>
      <c r="AC148" s="142"/>
      <c r="AD148" s="142"/>
      <c r="AE148" s="143"/>
    </row>
    <row r="151" spans="27:31" x14ac:dyDescent="0.25">
      <c r="AA151" s="144"/>
      <c r="AB151" s="129"/>
      <c r="AC151" s="129"/>
      <c r="AD151" s="129"/>
      <c r="AE151" s="129"/>
    </row>
    <row r="152" spans="27:31" x14ac:dyDescent="0.25">
      <c r="AA152" s="144"/>
      <c r="AB152" s="129"/>
      <c r="AC152" s="129"/>
      <c r="AD152" s="129"/>
      <c r="AE152" s="129"/>
    </row>
    <row r="153" spans="27:31" x14ac:dyDescent="0.25">
      <c r="AA153" s="144"/>
      <c r="AB153" s="129"/>
      <c r="AC153" s="129"/>
      <c r="AD153" s="129"/>
      <c r="AE153" s="129"/>
    </row>
    <row r="154" spans="27:31" x14ac:dyDescent="0.25">
      <c r="AA154" s="144"/>
      <c r="AB154" s="129"/>
      <c r="AC154" s="129"/>
      <c r="AD154" s="129"/>
      <c r="AE154" s="129"/>
    </row>
    <row r="155" spans="27:31" x14ac:dyDescent="0.25">
      <c r="AA155" s="144"/>
      <c r="AB155" s="129"/>
      <c r="AC155" s="129"/>
      <c r="AD155" s="129"/>
      <c r="AE155" s="129"/>
    </row>
    <row r="156" spans="27:31" x14ac:dyDescent="0.25">
      <c r="AA156" s="144"/>
      <c r="AB156" s="129"/>
      <c r="AC156" s="129"/>
      <c r="AD156" s="129"/>
      <c r="AE156" s="129"/>
    </row>
    <row r="157" spans="27:31" x14ac:dyDescent="0.25">
      <c r="AA157" s="144"/>
      <c r="AB157" s="129"/>
      <c r="AC157" s="129"/>
      <c r="AD157" s="129"/>
      <c r="AE157" s="129"/>
    </row>
    <row r="158" spans="27:31" x14ac:dyDescent="0.25">
      <c r="AA158" s="144"/>
      <c r="AB158" s="129"/>
      <c r="AC158" s="129"/>
      <c r="AD158" s="129"/>
      <c r="AE158" s="129"/>
    </row>
    <row r="159" spans="27:31" x14ac:dyDescent="0.25">
      <c r="AA159" s="144"/>
      <c r="AB159" s="129"/>
      <c r="AC159" s="129"/>
      <c r="AD159" s="129"/>
      <c r="AE159" s="129"/>
    </row>
    <row r="160" spans="27:31" x14ac:dyDescent="0.25">
      <c r="AA160" s="144"/>
      <c r="AB160" s="129"/>
      <c r="AC160" s="129"/>
      <c r="AD160" s="129"/>
      <c r="AE160" s="129"/>
    </row>
    <row r="161" spans="27:31" x14ac:dyDescent="0.25">
      <c r="AA161" s="144"/>
      <c r="AB161" s="129"/>
      <c r="AC161" s="129"/>
      <c r="AD161" s="129"/>
      <c r="AE161" s="129"/>
    </row>
    <row r="162" spans="27:31" x14ac:dyDescent="0.25">
      <c r="AA162" s="144"/>
      <c r="AB162" s="129"/>
      <c r="AC162" s="129"/>
      <c r="AD162" s="129"/>
      <c r="AE162" s="129"/>
    </row>
    <row r="163" spans="27:31" x14ac:dyDescent="0.25">
      <c r="AA163" s="144"/>
      <c r="AB163" s="129"/>
      <c r="AC163" s="129"/>
      <c r="AD163" s="129"/>
      <c r="AE163" s="129"/>
    </row>
    <row r="164" spans="27:31" x14ac:dyDescent="0.25">
      <c r="AA164" s="144"/>
      <c r="AB164" s="129"/>
      <c r="AC164" s="129"/>
      <c r="AD164" s="129"/>
      <c r="AE164" s="129"/>
    </row>
    <row r="165" spans="27:31" x14ac:dyDescent="0.25">
      <c r="AA165" s="144"/>
      <c r="AB165" s="129"/>
      <c r="AC165" s="129"/>
      <c r="AD165" s="129"/>
      <c r="AE165" s="129"/>
    </row>
    <row r="166" spans="27:31" x14ac:dyDescent="0.25">
      <c r="AA166" s="144"/>
      <c r="AB166" s="129"/>
      <c r="AC166" s="129"/>
      <c r="AD166" s="129"/>
      <c r="AE166" s="129"/>
    </row>
    <row r="167" spans="27:31" x14ac:dyDescent="0.25">
      <c r="AA167" s="144"/>
      <c r="AB167" s="129"/>
      <c r="AC167" s="129"/>
      <c r="AD167" s="129"/>
      <c r="AE167" s="129"/>
    </row>
    <row r="168" spans="27:31" x14ac:dyDescent="0.25">
      <c r="AA168" s="144"/>
      <c r="AB168" s="129"/>
      <c r="AC168" s="129"/>
      <c r="AD168" s="129"/>
      <c r="AE168" s="129"/>
    </row>
    <row r="169" spans="27:31" x14ac:dyDescent="0.25">
      <c r="AA169" s="144"/>
      <c r="AB169" s="129"/>
      <c r="AC169" s="129"/>
      <c r="AD169" s="129"/>
      <c r="AE169" s="129"/>
    </row>
    <row r="170" spans="27:31" x14ac:dyDescent="0.25">
      <c r="AA170" s="144"/>
      <c r="AB170" s="129"/>
      <c r="AC170" s="129"/>
      <c r="AD170" s="129"/>
      <c r="AE170" s="129"/>
    </row>
    <row r="171" spans="27:31" x14ac:dyDescent="0.25">
      <c r="AA171" s="144"/>
      <c r="AB171" s="129"/>
      <c r="AC171" s="129"/>
      <c r="AD171" s="129"/>
      <c r="AE171" s="129"/>
    </row>
    <row r="172" spans="27:31" x14ac:dyDescent="0.25">
      <c r="AA172" s="144"/>
      <c r="AB172" s="129"/>
      <c r="AC172" s="129"/>
      <c r="AD172" s="129"/>
      <c r="AE172" s="129"/>
    </row>
    <row r="173" spans="27:31" x14ac:dyDescent="0.25">
      <c r="AA173" s="144"/>
      <c r="AB173" s="129"/>
      <c r="AC173" s="129"/>
      <c r="AD173" s="129"/>
      <c r="AE173" s="129"/>
    </row>
    <row r="174" spans="27:31" x14ac:dyDescent="0.25">
      <c r="AA174" s="144"/>
      <c r="AB174" s="129"/>
      <c r="AC174" s="129"/>
      <c r="AD174" s="129"/>
      <c r="AE174" s="129"/>
    </row>
    <row r="175" spans="27:31" x14ac:dyDescent="0.25">
      <c r="AA175" s="144"/>
      <c r="AB175" s="129"/>
      <c r="AC175" s="129"/>
      <c r="AD175" s="129"/>
      <c r="AE175" s="129"/>
    </row>
    <row r="176" spans="27:31" x14ac:dyDescent="0.25">
      <c r="AA176" s="144"/>
      <c r="AB176" s="129"/>
      <c r="AC176" s="129"/>
      <c r="AD176" s="129"/>
      <c r="AE176" s="129"/>
    </row>
    <row r="177" spans="27:31" x14ac:dyDescent="0.25">
      <c r="AA177" s="144"/>
      <c r="AB177" s="129"/>
      <c r="AC177" s="129"/>
      <c r="AD177" s="129"/>
      <c r="AE177" s="129"/>
    </row>
    <row r="178" spans="27:31" x14ac:dyDescent="0.25">
      <c r="AA178" s="144"/>
      <c r="AB178" s="129"/>
      <c r="AC178" s="129"/>
      <c r="AD178" s="129"/>
      <c r="AE178" s="129"/>
    </row>
    <row r="179" spans="27:31" x14ac:dyDescent="0.25">
      <c r="AA179" s="144"/>
      <c r="AB179" s="129"/>
      <c r="AC179" s="129"/>
      <c r="AD179" s="129"/>
      <c r="AE179" s="129"/>
    </row>
    <row r="180" spans="27:31" x14ac:dyDescent="0.25">
      <c r="AA180" s="144"/>
      <c r="AB180" s="129"/>
      <c r="AC180" s="129"/>
      <c r="AD180" s="129"/>
      <c r="AE180" s="129"/>
    </row>
    <row r="181" spans="27:31" x14ac:dyDescent="0.25">
      <c r="AA181" s="144"/>
      <c r="AB181" s="129"/>
      <c r="AC181" s="129"/>
      <c r="AD181" s="129"/>
      <c r="AE181" s="129"/>
    </row>
    <row r="182" spans="27:31" x14ac:dyDescent="0.25">
      <c r="AA182" s="144"/>
      <c r="AB182" s="129"/>
      <c r="AC182" s="129"/>
      <c r="AD182" s="129"/>
      <c r="AE182" s="129"/>
    </row>
    <row r="183" spans="27:31" x14ac:dyDescent="0.25">
      <c r="AA183" s="144"/>
      <c r="AB183" s="129"/>
      <c r="AC183" s="129"/>
      <c r="AD183" s="129"/>
      <c r="AE183" s="129"/>
    </row>
    <row r="184" spans="27:31" x14ac:dyDescent="0.25">
      <c r="AA184" s="144"/>
      <c r="AB184" s="129"/>
      <c r="AC184" s="129"/>
      <c r="AD184" s="129"/>
      <c r="AE184" s="129"/>
    </row>
    <row r="185" spans="27:31" x14ac:dyDescent="0.25">
      <c r="AA185" s="144"/>
      <c r="AB185" s="129"/>
      <c r="AC185" s="129"/>
      <c r="AD185" s="129"/>
      <c r="AE185" s="129"/>
    </row>
    <row r="186" spans="27:31" x14ac:dyDescent="0.25">
      <c r="AA186" s="144"/>
      <c r="AB186" s="129"/>
      <c r="AC186" s="129"/>
      <c r="AD186" s="129"/>
      <c r="AE186" s="129"/>
    </row>
    <row r="187" spans="27:31" x14ac:dyDescent="0.25">
      <c r="AA187" s="144"/>
      <c r="AB187" s="129"/>
      <c r="AC187" s="129"/>
      <c r="AD187" s="129"/>
      <c r="AE187" s="129"/>
    </row>
    <row r="188" spans="27:31" x14ac:dyDescent="0.25">
      <c r="AA188" s="144"/>
      <c r="AB188" s="129"/>
      <c r="AC188" s="129"/>
      <c r="AD188" s="129"/>
      <c r="AE188" s="129"/>
    </row>
    <row r="189" spans="27:31" x14ac:dyDescent="0.25">
      <c r="AA189" s="144"/>
      <c r="AB189" s="129"/>
      <c r="AC189" s="129"/>
      <c r="AD189" s="129"/>
      <c r="AE189" s="129"/>
    </row>
    <row r="190" spans="27:31" x14ac:dyDescent="0.25">
      <c r="AA190" s="144"/>
      <c r="AB190" s="129"/>
      <c r="AC190" s="129"/>
      <c r="AD190" s="129"/>
      <c r="AE190" s="129"/>
    </row>
    <row r="191" spans="27:31" x14ac:dyDescent="0.25">
      <c r="AA191" s="144"/>
      <c r="AB191" s="129"/>
      <c r="AC191" s="129"/>
      <c r="AD191" s="129"/>
      <c r="AE191" s="129"/>
    </row>
    <row r="192" spans="27:31" x14ac:dyDescent="0.25">
      <c r="AA192" s="144"/>
      <c r="AB192" s="129"/>
      <c r="AC192" s="129"/>
      <c r="AD192" s="129"/>
      <c r="AE192" s="129"/>
    </row>
    <row r="193" spans="27:31" x14ac:dyDescent="0.25">
      <c r="AA193" s="144"/>
      <c r="AB193" s="129"/>
      <c r="AC193" s="129"/>
      <c r="AD193" s="129"/>
      <c r="AE193" s="129"/>
    </row>
    <row r="194" spans="27:31" x14ac:dyDescent="0.25">
      <c r="AA194" s="144"/>
      <c r="AB194" s="129"/>
      <c r="AC194" s="129"/>
      <c r="AD194" s="129"/>
      <c r="AE194" s="129"/>
    </row>
    <row r="195" spans="27:31" x14ac:dyDescent="0.25">
      <c r="AA195" s="144"/>
      <c r="AB195" s="129"/>
      <c r="AC195" s="129"/>
      <c r="AD195" s="129"/>
      <c r="AE195" s="129"/>
    </row>
    <row r="196" spans="27:31" x14ac:dyDescent="0.25">
      <c r="AA196" s="144"/>
      <c r="AB196" s="129"/>
      <c r="AC196" s="129"/>
      <c r="AD196" s="129"/>
      <c r="AE196" s="129"/>
    </row>
    <row r="197" spans="27:31" x14ac:dyDescent="0.25">
      <c r="AA197" s="144"/>
      <c r="AB197" s="129"/>
      <c r="AC197" s="129"/>
      <c r="AD197" s="129"/>
      <c r="AE197" s="129"/>
    </row>
    <row r="198" spans="27:31" x14ac:dyDescent="0.25">
      <c r="AA198" s="144"/>
      <c r="AB198" s="129"/>
      <c r="AC198" s="129"/>
      <c r="AD198" s="129"/>
      <c r="AE198" s="129"/>
    </row>
    <row r="199" spans="27:31" x14ac:dyDescent="0.25">
      <c r="AA199" s="144"/>
      <c r="AB199" s="129"/>
      <c r="AC199" s="129"/>
      <c r="AD199" s="129"/>
      <c r="AE199" s="129"/>
    </row>
    <row r="200" spans="27:31" x14ac:dyDescent="0.25">
      <c r="AA200" s="144"/>
      <c r="AB200" s="129"/>
      <c r="AC200" s="129"/>
      <c r="AD200" s="129"/>
      <c r="AE200" s="129"/>
    </row>
    <row r="201" spans="27:31" x14ac:dyDescent="0.25">
      <c r="AA201" s="144"/>
      <c r="AB201" s="129"/>
      <c r="AC201" s="129"/>
      <c r="AD201" s="129"/>
      <c r="AE201" s="129"/>
    </row>
    <row r="202" spans="27:31" x14ac:dyDescent="0.25">
      <c r="AA202" s="144"/>
      <c r="AB202" s="129"/>
      <c r="AC202" s="129"/>
      <c r="AD202" s="129"/>
      <c r="AE202" s="129"/>
    </row>
    <row r="203" spans="27:31" x14ac:dyDescent="0.25">
      <c r="AA203" s="144"/>
      <c r="AB203" s="129"/>
      <c r="AC203" s="129"/>
      <c r="AD203" s="129"/>
      <c r="AE203" s="129"/>
    </row>
    <row r="204" spans="27:31" x14ac:dyDescent="0.25">
      <c r="AA204" s="144"/>
      <c r="AB204" s="129"/>
      <c r="AC204" s="129"/>
      <c r="AD204" s="129"/>
      <c r="AE204" s="129"/>
    </row>
    <row r="205" spans="27:31" x14ac:dyDescent="0.25">
      <c r="AA205" s="144"/>
      <c r="AB205" s="129"/>
      <c r="AC205" s="129"/>
      <c r="AD205" s="129"/>
      <c r="AE205" s="129"/>
    </row>
    <row r="206" spans="27:31" x14ac:dyDescent="0.25">
      <c r="AA206" s="144"/>
      <c r="AB206" s="129"/>
      <c r="AC206" s="129"/>
      <c r="AD206" s="129"/>
      <c r="AE206" s="129"/>
    </row>
    <row r="207" spans="27:31" x14ac:dyDescent="0.25">
      <c r="AA207" s="144"/>
      <c r="AB207" s="129"/>
      <c r="AC207" s="129"/>
      <c r="AD207" s="129"/>
      <c r="AE207" s="129"/>
    </row>
    <row r="208" spans="27:31" x14ac:dyDescent="0.25">
      <c r="AA208" s="144"/>
      <c r="AB208" s="129"/>
      <c r="AC208" s="129"/>
      <c r="AD208" s="129"/>
      <c r="AE208" s="129"/>
    </row>
    <row r="209" spans="27:31" x14ac:dyDescent="0.25">
      <c r="AA209" s="144"/>
      <c r="AB209" s="129"/>
      <c r="AC209" s="129"/>
      <c r="AD209" s="129"/>
      <c r="AE209" s="129"/>
    </row>
    <row r="210" spans="27:31" x14ac:dyDescent="0.25">
      <c r="AA210" s="144"/>
      <c r="AB210" s="129"/>
      <c r="AC210" s="129"/>
      <c r="AD210" s="129"/>
      <c r="AE210" s="129"/>
    </row>
    <row r="211" spans="27:31" x14ac:dyDescent="0.25">
      <c r="AA211" s="144"/>
      <c r="AB211" s="129"/>
      <c r="AC211" s="129"/>
      <c r="AD211" s="129"/>
      <c r="AE211" s="129"/>
    </row>
    <row r="212" spans="27:31" x14ac:dyDescent="0.25">
      <c r="AA212" s="144"/>
      <c r="AB212" s="129"/>
      <c r="AC212" s="129"/>
      <c r="AD212" s="129"/>
      <c r="AE212" s="129"/>
    </row>
    <row r="213" spans="27:31" x14ac:dyDescent="0.25">
      <c r="AA213" s="144"/>
      <c r="AB213" s="129"/>
      <c r="AC213" s="129"/>
      <c r="AD213" s="129"/>
      <c r="AE213" s="129"/>
    </row>
    <row r="214" spans="27:31" x14ac:dyDescent="0.25">
      <c r="AA214" s="144"/>
      <c r="AB214" s="129"/>
      <c r="AC214" s="129"/>
      <c r="AD214" s="129"/>
      <c r="AE214" s="129"/>
    </row>
    <row r="215" spans="27:31" x14ac:dyDescent="0.25">
      <c r="AA215" s="144"/>
      <c r="AB215" s="129"/>
      <c r="AC215" s="129"/>
      <c r="AD215" s="129"/>
      <c r="AE215" s="129"/>
    </row>
    <row r="216" spans="27:31" x14ac:dyDescent="0.25">
      <c r="AA216" s="144"/>
      <c r="AB216" s="129"/>
      <c r="AC216" s="129"/>
      <c r="AD216" s="129"/>
      <c r="AE216" s="129"/>
    </row>
    <row r="217" spans="27:31" x14ac:dyDescent="0.25">
      <c r="AA217" s="144"/>
      <c r="AB217" s="129"/>
      <c r="AC217" s="129"/>
      <c r="AD217" s="129"/>
      <c r="AE217" s="129"/>
    </row>
    <row r="218" spans="27:31" x14ac:dyDescent="0.25">
      <c r="AA218" s="144"/>
      <c r="AB218" s="129"/>
      <c r="AC218" s="129"/>
      <c r="AD218" s="129"/>
      <c r="AE218" s="129"/>
    </row>
    <row r="219" spans="27:31" x14ac:dyDescent="0.25">
      <c r="AA219" s="144"/>
      <c r="AB219" s="129"/>
      <c r="AC219" s="129"/>
      <c r="AD219" s="129"/>
      <c r="AE219" s="129"/>
    </row>
    <row r="220" spans="27:31" x14ac:dyDescent="0.25">
      <c r="AA220" s="144"/>
      <c r="AB220" s="129"/>
      <c r="AC220" s="129"/>
      <c r="AD220" s="129"/>
      <c r="AE220" s="129"/>
    </row>
    <row r="221" spans="27:31" x14ac:dyDescent="0.25">
      <c r="AA221" s="144"/>
      <c r="AB221" s="129"/>
      <c r="AC221" s="129"/>
      <c r="AD221" s="129"/>
      <c r="AE221" s="129"/>
    </row>
    <row r="222" spans="27:31" x14ac:dyDescent="0.25">
      <c r="AA222" s="144"/>
      <c r="AB222" s="129"/>
      <c r="AC222" s="129"/>
      <c r="AD222" s="129"/>
      <c r="AE222" s="129"/>
    </row>
    <row r="223" spans="27:31" x14ac:dyDescent="0.25">
      <c r="AA223" s="144"/>
      <c r="AB223" s="129"/>
      <c r="AC223" s="129"/>
      <c r="AD223" s="129"/>
      <c r="AE223" s="129"/>
    </row>
    <row r="224" spans="27:31" x14ac:dyDescent="0.25">
      <c r="AA224" s="144"/>
      <c r="AB224" s="129"/>
      <c r="AC224" s="129"/>
      <c r="AD224" s="129"/>
      <c r="AE224" s="129"/>
    </row>
    <row r="225" spans="27:31" x14ac:dyDescent="0.25">
      <c r="AA225" s="144"/>
      <c r="AB225" s="129"/>
      <c r="AC225" s="129"/>
      <c r="AD225" s="129"/>
      <c r="AE225" s="129"/>
    </row>
    <row r="226" spans="27:31" x14ac:dyDescent="0.25">
      <c r="AA226" s="144"/>
      <c r="AB226" s="129"/>
      <c r="AC226" s="129"/>
      <c r="AD226" s="129"/>
      <c r="AE226" s="129"/>
    </row>
    <row r="227" spans="27:31" x14ac:dyDescent="0.25">
      <c r="AA227" s="144"/>
      <c r="AB227" s="129"/>
      <c r="AC227" s="129"/>
      <c r="AD227" s="129"/>
      <c r="AE227" s="129"/>
    </row>
    <row r="228" spans="27:31" x14ac:dyDescent="0.25">
      <c r="AA228" s="144"/>
      <c r="AB228" s="129"/>
      <c r="AC228" s="129"/>
      <c r="AD228" s="129"/>
      <c r="AE228" s="129"/>
    </row>
    <row r="229" spans="27:31" x14ac:dyDescent="0.25">
      <c r="AA229" s="144"/>
      <c r="AB229" s="129"/>
      <c r="AC229" s="129"/>
      <c r="AD229" s="129"/>
      <c r="AE229" s="129"/>
    </row>
    <row r="230" spans="27:31" x14ac:dyDescent="0.25">
      <c r="AA230" s="144"/>
      <c r="AB230" s="129"/>
      <c r="AC230" s="129"/>
      <c r="AD230" s="129"/>
      <c r="AE230" s="129"/>
    </row>
    <row r="231" spans="27:31" x14ac:dyDescent="0.25">
      <c r="AA231" s="144"/>
      <c r="AB231" s="129"/>
      <c r="AC231" s="129"/>
      <c r="AD231" s="129"/>
      <c r="AE231" s="129"/>
    </row>
    <row r="232" spans="27:31" x14ac:dyDescent="0.25">
      <c r="AA232" s="144"/>
      <c r="AB232" s="129"/>
      <c r="AC232" s="129"/>
      <c r="AD232" s="129"/>
      <c r="AE232" s="129"/>
    </row>
    <row r="233" spans="27:31" x14ac:dyDescent="0.25">
      <c r="AA233" s="144"/>
      <c r="AB233" s="129"/>
      <c r="AC233" s="129"/>
      <c r="AD233" s="129"/>
      <c r="AE233" s="129"/>
    </row>
    <row r="234" spans="27:31" x14ac:dyDescent="0.25">
      <c r="AA234" s="144"/>
      <c r="AB234" s="129"/>
      <c r="AC234" s="129"/>
      <c r="AD234" s="129"/>
      <c r="AE234" s="129"/>
    </row>
    <row r="235" spans="27:31" x14ac:dyDescent="0.25">
      <c r="AA235" s="144"/>
      <c r="AB235" s="129"/>
      <c r="AC235" s="129"/>
      <c r="AD235" s="129"/>
      <c r="AE235" s="129"/>
    </row>
    <row r="236" spans="27:31" x14ac:dyDescent="0.25">
      <c r="AA236" s="144"/>
      <c r="AB236" s="129"/>
      <c r="AC236" s="129"/>
      <c r="AD236" s="129"/>
      <c r="AE236" s="129"/>
    </row>
    <row r="237" spans="27:31" x14ac:dyDescent="0.25">
      <c r="AA237" s="144"/>
      <c r="AB237" s="129"/>
      <c r="AC237" s="129"/>
      <c r="AD237" s="129"/>
      <c r="AE237" s="129"/>
    </row>
    <row r="238" spans="27:31" x14ac:dyDescent="0.25">
      <c r="AA238" s="144"/>
      <c r="AB238" s="129"/>
      <c r="AC238" s="129"/>
      <c r="AD238" s="129"/>
      <c r="AE238" s="129"/>
    </row>
    <row r="239" spans="27:31" x14ac:dyDescent="0.25">
      <c r="AA239" s="144"/>
      <c r="AB239" s="129"/>
      <c r="AC239" s="129"/>
      <c r="AD239" s="129"/>
      <c r="AE239" s="129"/>
    </row>
    <row r="240" spans="27:31" x14ac:dyDescent="0.25">
      <c r="AA240" s="144"/>
      <c r="AB240" s="129"/>
      <c r="AC240" s="129"/>
      <c r="AD240" s="129"/>
      <c r="AE240" s="129"/>
    </row>
    <row r="241" spans="27:31" x14ac:dyDescent="0.25">
      <c r="AA241" s="144"/>
      <c r="AB241" s="129"/>
      <c r="AC241" s="129"/>
      <c r="AD241" s="129"/>
      <c r="AE241" s="129"/>
    </row>
    <row r="242" spans="27:31" x14ac:dyDescent="0.25">
      <c r="AA242" s="144"/>
      <c r="AB242" s="129"/>
      <c r="AC242" s="129"/>
      <c r="AD242" s="129"/>
      <c r="AE242" s="129"/>
    </row>
    <row r="243" spans="27:31" x14ac:dyDescent="0.25">
      <c r="AA243" s="144"/>
      <c r="AB243" s="129"/>
      <c r="AC243" s="129"/>
      <c r="AD243" s="129"/>
      <c r="AE243" s="129"/>
    </row>
    <row r="244" spans="27:31" x14ac:dyDescent="0.25">
      <c r="AA244" s="144"/>
      <c r="AB244" s="129"/>
      <c r="AC244" s="129"/>
      <c r="AD244" s="129"/>
      <c r="AE244" s="129"/>
    </row>
    <row r="245" spans="27:31" x14ac:dyDescent="0.25">
      <c r="AA245" s="144"/>
      <c r="AB245" s="129"/>
      <c r="AC245" s="129"/>
      <c r="AD245" s="129"/>
      <c r="AE245" s="129"/>
    </row>
    <row r="246" spans="27:31" x14ac:dyDescent="0.25">
      <c r="AA246" s="144"/>
      <c r="AB246" s="129"/>
      <c r="AC246" s="129"/>
      <c r="AD246" s="129"/>
      <c r="AE246" s="129"/>
    </row>
    <row r="247" spans="27:31" x14ac:dyDescent="0.25">
      <c r="AA247" s="144"/>
      <c r="AB247" s="129"/>
      <c r="AC247" s="129"/>
      <c r="AD247" s="129"/>
      <c r="AE247" s="129"/>
    </row>
    <row r="248" spans="27:31" x14ac:dyDescent="0.25">
      <c r="AA248" s="144"/>
      <c r="AB248" s="129"/>
      <c r="AC248" s="129"/>
      <c r="AD248" s="129"/>
      <c r="AE248" s="129"/>
    </row>
    <row r="249" spans="27:31" x14ac:dyDescent="0.25">
      <c r="AA249" s="144"/>
      <c r="AB249" s="129"/>
      <c r="AC249" s="129"/>
      <c r="AD249" s="129"/>
      <c r="AE249" s="129"/>
    </row>
    <row r="250" spans="27:31" x14ac:dyDescent="0.25">
      <c r="AA250" s="144"/>
      <c r="AB250" s="129"/>
      <c r="AC250" s="129"/>
      <c r="AD250" s="129"/>
      <c r="AE250" s="129"/>
    </row>
    <row r="251" spans="27:31" x14ac:dyDescent="0.25">
      <c r="AA251" s="144"/>
      <c r="AB251" s="129"/>
      <c r="AC251" s="129"/>
      <c r="AD251" s="129"/>
      <c r="AE251" s="129"/>
    </row>
    <row r="252" spans="27:31" x14ac:dyDescent="0.25">
      <c r="AA252" s="144"/>
      <c r="AB252" s="129"/>
      <c r="AC252" s="129"/>
      <c r="AD252" s="129"/>
      <c r="AE252" s="129"/>
    </row>
    <row r="253" spans="27:31" x14ac:dyDescent="0.25">
      <c r="AA253" s="144"/>
      <c r="AB253" s="129"/>
      <c r="AC253" s="129"/>
      <c r="AD253" s="129"/>
      <c r="AE253" s="129"/>
    </row>
    <row r="254" spans="27:31" x14ac:dyDescent="0.25">
      <c r="AA254" s="144"/>
      <c r="AB254" s="129"/>
      <c r="AC254" s="129"/>
      <c r="AD254" s="129"/>
      <c r="AE254" s="129"/>
    </row>
    <row r="255" spans="27:31" x14ac:dyDescent="0.25">
      <c r="AA255" s="144"/>
      <c r="AB255" s="129"/>
      <c r="AC255" s="129"/>
      <c r="AD255" s="129"/>
      <c r="AE255" s="129"/>
    </row>
    <row r="256" spans="27:31" x14ac:dyDescent="0.25">
      <c r="AA256" s="144"/>
      <c r="AB256" s="129"/>
      <c r="AC256" s="129"/>
      <c r="AD256" s="129"/>
      <c r="AE256" s="129"/>
    </row>
    <row r="257" spans="27:31" x14ac:dyDescent="0.25">
      <c r="AA257" s="144"/>
      <c r="AB257" s="129"/>
      <c r="AC257" s="129"/>
      <c r="AD257" s="129"/>
      <c r="AE257" s="129"/>
    </row>
    <row r="258" spans="27:31" x14ac:dyDescent="0.25">
      <c r="AA258" s="144"/>
      <c r="AB258" s="129"/>
      <c r="AC258" s="129"/>
      <c r="AD258" s="129"/>
      <c r="AE258" s="129"/>
    </row>
    <row r="259" spans="27:31" x14ac:dyDescent="0.25">
      <c r="AA259" s="144"/>
      <c r="AB259" s="129"/>
      <c r="AC259" s="129"/>
      <c r="AD259" s="129"/>
      <c r="AE259" s="129"/>
    </row>
    <row r="260" spans="27:31" x14ac:dyDescent="0.25">
      <c r="AA260" s="144"/>
      <c r="AB260" s="129"/>
      <c r="AC260" s="129"/>
      <c r="AD260" s="129"/>
      <c r="AE260" s="129"/>
    </row>
    <row r="261" spans="27:31" x14ac:dyDescent="0.25">
      <c r="AA261" s="144"/>
      <c r="AB261" s="129"/>
      <c r="AC261" s="129"/>
      <c r="AD261" s="129"/>
      <c r="AE261" s="129"/>
    </row>
    <row r="262" spans="27:31" x14ac:dyDescent="0.25">
      <c r="AA262" s="144"/>
      <c r="AB262" s="129"/>
      <c r="AC262" s="129"/>
      <c r="AD262" s="129"/>
      <c r="AE262" s="129"/>
    </row>
    <row r="263" spans="27:31" x14ac:dyDescent="0.25">
      <c r="AA263" s="144"/>
      <c r="AB263" s="129"/>
      <c r="AC263" s="129"/>
      <c r="AD263" s="129"/>
      <c r="AE263" s="129"/>
    </row>
    <row r="264" spans="27:31" x14ac:dyDescent="0.25">
      <c r="AA264" s="144"/>
      <c r="AB264" s="129"/>
      <c r="AC264" s="129"/>
      <c r="AD264" s="129"/>
      <c r="AE264" s="129"/>
    </row>
    <row r="265" spans="27:31" x14ac:dyDescent="0.25">
      <c r="AA265" s="144"/>
      <c r="AB265" s="129"/>
      <c r="AC265" s="129"/>
      <c r="AD265" s="129"/>
      <c r="AE265" s="129"/>
    </row>
    <row r="266" spans="27:31" x14ac:dyDescent="0.25">
      <c r="AA266" s="144"/>
      <c r="AB266" s="129"/>
      <c r="AC266" s="129"/>
      <c r="AD266" s="129"/>
      <c r="AE266" s="129"/>
    </row>
    <row r="267" spans="27:31" x14ac:dyDescent="0.25">
      <c r="AA267" s="144"/>
      <c r="AB267" s="129"/>
      <c r="AC267" s="129"/>
      <c r="AD267" s="129"/>
      <c r="AE267" s="129"/>
    </row>
    <row r="268" spans="27:31" x14ac:dyDescent="0.25">
      <c r="AA268" s="144"/>
      <c r="AB268" s="129"/>
      <c r="AC268" s="129"/>
      <c r="AD268" s="129"/>
      <c r="AE268" s="129"/>
    </row>
    <row r="269" spans="27:31" x14ac:dyDescent="0.25">
      <c r="AA269" s="144"/>
      <c r="AB269" s="129"/>
      <c r="AC269" s="129"/>
      <c r="AD269" s="129"/>
      <c r="AE269" s="129"/>
    </row>
    <row r="270" spans="27:31" x14ac:dyDescent="0.25">
      <c r="AA270" s="144"/>
      <c r="AB270" s="129"/>
      <c r="AC270" s="129"/>
      <c r="AD270" s="129"/>
      <c r="AE270" s="129"/>
    </row>
    <row r="271" spans="27:31" x14ac:dyDescent="0.25">
      <c r="AA271" s="144"/>
      <c r="AB271" s="129"/>
      <c r="AC271" s="129"/>
      <c r="AD271" s="129"/>
      <c r="AE271" s="129"/>
    </row>
    <row r="272" spans="27:31" x14ac:dyDescent="0.25">
      <c r="AA272" s="144"/>
      <c r="AB272" s="129"/>
      <c r="AC272" s="129"/>
      <c r="AD272" s="129"/>
      <c r="AE272" s="129"/>
    </row>
    <row r="273" spans="27:31" x14ac:dyDescent="0.25">
      <c r="AA273" s="144"/>
      <c r="AB273" s="129"/>
      <c r="AC273" s="129"/>
      <c r="AD273" s="129"/>
      <c r="AE273" s="129"/>
    </row>
    <row r="274" spans="27:31" x14ac:dyDescent="0.25">
      <c r="AA274" s="144"/>
      <c r="AB274" s="129"/>
      <c r="AC274" s="129"/>
      <c r="AD274" s="129"/>
      <c r="AE274" s="129"/>
    </row>
    <row r="275" spans="27:31" x14ac:dyDescent="0.25">
      <c r="AA275" s="144"/>
      <c r="AB275" s="129"/>
      <c r="AC275" s="129"/>
      <c r="AD275" s="129"/>
      <c r="AE275" s="129"/>
    </row>
    <row r="276" spans="27:31" x14ac:dyDescent="0.25">
      <c r="AA276" s="144"/>
      <c r="AB276" s="129"/>
      <c r="AC276" s="129"/>
      <c r="AD276" s="129"/>
      <c r="AE276" s="129"/>
    </row>
    <row r="277" spans="27:31" x14ac:dyDescent="0.25">
      <c r="AA277" s="144"/>
      <c r="AB277" s="129"/>
      <c r="AC277" s="129"/>
      <c r="AD277" s="129"/>
      <c r="AE277" s="129"/>
    </row>
    <row r="278" spans="27:31" x14ac:dyDescent="0.25">
      <c r="AA278" s="144"/>
      <c r="AB278" s="129"/>
      <c r="AC278" s="129"/>
      <c r="AD278" s="129"/>
      <c r="AE278" s="129"/>
    </row>
    <row r="279" spans="27:31" x14ac:dyDescent="0.25">
      <c r="AA279" s="144"/>
      <c r="AB279" s="129"/>
      <c r="AC279" s="129"/>
      <c r="AD279" s="129"/>
      <c r="AE279" s="129"/>
    </row>
    <row r="280" spans="27:31" x14ac:dyDescent="0.25">
      <c r="AA280" s="144"/>
      <c r="AB280" s="129"/>
      <c r="AC280" s="129"/>
      <c r="AD280" s="129"/>
      <c r="AE280" s="129"/>
    </row>
    <row r="281" spans="27:31" x14ac:dyDescent="0.25">
      <c r="AA281" s="144"/>
      <c r="AB281" s="129"/>
      <c r="AC281" s="129"/>
      <c r="AD281" s="129"/>
      <c r="AE281" s="129"/>
    </row>
    <row r="282" spans="27:31" x14ac:dyDescent="0.25">
      <c r="AA282" s="144"/>
      <c r="AB282" s="129"/>
      <c r="AC282" s="129"/>
      <c r="AD282" s="129"/>
      <c r="AE282" s="129"/>
    </row>
    <row r="283" spans="27:31" x14ac:dyDescent="0.25">
      <c r="AA283" s="144"/>
      <c r="AB283" s="129"/>
      <c r="AC283" s="129"/>
      <c r="AD283" s="129"/>
      <c r="AE283" s="129"/>
    </row>
    <row r="284" spans="27:31" x14ac:dyDescent="0.25">
      <c r="AA284" s="144"/>
      <c r="AB284" s="129"/>
      <c r="AC284" s="129"/>
      <c r="AD284" s="129"/>
      <c r="AE284" s="129"/>
    </row>
    <row r="285" spans="27:31" x14ac:dyDescent="0.25">
      <c r="AA285" s="144"/>
      <c r="AB285" s="129"/>
      <c r="AC285" s="129"/>
      <c r="AD285" s="129"/>
      <c r="AE285" s="129"/>
    </row>
    <row r="286" spans="27:31" x14ac:dyDescent="0.25">
      <c r="AA286" s="144"/>
      <c r="AB286" s="129"/>
      <c r="AC286" s="129"/>
      <c r="AD286" s="129"/>
      <c r="AE286" s="1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AEFC-2220-4859-ACF0-6D8D42EB4ED1}">
  <dimension ref="A1:AE286"/>
  <sheetViews>
    <sheetView zoomScale="55" zoomScaleNormal="55" workbookViewId="0">
      <selection activeCell="J2" sqref="J2"/>
    </sheetView>
  </sheetViews>
  <sheetFormatPr defaultColWidth="8.85546875" defaultRowHeight="15" x14ac:dyDescent="0.25"/>
  <cols>
    <col min="1" max="1" width="17.28515625" customWidth="1"/>
    <col min="9" max="9" width="8.85546875" style="3"/>
    <col min="13" max="13" width="27" style="95" customWidth="1"/>
    <col min="14" max="14" width="15.28515625" style="95" customWidth="1"/>
    <col min="15" max="15" width="16.140625" style="95" customWidth="1"/>
    <col min="16" max="16" width="18.140625" style="95" customWidth="1"/>
    <col min="17" max="17" width="23" style="95" customWidth="1"/>
    <col min="18" max="19" width="8.85546875" style="95"/>
    <col min="20" max="20" width="29.7109375" style="95" customWidth="1"/>
    <col min="21" max="21" width="20.42578125" style="96" customWidth="1"/>
    <col min="22" max="22" width="8.85546875" style="96"/>
    <col min="23" max="23" width="11.140625" style="96" customWidth="1"/>
    <col min="24" max="24" width="14.140625" style="96" customWidth="1"/>
    <col min="25" max="26" width="8.85546875" style="95"/>
    <col min="27" max="27" width="36.7109375" style="95" customWidth="1"/>
    <col min="28" max="28" width="13.42578125" style="96" customWidth="1"/>
    <col min="29" max="29" width="8.85546875" style="96"/>
    <col min="30" max="30" width="10.7109375" style="96" customWidth="1"/>
    <col min="31" max="31" width="30.140625" style="96" customWidth="1"/>
  </cols>
  <sheetData>
    <row r="1" spans="1:31" ht="23.25" x14ac:dyDescent="0.35">
      <c r="A1" s="1" t="s">
        <v>0</v>
      </c>
      <c r="B1" s="2" t="s">
        <v>1</v>
      </c>
      <c r="C1" s="2"/>
      <c r="D1" s="2"/>
      <c r="E1" s="2"/>
    </row>
    <row r="3" spans="1:31" x14ac:dyDescent="0.25">
      <c r="M3" s="95" t="s">
        <v>94</v>
      </c>
      <c r="T3" s="95" t="s">
        <v>95</v>
      </c>
      <c r="AA3" s="95" t="s">
        <v>96</v>
      </c>
    </row>
    <row r="4" spans="1:31" ht="15.75" thickBot="1" x14ac:dyDescent="0.3">
      <c r="B4" s="5" t="s">
        <v>134</v>
      </c>
      <c r="C4" s="5"/>
      <c r="R4" s="97"/>
      <c r="S4" s="97"/>
    </row>
    <row r="5" spans="1:31" ht="15.75" thickBot="1" x14ac:dyDescent="0.3">
      <c r="C5" s="7" t="s">
        <v>6</v>
      </c>
      <c r="M5" s="8" t="s">
        <v>7</v>
      </c>
      <c r="N5" s="98"/>
      <c r="O5" s="98"/>
      <c r="P5" s="98"/>
      <c r="Q5" s="99"/>
      <c r="R5" s="97"/>
      <c r="S5" s="97"/>
      <c r="T5" s="8" t="s">
        <v>7</v>
      </c>
      <c r="U5" s="100"/>
      <c r="V5" s="100"/>
      <c r="W5" s="100"/>
      <c r="X5" s="101"/>
      <c r="AA5" s="8" t="s">
        <v>7</v>
      </c>
      <c r="AB5" s="100"/>
      <c r="AC5" s="100"/>
      <c r="AD5" s="100"/>
      <c r="AE5" s="101"/>
    </row>
    <row r="6" spans="1:31" ht="15.75" x14ac:dyDescent="0.25"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4"/>
      <c r="M6" s="102"/>
      <c r="N6" s="103"/>
      <c r="O6" s="103"/>
      <c r="P6" s="103"/>
      <c r="Q6" s="104"/>
      <c r="R6" s="97"/>
      <c r="S6" s="97"/>
      <c r="T6" s="105"/>
      <c r="U6" s="106"/>
      <c r="V6" s="106"/>
      <c r="W6" s="106"/>
      <c r="X6" s="107"/>
      <c r="AA6" s="105"/>
      <c r="AB6" s="106"/>
      <c r="AC6" s="106"/>
      <c r="AD6" s="106"/>
      <c r="AE6" s="107"/>
    </row>
    <row r="7" spans="1:31" x14ac:dyDescent="0.25">
      <c r="B7" s="21">
        <v>1</v>
      </c>
      <c r="C7" s="22">
        <v>3</v>
      </c>
      <c r="D7" s="22">
        <v>3</v>
      </c>
      <c r="E7" s="22">
        <v>4</v>
      </c>
      <c r="F7" s="22">
        <v>5</v>
      </c>
      <c r="G7" s="22">
        <v>5</v>
      </c>
      <c r="H7" s="23">
        <v>5</v>
      </c>
      <c r="M7" s="24" t="s">
        <v>14</v>
      </c>
      <c r="N7" s="25" t="s">
        <v>15</v>
      </c>
      <c r="O7" s="25" t="s">
        <v>16</v>
      </c>
      <c r="P7" s="25" t="s">
        <v>17</v>
      </c>
      <c r="Q7" s="108"/>
      <c r="R7" s="97"/>
      <c r="S7" s="97"/>
      <c r="T7" s="24" t="s">
        <v>14</v>
      </c>
      <c r="U7" s="25" t="s">
        <v>15</v>
      </c>
      <c r="V7" s="25" t="s">
        <v>16</v>
      </c>
      <c r="W7" s="25" t="s">
        <v>17</v>
      </c>
      <c r="X7" s="76"/>
      <c r="AA7" s="24" t="s">
        <v>14</v>
      </c>
      <c r="AB7" s="25" t="s">
        <v>15</v>
      </c>
      <c r="AC7" s="25" t="s">
        <v>16</v>
      </c>
      <c r="AD7" s="25" t="s">
        <v>17</v>
      </c>
      <c r="AE7" s="76"/>
    </row>
    <row r="8" spans="1:31" x14ac:dyDescent="0.25">
      <c r="B8" s="21">
        <v>4</v>
      </c>
      <c r="C8" s="22">
        <v>2</v>
      </c>
      <c r="D8" s="22">
        <v>1</v>
      </c>
      <c r="E8" s="22">
        <v>3</v>
      </c>
      <c r="F8" s="22">
        <v>4</v>
      </c>
      <c r="G8" s="22">
        <v>4</v>
      </c>
      <c r="H8" s="23">
        <v>5</v>
      </c>
      <c r="M8" s="28" t="s">
        <v>18</v>
      </c>
      <c r="N8" s="29">
        <v>1</v>
      </c>
      <c r="O8" s="30">
        <v>0.39600000000000002</v>
      </c>
      <c r="P8" s="29">
        <v>0.55200000000000005</v>
      </c>
      <c r="Q8" s="108"/>
      <c r="R8" s="109"/>
      <c r="S8" s="97"/>
      <c r="T8" s="28" t="s">
        <v>18</v>
      </c>
      <c r="U8" s="29">
        <v>3</v>
      </c>
      <c r="V8" s="30">
        <v>0.121</v>
      </c>
      <c r="W8" s="29">
        <v>0.94699999999999995</v>
      </c>
      <c r="X8" s="76"/>
      <c r="AA8" s="28" t="s">
        <v>18</v>
      </c>
      <c r="AB8" s="29">
        <v>5</v>
      </c>
      <c r="AC8" s="30">
        <v>16.317</v>
      </c>
      <c r="AD8" s="29" t="s">
        <v>21</v>
      </c>
      <c r="AE8" s="76"/>
    </row>
    <row r="9" spans="1:31" x14ac:dyDescent="0.25">
      <c r="B9" s="21">
        <v>5</v>
      </c>
      <c r="C9" s="22">
        <v>2</v>
      </c>
      <c r="D9" s="22">
        <v>2</v>
      </c>
      <c r="E9" s="22">
        <v>2</v>
      </c>
      <c r="F9" s="22">
        <v>4</v>
      </c>
      <c r="G9" s="22">
        <v>4</v>
      </c>
      <c r="H9" s="23">
        <v>5</v>
      </c>
      <c r="M9" s="28" t="s">
        <v>20</v>
      </c>
      <c r="N9" s="29">
        <v>5</v>
      </c>
      <c r="O9" s="30">
        <v>37.630000000000003</v>
      </c>
      <c r="P9" s="29" t="s">
        <v>21</v>
      </c>
      <c r="Q9" s="108"/>
      <c r="R9" s="109"/>
      <c r="S9" s="97"/>
      <c r="T9" s="28" t="s">
        <v>20</v>
      </c>
      <c r="U9" s="29">
        <v>5</v>
      </c>
      <c r="V9" s="30">
        <v>76.941999999999993</v>
      </c>
      <c r="W9" s="29" t="s">
        <v>21</v>
      </c>
      <c r="X9" s="76"/>
      <c r="AA9" s="28" t="s">
        <v>20</v>
      </c>
      <c r="AB9" s="29">
        <v>5</v>
      </c>
      <c r="AC9" s="30">
        <v>235.20099999999999</v>
      </c>
      <c r="AD9" s="29" t="s">
        <v>21</v>
      </c>
      <c r="AE9" s="76"/>
    </row>
    <row r="10" spans="1:31" x14ac:dyDescent="0.25">
      <c r="B10" s="21">
        <v>6</v>
      </c>
      <c r="C10" s="22">
        <v>4</v>
      </c>
      <c r="D10" s="22">
        <v>5</v>
      </c>
      <c r="E10" s="22">
        <v>5</v>
      </c>
      <c r="F10" s="22">
        <v>5</v>
      </c>
      <c r="G10" s="22">
        <v>5</v>
      </c>
      <c r="H10" s="23">
        <v>5</v>
      </c>
      <c r="M10" s="28" t="s">
        <v>22</v>
      </c>
      <c r="N10" s="29">
        <v>5</v>
      </c>
      <c r="O10" s="30">
        <v>1.5169999999999999</v>
      </c>
      <c r="P10" s="29">
        <v>0.214</v>
      </c>
      <c r="Q10" s="108"/>
      <c r="R10" s="109"/>
      <c r="S10" s="97"/>
      <c r="T10" s="28" t="s">
        <v>22</v>
      </c>
      <c r="U10" s="29">
        <v>15</v>
      </c>
      <c r="V10" s="30">
        <v>0.91500000000000004</v>
      </c>
      <c r="W10" s="29">
        <v>0.55000000000000004</v>
      </c>
      <c r="X10" s="76"/>
      <c r="AA10" s="28" t="s">
        <v>22</v>
      </c>
      <c r="AB10" s="29">
        <v>25</v>
      </c>
      <c r="AC10" s="30">
        <v>4.968</v>
      </c>
      <c r="AD10" s="29" t="s">
        <v>21</v>
      </c>
      <c r="AE10" s="76"/>
    </row>
    <row r="11" spans="1:31" x14ac:dyDescent="0.25">
      <c r="B11" s="31">
        <v>7</v>
      </c>
      <c r="C11" s="22">
        <v>3</v>
      </c>
      <c r="D11" s="22">
        <v>3</v>
      </c>
      <c r="E11" s="22">
        <v>4</v>
      </c>
      <c r="F11" s="22">
        <v>5</v>
      </c>
      <c r="G11" s="22">
        <v>5</v>
      </c>
      <c r="H11" s="23">
        <v>5</v>
      </c>
      <c r="M11" s="28" t="s">
        <v>24</v>
      </c>
      <c r="N11" s="29">
        <v>30</v>
      </c>
      <c r="O11" s="32"/>
      <c r="P11" s="29"/>
      <c r="Q11" s="108"/>
      <c r="R11" s="97"/>
      <c r="S11" s="97"/>
      <c r="T11" s="28" t="s">
        <v>24</v>
      </c>
      <c r="U11" s="29">
        <v>90</v>
      </c>
      <c r="V11" s="32"/>
      <c r="W11" s="29"/>
      <c r="X11" s="76"/>
      <c r="AA11" s="28" t="s">
        <v>24</v>
      </c>
      <c r="AB11" s="29">
        <v>150</v>
      </c>
      <c r="AC11" s="32"/>
      <c r="AD11" s="29"/>
      <c r="AE11" s="76"/>
    </row>
    <row r="12" spans="1:31" ht="15.75" thickBot="1" x14ac:dyDescent="0.3">
      <c r="B12" s="31">
        <v>8</v>
      </c>
      <c r="C12" s="22">
        <v>2</v>
      </c>
      <c r="D12" s="22">
        <v>2</v>
      </c>
      <c r="E12" s="22">
        <v>3</v>
      </c>
      <c r="F12" s="22">
        <v>3</v>
      </c>
      <c r="G12" s="22">
        <v>4</v>
      </c>
      <c r="H12" s="23">
        <v>5</v>
      </c>
      <c r="M12" s="33" t="s">
        <v>25</v>
      </c>
      <c r="N12" s="34">
        <v>83</v>
      </c>
      <c r="O12" s="35"/>
      <c r="P12" s="35"/>
      <c r="Q12" s="110"/>
      <c r="R12" s="97"/>
      <c r="S12" s="97"/>
      <c r="T12" s="33" t="s">
        <v>25</v>
      </c>
      <c r="U12" s="34">
        <v>167</v>
      </c>
      <c r="V12" s="35"/>
      <c r="W12" s="35"/>
      <c r="X12" s="111"/>
      <c r="AA12" s="33" t="s">
        <v>25</v>
      </c>
      <c r="AB12" s="34">
        <v>251</v>
      </c>
      <c r="AC12" s="35"/>
      <c r="AD12" s="35"/>
      <c r="AE12" s="111"/>
    </row>
    <row r="13" spans="1:31" ht="15.75" thickBot="1" x14ac:dyDescent="0.3">
      <c r="B13" s="31">
        <v>9</v>
      </c>
      <c r="C13" s="38">
        <v>3</v>
      </c>
      <c r="D13" s="38">
        <v>2</v>
      </c>
      <c r="E13" s="38">
        <v>3</v>
      </c>
      <c r="F13" s="38">
        <v>5</v>
      </c>
      <c r="G13" s="38">
        <v>5</v>
      </c>
      <c r="H13" s="39">
        <v>5</v>
      </c>
      <c r="R13" s="97"/>
      <c r="S13" s="97"/>
      <c r="T13" s="112"/>
      <c r="U13" s="113"/>
      <c r="V13" s="113"/>
      <c r="W13" s="113"/>
      <c r="X13" s="113"/>
      <c r="AA13" s="112"/>
      <c r="AB13" s="113"/>
      <c r="AC13" s="113"/>
      <c r="AD13" s="113"/>
      <c r="AE13" s="113"/>
    </row>
    <row r="14" spans="1:31" x14ac:dyDescent="0.25">
      <c r="B14" s="42" t="s">
        <v>26</v>
      </c>
      <c r="C14" s="43">
        <f t="shared" ref="C14:H14" si="0">AVERAGE(C7:C13)</f>
        <v>2.7142857142857144</v>
      </c>
      <c r="D14" s="43">
        <f t="shared" si="0"/>
        <v>2.5714285714285716</v>
      </c>
      <c r="E14" s="43">
        <f t="shared" si="0"/>
        <v>3.4285714285714284</v>
      </c>
      <c r="F14" s="43">
        <f t="shared" si="0"/>
        <v>4.4285714285714288</v>
      </c>
      <c r="G14" s="43">
        <f t="shared" si="0"/>
        <v>4.5714285714285712</v>
      </c>
      <c r="H14" s="43">
        <f t="shared" si="0"/>
        <v>5</v>
      </c>
      <c r="I14" s="44"/>
      <c r="R14" s="97"/>
      <c r="S14" s="97"/>
      <c r="T14" s="112"/>
      <c r="U14" s="113"/>
      <c r="V14" s="113"/>
      <c r="W14" s="113"/>
      <c r="X14" s="113"/>
      <c r="AA14" s="112"/>
      <c r="AB14" s="113"/>
      <c r="AC14" s="113"/>
      <c r="AD14" s="113"/>
      <c r="AE14" s="113"/>
    </row>
    <row r="15" spans="1:31" ht="15.75" thickBot="1" x14ac:dyDescent="0.3">
      <c r="B15" s="45" t="s">
        <v>27</v>
      </c>
      <c r="C15" s="46">
        <f t="shared" ref="C15:H15" si="1">STDEV(C7:C13)</f>
        <v>0.75592894601845462</v>
      </c>
      <c r="D15" s="46">
        <f t="shared" si="1"/>
        <v>1.2724180205607036</v>
      </c>
      <c r="E15" s="46">
        <f t="shared" si="1"/>
        <v>0.97590007294853265</v>
      </c>
      <c r="F15" s="46">
        <f t="shared" si="1"/>
        <v>0.78679579246944398</v>
      </c>
      <c r="G15" s="46">
        <f t="shared" si="1"/>
        <v>0.53452248382485001</v>
      </c>
      <c r="H15" s="46">
        <f t="shared" si="1"/>
        <v>0</v>
      </c>
      <c r="R15" s="97"/>
      <c r="S15" s="97"/>
      <c r="T15" s="112"/>
      <c r="U15" s="113"/>
      <c r="V15" s="113"/>
      <c r="W15" s="113"/>
      <c r="X15" s="113"/>
      <c r="AA15" s="112"/>
      <c r="AB15" s="113"/>
      <c r="AC15" s="113"/>
      <c r="AD15" s="113"/>
      <c r="AE15" s="113"/>
    </row>
    <row r="16" spans="1:31" ht="15.75" thickBot="1" x14ac:dyDescent="0.3">
      <c r="B16" s="47" t="s">
        <v>28</v>
      </c>
      <c r="C16" s="48">
        <f t="shared" ref="C16:H16" si="2">C15/SQRT(7)</f>
        <v>0.28571428571428575</v>
      </c>
      <c r="D16" s="48">
        <f t="shared" si="2"/>
        <v>0.48092880658867038</v>
      </c>
      <c r="E16" s="48">
        <f t="shared" si="2"/>
        <v>0.36885555678165854</v>
      </c>
      <c r="F16" s="48">
        <f t="shared" si="2"/>
        <v>0.29738085706659068</v>
      </c>
      <c r="G16" s="48">
        <f t="shared" si="2"/>
        <v>0.20203050891044261</v>
      </c>
      <c r="H16" s="48">
        <f t="shared" si="2"/>
        <v>0</v>
      </c>
      <c r="M16" s="49" t="s">
        <v>29</v>
      </c>
      <c r="N16" s="114"/>
      <c r="O16" s="114"/>
      <c r="P16" s="114"/>
      <c r="Q16" s="115"/>
      <c r="R16" s="109"/>
      <c r="S16" s="97"/>
      <c r="T16" s="49" t="s">
        <v>29</v>
      </c>
      <c r="U16" s="116"/>
      <c r="V16" s="116"/>
      <c r="W16" s="116"/>
      <c r="X16" s="117"/>
      <c r="AA16" s="49" t="s">
        <v>29</v>
      </c>
      <c r="AB16" s="116"/>
      <c r="AC16" s="116"/>
      <c r="AD16" s="116"/>
      <c r="AE16" s="117"/>
    </row>
    <row r="17" spans="2:31" x14ac:dyDescent="0.25">
      <c r="M17" s="54" t="s">
        <v>30</v>
      </c>
      <c r="N17" s="118"/>
      <c r="O17" s="118"/>
      <c r="P17" s="118"/>
      <c r="Q17" s="104"/>
      <c r="R17" s="109"/>
      <c r="S17" s="97"/>
      <c r="T17" s="54" t="s">
        <v>30</v>
      </c>
      <c r="U17" s="119"/>
      <c r="V17" s="119"/>
      <c r="W17" s="119"/>
      <c r="X17" s="107"/>
      <c r="AA17" s="57" t="s">
        <v>30</v>
      </c>
      <c r="AB17" s="119"/>
      <c r="AC17" s="119"/>
      <c r="AD17" s="119"/>
      <c r="AE17" s="107"/>
    </row>
    <row r="18" spans="2:31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  <c r="R18" s="109"/>
      <c r="S18" s="97"/>
      <c r="T18" s="24" t="s">
        <v>31</v>
      </c>
      <c r="U18" s="58" t="s">
        <v>32</v>
      </c>
      <c r="V18" s="58" t="s">
        <v>33</v>
      </c>
      <c r="W18" s="58" t="s">
        <v>34</v>
      </c>
      <c r="X18" s="59" t="s">
        <v>35</v>
      </c>
      <c r="AA18" s="24" t="s">
        <v>31</v>
      </c>
      <c r="AB18" s="58" t="s">
        <v>32</v>
      </c>
      <c r="AC18" s="58" t="s">
        <v>33</v>
      </c>
      <c r="AD18" s="58" t="s">
        <v>34</v>
      </c>
      <c r="AE18" s="59" t="s">
        <v>35</v>
      </c>
    </row>
    <row r="19" spans="2:31" x14ac:dyDescent="0.25">
      <c r="M19" s="28" t="s">
        <v>106</v>
      </c>
      <c r="N19" s="60">
        <v>0.16700000000000001</v>
      </c>
      <c r="O19" s="60">
        <v>0.629</v>
      </c>
      <c r="P19" s="60">
        <v>0.55200000000000005</v>
      </c>
      <c r="Q19" s="61" t="s">
        <v>37</v>
      </c>
      <c r="R19" s="97"/>
      <c r="S19" s="97"/>
      <c r="T19" s="28" t="s">
        <v>106</v>
      </c>
      <c r="U19" s="60">
        <v>0.16700000000000001</v>
      </c>
      <c r="V19" s="60">
        <v>0.55300000000000005</v>
      </c>
      <c r="W19" s="60">
        <v>1</v>
      </c>
      <c r="X19" s="61" t="s">
        <v>37</v>
      </c>
      <c r="AA19" s="28" t="s">
        <v>109</v>
      </c>
      <c r="AB19" s="60">
        <v>1.833</v>
      </c>
      <c r="AC19" s="60">
        <v>5.8209999999999997</v>
      </c>
      <c r="AD19" s="60" t="s">
        <v>21</v>
      </c>
      <c r="AE19" s="61" t="s">
        <v>40</v>
      </c>
    </row>
    <row r="20" spans="2:31" ht="15.75" thickBot="1" x14ac:dyDescent="0.3">
      <c r="B20" s="5" t="s">
        <v>135</v>
      </c>
      <c r="C20" s="5"/>
      <c r="M20" s="28"/>
      <c r="N20" s="60"/>
      <c r="O20" s="60"/>
      <c r="P20" s="60"/>
      <c r="Q20" s="61"/>
      <c r="R20" s="97"/>
      <c r="S20" s="97"/>
      <c r="T20" s="28" t="s">
        <v>107</v>
      </c>
      <c r="U20" s="60">
        <v>4.7600000000000003E-2</v>
      </c>
      <c r="V20" s="60">
        <v>0.158</v>
      </c>
      <c r="W20" s="60">
        <v>1</v>
      </c>
      <c r="X20" s="61" t="s">
        <v>37</v>
      </c>
      <c r="AA20" s="28" t="s">
        <v>110</v>
      </c>
      <c r="AB20" s="60">
        <v>1.762</v>
      </c>
      <c r="AC20" s="60">
        <v>5.5940000000000003</v>
      </c>
      <c r="AD20" s="60" t="s">
        <v>21</v>
      </c>
      <c r="AE20" s="61" t="s">
        <v>40</v>
      </c>
    </row>
    <row r="21" spans="2:31" x14ac:dyDescent="0.25">
      <c r="C21" s="7" t="s">
        <v>6</v>
      </c>
      <c r="M21" s="57" t="s">
        <v>104</v>
      </c>
      <c r="N21" s="120"/>
      <c r="O21" s="120"/>
      <c r="P21" s="120"/>
      <c r="Q21" s="121"/>
      <c r="R21" s="97"/>
      <c r="S21" s="97"/>
      <c r="T21" s="28" t="s">
        <v>105</v>
      </c>
      <c r="U21" s="122">
        <v>2.3800000000000002E-2</v>
      </c>
      <c r="V21" s="122">
        <v>7.9000000000000001E-2</v>
      </c>
      <c r="W21" s="122">
        <v>1</v>
      </c>
      <c r="X21" s="76" t="s">
        <v>37</v>
      </c>
      <c r="AA21" s="28" t="s">
        <v>106</v>
      </c>
      <c r="AB21" s="122">
        <v>0.16700000000000001</v>
      </c>
      <c r="AC21" s="122">
        <v>0.52900000000000003</v>
      </c>
      <c r="AD21" s="122">
        <v>1</v>
      </c>
      <c r="AE21" s="76" t="s">
        <v>37</v>
      </c>
    </row>
    <row r="22" spans="2:31" ht="15.75" x14ac:dyDescent="0.25">
      <c r="C22" s="13" t="s">
        <v>8</v>
      </c>
      <c r="D22" s="13" t="s">
        <v>9</v>
      </c>
      <c r="E22" s="13" t="s">
        <v>10</v>
      </c>
      <c r="F22" s="13" t="s">
        <v>11</v>
      </c>
      <c r="G22" s="13" t="s">
        <v>12</v>
      </c>
      <c r="H22" s="13" t="s">
        <v>13</v>
      </c>
      <c r="I22" s="14"/>
      <c r="M22" s="24" t="s">
        <v>31</v>
      </c>
      <c r="N22" s="58" t="s">
        <v>32</v>
      </c>
      <c r="O22" s="58" t="s">
        <v>33</v>
      </c>
      <c r="P22" s="58" t="s">
        <v>34</v>
      </c>
      <c r="Q22" s="59" t="s">
        <v>35</v>
      </c>
      <c r="R22" s="97"/>
      <c r="S22" s="97"/>
      <c r="T22" s="28" t="s">
        <v>125</v>
      </c>
      <c r="U22" s="60">
        <v>0.14299999999999999</v>
      </c>
      <c r="V22" s="60">
        <v>0.47399999999999998</v>
      </c>
      <c r="W22" s="60">
        <v>1</v>
      </c>
      <c r="X22" s="61" t="s">
        <v>37</v>
      </c>
      <c r="AA22" s="28" t="s">
        <v>107</v>
      </c>
      <c r="AB22" s="60">
        <v>4.7600000000000003E-2</v>
      </c>
      <c r="AC22" s="60">
        <v>0.151</v>
      </c>
      <c r="AD22" s="60">
        <v>1</v>
      </c>
      <c r="AE22" s="61" t="s">
        <v>37</v>
      </c>
    </row>
    <row r="23" spans="2:31" x14ac:dyDescent="0.25">
      <c r="B23" s="21">
        <v>1</v>
      </c>
      <c r="C23" s="22">
        <v>3</v>
      </c>
      <c r="D23" s="22">
        <v>5</v>
      </c>
      <c r="E23" s="22">
        <v>5</v>
      </c>
      <c r="F23" s="22">
        <v>5</v>
      </c>
      <c r="G23" s="22">
        <v>5</v>
      </c>
      <c r="H23" s="23">
        <v>5</v>
      </c>
      <c r="M23" s="28" t="s">
        <v>98</v>
      </c>
      <c r="N23" s="60">
        <v>0.14299999999999999</v>
      </c>
      <c r="O23" s="60">
        <v>0.41</v>
      </c>
      <c r="P23" s="60">
        <v>0.68700000000000006</v>
      </c>
      <c r="Q23" s="61" t="s">
        <v>37</v>
      </c>
      <c r="R23" s="97"/>
      <c r="S23" s="97"/>
      <c r="T23" s="28" t="s">
        <v>119</v>
      </c>
      <c r="U23" s="60">
        <v>2.3800000000000002E-2</v>
      </c>
      <c r="V23" s="60">
        <v>7.9000000000000001E-2</v>
      </c>
      <c r="W23" s="60">
        <v>1</v>
      </c>
      <c r="X23" s="61" t="s">
        <v>37</v>
      </c>
      <c r="AA23" s="28" t="s">
        <v>105</v>
      </c>
      <c r="AB23" s="60">
        <v>2.3800000000000002E-2</v>
      </c>
      <c r="AC23" s="60">
        <v>7.5600000000000001E-2</v>
      </c>
      <c r="AD23" s="60">
        <v>1</v>
      </c>
      <c r="AE23" s="61" t="s">
        <v>37</v>
      </c>
    </row>
    <row r="24" spans="2:31" x14ac:dyDescent="0.25">
      <c r="B24" s="21">
        <v>4</v>
      </c>
      <c r="C24" s="22">
        <v>2</v>
      </c>
      <c r="D24" s="22">
        <v>2</v>
      </c>
      <c r="E24" s="22">
        <v>4</v>
      </c>
      <c r="F24" s="22">
        <v>4</v>
      </c>
      <c r="G24" s="22">
        <v>5</v>
      </c>
      <c r="H24" s="23">
        <v>5</v>
      </c>
      <c r="M24" s="28"/>
      <c r="N24" s="123"/>
      <c r="O24" s="123"/>
      <c r="P24" s="123"/>
      <c r="Q24" s="124"/>
      <c r="R24" s="109"/>
      <c r="S24" s="97"/>
      <c r="T24" s="28" t="s">
        <v>115</v>
      </c>
      <c r="U24" s="122">
        <v>0.11899999999999999</v>
      </c>
      <c r="V24" s="122">
        <v>0.39500000000000002</v>
      </c>
      <c r="W24" s="122">
        <v>1</v>
      </c>
      <c r="X24" s="76" t="s">
        <v>37</v>
      </c>
      <c r="AA24" s="28" t="s">
        <v>113</v>
      </c>
      <c r="AB24" s="122">
        <v>1.81</v>
      </c>
      <c r="AC24" s="122">
        <v>5.7450000000000001</v>
      </c>
      <c r="AD24" s="122" t="s">
        <v>21</v>
      </c>
      <c r="AE24" s="76" t="s">
        <v>40</v>
      </c>
    </row>
    <row r="25" spans="2:31" ht="15.75" thickBot="1" x14ac:dyDescent="0.3">
      <c r="B25" s="21">
        <v>5</v>
      </c>
      <c r="C25" s="22">
        <v>3</v>
      </c>
      <c r="D25" s="22">
        <v>3</v>
      </c>
      <c r="E25" s="22">
        <v>4</v>
      </c>
      <c r="F25" s="22">
        <v>5</v>
      </c>
      <c r="G25" s="22">
        <v>5</v>
      </c>
      <c r="H25" s="23">
        <v>5</v>
      </c>
      <c r="M25" s="28"/>
      <c r="N25" s="123"/>
      <c r="O25" s="123"/>
      <c r="P25" s="123"/>
      <c r="Q25" s="124"/>
      <c r="R25" s="109"/>
      <c r="S25" s="97"/>
      <c r="T25" s="62"/>
      <c r="U25" s="125"/>
      <c r="V25" s="125"/>
      <c r="W25" s="125"/>
      <c r="X25" s="111"/>
      <c r="AA25" s="28" t="s">
        <v>114</v>
      </c>
      <c r="AB25" s="122">
        <v>1.738</v>
      </c>
      <c r="AC25" s="122">
        <v>5.5179999999999998</v>
      </c>
      <c r="AD25" s="122" t="s">
        <v>21</v>
      </c>
      <c r="AE25" s="76" t="s">
        <v>40</v>
      </c>
    </row>
    <row r="26" spans="2:31" x14ac:dyDescent="0.25">
      <c r="B26" s="21">
        <v>6</v>
      </c>
      <c r="C26" s="22">
        <v>2</v>
      </c>
      <c r="D26" s="22">
        <v>3</v>
      </c>
      <c r="E26" s="22">
        <v>3</v>
      </c>
      <c r="F26" s="22">
        <v>4</v>
      </c>
      <c r="G26" s="22">
        <v>5</v>
      </c>
      <c r="H26" s="23">
        <v>5</v>
      </c>
      <c r="M26" s="28" t="s">
        <v>111</v>
      </c>
      <c r="N26" s="123"/>
      <c r="O26" s="123"/>
      <c r="P26" s="123"/>
      <c r="Q26" s="124"/>
      <c r="R26" s="109"/>
      <c r="S26" s="97"/>
      <c r="T26" s="57"/>
      <c r="U26" s="119"/>
      <c r="V26" s="119"/>
      <c r="W26" s="119"/>
      <c r="X26" s="107"/>
      <c r="AA26" s="28" t="s">
        <v>125</v>
      </c>
      <c r="AB26" s="122">
        <v>0.14299999999999999</v>
      </c>
      <c r="AC26" s="122">
        <v>0.45400000000000001</v>
      </c>
      <c r="AD26" s="122">
        <v>1</v>
      </c>
      <c r="AE26" s="76" t="s">
        <v>37</v>
      </c>
    </row>
    <row r="27" spans="2:31" x14ac:dyDescent="0.25">
      <c r="B27" s="31">
        <v>7</v>
      </c>
      <c r="C27" s="22">
        <v>4</v>
      </c>
      <c r="D27" s="22">
        <v>4</v>
      </c>
      <c r="E27" s="22">
        <v>5</v>
      </c>
      <c r="F27" s="22">
        <v>5</v>
      </c>
      <c r="G27" s="22">
        <v>5</v>
      </c>
      <c r="H27" s="23">
        <v>5</v>
      </c>
      <c r="M27" s="24" t="s">
        <v>31</v>
      </c>
      <c r="N27" s="58" t="s">
        <v>32</v>
      </c>
      <c r="O27" s="58" t="s">
        <v>33</v>
      </c>
      <c r="P27" s="58" t="s">
        <v>34</v>
      </c>
      <c r="Q27" s="59" t="s">
        <v>35</v>
      </c>
      <c r="R27" s="97"/>
      <c r="S27" s="97"/>
      <c r="T27" s="24" t="s">
        <v>104</v>
      </c>
      <c r="U27" s="58"/>
      <c r="V27" s="58"/>
      <c r="W27" s="58"/>
      <c r="X27" s="59"/>
      <c r="AA27" s="28" t="s">
        <v>119</v>
      </c>
      <c r="AB27" s="60">
        <v>2.3800000000000002E-2</v>
      </c>
      <c r="AC27" s="60">
        <v>7.5600000000000001E-2</v>
      </c>
      <c r="AD27" s="60">
        <v>1</v>
      </c>
      <c r="AE27" s="61" t="s">
        <v>37</v>
      </c>
    </row>
    <row r="28" spans="2:31" x14ac:dyDescent="0.25">
      <c r="B28" s="31">
        <v>8</v>
      </c>
      <c r="C28" s="22">
        <v>2</v>
      </c>
      <c r="D28" s="22">
        <v>2</v>
      </c>
      <c r="E28" s="22">
        <v>3</v>
      </c>
      <c r="F28" s="22">
        <v>3</v>
      </c>
      <c r="G28" s="22">
        <v>4</v>
      </c>
      <c r="H28" s="23">
        <v>5</v>
      </c>
      <c r="M28" s="28" t="s">
        <v>106</v>
      </c>
      <c r="N28" s="60">
        <v>0.57099999999999995</v>
      </c>
      <c r="O28" s="60">
        <v>1.641</v>
      </c>
      <c r="P28" s="60">
        <v>0.12</v>
      </c>
      <c r="Q28" s="61" t="s">
        <v>37</v>
      </c>
      <c r="R28" s="97"/>
      <c r="S28" s="97"/>
      <c r="T28" s="24" t="s">
        <v>31</v>
      </c>
      <c r="U28" s="58" t="s">
        <v>32</v>
      </c>
      <c r="V28" s="58" t="s">
        <v>33</v>
      </c>
      <c r="W28" s="58" t="s">
        <v>34</v>
      </c>
      <c r="X28" s="59" t="s">
        <v>35</v>
      </c>
      <c r="AA28" s="28" t="s">
        <v>82</v>
      </c>
      <c r="AB28" s="60">
        <v>1.786</v>
      </c>
      <c r="AC28" s="60">
        <v>5.6689999999999996</v>
      </c>
      <c r="AD28" s="60" t="s">
        <v>21</v>
      </c>
      <c r="AE28" s="61" t="s">
        <v>40</v>
      </c>
    </row>
    <row r="29" spans="2:31" ht="15.75" thickBot="1" x14ac:dyDescent="0.3">
      <c r="B29" s="31">
        <v>9</v>
      </c>
      <c r="C29" s="38">
        <v>2</v>
      </c>
      <c r="D29" s="38">
        <v>3</v>
      </c>
      <c r="E29" s="38">
        <v>3</v>
      </c>
      <c r="F29" s="38">
        <v>4</v>
      </c>
      <c r="G29" s="38">
        <v>5</v>
      </c>
      <c r="H29" s="39">
        <v>5</v>
      </c>
      <c r="M29" s="28"/>
      <c r="N29" s="123"/>
      <c r="O29" s="123"/>
      <c r="P29" s="123"/>
      <c r="Q29" s="124"/>
      <c r="R29" s="97"/>
      <c r="S29" s="97"/>
      <c r="T29" s="28" t="s">
        <v>98</v>
      </c>
      <c r="U29" s="122">
        <v>0.14299999999999999</v>
      </c>
      <c r="V29" s="122">
        <v>0.371</v>
      </c>
      <c r="W29" s="122">
        <v>1</v>
      </c>
      <c r="X29" s="76" t="s">
        <v>37</v>
      </c>
      <c r="AA29" s="28" t="s">
        <v>81</v>
      </c>
      <c r="AB29" s="122">
        <v>1.714</v>
      </c>
      <c r="AC29" s="122">
        <v>5.4429999999999996</v>
      </c>
      <c r="AD29" s="122" t="s">
        <v>21</v>
      </c>
      <c r="AE29" s="76" t="s">
        <v>40</v>
      </c>
    </row>
    <row r="30" spans="2:31" x14ac:dyDescent="0.25">
      <c r="B30" s="42" t="s">
        <v>26</v>
      </c>
      <c r="C30" s="43">
        <f t="shared" ref="C30:H30" si="3">AVERAGE(C23:C29)</f>
        <v>2.5714285714285716</v>
      </c>
      <c r="D30" s="43">
        <f t="shared" si="3"/>
        <v>3.1428571428571428</v>
      </c>
      <c r="E30" s="43">
        <f t="shared" si="3"/>
        <v>3.8571428571428572</v>
      </c>
      <c r="F30" s="43">
        <f t="shared" si="3"/>
        <v>4.2857142857142856</v>
      </c>
      <c r="G30" s="43">
        <f t="shared" si="3"/>
        <v>4.8571428571428568</v>
      </c>
      <c r="H30" s="43">
        <f t="shared" si="3"/>
        <v>5</v>
      </c>
      <c r="I30" s="44"/>
      <c r="M30" s="28"/>
      <c r="N30" s="123"/>
      <c r="O30" s="123"/>
      <c r="P30" s="123"/>
      <c r="Q30" s="124"/>
      <c r="R30" s="97"/>
      <c r="S30" s="97"/>
      <c r="T30" s="28" t="s">
        <v>102</v>
      </c>
      <c r="U30" s="122">
        <v>0</v>
      </c>
      <c r="V30" s="122">
        <v>0</v>
      </c>
      <c r="W30" s="122">
        <v>1</v>
      </c>
      <c r="X30" s="76" t="s">
        <v>37</v>
      </c>
      <c r="AA30" s="28" t="s">
        <v>115</v>
      </c>
      <c r="AB30" s="122">
        <v>0.11899999999999999</v>
      </c>
      <c r="AC30" s="122">
        <v>0.378</v>
      </c>
      <c r="AD30" s="122">
        <v>1</v>
      </c>
      <c r="AE30" s="76" t="s">
        <v>37</v>
      </c>
    </row>
    <row r="31" spans="2:31" x14ac:dyDescent="0.25">
      <c r="B31" s="45" t="s">
        <v>27</v>
      </c>
      <c r="C31" s="46">
        <f t="shared" ref="C31:H31" si="4">STDEV(C23:C29)</f>
        <v>0.7867957924694432</v>
      </c>
      <c r="D31" s="46">
        <f t="shared" si="4"/>
        <v>1.0690449676496978</v>
      </c>
      <c r="E31" s="46">
        <f t="shared" si="4"/>
        <v>0.89973541084243769</v>
      </c>
      <c r="F31" s="46">
        <f t="shared" si="4"/>
        <v>0.75592894601845306</v>
      </c>
      <c r="G31" s="46">
        <f t="shared" si="4"/>
        <v>0.37796447300922725</v>
      </c>
      <c r="H31" s="46">
        <f t="shared" si="4"/>
        <v>0</v>
      </c>
      <c r="M31" s="28" t="s">
        <v>112</v>
      </c>
      <c r="N31" s="123"/>
      <c r="O31" s="123"/>
      <c r="P31" s="123"/>
      <c r="Q31" s="124"/>
      <c r="R31" s="97"/>
      <c r="S31" s="97"/>
      <c r="T31" s="28" t="s">
        <v>99</v>
      </c>
      <c r="U31" s="122">
        <v>0</v>
      </c>
      <c r="V31" s="122">
        <v>0</v>
      </c>
      <c r="W31" s="122">
        <v>1</v>
      </c>
      <c r="X31" s="76" t="s">
        <v>37</v>
      </c>
      <c r="AA31" s="28" t="s">
        <v>100</v>
      </c>
      <c r="AB31" s="122">
        <v>1.667</v>
      </c>
      <c r="AC31" s="122">
        <v>5.2919999999999998</v>
      </c>
      <c r="AD31" s="122" t="s">
        <v>21</v>
      </c>
      <c r="AE31" s="76" t="s">
        <v>40</v>
      </c>
    </row>
    <row r="32" spans="2:31" ht="15.75" thickBot="1" x14ac:dyDescent="0.3">
      <c r="B32" s="47" t="s">
        <v>28</v>
      </c>
      <c r="C32" s="48">
        <f t="shared" ref="C32:H32" si="5">C31/SQRT(7)</f>
        <v>0.2973808570665904</v>
      </c>
      <c r="D32" s="48">
        <f t="shared" si="5"/>
        <v>0.40406101782088438</v>
      </c>
      <c r="E32" s="48">
        <f t="shared" si="5"/>
        <v>0.34006802040680251</v>
      </c>
      <c r="F32" s="48">
        <f t="shared" si="5"/>
        <v>0.2857142857142852</v>
      </c>
      <c r="G32" s="48">
        <f t="shared" si="5"/>
        <v>0.14285714285714285</v>
      </c>
      <c r="H32" s="48">
        <f t="shared" si="5"/>
        <v>0</v>
      </c>
      <c r="M32" s="24" t="s">
        <v>31</v>
      </c>
      <c r="N32" s="58" t="s">
        <v>32</v>
      </c>
      <c r="O32" s="58" t="s">
        <v>33</v>
      </c>
      <c r="P32" s="58" t="s">
        <v>34</v>
      </c>
      <c r="Q32" s="59" t="s">
        <v>35</v>
      </c>
      <c r="R32" s="109"/>
      <c r="S32" s="97"/>
      <c r="T32" s="28" t="s">
        <v>124</v>
      </c>
      <c r="U32" s="60">
        <v>0.14299999999999999</v>
      </c>
      <c r="V32" s="60">
        <v>0.371</v>
      </c>
      <c r="W32" s="60">
        <v>1</v>
      </c>
      <c r="X32" s="61" t="s">
        <v>37</v>
      </c>
      <c r="AA32" s="28" t="s">
        <v>103</v>
      </c>
      <c r="AB32" s="60">
        <v>1.595</v>
      </c>
      <c r="AC32" s="60">
        <v>5.0650000000000004</v>
      </c>
      <c r="AD32" s="60" t="s">
        <v>21</v>
      </c>
      <c r="AE32" s="61" t="s">
        <v>40</v>
      </c>
    </row>
    <row r="33" spans="2:31" x14ac:dyDescent="0.25">
      <c r="M33" s="28" t="s">
        <v>106</v>
      </c>
      <c r="N33" s="60">
        <v>0.42899999999999999</v>
      </c>
      <c r="O33" s="60">
        <v>1.23</v>
      </c>
      <c r="P33" s="60">
        <v>0.23599999999999999</v>
      </c>
      <c r="Q33" s="61" t="s">
        <v>37</v>
      </c>
      <c r="R33" s="109"/>
      <c r="S33" s="97"/>
      <c r="T33" s="28" t="s">
        <v>119</v>
      </c>
      <c r="U33" s="60">
        <v>0</v>
      </c>
      <c r="V33" s="60">
        <v>0</v>
      </c>
      <c r="W33" s="60">
        <v>1</v>
      </c>
      <c r="X33" s="61" t="s">
        <v>37</v>
      </c>
      <c r="AA33" s="28" t="s">
        <v>87</v>
      </c>
      <c r="AB33" s="60">
        <v>7.1400000000000005E-2</v>
      </c>
      <c r="AC33" s="60">
        <v>0.22700000000000001</v>
      </c>
      <c r="AD33" s="60">
        <v>1</v>
      </c>
      <c r="AE33" s="61" t="s">
        <v>37</v>
      </c>
    </row>
    <row r="34" spans="2:31" ht="15.75" thickBot="1" x14ac:dyDescent="0.3">
      <c r="M34" s="28"/>
      <c r="N34" s="123"/>
      <c r="O34" s="123"/>
      <c r="P34" s="123"/>
      <c r="Q34" s="124"/>
      <c r="R34" s="109"/>
      <c r="S34" s="97"/>
      <c r="T34" s="28" t="s">
        <v>118</v>
      </c>
      <c r="U34" s="122">
        <v>0.14299999999999999</v>
      </c>
      <c r="V34" s="122">
        <v>0.371</v>
      </c>
      <c r="W34" s="122">
        <v>1</v>
      </c>
      <c r="X34" s="76" t="s">
        <v>37</v>
      </c>
      <c r="AA34" s="62"/>
      <c r="AB34" s="125"/>
      <c r="AC34" s="125"/>
      <c r="AD34" s="125"/>
      <c r="AE34" s="111"/>
    </row>
    <row r="35" spans="2:31" x14ac:dyDescent="0.25">
      <c r="M35" s="28"/>
      <c r="N35" s="123"/>
      <c r="O35" s="123"/>
      <c r="P35" s="123"/>
      <c r="Q35" s="124"/>
      <c r="R35" s="97"/>
      <c r="S35" s="97"/>
      <c r="T35" s="28"/>
      <c r="U35" s="122"/>
      <c r="V35" s="122"/>
      <c r="W35" s="122"/>
      <c r="X35" s="76"/>
      <c r="AA35" s="57"/>
      <c r="AB35" s="119"/>
      <c r="AC35" s="119"/>
      <c r="AD35" s="119"/>
      <c r="AE35" s="107"/>
    </row>
    <row r="36" spans="2:31" x14ac:dyDescent="0.25">
      <c r="M36" s="28" t="s">
        <v>116</v>
      </c>
      <c r="N36" s="123"/>
      <c r="O36" s="123"/>
      <c r="P36" s="123"/>
      <c r="Q36" s="124"/>
      <c r="R36" s="97"/>
      <c r="S36" s="97"/>
      <c r="T36" s="28"/>
      <c r="U36" s="122"/>
      <c r="V36" s="122"/>
      <c r="W36" s="122"/>
      <c r="X36" s="76"/>
      <c r="AA36" s="24" t="s">
        <v>104</v>
      </c>
      <c r="AB36" s="58"/>
      <c r="AC36" s="58"/>
      <c r="AD36" s="58"/>
      <c r="AE36" s="59"/>
    </row>
    <row r="37" spans="2:31" x14ac:dyDescent="0.25">
      <c r="M37" s="24" t="s">
        <v>31</v>
      </c>
      <c r="N37" s="58" t="s">
        <v>32</v>
      </c>
      <c r="O37" s="58" t="s">
        <v>33</v>
      </c>
      <c r="P37" s="58" t="s">
        <v>34</v>
      </c>
      <c r="Q37" s="59" t="s">
        <v>35</v>
      </c>
      <c r="R37" s="97"/>
      <c r="S37" s="97"/>
      <c r="T37" s="24" t="s">
        <v>111</v>
      </c>
      <c r="U37" s="58"/>
      <c r="V37" s="58"/>
      <c r="W37" s="58"/>
      <c r="X37" s="59"/>
      <c r="AA37" s="24" t="s">
        <v>31</v>
      </c>
      <c r="AB37" s="126" t="s">
        <v>32</v>
      </c>
      <c r="AC37" s="126" t="s">
        <v>33</v>
      </c>
      <c r="AD37" s="126" t="s">
        <v>34</v>
      </c>
      <c r="AE37" s="127" t="s">
        <v>35</v>
      </c>
    </row>
    <row r="38" spans="2:31" x14ac:dyDescent="0.25">
      <c r="B38" s="5" t="s">
        <v>61</v>
      </c>
      <c r="C38" s="5"/>
      <c r="M38" s="28" t="s">
        <v>98</v>
      </c>
      <c r="N38" s="60">
        <v>0.14299999999999999</v>
      </c>
      <c r="O38" s="60">
        <v>0.41</v>
      </c>
      <c r="P38" s="60">
        <v>0.68700000000000006</v>
      </c>
      <c r="Q38" s="61" t="s">
        <v>37</v>
      </c>
      <c r="R38" s="97"/>
      <c r="S38" s="97"/>
      <c r="T38" s="24" t="s">
        <v>31</v>
      </c>
      <c r="U38" s="58" t="s">
        <v>32</v>
      </c>
      <c r="V38" s="58" t="s">
        <v>33</v>
      </c>
      <c r="W38" s="58" t="s">
        <v>34</v>
      </c>
      <c r="X38" s="59" t="s">
        <v>35</v>
      </c>
      <c r="AA38" s="28" t="s">
        <v>103</v>
      </c>
      <c r="AB38" s="122">
        <v>2.714</v>
      </c>
      <c r="AC38" s="122">
        <v>6.3019999999999996</v>
      </c>
      <c r="AD38" s="122" t="s">
        <v>21</v>
      </c>
      <c r="AE38" s="76" t="s">
        <v>40</v>
      </c>
    </row>
    <row r="39" spans="2:31" x14ac:dyDescent="0.25">
      <c r="C39" s="7" t="s">
        <v>6</v>
      </c>
      <c r="M39" s="28"/>
      <c r="N39" s="123"/>
      <c r="O39" s="123"/>
      <c r="P39" s="123"/>
      <c r="Q39" s="124"/>
      <c r="R39" s="97"/>
      <c r="S39" s="97"/>
      <c r="T39" s="28" t="s">
        <v>106</v>
      </c>
      <c r="U39" s="122">
        <v>0.57099999999999995</v>
      </c>
      <c r="V39" s="122">
        <v>1.4850000000000001</v>
      </c>
      <c r="W39" s="122">
        <v>0.86799999999999999</v>
      </c>
      <c r="X39" s="76" t="s">
        <v>37</v>
      </c>
      <c r="AA39" s="28" t="s">
        <v>100</v>
      </c>
      <c r="AB39" s="122">
        <v>2.714</v>
      </c>
      <c r="AC39" s="122">
        <v>6.3019999999999996</v>
      </c>
      <c r="AD39" s="122" t="s">
        <v>21</v>
      </c>
      <c r="AE39" s="76" t="s">
        <v>40</v>
      </c>
    </row>
    <row r="40" spans="2:31" ht="15.75" x14ac:dyDescent="0.25">
      <c r="C40" s="13" t="s">
        <v>8</v>
      </c>
      <c r="D40" s="13" t="s">
        <v>9</v>
      </c>
      <c r="E40" s="13" t="s">
        <v>10</v>
      </c>
      <c r="F40" s="13" t="s">
        <v>11</v>
      </c>
      <c r="G40" s="13" t="s">
        <v>12</v>
      </c>
      <c r="H40" s="13" t="s">
        <v>13</v>
      </c>
      <c r="I40" s="14"/>
      <c r="M40" s="28"/>
      <c r="N40" s="123"/>
      <c r="O40" s="123"/>
      <c r="P40" s="123"/>
      <c r="Q40" s="124"/>
      <c r="R40" s="109"/>
      <c r="S40" s="97"/>
      <c r="T40" s="28" t="s">
        <v>107</v>
      </c>
      <c r="U40" s="122">
        <v>0.28599999999999998</v>
      </c>
      <c r="V40" s="122">
        <v>0.74199999999999999</v>
      </c>
      <c r="W40" s="122">
        <v>1</v>
      </c>
      <c r="X40" s="76" t="s">
        <v>37</v>
      </c>
      <c r="AA40" s="28" t="s">
        <v>98</v>
      </c>
      <c r="AB40" s="60">
        <v>0.14299999999999999</v>
      </c>
      <c r="AC40" s="60">
        <v>0.33200000000000002</v>
      </c>
      <c r="AD40" s="60">
        <v>1</v>
      </c>
      <c r="AE40" s="61" t="s">
        <v>37</v>
      </c>
    </row>
    <row r="41" spans="2:31" x14ac:dyDescent="0.25">
      <c r="B41" s="21">
        <v>10</v>
      </c>
      <c r="C41" s="22">
        <v>2</v>
      </c>
      <c r="D41" s="22">
        <v>2</v>
      </c>
      <c r="E41" s="22">
        <v>4</v>
      </c>
      <c r="F41" s="22">
        <v>4</v>
      </c>
      <c r="G41" s="22">
        <v>5</v>
      </c>
      <c r="H41" s="23">
        <v>5</v>
      </c>
      <c r="M41" s="28" t="s">
        <v>117</v>
      </c>
      <c r="N41" s="123"/>
      <c r="O41" s="123"/>
      <c r="P41" s="123"/>
      <c r="Q41" s="124"/>
      <c r="R41" s="109"/>
      <c r="S41" s="97"/>
      <c r="T41" s="28" t="s">
        <v>105</v>
      </c>
      <c r="U41" s="122">
        <v>0</v>
      </c>
      <c r="V41" s="122">
        <v>0</v>
      </c>
      <c r="W41" s="122">
        <v>1</v>
      </c>
      <c r="X41" s="76" t="s">
        <v>37</v>
      </c>
      <c r="AA41" s="28" t="s">
        <v>102</v>
      </c>
      <c r="AB41" s="60">
        <v>1.332E-15</v>
      </c>
      <c r="AC41" s="60">
        <v>3.093E-15</v>
      </c>
      <c r="AD41" s="60">
        <v>1</v>
      </c>
      <c r="AE41" s="61" t="s">
        <v>37</v>
      </c>
    </row>
    <row r="42" spans="2:31" x14ac:dyDescent="0.25">
      <c r="B42" s="21">
        <v>11</v>
      </c>
      <c r="C42" s="22">
        <v>3</v>
      </c>
      <c r="D42" s="22">
        <v>3</v>
      </c>
      <c r="E42" s="22">
        <v>4</v>
      </c>
      <c r="F42" s="22">
        <v>5</v>
      </c>
      <c r="G42" s="22">
        <v>5</v>
      </c>
      <c r="H42" s="23">
        <v>5</v>
      </c>
      <c r="M42" s="24" t="s">
        <v>31</v>
      </c>
      <c r="N42" s="58" t="s">
        <v>32</v>
      </c>
      <c r="O42" s="58" t="s">
        <v>33</v>
      </c>
      <c r="P42" s="58" t="s">
        <v>34</v>
      </c>
      <c r="Q42" s="59" t="s">
        <v>35</v>
      </c>
      <c r="R42" s="109"/>
      <c r="S42" s="97"/>
      <c r="T42" s="28" t="s">
        <v>125</v>
      </c>
      <c r="U42" s="60">
        <v>0.57099999999999995</v>
      </c>
      <c r="V42" s="60">
        <v>1.4850000000000001</v>
      </c>
      <c r="W42" s="60">
        <v>0.86799999999999999</v>
      </c>
      <c r="X42" s="61" t="s">
        <v>37</v>
      </c>
      <c r="AA42" s="28" t="s">
        <v>99</v>
      </c>
      <c r="AB42" s="122">
        <v>4.4409999999999996E-16</v>
      </c>
      <c r="AC42" s="122">
        <v>1.031E-15</v>
      </c>
      <c r="AD42" s="122">
        <v>1</v>
      </c>
      <c r="AE42" s="76" t="s">
        <v>37</v>
      </c>
    </row>
    <row r="43" spans="2:31" x14ac:dyDescent="0.25">
      <c r="B43" s="21">
        <v>12</v>
      </c>
      <c r="C43" s="22">
        <v>4</v>
      </c>
      <c r="D43" s="22">
        <v>5</v>
      </c>
      <c r="E43" s="22">
        <v>5</v>
      </c>
      <c r="F43" s="22">
        <v>5</v>
      </c>
      <c r="G43" s="22">
        <v>5</v>
      </c>
      <c r="H43" s="23">
        <v>5</v>
      </c>
      <c r="M43" s="28" t="s">
        <v>106</v>
      </c>
      <c r="N43" s="60">
        <v>0.28599999999999998</v>
      </c>
      <c r="O43" s="60">
        <v>0.82</v>
      </c>
      <c r="P43" s="60">
        <v>0.42399999999999999</v>
      </c>
      <c r="Q43" s="61" t="s">
        <v>37</v>
      </c>
      <c r="R43" s="97"/>
      <c r="S43" s="97"/>
      <c r="T43" s="28" t="s">
        <v>119</v>
      </c>
      <c r="U43" s="60">
        <v>0.28599999999999998</v>
      </c>
      <c r="V43" s="60">
        <v>0.74199999999999999</v>
      </c>
      <c r="W43" s="60">
        <v>1</v>
      </c>
      <c r="X43" s="61" t="s">
        <v>37</v>
      </c>
      <c r="AA43" s="28" t="s">
        <v>114</v>
      </c>
      <c r="AB43" s="122">
        <v>2.714</v>
      </c>
      <c r="AC43" s="122">
        <v>6.3019999999999996</v>
      </c>
      <c r="AD43" s="122" t="s">
        <v>21</v>
      </c>
      <c r="AE43" s="76" t="s">
        <v>40</v>
      </c>
    </row>
    <row r="44" spans="2:31" x14ac:dyDescent="0.25">
      <c r="B44" s="21">
        <v>13</v>
      </c>
      <c r="C44" s="22">
        <v>3</v>
      </c>
      <c r="D44" s="22">
        <v>4</v>
      </c>
      <c r="E44" s="22">
        <v>5</v>
      </c>
      <c r="F44" s="22">
        <v>5</v>
      </c>
      <c r="G44" s="22">
        <v>5</v>
      </c>
      <c r="H44" s="23">
        <v>5</v>
      </c>
      <c r="M44" s="28"/>
      <c r="N44" s="123"/>
      <c r="O44" s="123"/>
      <c r="P44" s="123"/>
      <c r="Q44" s="124"/>
      <c r="R44" s="97"/>
      <c r="S44" s="97"/>
      <c r="T44" s="28" t="s">
        <v>115</v>
      </c>
      <c r="U44" s="122">
        <v>0.28599999999999998</v>
      </c>
      <c r="V44" s="122">
        <v>0.74199999999999999</v>
      </c>
      <c r="W44" s="122">
        <v>1</v>
      </c>
      <c r="X44" s="76" t="s">
        <v>37</v>
      </c>
      <c r="AA44" s="28" t="s">
        <v>113</v>
      </c>
      <c r="AB44" s="122">
        <v>2.714</v>
      </c>
      <c r="AC44" s="122">
        <v>6.3019999999999996</v>
      </c>
      <c r="AD44" s="122" t="s">
        <v>21</v>
      </c>
      <c r="AE44" s="76" t="s">
        <v>40</v>
      </c>
    </row>
    <row r="45" spans="2:31" x14ac:dyDescent="0.25">
      <c r="B45" s="31">
        <v>14</v>
      </c>
      <c r="C45" s="22">
        <v>2</v>
      </c>
      <c r="D45" s="22">
        <v>3</v>
      </c>
      <c r="E45" s="22">
        <v>3</v>
      </c>
      <c r="F45" s="22">
        <v>4</v>
      </c>
      <c r="G45" s="22">
        <v>4</v>
      </c>
      <c r="H45" s="23">
        <v>5</v>
      </c>
      <c r="M45" s="28"/>
      <c r="N45" s="123"/>
      <c r="O45" s="123"/>
      <c r="P45" s="123"/>
      <c r="Q45" s="124"/>
      <c r="R45" s="97"/>
      <c r="S45" s="97"/>
      <c r="T45" s="28"/>
      <c r="U45" s="122"/>
      <c r="V45" s="122"/>
      <c r="W45" s="122"/>
      <c r="X45" s="76"/>
      <c r="AA45" s="28" t="s">
        <v>124</v>
      </c>
      <c r="AB45" s="60">
        <v>0.14299999999999999</v>
      </c>
      <c r="AC45" s="60">
        <v>0.33200000000000002</v>
      </c>
      <c r="AD45" s="60">
        <v>1</v>
      </c>
      <c r="AE45" s="61" t="s">
        <v>37</v>
      </c>
    </row>
    <row r="46" spans="2:31" x14ac:dyDescent="0.25">
      <c r="B46" s="31">
        <v>15</v>
      </c>
      <c r="C46" s="22">
        <v>3</v>
      </c>
      <c r="D46" s="22">
        <v>3</v>
      </c>
      <c r="E46" s="22">
        <v>4</v>
      </c>
      <c r="F46" s="22">
        <v>4</v>
      </c>
      <c r="G46" s="22">
        <v>5</v>
      </c>
      <c r="H46" s="23">
        <v>5</v>
      </c>
      <c r="M46" s="28" t="s">
        <v>120</v>
      </c>
      <c r="N46" s="123"/>
      <c r="O46" s="123"/>
      <c r="P46" s="123"/>
      <c r="Q46" s="124"/>
      <c r="R46" s="97"/>
      <c r="S46" s="97"/>
      <c r="T46" s="28"/>
      <c r="U46" s="122"/>
      <c r="V46" s="122"/>
      <c r="W46" s="122"/>
      <c r="X46" s="76"/>
      <c r="AA46" s="28" t="s">
        <v>119</v>
      </c>
      <c r="AB46" s="60">
        <v>8.8819999999999992E-16</v>
      </c>
      <c r="AC46" s="60">
        <v>2.062E-15</v>
      </c>
      <c r="AD46" s="60">
        <v>1</v>
      </c>
      <c r="AE46" s="61" t="s">
        <v>37</v>
      </c>
    </row>
    <row r="47" spans="2:31" ht="15.75" thickBot="1" x14ac:dyDescent="0.3">
      <c r="B47" s="31">
        <v>16</v>
      </c>
      <c r="C47" s="38">
        <v>2</v>
      </c>
      <c r="D47" s="38">
        <v>2</v>
      </c>
      <c r="E47" s="38">
        <v>3</v>
      </c>
      <c r="F47" s="38">
        <v>3</v>
      </c>
      <c r="G47" s="38">
        <v>3</v>
      </c>
      <c r="H47" s="39">
        <v>4</v>
      </c>
      <c r="M47" s="24" t="s">
        <v>31</v>
      </c>
      <c r="N47" s="58" t="s">
        <v>32</v>
      </c>
      <c r="O47" s="58" t="s">
        <v>33</v>
      </c>
      <c r="P47" s="58" t="s">
        <v>34</v>
      </c>
      <c r="Q47" s="59" t="s">
        <v>35</v>
      </c>
      <c r="R47" s="97"/>
      <c r="S47" s="97"/>
      <c r="T47" s="24" t="s">
        <v>112</v>
      </c>
      <c r="U47" s="58"/>
      <c r="V47" s="58"/>
      <c r="W47" s="58"/>
      <c r="X47" s="59"/>
      <c r="AA47" s="28" t="s">
        <v>81</v>
      </c>
      <c r="AB47" s="122">
        <v>2.714</v>
      </c>
      <c r="AC47" s="122">
        <v>6.3019999999999996</v>
      </c>
      <c r="AD47" s="122" t="s">
        <v>21</v>
      </c>
      <c r="AE47" s="76" t="s">
        <v>40</v>
      </c>
    </row>
    <row r="48" spans="2:31" ht="15.75" thickBot="1" x14ac:dyDescent="0.3">
      <c r="B48" s="42" t="s">
        <v>26</v>
      </c>
      <c r="C48" s="43">
        <f t="shared" ref="C48:H48" si="6">AVERAGE(C41:C47)</f>
        <v>2.7142857142857144</v>
      </c>
      <c r="D48" s="43">
        <f t="shared" si="6"/>
        <v>3.1428571428571428</v>
      </c>
      <c r="E48" s="43">
        <f t="shared" si="6"/>
        <v>4</v>
      </c>
      <c r="F48" s="43">
        <f t="shared" si="6"/>
        <v>4.2857142857142856</v>
      </c>
      <c r="G48" s="43">
        <f t="shared" si="6"/>
        <v>4.5714285714285712</v>
      </c>
      <c r="H48" s="43">
        <f t="shared" si="6"/>
        <v>4.8571428571428568</v>
      </c>
      <c r="I48" s="44"/>
      <c r="M48" s="62" t="s">
        <v>98</v>
      </c>
      <c r="N48" s="63">
        <v>0</v>
      </c>
      <c r="O48" s="63">
        <v>0</v>
      </c>
      <c r="P48" s="63">
        <v>1</v>
      </c>
      <c r="Q48" s="64" t="s">
        <v>37</v>
      </c>
      <c r="R48" s="109"/>
      <c r="S48" s="97"/>
      <c r="T48" s="24" t="s">
        <v>31</v>
      </c>
      <c r="U48" s="58" t="s">
        <v>32</v>
      </c>
      <c r="V48" s="58" t="s">
        <v>33</v>
      </c>
      <c r="W48" s="58" t="s">
        <v>34</v>
      </c>
      <c r="X48" s="59" t="s">
        <v>35</v>
      </c>
      <c r="AA48" s="28" t="s">
        <v>82</v>
      </c>
      <c r="AB48" s="122">
        <v>2.714</v>
      </c>
      <c r="AC48" s="122">
        <v>6.3019999999999996</v>
      </c>
      <c r="AD48" s="122" t="s">
        <v>21</v>
      </c>
      <c r="AE48" s="76" t="s">
        <v>40</v>
      </c>
    </row>
    <row r="49" spans="2:31" x14ac:dyDescent="0.25">
      <c r="B49" s="45" t="s">
        <v>27</v>
      </c>
      <c r="C49" s="46">
        <f t="shared" ref="C49:H49" si="7">STDEV(C41:C47)</f>
        <v>0.75592894601845462</v>
      </c>
      <c r="D49" s="46">
        <f t="shared" si="7"/>
        <v>1.0690449676496978</v>
      </c>
      <c r="E49" s="46">
        <f t="shared" si="7"/>
        <v>0.81649658092772603</v>
      </c>
      <c r="F49" s="46">
        <f t="shared" si="7"/>
        <v>0.75592894601845306</v>
      </c>
      <c r="G49" s="46">
        <f t="shared" si="7"/>
        <v>0.78679579246944398</v>
      </c>
      <c r="H49" s="46">
        <f t="shared" si="7"/>
        <v>0.37796447300922725</v>
      </c>
      <c r="M49" s="128"/>
      <c r="N49" s="123"/>
      <c r="O49" s="123"/>
      <c r="P49" s="123"/>
      <c r="Q49" s="129"/>
      <c r="R49" s="109"/>
      <c r="S49" s="97"/>
      <c r="T49" s="28" t="s">
        <v>125</v>
      </c>
      <c r="U49" s="122">
        <v>0.57099999999999995</v>
      </c>
      <c r="V49" s="122">
        <v>1.4850000000000001</v>
      </c>
      <c r="W49" s="122">
        <v>0.86799999999999999</v>
      </c>
      <c r="X49" s="76" t="s">
        <v>37</v>
      </c>
      <c r="AA49" s="28" t="s">
        <v>118</v>
      </c>
      <c r="AB49" s="122">
        <v>0.14299999999999999</v>
      </c>
      <c r="AC49" s="122">
        <v>0.33200000000000002</v>
      </c>
      <c r="AD49" s="122">
        <v>1</v>
      </c>
      <c r="AE49" s="76" t="s">
        <v>37</v>
      </c>
    </row>
    <row r="50" spans="2:31" ht="15.75" thickBot="1" x14ac:dyDescent="0.3">
      <c r="B50" s="47" t="s">
        <v>28</v>
      </c>
      <c r="C50" s="48">
        <f t="shared" ref="C50:H50" si="8">C49/SQRT(7)</f>
        <v>0.28571428571428575</v>
      </c>
      <c r="D50" s="48">
        <f t="shared" si="8"/>
        <v>0.40406101782088438</v>
      </c>
      <c r="E50" s="48">
        <f t="shared" si="8"/>
        <v>0.30860669992418382</v>
      </c>
      <c r="F50" s="48">
        <f t="shared" si="8"/>
        <v>0.2857142857142852</v>
      </c>
      <c r="G50" s="48">
        <f t="shared" si="8"/>
        <v>0.29738085706659068</v>
      </c>
      <c r="H50" s="48">
        <f t="shared" si="8"/>
        <v>0.14285714285714285</v>
      </c>
      <c r="M50" s="128"/>
      <c r="N50" s="123"/>
      <c r="O50" s="123"/>
      <c r="P50" s="123"/>
      <c r="Q50" s="129"/>
      <c r="R50" s="109"/>
      <c r="S50" s="97"/>
      <c r="T50" s="28" t="s">
        <v>124</v>
      </c>
      <c r="U50" s="122">
        <v>0.14299999999999999</v>
      </c>
      <c r="V50" s="122">
        <v>0.371</v>
      </c>
      <c r="W50" s="122">
        <v>1</v>
      </c>
      <c r="X50" s="76" t="s">
        <v>37</v>
      </c>
      <c r="AA50" s="28" t="s">
        <v>110</v>
      </c>
      <c r="AB50" s="60">
        <v>2.5710000000000002</v>
      </c>
      <c r="AC50" s="60">
        <v>5.9710000000000001</v>
      </c>
      <c r="AD50" s="60" t="s">
        <v>21</v>
      </c>
      <c r="AE50" s="61" t="s">
        <v>40</v>
      </c>
    </row>
    <row r="51" spans="2:31" x14ac:dyDescent="0.25">
      <c r="M51" s="128"/>
      <c r="N51" s="123"/>
      <c r="O51" s="123"/>
      <c r="P51" s="123"/>
      <c r="Q51" s="129"/>
      <c r="R51" s="97"/>
      <c r="S51" s="97"/>
      <c r="T51" s="28" t="s">
        <v>119</v>
      </c>
      <c r="U51" s="122">
        <v>0</v>
      </c>
      <c r="V51" s="122">
        <v>0</v>
      </c>
      <c r="W51" s="122">
        <v>1</v>
      </c>
      <c r="X51" s="76" t="s">
        <v>37</v>
      </c>
      <c r="AA51" s="28" t="s">
        <v>109</v>
      </c>
      <c r="AB51" s="60">
        <v>2.5710000000000002</v>
      </c>
      <c r="AC51" s="60">
        <v>5.9710000000000001</v>
      </c>
      <c r="AD51" s="60" t="s">
        <v>21</v>
      </c>
      <c r="AE51" s="61" t="s">
        <v>40</v>
      </c>
    </row>
    <row r="52" spans="2:31" x14ac:dyDescent="0.25">
      <c r="M52" s="130"/>
      <c r="N52" s="58"/>
      <c r="O52" s="58"/>
      <c r="P52" s="58"/>
      <c r="Q52" s="25"/>
      <c r="R52" s="97"/>
      <c r="S52" s="97"/>
      <c r="T52" s="28" t="s">
        <v>115</v>
      </c>
      <c r="U52" s="60">
        <v>0.57099999999999995</v>
      </c>
      <c r="V52" s="60">
        <v>1.4850000000000001</v>
      </c>
      <c r="W52" s="60">
        <v>0.86799999999999999</v>
      </c>
      <c r="X52" s="61" t="s">
        <v>37</v>
      </c>
      <c r="AA52" s="73" t="s">
        <v>121</v>
      </c>
      <c r="AB52" s="74">
        <v>4.0909999999999998E-16</v>
      </c>
      <c r="AC52" s="74">
        <v>9.5000000000000005E-16</v>
      </c>
      <c r="AD52" s="75">
        <v>1</v>
      </c>
      <c r="AE52" s="76" t="s">
        <v>37</v>
      </c>
    </row>
    <row r="53" spans="2:31" x14ac:dyDescent="0.25">
      <c r="M53" s="128"/>
      <c r="N53" s="60"/>
      <c r="O53" s="60"/>
      <c r="P53" s="60"/>
      <c r="Q53" s="29"/>
      <c r="R53" s="97"/>
      <c r="S53" s="97"/>
      <c r="T53" s="28" t="s">
        <v>118</v>
      </c>
      <c r="U53" s="60">
        <v>0.14299999999999999</v>
      </c>
      <c r="V53" s="60">
        <v>0.371</v>
      </c>
      <c r="W53" s="60">
        <v>1</v>
      </c>
      <c r="X53" s="61" t="s">
        <v>37</v>
      </c>
      <c r="AA53" s="73"/>
      <c r="AB53" s="75"/>
      <c r="AC53" s="75"/>
      <c r="AD53" s="75"/>
      <c r="AE53" s="76"/>
    </row>
    <row r="54" spans="2:31" x14ac:dyDescent="0.25">
      <c r="B54" s="5" t="s">
        <v>72</v>
      </c>
      <c r="C54" s="5"/>
      <c r="M54" s="97"/>
      <c r="N54" s="97"/>
      <c r="O54" s="97"/>
      <c r="P54" s="97"/>
      <c r="R54" s="97"/>
      <c r="S54" s="97"/>
      <c r="T54" s="131" t="s">
        <v>106</v>
      </c>
      <c r="U54" s="132">
        <v>0.42899999999999999</v>
      </c>
      <c r="V54" s="75">
        <v>1.113</v>
      </c>
      <c r="W54" s="75">
        <v>1</v>
      </c>
      <c r="X54" s="76" t="s">
        <v>37</v>
      </c>
      <c r="AA54" s="73"/>
      <c r="AB54" s="75"/>
      <c r="AC54" s="75"/>
      <c r="AD54" s="75"/>
      <c r="AE54" s="76"/>
    </row>
    <row r="55" spans="2:31" x14ac:dyDescent="0.25">
      <c r="C55" s="7" t="s">
        <v>6</v>
      </c>
      <c r="M55" s="97"/>
      <c r="N55" s="97"/>
      <c r="O55" s="97"/>
      <c r="P55" s="97"/>
      <c r="R55" s="97"/>
      <c r="S55" s="97"/>
      <c r="T55" s="131"/>
      <c r="U55" s="132"/>
      <c r="V55" s="75"/>
      <c r="W55" s="75"/>
      <c r="X55" s="76"/>
      <c r="AA55" s="133" t="s">
        <v>111</v>
      </c>
      <c r="AB55" s="134"/>
      <c r="AC55" s="134"/>
      <c r="AD55" s="134"/>
      <c r="AE55" s="127"/>
    </row>
    <row r="56" spans="2:31" ht="15.75" x14ac:dyDescent="0.25">
      <c r="C56" s="13" t="s">
        <v>8</v>
      </c>
      <c r="D56" s="13" t="s">
        <v>9</v>
      </c>
      <c r="E56" s="13" t="s">
        <v>10</v>
      </c>
      <c r="F56" s="13" t="s">
        <v>11</v>
      </c>
      <c r="G56" s="13" t="s">
        <v>12</v>
      </c>
      <c r="H56" s="13" t="s">
        <v>13</v>
      </c>
      <c r="I56" s="14"/>
      <c r="M56" s="97"/>
      <c r="N56" s="97"/>
      <c r="O56" s="97"/>
      <c r="P56" s="97"/>
      <c r="R56" s="109"/>
      <c r="S56" s="97"/>
      <c r="T56" s="131"/>
      <c r="U56" s="132"/>
      <c r="V56" s="75"/>
      <c r="W56" s="75"/>
      <c r="X56" s="76"/>
      <c r="AA56" s="133" t="s">
        <v>31</v>
      </c>
      <c r="AB56" s="134" t="s">
        <v>32</v>
      </c>
      <c r="AC56" s="134" t="s">
        <v>33</v>
      </c>
      <c r="AD56" s="134" t="s">
        <v>34</v>
      </c>
      <c r="AE56" s="127" t="s">
        <v>35</v>
      </c>
    </row>
    <row r="57" spans="2:31" x14ac:dyDescent="0.25">
      <c r="B57" s="21">
        <v>10</v>
      </c>
      <c r="C57" s="22">
        <v>2</v>
      </c>
      <c r="D57" s="22">
        <v>2</v>
      </c>
      <c r="E57" s="22">
        <v>4</v>
      </c>
      <c r="F57" s="22">
        <v>4</v>
      </c>
      <c r="G57" s="22">
        <v>4</v>
      </c>
      <c r="H57" s="23">
        <v>5</v>
      </c>
      <c r="M57" s="97"/>
      <c r="N57" s="97"/>
      <c r="O57" s="97"/>
      <c r="P57" s="97"/>
      <c r="R57" s="109"/>
      <c r="S57" s="97"/>
      <c r="T57" s="135" t="s">
        <v>116</v>
      </c>
      <c r="U57" s="136"/>
      <c r="V57" s="75"/>
      <c r="W57" s="75"/>
      <c r="X57" s="76"/>
      <c r="AA57" s="73" t="s">
        <v>114</v>
      </c>
      <c r="AB57" s="75">
        <v>2.8570000000000002</v>
      </c>
      <c r="AC57" s="75">
        <v>6.6340000000000003</v>
      </c>
      <c r="AD57" s="75" t="s">
        <v>21</v>
      </c>
      <c r="AE57" s="76" t="s">
        <v>40</v>
      </c>
    </row>
    <row r="58" spans="2:31" x14ac:dyDescent="0.25">
      <c r="B58" s="21">
        <v>11</v>
      </c>
      <c r="C58" s="22">
        <v>3</v>
      </c>
      <c r="D58" s="22">
        <v>3</v>
      </c>
      <c r="E58" s="22">
        <v>3</v>
      </c>
      <c r="F58" s="22">
        <v>4</v>
      </c>
      <c r="G58" s="22">
        <v>5</v>
      </c>
      <c r="H58" s="23">
        <v>5</v>
      </c>
      <c r="M58" s="97"/>
      <c r="N58" s="109"/>
      <c r="O58" s="97"/>
      <c r="P58" s="97"/>
      <c r="R58" s="109"/>
      <c r="S58" s="97"/>
      <c r="T58" s="135" t="s">
        <v>31</v>
      </c>
      <c r="U58" s="136" t="s">
        <v>32</v>
      </c>
      <c r="V58" s="134" t="s">
        <v>33</v>
      </c>
      <c r="W58" s="134" t="s">
        <v>34</v>
      </c>
      <c r="X58" s="127" t="s">
        <v>35</v>
      </c>
      <c r="AA58" s="73" t="s">
        <v>113</v>
      </c>
      <c r="AB58" s="75">
        <v>2.714</v>
      </c>
      <c r="AC58" s="75">
        <v>6.3019999999999996</v>
      </c>
      <c r="AD58" s="75" t="s">
        <v>21</v>
      </c>
      <c r="AE58" s="76" t="s">
        <v>40</v>
      </c>
    </row>
    <row r="59" spans="2:31" x14ac:dyDescent="0.25">
      <c r="B59" s="21">
        <v>12</v>
      </c>
      <c r="C59" s="22">
        <v>4</v>
      </c>
      <c r="D59" s="22">
        <v>4</v>
      </c>
      <c r="E59" s="22">
        <v>5</v>
      </c>
      <c r="F59" s="22">
        <v>5</v>
      </c>
      <c r="G59" s="22">
        <v>5</v>
      </c>
      <c r="H59" s="23">
        <v>5</v>
      </c>
      <c r="M59" s="97"/>
      <c r="N59" s="109"/>
      <c r="O59" s="97"/>
      <c r="P59" s="97"/>
      <c r="R59" s="97"/>
      <c r="S59" s="97"/>
      <c r="T59" s="131" t="s">
        <v>102</v>
      </c>
      <c r="U59" s="132">
        <v>0.28599999999999998</v>
      </c>
      <c r="V59" s="75">
        <v>0.74199999999999999</v>
      </c>
      <c r="W59" s="75">
        <v>1</v>
      </c>
      <c r="X59" s="76" t="s">
        <v>37</v>
      </c>
      <c r="AA59" s="73" t="s">
        <v>125</v>
      </c>
      <c r="AB59" s="75">
        <v>0.57099999999999995</v>
      </c>
      <c r="AC59" s="75">
        <v>1.327</v>
      </c>
      <c r="AD59" s="75">
        <v>1</v>
      </c>
      <c r="AE59" s="76" t="s">
        <v>37</v>
      </c>
    </row>
    <row r="60" spans="2:31" x14ac:dyDescent="0.25">
      <c r="B60" s="21">
        <v>13</v>
      </c>
      <c r="C60" s="22">
        <v>2</v>
      </c>
      <c r="D60" s="22">
        <v>4</v>
      </c>
      <c r="E60" s="22">
        <v>5</v>
      </c>
      <c r="F60" s="22">
        <v>5</v>
      </c>
      <c r="G60" s="22">
        <v>5</v>
      </c>
      <c r="H60" s="23">
        <v>5</v>
      </c>
      <c r="M60" s="97"/>
      <c r="N60" s="109"/>
      <c r="O60" s="97"/>
      <c r="P60" s="97"/>
      <c r="R60" s="97"/>
      <c r="S60" s="97"/>
      <c r="T60" s="131" t="s">
        <v>99</v>
      </c>
      <c r="U60" s="132">
        <v>0.14299999999999999</v>
      </c>
      <c r="V60" s="75">
        <v>0.371</v>
      </c>
      <c r="W60" s="75">
        <v>1</v>
      </c>
      <c r="X60" s="76" t="s">
        <v>37</v>
      </c>
      <c r="AA60" s="73" t="s">
        <v>119</v>
      </c>
      <c r="AB60" s="75">
        <v>0.28599999999999998</v>
      </c>
      <c r="AC60" s="75">
        <v>0.66300000000000003</v>
      </c>
      <c r="AD60" s="75">
        <v>1</v>
      </c>
      <c r="AE60" s="76" t="s">
        <v>37</v>
      </c>
    </row>
    <row r="61" spans="2:31" x14ac:dyDescent="0.25">
      <c r="B61" s="31">
        <v>14</v>
      </c>
      <c r="C61" s="22">
        <v>3</v>
      </c>
      <c r="D61" s="22">
        <v>2</v>
      </c>
      <c r="E61" s="22">
        <v>4</v>
      </c>
      <c r="F61" s="22">
        <v>4</v>
      </c>
      <c r="G61" s="22">
        <v>5</v>
      </c>
      <c r="H61" s="23">
        <v>5</v>
      </c>
      <c r="M61" s="97"/>
      <c r="N61" s="97"/>
      <c r="O61" s="97"/>
      <c r="P61" s="97"/>
      <c r="R61" s="97"/>
      <c r="S61" s="97"/>
      <c r="T61" s="131" t="s">
        <v>98</v>
      </c>
      <c r="U61" s="132">
        <v>0.14299999999999999</v>
      </c>
      <c r="V61" s="75">
        <v>0.371</v>
      </c>
      <c r="W61" s="75">
        <v>1</v>
      </c>
      <c r="X61" s="76" t="s">
        <v>37</v>
      </c>
      <c r="AA61" s="73" t="s">
        <v>124</v>
      </c>
      <c r="AB61" s="74">
        <v>8.8819999999999992E-16</v>
      </c>
      <c r="AC61" s="74">
        <v>2.062E-15</v>
      </c>
      <c r="AD61" s="75">
        <v>1</v>
      </c>
      <c r="AE61" s="76" t="s">
        <v>37</v>
      </c>
    </row>
    <row r="62" spans="2:31" x14ac:dyDescent="0.25">
      <c r="B62" s="31">
        <v>15</v>
      </c>
      <c r="C62" s="22">
        <v>3</v>
      </c>
      <c r="D62" s="22">
        <v>3</v>
      </c>
      <c r="E62" s="22">
        <v>4</v>
      </c>
      <c r="F62" s="22">
        <v>4</v>
      </c>
      <c r="G62" s="22">
        <v>5</v>
      </c>
      <c r="H62" s="23">
        <v>5</v>
      </c>
      <c r="M62" s="97"/>
      <c r="N62" s="97"/>
      <c r="O62" s="97"/>
      <c r="P62" s="97"/>
      <c r="R62" s="97"/>
      <c r="S62" s="97"/>
      <c r="T62" s="131" t="s">
        <v>107</v>
      </c>
      <c r="U62" s="132">
        <v>0.14299999999999999</v>
      </c>
      <c r="V62" s="75">
        <v>0.371</v>
      </c>
      <c r="W62" s="75">
        <v>1</v>
      </c>
      <c r="X62" s="76" t="s">
        <v>37</v>
      </c>
      <c r="AA62" s="73" t="s">
        <v>110</v>
      </c>
      <c r="AB62" s="75">
        <v>2.8570000000000002</v>
      </c>
      <c r="AC62" s="75">
        <v>6.6340000000000003</v>
      </c>
      <c r="AD62" s="75" t="s">
        <v>21</v>
      </c>
      <c r="AE62" s="76" t="s">
        <v>40</v>
      </c>
    </row>
    <row r="63" spans="2:31" ht="15.75" thickBot="1" x14ac:dyDescent="0.3">
      <c r="B63" s="31">
        <v>16</v>
      </c>
      <c r="C63" s="38">
        <v>2</v>
      </c>
      <c r="D63" s="38">
        <v>2</v>
      </c>
      <c r="E63" s="38">
        <v>3</v>
      </c>
      <c r="F63" s="38">
        <v>3</v>
      </c>
      <c r="G63" s="38">
        <v>4</v>
      </c>
      <c r="H63" s="39">
        <v>5</v>
      </c>
      <c r="M63" s="97"/>
      <c r="N63" s="97"/>
      <c r="O63" s="97"/>
      <c r="P63" s="97"/>
      <c r="R63" s="97"/>
      <c r="S63" s="97"/>
      <c r="T63" s="131" t="s">
        <v>105</v>
      </c>
      <c r="U63" s="132">
        <v>0</v>
      </c>
      <c r="V63" s="75">
        <v>0</v>
      </c>
      <c r="W63" s="75">
        <v>1</v>
      </c>
      <c r="X63" s="76" t="s">
        <v>37</v>
      </c>
      <c r="AA63" s="73" t="s">
        <v>109</v>
      </c>
      <c r="AB63" s="75">
        <v>2.714</v>
      </c>
      <c r="AC63" s="75">
        <v>6.3019999999999996</v>
      </c>
      <c r="AD63" s="75" t="s">
        <v>21</v>
      </c>
      <c r="AE63" s="76" t="s">
        <v>40</v>
      </c>
    </row>
    <row r="64" spans="2:31" x14ac:dyDescent="0.25">
      <c r="B64" s="42" t="s">
        <v>26</v>
      </c>
      <c r="C64" s="43">
        <f t="shared" ref="C64:H64" si="9">AVERAGE(C57:C63)</f>
        <v>2.7142857142857144</v>
      </c>
      <c r="D64" s="43">
        <f t="shared" si="9"/>
        <v>2.8571428571428572</v>
      </c>
      <c r="E64" s="43">
        <f t="shared" si="9"/>
        <v>4</v>
      </c>
      <c r="F64" s="43">
        <f t="shared" si="9"/>
        <v>4.1428571428571432</v>
      </c>
      <c r="G64" s="43">
        <f t="shared" si="9"/>
        <v>4.7142857142857144</v>
      </c>
      <c r="H64" s="43">
        <f t="shared" si="9"/>
        <v>5</v>
      </c>
      <c r="I64" s="44"/>
      <c r="M64" s="97"/>
      <c r="N64" s="97"/>
      <c r="O64" s="97"/>
      <c r="P64" s="97"/>
      <c r="R64" s="109"/>
      <c r="S64" s="97"/>
      <c r="T64" s="131" t="s">
        <v>119</v>
      </c>
      <c r="U64" s="132">
        <v>0.14299999999999999</v>
      </c>
      <c r="V64" s="75">
        <v>0.371</v>
      </c>
      <c r="W64" s="75">
        <v>1</v>
      </c>
      <c r="X64" s="76" t="s">
        <v>37</v>
      </c>
      <c r="AA64" s="73" t="s">
        <v>106</v>
      </c>
      <c r="AB64" s="75">
        <v>0.57099999999999995</v>
      </c>
      <c r="AC64" s="75">
        <v>1.327</v>
      </c>
      <c r="AD64" s="75">
        <v>1</v>
      </c>
      <c r="AE64" s="76" t="s">
        <v>37</v>
      </c>
    </row>
    <row r="65" spans="2:31" x14ac:dyDescent="0.25">
      <c r="B65" s="45" t="s">
        <v>27</v>
      </c>
      <c r="C65" s="46">
        <f t="shared" ref="C65:H65" si="10">STDEV(C57:C63)</f>
        <v>0.75592894601845462</v>
      </c>
      <c r="D65" s="46">
        <f t="shared" si="10"/>
        <v>0.89973541084243702</v>
      </c>
      <c r="E65" s="46">
        <f t="shared" si="10"/>
        <v>0.81649658092772603</v>
      </c>
      <c r="F65" s="46">
        <f t="shared" si="10"/>
        <v>0.6900655593423547</v>
      </c>
      <c r="G65" s="46">
        <f t="shared" si="10"/>
        <v>0.48795003647426655</v>
      </c>
      <c r="H65" s="46">
        <f t="shared" si="10"/>
        <v>0</v>
      </c>
      <c r="M65" s="97"/>
      <c r="N65" s="97"/>
      <c r="O65" s="97"/>
      <c r="P65" s="97"/>
      <c r="R65" s="109"/>
      <c r="S65" s="97"/>
      <c r="T65" s="131"/>
      <c r="U65" s="132"/>
      <c r="V65" s="75"/>
      <c r="W65" s="75"/>
      <c r="X65" s="76"/>
      <c r="AA65" s="73" t="s">
        <v>107</v>
      </c>
      <c r="AB65" s="75">
        <v>0.28599999999999998</v>
      </c>
      <c r="AC65" s="75">
        <v>0.66300000000000003</v>
      </c>
      <c r="AD65" s="75">
        <v>1</v>
      </c>
      <c r="AE65" s="76" t="s">
        <v>37</v>
      </c>
    </row>
    <row r="66" spans="2:31" ht="15.75" thickBot="1" x14ac:dyDescent="0.3">
      <c r="B66" s="47" t="s">
        <v>28</v>
      </c>
      <c r="C66" s="48">
        <f t="shared" ref="C66:H66" si="11">C65/SQRT(7)</f>
        <v>0.28571428571428575</v>
      </c>
      <c r="D66" s="48">
        <f t="shared" si="11"/>
        <v>0.34006802040680223</v>
      </c>
      <c r="E66" s="48">
        <f t="shared" si="11"/>
        <v>0.30860669992418382</v>
      </c>
      <c r="F66" s="48">
        <f t="shared" si="11"/>
        <v>0.26082026547865073</v>
      </c>
      <c r="G66" s="48">
        <f t="shared" si="11"/>
        <v>0.18442777839082936</v>
      </c>
      <c r="H66" s="48">
        <f t="shared" si="11"/>
        <v>0</v>
      </c>
      <c r="M66" s="97"/>
      <c r="N66" s="97"/>
      <c r="O66" s="97"/>
      <c r="P66" s="97"/>
      <c r="R66" s="109"/>
      <c r="S66" s="97"/>
      <c r="T66" s="131"/>
      <c r="U66" s="132"/>
      <c r="V66" s="75"/>
      <c r="W66" s="75"/>
      <c r="X66" s="76"/>
      <c r="AA66" s="73" t="s">
        <v>81</v>
      </c>
      <c r="AB66" s="75">
        <v>2.5710000000000002</v>
      </c>
      <c r="AC66" s="75">
        <v>5.9710000000000001</v>
      </c>
      <c r="AD66" s="75" t="s">
        <v>21</v>
      </c>
      <c r="AE66" s="76" t="s">
        <v>40</v>
      </c>
    </row>
    <row r="67" spans="2:31" x14ac:dyDescent="0.25">
      <c r="M67" s="97"/>
      <c r="N67" s="97"/>
      <c r="O67" s="97"/>
      <c r="P67" s="97"/>
      <c r="R67" s="97"/>
      <c r="S67" s="97"/>
      <c r="T67" s="135" t="s">
        <v>117</v>
      </c>
      <c r="U67" s="136"/>
      <c r="V67" s="75"/>
      <c r="W67" s="75"/>
      <c r="X67" s="76"/>
      <c r="AA67" s="73" t="s">
        <v>82</v>
      </c>
      <c r="AB67" s="75">
        <v>2.4289999999999998</v>
      </c>
      <c r="AC67" s="75">
        <v>5.6390000000000002</v>
      </c>
      <c r="AD67" s="75" t="s">
        <v>21</v>
      </c>
      <c r="AE67" s="76" t="s">
        <v>40</v>
      </c>
    </row>
    <row r="68" spans="2:31" x14ac:dyDescent="0.25">
      <c r="M68" s="97"/>
      <c r="N68" s="97"/>
      <c r="O68" s="97"/>
      <c r="P68" s="97"/>
      <c r="R68" s="97"/>
      <c r="S68" s="97"/>
      <c r="T68" s="135" t="s">
        <v>31</v>
      </c>
      <c r="U68" s="136" t="s">
        <v>32</v>
      </c>
      <c r="V68" s="134" t="s">
        <v>33</v>
      </c>
      <c r="W68" s="134" t="s">
        <v>34</v>
      </c>
      <c r="X68" s="127" t="s">
        <v>35</v>
      </c>
      <c r="AA68" s="73" t="s">
        <v>115</v>
      </c>
      <c r="AB68" s="75">
        <v>0.28599999999999998</v>
      </c>
      <c r="AC68" s="75">
        <v>0.66300000000000003</v>
      </c>
      <c r="AD68" s="75">
        <v>1</v>
      </c>
      <c r="AE68" s="76" t="s">
        <v>37</v>
      </c>
    </row>
    <row r="69" spans="2:31" x14ac:dyDescent="0.25">
      <c r="M69" s="97"/>
      <c r="N69" s="97"/>
      <c r="O69" s="97"/>
      <c r="P69" s="97"/>
      <c r="R69" s="97"/>
      <c r="S69" s="97"/>
      <c r="T69" s="131" t="s">
        <v>105</v>
      </c>
      <c r="U69" s="132">
        <v>0.28599999999999998</v>
      </c>
      <c r="V69" s="75">
        <v>0.74199999999999999</v>
      </c>
      <c r="W69" s="75">
        <v>1</v>
      </c>
      <c r="X69" s="76" t="s">
        <v>37</v>
      </c>
      <c r="AA69" s="73" t="s">
        <v>103</v>
      </c>
      <c r="AB69" s="75">
        <v>2.286</v>
      </c>
      <c r="AC69" s="75">
        <v>5.3070000000000004</v>
      </c>
      <c r="AD69" s="75" t="s">
        <v>21</v>
      </c>
      <c r="AE69" s="76" t="s">
        <v>40</v>
      </c>
    </row>
    <row r="70" spans="2:31" x14ac:dyDescent="0.25">
      <c r="M70" s="97"/>
      <c r="N70" s="97"/>
      <c r="O70" s="97"/>
      <c r="P70" s="97"/>
      <c r="R70" s="97"/>
      <c r="S70" s="97"/>
      <c r="T70" s="131" t="s">
        <v>106</v>
      </c>
      <c r="U70" s="132">
        <v>0.28599999999999998</v>
      </c>
      <c r="V70" s="75">
        <v>0.74199999999999999</v>
      </c>
      <c r="W70" s="75">
        <v>1</v>
      </c>
      <c r="X70" s="76" t="s">
        <v>37</v>
      </c>
      <c r="AA70" s="73" t="s">
        <v>100</v>
      </c>
      <c r="AB70" s="75">
        <v>2.1429999999999998</v>
      </c>
      <c r="AC70" s="75">
        <v>4.9749999999999996</v>
      </c>
      <c r="AD70" s="75" t="s">
        <v>21</v>
      </c>
      <c r="AE70" s="76" t="s">
        <v>40</v>
      </c>
    </row>
    <row r="71" spans="2:31" x14ac:dyDescent="0.25">
      <c r="M71" s="97"/>
      <c r="N71" s="97"/>
      <c r="O71" s="97"/>
      <c r="P71" s="97"/>
      <c r="R71" s="97"/>
      <c r="S71" s="97"/>
      <c r="T71" s="131" t="s">
        <v>107</v>
      </c>
      <c r="U71" s="132">
        <v>0.14299999999999999</v>
      </c>
      <c r="V71" s="75">
        <v>0.371</v>
      </c>
      <c r="W71" s="75">
        <v>1</v>
      </c>
      <c r="X71" s="76" t="s">
        <v>37</v>
      </c>
      <c r="AA71" s="73" t="s">
        <v>121</v>
      </c>
      <c r="AB71" s="74">
        <v>0.14299999999999999</v>
      </c>
      <c r="AC71" s="74">
        <v>0.33200000000000002</v>
      </c>
      <c r="AD71" s="75">
        <v>1</v>
      </c>
      <c r="AE71" s="76" t="s">
        <v>37</v>
      </c>
    </row>
    <row r="72" spans="2:31" x14ac:dyDescent="0.25">
      <c r="M72" s="97"/>
      <c r="N72" s="97"/>
      <c r="O72" s="97"/>
      <c r="P72" s="97"/>
      <c r="R72" s="109"/>
      <c r="S72" s="97"/>
      <c r="T72" s="131" t="s">
        <v>108</v>
      </c>
      <c r="U72" s="132">
        <v>0.14299999999999999</v>
      </c>
      <c r="V72" s="75">
        <v>0.371</v>
      </c>
      <c r="W72" s="75">
        <v>1</v>
      </c>
      <c r="X72" s="76" t="s">
        <v>37</v>
      </c>
      <c r="AA72" s="73"/>
      <c r="AB72" s="75"/>
      <c r="AC72" s="75"/>
      <c r="AD72" s="75"/>
      <c r="AE72" s="76"/>
    </row>
    <row r="73" spans="2:31" x14ac:dyDescent="0.25">
      <c r="B73" s="5" t="s">
        <v>136</v>
      </c>
      <c r="C73" s="5"/>
      <c r="M73" s="97"/>
      <c r="N73" s="97"/>
      <c r="O73" s="97"/>
      <c r="P73" s="97"/>
      <c r="R73" s="109"/>
      <c r="S73" s="97"/>
      <c r="T73" s="131" t="s">
        <v>115</v>
      </c>
      <c r="U73" s="132">
        <v>0.14299999999999999</v>
      </c>
      <c r="V73" s="75">
        <v>0.371</v>
      </c>
      <c r="W73" s="75">
        <v>1</v>
      </c>
      <c r="X73" s="76" t="s">
        <v>37</v>
      </c>
      <c r="AA73" s="73"/>
      <c r="AB73" s="75"/>
      <c r="AC73" s="75"/>
      <c r="AD73" s="75"/>
      <c r="AE73" s="76"/>
    </row>
    <row r="74" spans="2:31" x14ac:dyDescent="0.25">
      <c r="C74" s="7" t="s">
        <v>6</v>
      </c>
      <c r="M74" s="97"/>
      <c r="N74" s="97"/>
      <c r="O74" s="97"/>
      <c r="P74" s="97"/>
      <c r="R74" s="109"/>
      <c r="S74" s="97"/>
      <c r="T74" s="131" t="s">
        <v>99</v>
      </c>
      <c r="U74" s="132">
        <v>0</v>
      </c>
      <c r="V74" s="75">
        <v>0</v>
      </c>
      <c r="W74" s="75">
        <v>1</v>
      </c>
      <c r="X74" s="76" t="s">
        <v>37</v>
      </c>
      <c r="AA74" s="133" t="s">
        <v>112</v>
      </c>
      <c r="AB74" s="134"/>
      <c r="AC74" s="134"/>
      <c r="AD74" s="134"/>
      <c r="AE74" s="127"/>
    </row>
    <row r="75" spans="2:31" ht="15.75" x14ac:dyDescent="0.25">
      <c r="C75" s="13" t="s">
        <v>8</v>
      </c>
      <c r="D75" s="13" t="s">
        <v>9</v>
      </c>
      <c r="E75" s="13" t="s">
        <v>10</v>
      </c>
      <c r="F75" s="13" t="s">
        <v>11</v>
      </c>
      <c r="G75" s="13" t="s">
        <v>12</v>
      </c>
      <c r="H75" s="13" t="s">
        <v>13</v>
      </c>
      <c r="I75" s="14"/>
      <c r="M75" s="97"/>
      <c r="N75" s="97"/>
      <c r="O75" s="97"/>
      <c r="P75" s="97"/>
      <c r="R75" s="97"/>
      <c r="S75" s="97"/>
      <c r="T75" s="131"/>
      <c r="U75" s="132"/>
      <c r="V75" s="75"/>
      <c r="W75" s="75"/>
      <c r="X75" s="76"/>
      <c r="AA75" s="133" t="s">
        <v>31</v>
      </c>
      <c r="AB75" s="134" t="s">
        <v>32</v>
      </c>
      <c r="AC75" s="134" t="s">
        <v>33</v>
      </c>
      <c r="AD75" s="134" t="s">
        <v>34</v>
      </c>
      <c r="AE75" s="127" t="s">
        <v>35</v>
      </c>
    </row>
    <row r="76" spans="2:31" x14ac:dyDescent="0.25">
      <c r="B76" s="21">
        <v>1</v>
      </c>
      <c r="C76" s="22">
        <v>0</v>
      </c>
      <c r="D76" s="22">
        <v>0</v>
      </c>
      <c r="E76" s="22">
        <v>1</v>
      </c>
      <c r="F76" s="22">
        <v>2</v>
      </c>
      <c r="G76" s="22">
        <v>4</v>
      </c>
      <c r="H76" s="23">
        <v>5</v>
      </c>
      <c r="M76" s="97"/>
      <c r="N76" s="97"/>
      <c r="O76" s="97"/>
      <c r="P76" s="97"/>
      <c r="R76" s="97"/>
      <c r="S76" s="97"/>
      <c r="T76" s="131"/>
      <c r="U76" s="132"/>
      <c r="V76" s="75"/>
      <c r="W76" s="75"/>
      <c r="X76" s="76"/>
      <c r="AA76" s="73" t="s">
        <v>114</v>
      </c>
      <c r="AB76" s="75">
        <v>2.5710000000000002</v>
      </c>
      <c r="AC76" s="75">
        <v>5.9710000000000001</v>
      </c>
      <c r="AD76" s="75" t="s">
        <v>21</v>
      </c>
      <c r="AE76" s="76" t="s">
        <v>40</v>
      </c>
    </row>
    <row r="77" spans="2:31" x14ac:dyDescent="0.25">
      <c r="B77" s="21">
        <v>2</v>
      </c>
      <c r="C77" s="22">
        <v>0</v>
      </c>
      <c r="D77" s="22">
        <v>0</v>
      </c>
      <c r="E77" s="22">
        <v>2</v>
      </c>
      <c r="F77" s="22">
        <v>4</v>
      </c>
      <c r="G77" s="22">
        <v>5</v>
      </c>
      <c r="H77" s="23">
        <v>5</v>
      </c>
      <c r="M77" s="97"/>
      <c r="N77" s="97"/>
      <c r="O77" s="97"/>
      <c r="P77" s="97"/>
      <c r="R77" s="97"/>
      <c r="S77" s="97"/>
      <c r="T77" s="135" t="s">
        <v>120</v>
      </c>
      <c r="U77" s="136"/>
      <c r="V77" s="75"/>
      <c r="W77" s="75"/>
      <c r="X77" s="76"/>
      <c r="AA77" s="73" t="s">
        <v>113</v>
      </c>
      <c r="AB77" s="75">
        <v>2.286</v>
      </c>
      <c r="AC77" s="75">
        <v>5.3070000000000004</v>
      </c>
      <c r="AD77" s="75" t="s">
        <v>21</v>
      </c>
      <c r="AE77" s="76" t="s">
        <v>40</v>
      </c>
    </row>
    <row r="78" spans="2:31" x14ac:dyDescent="0.25">
      <c r="B78" s="21">
        <v>3</v>
      </c>
      <c r="C78" s="22">
        <v>0</v>
      </c>
      <c r="D78" s="22">
        <v>1</v>
      </c>
      <c r="E78" s="22">
        <v>3</v>
      </c>
      <c r="F78" s="22">
        <v>4</v>
      </c>
      <c r="G78" s="22">
        <v>5</v>
      </c>
      <c r="H78" s="23">
        <v>5</v>
      </c>
      <c r="M78" s="97"/>
      <c r="N78" s="97"/>
      <c r="O78" s="97"/>
      <c r="P78" s="97"/>
      <c r="R78" s="97"/>
      <c r="S78" s="97"/>
      <c r="T78" s="135" t="s">
        <v>31</v>
      </c>
      <c r="U78" s="136" t="s">
        <v>32</v>
      </c>
      <c r="V78" s="134" t="s">
        <v>33</v>
      </c>
      <c r="W78" s="134" t="s">
        <v>34</v>
      </c>
      <c r="X78" s="127" t="s">
        <v>35</v>
      </c>
      <c r="AA78" s="73" t="s">
        <v>125</v>
      </c>
      <c r="AB78" s="75">
        <v>0.57099999999999995</v>
      </c>
      <c r="AC78" s="75">
        <v>1.327</v>
      </c>
      <c r="AD78" s="75">
        <v>1</v>
      </c>
      <c r="AE78" s="76" t="s">
        <v>37</v>
      </c>
    </row>
    <row r="79" spans="2:31" x14ac:dyDescent="0.25">
      <c r="B79" s="21">
        <v>4</v>
      </c>
      <c r="C79" s="22">
        <v>0</v>
      </c>
      <c r="D79" s="22">
        <v>0</v>
      </c>
      <c r="E79" s="22">
        <v>0</v>
      </c>
      <c r="F79" s="22">
        <v>2</v>
      </c>
      <c r="G79" s="22">
        <v>3</v>
      </c>
      <c r="H79" s="23">
        <v>5</v>
      </c>
      <c r="M79" s="97"/>
      <c r="N79" s="97"/>
      <c r="O79" s="97"/>
      <c r="P79" s="97"/>
      <c r="R79" s="97"/>
      <c r="S79" s="97"/>
      <c r="T79" s="131" t="s">
        <v>99</v>
      </c>
      <c r="U79" s="132">
        <v>0.14299999999999999</v>
      </c>
      <c r="V79" s="75">
        <v>0.371</v>
      </c>
      <c r="W79" s="75">
        <v>1</v>
      </c>
      <c r="X79" s="76" t="s">
        <v>37</v>
      </c>
      <c r="AA79" s="73" t="s">
        <v>124</v>
      </c>
      <c r="AB79" s="75">
        <v>0.14299999999999999</v>
      </c>
      <c r="AC79" s="75">
        <v>0.33200000000000002</v>
      </c>
      <c r="AD79" s="75">
        <v>1</v>
      </c>
      <c r="AE79" s="76" t="s">
        <v>37</v>
      </c>
    </row>
    <row r="80" spans="2:31" x14ac:dyDescent="0.25">
      <c r="B80" s="31">
        <v>5</v>
      </c>
      <c r="C80" s="22">
        <v>0</v>
      </c>
      <c r="D80" s="22">
        <v>0</v>
      </c>
      <c r="E80" s="22">
        <v>1</v>
      </c>
      <c r="F80" s="22">
        <v>3</v>
      </c>
      <c r="G80" s="22">
        <v>3</v>
      </c>
      <c r="H80" s="23">
        <v>4</v>
      </c>
      <c r="M80" s="97"/>
      <c r="N80" s="97"/>
      <c r="O80" s="97"/>
      <c r="P80" s="97"/>
      <c r="R80" s="109"/>
      <c r="S80" s="97"/>
      <c r="T80" s="131" t="s">
        <v>102</v>
      </c>
      <c r="U80" s="132">
        <v>0</v>
      </c>
      <c r="V80" s="75">
        <v>0</v>
      </c>
      <c r="W80" s="75">
        <v>1</v>
      </c>
      <c r="X80" s="76" t="s">
        <v>37</v>
      </c>
      <c r="AA80" s="73" t="s">
        <v>119</v>
      </c>
      <c r="AB80" s="75">
        <v>0</v>
      </c>
      <c r="AC80" s="75">
        <v>0</v>
      </c>
      <c r="AD80" s="75">
        <v>1</v>
      </c>
      <c r="AE80" s="76" t="s">
        <v>37</v>
      </c>
    </row>
    <row r="81" spans="2:31" x14ac:dyDescent="0.25">
      <c r="B81" s="31">
        <v>6</v>
      </c>
      <c r="C81" s="22">
        <v>0</v>
      </c>
      <c r="D81" s="22">
        <v>1</v>
      </c>
      <c r="E81" s="22">
        <v>2</v>
      </c>
      <c r="F81" s="22">
        <v>4</v>
      </c>
      <c r="G81" s="22">
        <v>5</v>
      </c>
      <c r="H81" s="23">
        <v>5</v>
      </c>
      <c r="M81" s="97"/>
      <c r="N81" s="97"/>
      <c r="O81" s="97"/>
      <c r="P81" s="97"/>
      <c r="R81" s="109"/>
      <c r="S81" s="97"/>
      <c r="T81" s="131" t="s">
        <v>98</v>
      </c>
      <c r="U81" s="132">
        <v>0</v>
      </c>
      <c r="V81" s="75">
        <v>0</v>
      </c>
      <c r="W81" s="75">
        <v>1</v>
      </c>
      <c r="X81" s="76" t="s">
        <v>37</v>
      </c>
      <c r="AA81" s="73" t="s">
        <v>81</v>
      </c>
      <c r="AB81" s="75">
        <v>2.5710000000000002</v>
      </c>
      <c r="AC81" s="75">
        <v>5.9710000000000001</v>
      </c>
      <c r="AD81" s="75" t="s">
        <v>21</v>
      </c>
      <c r="AE81" s="76" t="s">
        <v>40</v>
      </c>
    </row>
    <row r="82" spans="2:31" x14ac:dyDescent="0.25">
      <c r="B82" s="31">
        <v>7</v>
      </c>
      <c r="C82" s="38">
        <v>0</v>
      </c>
      <c r="D82" s="38">
        <v>0</v>
      </c>
      <c r="E82" s="38">
        <v>1</v>
      </c>
      <c r="F82" s="38">
        <v>1</v>
      </c>
      <c r="G82" s="38">
        <v>2</v>
      </c>
      <c r="H82" s="39">
        <v>4</v>
      </c>
      <c r="M82" s="97"/>
      <c r="N82" s="97"/>
      <c r="O82" s="97"/>
      <c r="P82" s="97"/>
      <c r="R82" s="109"/>
      <c r="S82" s="97"/>
      <c r="T82" s="131" t="s">
        <v>105</v>
      </c>
      <c r="U82" s="132">
        <v>0.14299999999999999</v>
      </c>
      <c r="V82" s="75">
        <v>0.371</v>
      </c>
      <c r="W82" s="75">
        <v>1</v>
      </c>
      <c r="X82" s="76" t="s">
        <v>37</v>
      </c>
      <c r="AA82" s="73" t="s">
        <v>82</v>
      </c>
      <c r="AB82" s="75">
        <v>2.286</v>
      </c>
      <c r="AC82" s="75">
        <v>5.3070000000000004</v>
      </c>
      <c r="AD82" s="75" t="s">
        <v>21</v>
      </c>
      <c r="AE82" s="76" t="s">
        <v>40</v>
      </c>
    </row>
    <row r="83" spans="2:31" ht="15.75" thickBot="1" x14ac:dyDescent="0.3">
      <c r="B83" s="31">
        <v>8</v>
      </c>
      <c r="C83" s="38">
        <v>0</v>
      </c>
      <c r="D83" s="38">
        <v>2</v>
      </c>
      <c r="E83" s="38">
        <v>2</v>
      </c>
      <c r="F83" s="38">
        <v>3</v>
      </c>
      <c r="G83" s="38">
        <v>4</v>
      </c>
      <c r="H83" s="39">
        <v>5</v>
      </c>
      <c r="M83" s="97"/>
      <c r="N83" s="97"/>
      <c r="O83" s="97"/>
      <c r="P83" s="97"/>
      <c r="R83" s="97"/>
      <c r="S83" s="97"/>
      <c r="T83" s="131" t="s">
        <v>107</v>
      </c>
      <c r="U83" s="132">
        <v>0</v>
      </c>
      <c r="V83" s="75">
        <v>0</v>
      </c>
      <c r="W83" s="75">
        <v>1</v>
      </c>
      <c r="X83" s="76" t="s">
        <v>37</v>
      </c>
      <c r="AA83" s="73" t="s">
        <v>115</v>
      </c>
      <c r="AB83" s="75">
        <v>0.57099999999999995</v>
      </c>
      <c r="AC83" s="75">
        <v>1.327</v>
      </c>
      <c r="AD83" s="75">
        <v>1</v>
      </c>
      <c r="AE83" s="76" t="s">
        <v>37</v>
      </c>
    </row>
    <row r="84" spans="2:31" ht="15.75" thickBot="1" x14ac:dyDescent="0.3">
      <c r="B84" s="42" t="s">
        <v>26</v>
      </c>
      <c r="C84" s="43">
        <f t="shared" ref="C84:H84" si="12">AVERAGE(C76:C83)</f>
        <v>0</v>
      </c>
      <c r="D84" s="43">
        <f t="shared" si="12"/>
        <v>0.5</v>
      </c>
      <c r="E84" s="43">
        <f t="shared" si="12"/>
        <v>1.5</v>
      </c>
      <c r="F84" s="43">
        <f t="shared" si="12"/>
        <v>2.875</v>
      </c>
      <c r="G84" s="43">
        <f t="shared" si="12"/>
        <v>3.875</v>
      </c>
      <c r="H84" s="43">
        <f t="shared" si="12"/>
        <v>4.75</v>
      </c>
      <c r="I84" s="44"/>
      <c r="M84" s="97"/>
      <c r="N84" s="97"/>
      <c r="O84" s="97"/>
      <c r="P84" s="97"/>
      <c r="R84" s="97"/>
      <c r="S84" s="97"/>
      <c r="T84" s="137" t="s">
        <v>108</v>
      </c>
      <c r="U84" s="138">
        <v>0.14299999999999999</v>
      </c>
      <c r="V84" s="139">
        <v>0.371</v>
      </c>
      <c r="W84" s="139">
        <v>1</v>
      </c>
      <c r="X84" s="111" t="s">
        <v>37</v>
      </c>
      <c r="AA84" s="73" t="s">
        <v>118</v>
      </c>
      <c r="AB84" s="74">
        <v>0.14299999999999999</v>
      </c>
      <c r="AC84" s="74">
        <v>0.33200000000000002</v>
      </c>
      <c r="AD84" s="75">
        <v>1</v>
      </c>
      <c r="AE84" s="76" t="s">
        <v>37</v>
      </c>
    </row>
    <row r="85" spans="2:31" x14ac:dyDescent="0.25">
      <c r="B85" s="45" t="s">
        <v>27</v>
      </c>
      <c r="C85" s="46">
        <f t="shared" ref="C85:H85" si="13">STDEV(C76:C83)</f>
        <v>0</v>
      </c>
      <c r="D85" s="46">
        <f t="shared" si="13"/>
        <v>0.7559289460184544</v>
      </c>
      <c r="E85" s="46">
        <f t="shared" si="13"/>
        <v>0.92582009977255142</v>
      </c>
      <c r="F85" s="46">
        <f t="shared" si="13"/>
        <v>1.1259916264596033</v>
      </c>
      <c r="G85" s="46">
        <f t="shared" si="13"/>
        <v>1.1259916264596033</v>
      </c>
      <c r="H85" s="46">
        <f t="shared" si="13"/>
        <v>0.46291004988627571</v>
      </c>
      <c r="M85" s="97"/>
      <c r="N85" s="97"/>
      <c r="O85" s="97"/>
      <c r="P85" s="97"/>
      <c r="R85" s="97"/>
      <c r="S85" s="97"/>
      <c r="T85" s="97"/>
      <c r="U85" s="140"/>
      <c r="AA85" s="73" t="s">
        <v>110</v>
      </c>
      <c r="AB85" s="75">
        <v>2.4289999999999998</v>
      </c>
      <c r="AC85" s="75">
        <v>5.6390000000000002</v>
      </c>
      <c r="AD85" s="75" t="s">
        <v>21</v>
      </c>
      <c r="AE85" s="76" t="s">
        <v>40</v>
      </c>
    </row>
    <row r="86" spans="2:31" ht="15.75" thickBot="1" x14ac:dyDescent="0.3">
      <c r="B86" s="47" t="s">
        <v>28</v>
      </c>
      <c r="C86" s="48">
        <f t="shared" ref="C86:H86" si="14">C85/SQRT(8)</f>
        <v>0</v>
      </c>
      <c r="D86" s="48">
        <f t="shared" si="14"/>
        <v>0.26726124191242434</v>
      </c>
      <c r="E86" s="48">
        <f t="shared" si="14"/>
        <v>0.32732683535398854</v>
      </c>
      <c r="F86" s="48">
        <f t="shared" si="14"/>
        <v>0.39809815731442771</v>
      </c>
      <c r="G86" s="48">
        <f t="shared" si="14"/>
        <v>0.39809815731442771</v>
      </c>
      <c r="H86" s="48">
        <f t="shared" si="14"/>
        <v>0.16366341767699427</v>
      </c>
      <c r="M86" s="97"/>
      <c r="N86" s="97"/>
      <c r="O86" s="97"/>
      <c r="P86" s="97"/>
      <c r="R86" s="97"/>
      <c r="S86" s="97"/>
      <c r="T86" s="97"/>
      <c r="U86" s="140"/>
      <c r="AA86" s="73" t="s">
        <v>109</v>
      </c>
      <c r="AB86" s="75">
        <v>2.1429999999999998</v>
      </c>
      <c r="AC86" s="75">
        <v>4.9749999999999996</v>
      </c>
      <c r="AD86" s="75" t="s">
        <v>21</v>
      </c>
      <c r="AE86" s="76" t="s">
        <v>40</v>
      </c>
    </row>
    <row r="87" spans="2:31" x14ac:dyDescent="0.25">
      <c r="M87" s="97"/>
      <c r="N87" s="97"/>
      <c r="O87" s="97"/>
      <c r="P87" s="97"/>
      <c r="R87" s="97"/>
      <c r="S87" s="97"/>
      <c r="T87" s="97"/>
      <c r="U87" s="140"/>
      <c r="AA87" s="73" t="s">
        <v>106</v>
      </c>
      <c r="AB87" s="74">
        <v>0.42899999999999999</v>
      </c>
      <c r="AC87" s="74">
        <v>0.995</v>
      </c>
      <c r="AD87" s="75">
        <v>1</v>
      </c>
      <c r="AE87" s="76" t="s">
        <v>37</v>
      </c>
    </row>
    <row r="88" spans="2:31" x14ac:dyDescent="0.25">
      <c r="M88" s="97"/>
      <c r="N88" s="97"/>
      <c r="O88" s="97"/>
      <c r="P88" s="97"/>
      <c r="R88" s="109"/>
      <c r="S88" s="97"/>
      <c r="T88" s="97"/>
      <c r="U88" s="140"/>
      <c r="AA88" s="73" t="s">
        <v>103</v>
      </c>
      <c r="AB88" s="75">
        <v>2</v>
      </c>
      <c r="AC88" s="75">
        <v>4.6440000000000001</v>
      </c>
      <c r="AD88" s="75" t="s">
        <v>21</v>
      </c>
      <c r="AE88" s="76" t="s">
        <v>40</v>
      </c>
    </row>
    <row r="89" spans="2:31" x14ac:dyDescent="0.25">
      <c r="B89" s="5" t="s">
        <v>137</v>
      </c>
      <c r="C89" s="5"/>
      <c r="M89" s="97"/>
      <c r="N89" s="97"/>
      <c r="O89" s="97"/>
      <c r="P89" s="97"/>
      <c r="R89" s="109"/>
      <c r="S89" s="97"/>
      <c r="T89" s="97"/>
      <c r="U89" s="140"/>
      <c r="AA89" s="73" t="s">
        <v>100</v>
      </c>
      <c r="AB89" s="75">
        <v>1.714</v>
      </c>
      <c r="AC89" s="75">
        <v>3.98</v>
      </c>
      <c r="AD89" s="75">
        <v>2E-3</v>
      </c>
      <c r="AE89" s="76" t="s">
        <v>40</v>
      </c>
    </row>
    <row r="90" spans="2:31" x14ac:dyDescent="0.25">
      <c r="C90" s="7" t="s">
        <v>6</v>
      </c>
      <c r="M90" s="97"/>
      <c r="N90" s="97"/>
      <c r="O90" s="97"/>
      <c r="P90" s="97"/>
      <c r="R90" s="109"/>
      <c r="S90" s="97"/>
      <c r="T90" s="97"/>
      <c r="U90" s="140"/>
      <c r="AA90" s="73" t="s">
        <v>121</v>
      </c>
      <c r="AB90" s="74">
        <v>0.28599999999999998</v>
      </c>
      <c r="AC90" s="74">
        <v>0.66300000000000003</v>
      </c>
      <c r="AD90" s="75">
        <v>1</v>
      </c>
      <c r="AE90" s="76" t="s">
        <v>37</v>
      </c>
    </row>
    <row r="91" spans="2:31" ht="15.75" x14ac:dyDescent="0.25">
      <c r="C91" s="13" t="s">
        <v>8</v>
      </c>
      <c r="D91" s="13" t="s">
        <v>9</v>
      </c>
      <c r="E91" s="13" t="s">
        <v>10</v>
      </c>
      <c r="F91" s="13" t="s">
        <v>11</v>
      </c>
      <c r="G91" s="13" t="s">
        <v>12</v>
      </c>
      <c r="H91" s="13" t="s">
        <v>13</v>
      </c>
      <c r="I91" s="14"/>
      <c r="M91" s="97"/>
      <c r="N91" s="97"/>
      <c r="O91" s="97"/>
      <c r="P91" s="97"/>
      <c r="R91" s="97"/>
      <c r="S91" s="97"/>
      <c r="T91" s="97"/>
      <c r="U91" s="140"/>
      <c r="AA91" s="73"/>
      <c r="AB91" s="75"/>
      <c r="AC91" s="75"/>
      <c r="AD91" s="75"/>
      <c r="AE91" s="76"/>
    </row>
    <row r="92" spans="2:31" x14ac:dyDescent="0.25">
      <c r="B92" s="21">
        <v>1</v>
      </c>
      <c r="C92" s="22">
        <v>0</v>
      </c>
      <c r="D92" s="22">
        <v>0</v>
      </c>
      <c r="E92" s="22">
        <v>0</v>
      </c>
      <c r="F92" s="22">
        <v>3</v>
      </c>
      <c r="G92" s="22">
        <v>3</v>
      </c>
      <c r="H92" s="23">
        <v>5</v>
      </c>
      <c r="M92" s="97"/>
      <c r="N92" s="97"/>
      <c r="O92" s="97"/>
      <c r="P92" s="97"/>
      <c r="R92" s="97"/>
      <c r="S92" s="97"/>
      <c r="T92" s="97"/>
      <c r="U92" s="140"/>
      <c r="AA92" s="73"/>
      <c r="AB92" s="75"/>
      <c r="AC92" s="75"/>
      <c r="AD92" s="75"/>
      <c r="AE92" s="76"/>
    </row>
    <row r="93" spans="2:31" x14ac:dyDescent="0.25">
      <c r="B93" s="21">
        <v>2</v>
      </c>
      <c r="C93" s="22">
        <v>0</v>
      </c>
      <c r="D93" s="22">
        <v>0</v>
      </c>
      <c r="E93" s="22">
        <v>1</v>
      </c>
      <c r="F93" s="22">
        <v>1</v>
      </c>
      <c r="G93" s="22">
        <v>2</v>
      </c>
      <c r="H93" s="23">
        <v>4</v>
      </c>
      <c r="M93" s="97"/>
      <c r="N93" s="97"/>
      <c r="O93" s="97"/>
      <c r="P93" s="97"/>
      <c r="R93" s="97"/>
      <c r="S93" s="97"/>
      <c r="T93" s="97"/>
      <c r="U93" s="140"/>
      <c r="AA93" s="133" t="s">
        <v>116</v>
      </c>
      <c r="AB93" s="134"/>
      <c r="AC93" s="134"/>
      <c r="AD93" s="134"/>
      <c r="AE93" s="127"/>
    </row>
    <row r="94" spans="2:31" x14ac:dyDescent="0.25">
      <c r="B94" s="21">
        <v>3</v>
      </c>
      <c r="C94" s="22">
        <v>0</v>
      </c>
      <c r="D94" s="22">
        <v>1</v>
      </c>
      <c r="E94" s="22">
        <v>3</v>
      </c>
      <c r="F94" s="22">
        <v>3</v>
      </c>
      <c r="G94" s="22">
        <v>4</v>
      </c>
      <c r="H94" s="23">
        <v>5</v>
      </c>
      <c r="M94" s="97"/>
      <c r="N94" s="97"/>
      <c r="O94" s="97"/>
      <c r="P94" s="97"/>
      <c r="R94" s="97"/>
      <c r="S94" s="97"/>
      <c r="T94" s="97"/>
      <c r="U94" s="140"/>
      <c r="AA94" s="133" t="s">
        <v>31</v>
      </c>
      <c r="AB94" s="134" t="s">
        <v>32</v>
      </c>
      <c r="AC94" s="134" t="s">
        <v>33</v>
      </c>
      <c r="AD94" s="134" t="s">
        <v>34</v>
      </c>
      <c r="AE94" s="127" t="s">
        <v>35</v>
      </c>
    </row>
    <row r="95" spans="2:31" x14ac:dyDescent="0.25">
      <c r="B95" s="21">
        <v>4</v>
      </c>
      <c r="C95" s="22">
        <v>0</v>
      </c>
      <c r="D95" s="22">
        <v>0</v>
      </c>
      <c r="E95" s="22">
        <v>3</v>
      </c>
      <c r="F95" s="22">
        <v>5</v>
      </c>
      <c r="G95" s="22">
        <v>5</v>
      </c>
      <c r="H95" s="23">
        <v>5</v>
      </c>
      <c r="M95" s="97"/>
      <c r="N95" s="97"/>
      <c r="O95" s="97"/>
      <c r="P95" s="97"/>
      <c r="R95" s="97"/>
      <c r="S95" s="97"/>
      <c r="T95" s="97"/>
      <c r="U95" s="140"/>
      <c r="AA95" s="73" t="s">
        <v>100</v>
      </c>
      <c r="AB95" s="75">
        <v>1.714</v>
      </c>
      <c r="AC95" s="75">
        <v>3.98</v>
      </c>
      <c r="AD95" s="75">
        <v>2E-3</v>
      </c>
      <c r="AE95" s="76" t="s">
        <v>40</v>
      </c>
    </row>
    <row r="96" spans="2:31" x14ac:dyDescent="0.25">
      <c r="B96" s="31">
        <v>5</v>
      </c>
      <c r="C96" s="22">
        <v>0</v>
      </c>
      <c r="D96" s="22">
        <v>1</v>
      </c>
      <c r="E96" s="22">
        <v>4</v>
      </c>
      <c r="F96" s="22">
        <v>4</v>
      </c>
      <c r="G96" s="22">
        <v>5</v>
      </c>
      <c r="H96" s="23">
        <v>5</v>
      </c>
      <c r="M96" s="97"/>
      <c r="N96" s="97"/>
      <c r="O96" s="97"/>
      <c r="P96" s="97"/>
      <c r="R96" s="109"/>
      <c r="S96" s="97"/>
      <c r="T96" s="97"/>
      <c r="U96" s="140"/>
      <c r="AA96" s="73" t="s">
        <v>103</v>
      </c>
      <c r="AB96" s="75">
        <v>1.571</v>
      </c>
      <c r="AC96" s="75">
        <v>3.649</v>
      </c>
      <c r="AD96" s="75">
        <v>7.0000000000000001E-3</v>
      </c>
      <c r="AE96" s="76" t="s">
        <v>40</v>
      </c>
    </row>
    <row r="97" spans="2:31" x14ac:dyDescent="0.25">
      <c r="B97" s="31">
        <v>6</v>
      </c>
      <c r="C97" s="22">
        <v>0</v>
      </c>
      <c r="D97" s="22">
        <v>0</v>
      </c>
      <c r="E97" s="22">
        <v>0</v>
      </c>
      <c r="F97" s="22">
        <v>1</v>
      </c>
      <c r="G97" s="22">
        <v>2</v>
      </c>
      <c r="H97" s="23">
        <v>4</v>
      </c>
      <c r="M97" s="97"/>
      <c r="N97" s="97"/>
      <c r="O97" s="97"/>
      <c r="P97" s="97"/>
      <c r="R97" s="109"/>
      <c r="S97" s="97"/>
      <c r="T97" s="97"/>
      <c r="U97" s="140"/>
      <c r="AA97" s="73" t="s">
        <v>102</v>
      </c>
      <c r="AB97" s="75">
        <v>0.28599999999999998</v>
      </c>
      <c r="AC97" s="75">
        <v>0.66300000000000003</v>
      </c>
      <c r="AD97" s="75">
        <v>1</v>
      </c>
      <c r="AE97" s="76" t="s">
        <v>37</v>
      </c>
    </row>
    <row r="98" spans="2:31" x14ac:dyDescent="0.25">
      <c r="B98" s="31">
        <v>7</v>
      </c>
      <c r="C98" s="22">
        <v>0</v>
      </c>
      <c r="D98" s="22">
        <v>1</v>
      </c>
      <c r="E98" s="22">
        <v>1</v>
      </c>
      <c r="F98" s="22">
        <v>2</v>
      </c>
      <c r="G98" s="22">
        <v>2</v>
      </c>
      <c r="H98" s="23">
        <v>4</v>
      </c>
      <c r="M98" s="97"/>
      <c r="N98" s="97"/>
      <c r="O98" s="97"/>
      <c r="P98" s="97"/>
      <c r="R98" s="109"/>
      <c r="S98" s="97"/>
      <c r="T98" s="97"/>
      <c r="U98" s="140"/>
      <c r="AA98" s="73" t="s">
        <v>99</v>
      </c>
      <c r="AB98" s="75">
        <v>0.14299999999999999</v>
      </c>
      <c r="AC98" s="75">
        <v>0.33200000000000002</v>
      </c>
      <c r="AD98" s="75">
        <v>1</v>
      </c>
      <c r="AE98" s="76" t="s">
        <v>37</v>
      </c>
    </row>
    <row r="99" spans="2:31" ht="15.75" thickBot="1" x14ac:dyDescent="0.3">
      <c r="B99" s="31">
        <v>8</v>
      </c>
      <c r="C99" s="38">
        <v>0</v>
      </c>
      <c r="D99" s="38">
        <v>0</v>
      </c>
      <c r="E99" s="38">
        <v>1</v>
      </c>
      <c r="F99" s="38">
        <v>2</v>
      </c>
      <c r="G99" s="38">
        <v>3</v>
      </c>
      <c r="H99" s="39">
        <v>5</v>
      </c>
      <c r="AA99" s="73" t="s">
        <v>98</v>
      </c>
      <c r="AB99" s="75">
        <v>0.14299999999999999</v>
      </c>
      <c r="AC99" s="75">
        <v>0.33200000000000002</v>
      </c>
      <c r="AD99" s="75">
        <v>1</v>
      </c>
      <c r="AE99" s="76" t="s">
        <v>37</v>
      </c>
    </row>
    <row r="100" spans="2:31" x14ac:dyDescent="0.25">
      <c r="B100" s="42" t="s">
        <v>26</v>
      </c>
      <c r="C100" s="43">
        <f t="shared" ref="C100:H100" si="15">AVERAGE(C92:C99)</f>
        <v>0</v>
      </c>
      <c r="D100" s="43">
        <f t="shared" si="15"/>
        <v>0.375</v>
      </c>
      <c r="E100" s="43">
        <f t="shared" si="15"/>
        <v>1.625</v>
      </c>
      <c r="F100" s="43">
        <f t="shared" si="15"/>
        <v>2.625</v>
      </c>
      <c r="G100" s="43">
        <f t="shared" si="15"/>
        <v>3.25</v>
      </c>
      <c r="H100" s="43">
        <f t="shared" si="15"/>
        <v>4.625</v>
      </c>
      <c r="I100" s="44"/>
      <c r="AA100" s="73" t="s">
        <v>109</v>
      </c>
      <c r="AB100" s="75">
        <v>1.571</v>
      </c>
      <c r="AC100" s="75">
        <v>3.649</v>
      </c>
      <c r="AD100" s="75">
        <v>7.0000000000000001E-3</v>
      </c>
      <c r="AE100" s="76" t="s">
        <v>40</v>
      </c>
    </row>
    <row r="101" spans="2:31" x14ac:dyDescent="0.25">
      <c r="B101" s="45" t="s">
        <v>27</v>
      </c>
      <c r="C101" s="46">
        <f t="shared" ref="C101:H101" si="16">STDEV(C92:C99)</f>
        <v>0</v>
      </c>
      <c r="D101" s="46">
        <f t="shared" si="16"/>
        <v>0.51754916950676566</v>
      </c>
      <c r="E101" s="46">
        <f t="shared" si="16"/>
        <v>1.5059406173077154</v>
      </c>
      <c r="F101" s="46">
        <f t="shared" si="16"/>
        <v>1.407885953173359</v>
      </c>
      <c r="G101" s="46">
        <f t="shared" si="16"/>
        <v>1.2817398889233114</v>
      </c>
      <c r="H101" s="46">
        <f t="shared" si="16"/>
        <v>0.51754916950676566</v>
      </c>
      <c r="AA101" s="73" t="s">
        <v>110</v>
      </c>
      <c r="AB101" s="75">
        <v>1.429</v>
      </c>
      <c r="AC101" s="75">
        <v>3.3170000000000002</v>
      </c>
      <c r="AD101" s="75">
        <v>0.02</v>
      </c>
      <c r="AE101" s="76" t="s">
        <v>40</v>
      </c>
    </row>
    <row r="102" spans="2:31" ht="15.75" thickBot="1" x14ac:dyDescent="0.3">
      <c r="B102" s="47" t="s">
        <v>28</v>
      </c>
      <c r="C102" s="48">
        <f t="shared" ref="C102:H102" si="17">C101/SQRT(8)</f>
        <v>0</v>
      </c>
      <c r="D102" s="48">
        <f t="shared" si="17"/>
        <v>0.18298126367784995</v>
      </c>
      <c r="E102" s="48">
        <f t="shared" si="17"/>
        <v>0.53243041128127044</v>
      </c>
      <c r="F102" s="48">
        <f t="shared" si="17"/>
        <v>0.49776285231308409</v>
      </c>
      <c r="G102" s="48">
        <f t="shared" si="17"/>
        <v>0.45316348358748282</v>
      </c>
      <c r="H102" s="48">
        <f t="shared" si="17"/>
        <v>0.18298126367784995</v>
      </c>
      <c r="AA102" s="73" t="s">
        <v>107</v>
      </c>
      <c r="AB102" s="75">
        <v>0.14299999999999999</v>
      </c>
      <c r="AC102" s="75">
        <v>0.33200000000000002</v>
      </c>
      <c r="AD102" s="75">
        <v>1</v>
      </c>
      <c r="AE102" s="76" t="s">
        <v>37</v>
      </c>
    </row>
    <row r="103" spans="2:31" x14ac:dyDescent="0.25">
      <c r="AA103" s="73" t="s">
        <v>105</v>
      </c>
      <c r="AB103" s="75">
        <v>0</v>
      </c>
      <c r="AC103" s="75">
        <v>0</v>
      </c>
      <c r="AD103" s="75">
        <v>1</v>
      </c>
      <c r="AE103" s="76" t="s">
        <v>37</v>
      </c>
    </row>
    <row r="104" spans="2:31" x14ac:dyDescent="0.25">
      <c r="AA104" s="73" t="s">
        <v>113</v>
      </c>
      <c r="AB104" s="75">
        <v>1.571</v>
      </c>
      <c r="AC104" s="75">
        <v>3.649</v>
      </c>
      <c r="AD104" s="75">
        <v>7.0000000000000001E-3</v>
      </c>
      <c r="AE104" s="76" t="s">
        <v>40</v>
      </c>
    </row>
    <row r="105" spans="2:31" x14ac:dyDescent="0.25">
      <c r="AA105" s="73" t="s">
        <v>114</v>
      </c>
      <c r="AB105" s="75">
        <v>1.429</v>
      </c>
      <c r="AC105" s="75">
        <v>3.3170000000000002</v>
      </c>
      <c r="AD105" s="75">
        <v>0.02</v>
      </c>
      <c r="AE105" s="76" t="s">
        <v>40</v>
      </c>
    </row>
    <row r="106" spans="2:31" x14ac:dyDescent="0.25">
      <c r="AA106" s="73" t="s">
        <v>119</v>
      </c>
      <c r="AB106" s="75">
        <v>0.14299999999999999</v>
      </c>
      <c r="AC106" s="75">
        <v>0.33200000000000002</v>
      </c>
      <c r="AD106" s="75">
        <v>1</v>
      </c>
      <c r="AE106" s="76" t="s">
        <v>37</v>
      </c>
    </row>
    <row r="107" spans="2:31" x14ac:dyDescent="0.25">
      <c r="AA107" s="73" t="s">
        <v>82</v>
      </c>
      <c r="AB107" s="75">
        <v>1.429</v>
      </c>
      <c r="AC107" s="75">
        <v>3.3170000000000002</v>
      </c>
      <c r="AD107" s="75">
        <v>0.02</v>
      </c>
      <c r="AE107" s="76" t="s">
        <v>40</v>
      </c>
    </row>
    <row r="108" spans="2:31" x14ac:dyDescent="0.25">
      <c r="AA108" s="73" t="s">
        <v>81</v>
      </c>
      <c r="AB108" s="75">
        <v>1.286</v>
      </c>
      <c r="AC108" s="75">
        <v>2.9849999999999999</v>
      </c>
      <c r="AD108" s="75">
        <v>5.5E-2</v>
      </c>
      <c r="AE108" s="76" t="s">
        <v>37</v>
      </c>
    </row>
    <row r="109" spans="2:31" x14ac:dyDescent="0.25">
      <c r="AA109" s="73" t="s">
        <v>87</v>
      </c>
      <c r="AB109" s="75">
        <v>0.14299999999999999</v>
      </c>
      <c r="AC109" s="75">
        <v>0.33200000000000002</v>
      </c>
      <c r="AD109" s="75">
        <v>1</v>
      </c>
      <c r="AE109" s="76" t="s">
        <v>37</v>
      </c>
    </row>
    <row r="110" spans="2:31" x14ac:dyDescent="0.25">
      <c r="AA110" s="73"/>
      <c r="AB110" s="75"/>
      <c r="AC110" s="75"/>
      <c r="AD110" s="75"/>
      <c r="AE110" s="76"/>
    </row>
    <row r="111" spans="2:31" x14ac:dyDescent="0.25">
      <c r="AA111" s="73"/>
      <c r="AB111" s="75"/>
      <c r="AC111" s="75"/>
      <c r="AD111" s="75"/>
      <c r="AE111" s="76"/>
    </row>
    <row r="112" spans="2:31" x14ac:dyDescent="0.25">
      <c r="AA112" s="133" t="s">
        <v>117</v>
      </c>
      <c r="AB112" s="134"/>
      <c r="AC112" s="134"/>
      <c r="AD112" s="134"/>
      <c r="AE112" s="127"/>
    </row>
    <row r="113" spans="27:31" x14ac:dyDescent="0.25">
      <c r="AA113" s="133" t="s">
        <v>31</v>
      </c>
      <c r="AB113" s="134" t="s">
        <v>32</v>
      </c>
      <c r="AC113" s="134" t="s">
        <v>33</v>
      </c>
      <c r="AD113" s="134" t="s">
        <v>34</v>
      </c>
      <c r="AE113" s="127" t="s">
        <v>35</v>
      </c>
    </row>
    <row r="114" spans="27:31" x14ac:dyDescent="0.25">
      <c r="AA114" s="73" t="s">
        <v>109</v>
      </c>
      <c r="AB114" s="75">
        <v>1.571</v>
      </c>
      <c r="AC114" s="75">
        <v>3.649</v>
      </c>
      <c r="AD114" s="75">
        <v>7.0000000000000001E-3</v>
      </c>
      <c r="AE114" s="76" t="s">
        <v>40</v>
      </c>
    </row>
    <row r="115" spans="27:31" x14ac:dyDescent="0.25">
      <c r="AA115" s="73" t="s">
        <v>110</v>
      </c>
      <c r="AB115" s="75">
        <v>1</v>
      </c>
      <c r="AC115" s="75">
        <v>2.3220000000000001</v>
      </c>
      <c r="AD115" s="75">
        <v>0.33700000000000002</v>
      </c>
      <c r="AE115" s="76" t="s">
        <v>37</v>
      </c>
    </row>
    <row r="116" spans="27:31" x14ac:dyDescent="0.25">
      <c r="AA116" s="73" t="s">
        <v>105</v>
      </c>
      <c r="AB116" s="75">
        <v>0.28599999999999998</v>
      </c>
      <c r="AC116" s="75">
        <v>0.66300000000000003</v>
      </c>
      <c r="AD116" s="75">
        <v>1</v>
      </c>
      <c r="AE116" s="76" t="s">
        <v>37</v>
      </c>
    </row>
    <row r="117" spans="27:31" x14ac:dyDescent="0.25">
      <c r="AA117" s="73" t="s">
        <v>106</v>
      </c>
      <c r="AB117" s="75">
        <v>0.28599999999999998</v>
      </c>
      <c r="AC117" s="75">
        <v>0.66300000000000003</v>
      </c>
      <c r="AD117" s="75">
        <v>1</v>
      </c>
      <c r="AE117" s="76" t="s">
        <v>37</v>
      </c>
    </row>
    <row r="118" spans="27:31" x14ac:dyDescent="0.25">
      <c r="AA118" s="73" t="s">
        <v>107</v>
      </c>
      <c r="AB118" s="75">
        <v>0.14299999999999999</v>
      </c>
      <c r="AC118" s="75">
        <v>0.33200000000000002</v>
      </c>
      <c r="AD118" s="75">
        <v>1</v>
      </c>
      <c r="AE118" s="76" t="s">
        <v>37</v>
      </c>
    </row>
    <row r="119" spans="27:31" x14ac:dyDescent="0.25">
      <c r="AA119" s="73" t="s">
        <v>82</v>
      </c>
      <c r="AB119" s="75">
        <v>1.429</v>
      </c>
      <c r="AC119" s="75">
        <v>3.3170000000000002</v>
      </c>
      <c r="AD119" s="75">
        <v>0.02</v>
      </c>
      <c r="AE119" s="76" t="s">
        <v>40</v>
      </c>
    </row>
    <row r="120" spans="27:31" x14ac:dyDescent="0.25">
      <c r="AA120" s="73" t="s">
        <v>81</v>
      </c>
      <c r="AB120" s="75">
        <v>0.85699999999999998</v>
      </c>
      <c r="AC120" s="75">
        <v>1.99</v>
      </c>
      <c r="AD120" s="75">
        <v>0.74399999999999999</v>
      </c>
      <c r="AE120" s="76" t="s">
        <v>37</v>
      </c>
    </row>
    <row r="121" spans="27:31" x14ac:dyDescent="0.25">
      <c r="AA121" s="73" t="s">
        <v>108</v>
      </c>
      <c r="AB121" s="75">
        <v>0.14299999999999999</v>
      </c>
      <c r="AC121" s="75">
        <v>0.33200000000000002</v>
      </c>
      <c r="AD121" s="75">
        <v>1</v>
      </c>
      <c r="AE121" s="76" t="s">
        <v>37</v>
      </c>
    </row>
    <row r="122" spans="27:31" x14ac:dyDescent="0.25">
      <c r="AA122" s="73" t="s">
        <v>115</v>
      </c>
      <c r="AB122" s="75">
        <v>0.14299999999999999</v>
      </c>
      <c r="AC122" s="75">
        <v>0.33200000000000002</v>
      </c>
      <c r="AD122" s="75">
        <v>1</v>
      </c>
      <c r="AE122" s="76" t="s">
        <v>37</v>
      </c>
    </row>
    <row r="123" spans="27:31" x14ac:dyDescent="0.25">
      <c r="AA123" s="73" t="s">
        <v>100</v>
      </c>
      <c r="AB123" s="75">
        <v>1.286</v>
      </c>
      <c r="AC123" s="75">
        <v>2.9849999999999999</v>
      </c>
      <c r="AD123" s="75">
        <v>5.5E-2</v>
      </c>
      <c r="AE123" s="76" t="s">
        <v>37</v>
      </c>
    </row>
    <row r="124" spans="27:31" x14ac:dyDescent="0.25">
      <c r="AA124" s="73" t="s">
        <v>103</v>
      </c>
      <c r="AB124" s="75">
        <v>0.71399999999999997</v>
      </c>
      <c r="AC124" s="75">
        <v>1.6579999999999999</v>
      </c>
      <c r="AD124" s="75">
        <v>1</v>
      </c>
      <c r="AE124" s="76" t="s">
        <v>37</v>
      </c>
    </row>
    <row r="125" spans="27:31" x14ac:dyDescent="0.25">
      <c r="AA125" s="73" t="s">
        <v>99</v>
      </c>
      <c r="AB125" s="74">
        <v>8.8819999999999992E-16</v>
      </c>
      <c r="AC125" s="74">
        <v>2.062E-15</v>
      </c>
      <c r="AD125" s="75">
        <v>1</v>
      </c>
      <c r="AE125" s="76" t="s">
        <v>37</v>
      </c>
    </row>
    <row r="126" spans="27:31" x14ac:dyDescent="0.25">
      <c r="AA126" s="73" t="s">
        <v>113</v>
      </c>
      <c r="AB126" s="75">
        <v>1.286</v>
      </c>
      <c r="AC126" s="75">
        <v>2.9849999999999999</v>
      </c>
      <c r="AD126" s="75">
        <v>5.5E-2</v>
      </c>
      <c r="AE126" s="76" t="s">
        <v>37</v>
      </c>
    </row>
    <row r="127" spans="27:31" x14ac:dyDescent="0.25">
      <c r="AA127" s="73" t="s">
        <v>114</v>
      </c>
      <c r="AB127" s="75">
        <v>0.71399999999999997</v>
      </c>
      <c r="AC127" s="75">
        <v>1.6579999999999999</v>
      </c>
      <c r="AD127" s="75">
        <v>1</v>
      </c>
      <c r="AE127" s="76" t="s">
        <v>37</v>
      </c>
    </row>
    <row r="128" spans="27:31" x14ac:dyDescent="0.25">
      <c r="AA128" s="73" t="s">
        <v>87</v>
      </c>
      <c r="AB128" s="75">
        <v>0.57099999999999995</v>
      </c>
      <c r="AC128" s="75">
        <v>1.327</v>
      </c>
      <c r="AD128" s="75">
        <v>1</v>
      </c>
      <c r="AE128" s="76" t="s">
        <v>37</v>
      </c>
    </row>
    <row r="129" spans="27:31" x14ac:dyDescent="0.25">
      <c r="AA129" s="73"/>
      <c r="AB129" s="75"/>
      <c r="AC129" s="75"/>
      <c r="AD129" s="75"/>
      <c r="AE129" s="76"/>
    </row>
    <row r="130" spans="27:31" x14ac:dyDescent="0.25">
      <c r="AA130" s="73"/>
      <c r="AB130" s="75"/>
      <c r="AC130" s="75"/>
      <c r="AD130" s="75"/>
      <c r="AE130" s="76"/>
    </row>
    <row r="131" spans="27:31" x14ac:dyDescent="0.25">
      <c r="AA131" s="133" t="s">
        <v>120</v>
      </c>
      <c r="AB131" s="134"/>
      <c r="AC131" s="134"/>
      <c r="AD131" s="134"/>
      <c r="AE131" s="127"/>
    </row>
    <row r="132" spans="27:31" x14ac:dyDescent="0.25">
      <c r="AA132" s="133" t="s">
        <v>31</v>
      </c>
      <c r="AB132" s="134" t="s">
        <v>32</v>
      </c>
      <c r="AC132" s="134" t="s">
        <v>33</v>
      </c>
      <c r="AD132" s="134" t="s">
        <v>34</v>
      </c>
      <c r="AE132" s="127" t="s">
        <v>35</v>
      </c>
    </row>
    <row r="133" spans="27:31" x14ac:dyDescent="0.25">
      <c r="AA133" s="73" t="s">
        <v>82</v>
      </c>
      <c r="AB133" s="75">
        <v>0.42899999999999999</v>
      </c>
      <c r="AC133" s="75">
        <v>0.995</v>
      </c>
      <c r="AD133" s="75">
        <v>1</v>
      </c>
      <c r="AE133" s="76" t="s">
        <v>37</v>
      </c>
    </row>
    <row r="134" spans="27:31" x14ac:dyDescent="0.25">
      <c r="AA134" s="73" t="s">
        <v>81</v>
      </c>
      <c r="AB134" s="75">
        <v>0.28599999999999998</v>
      </c>
      <c r="AC134" s="75">
        <v>0.66300000000000003</v>
      </c>
      <c r="AD134" s="75">
        <v>1</v>
      </c>
      <c r="AE134" s="76" t="s">
        <v>37</v>
      </c>
    </row>
    <row r="135" spans="27:31" x14ac:dyDescent="0.25">
      <c r="AA135" s="73" t="s">
        <v>108</v>
      </c>
      <c r="AB135" s="74">
        <v>0.14299999999999999</v>
      </c>
      <c r="AC135" s="74">
        <v>0.33200000000000002</v>
      </c>
      <c r="AD135" s="75">
        <v>1</v>
      </c>
      <c r="AE135" s="76" t="s">
        <v>37</v>
      </c>
    </row>
    <row r="136" spans="27:31" x14ac:dyDescent="0.25">
      <c r="AA136" s="73" t="s">
        <v>118</v>
      </c>
      <c r="AB136" s="74">
        <v>8.8819999999999992E-16</v>
      </c>
      <c r="AC136" s="74">
        <v>2.062E-15</v>
      </c>
      <c r="AD136" s="75">
        <v>1</v>
      </c>
      <c r="AE136" s="76" t="s">
        <v>37</v>
      </c>
    </row>
    <row r="137" spans="27:31" x14ac:dyDescent="0.25">
      <c r="AA137" s="73" t="s">
        <v>115</v>
      </c>
      <c r="AB137" s="74">
        <v>8.8819999999999992E-16</v>
      </c>
      <c r="AC137" s="74">
        <v>2.062E-15</v>
      </c>
      <c r="AD137" s="75">
        <v>1</v>
      </c>
      <c r="AE137" s="76" t="s">
        <v>37</v>
      </c>
    </row>
    <row r="138" spans="27:31" x14ac:dyDescent="0.25">
      <c r="AA138" s="73" t="s">
        <v>100</v>
      </c>
      <c r="AB138" s="75">
        <v>0.42899999999999999</v>
      </c>
      <c r="AC138" s="75">
        <v>0.995</v>
      </c>
      <c r="AD138" s="75">
        <v>1</v>
      </c>
      <c r="AE138" s="76" t="s">
        <v>37</v>
      </c>
    </row>
    <row r="139" spans="27:31" x14ac:dyDescent="0.25">
      <c r="AA139" s="73" t="s">
        <v>103</v>
      </c>
      <c r="AB139" s="75">
        <v>0.28599999999999998</v>
      </c>
      <c r="AC139" s="75">
        <v>0.66300000000000003</v>
      </c>
      <c r="AD139" s="75">
        <v>1</v>
      </c>
      <c r="AE139" s="76" t="s">
        <v>37</v>
      </c>
    </row>
    <row r="140" spans="27:31" x14ac:dyDescent="0.25">
      <c r="AA140" s="73" t="s">
        <v>99</v>
      </c>
      <c r="AB140" s="74">
        <v>0.14299999999999999</v>
      </c>
      <c r="AC140" s="74">
        <v>0.33200000000000002</v>
      </c>
      <c r="AD140" s="75">
        <v>1</v>
      </c>
      <c r="AE140" s="76" t="s">
        <v>37</v>
      </c>
    </row>
    <row r="141" spans="27:31" x14ac:dyDescent="0.25">
      <c r="AA141" s="73" t="s">
        <v>98</v>
      </c>
      <c r="AB141" s="74">
        <v>0</v>
      </c>
      <c r="AC141" s="74">
        <v>0</v>
      </c>
      <c r="AD141" s="75">
        <v>1</v>
      </c>
      <c r="AE141" s="76" t="s">
        <v>37</v>
      </c>
    </row>
    <row r="142" spans="27:31" x14ac:dyDescent="0.25">
      <c r="AA142" s="73" t="s">
        <v>109</v>
      </c>
      <c r="AB142" s="75">
        <v>0.42899999999999999</v>
      </c>
      <c r="AC142" s="75">
        <v>0.995</v>
      </c>
      <c r="AD142" s="75">
        <v>1</v>
      </c>
      <c r="AE142" s="76" t="s">
        <v>37</v>
      </c>
    </row>
    <row r="143" spans="27:31" x14ac:dyDescent="0.25">
      <c r="AA143" s="73" t="s">
        <v>110</v>
      </c>
      <c r="AB143" s="75">
        <v>0.28599999999999998</v>
      </c>
      <c r="AC143" s="75">
        <v>0.66300000000000003</v>
      </c>
      <c r="AD143" s="75">
        <v>1</v>
      </c>
      <c r="AE143" s="76" t="s">
        <v>37</v>
      </c>
    </row>
    <row r="144" spans="27:31" x14ac:dyDescent="0.25">
      <c r="AA144" s="73" t="s">
        <v>105</v>
      </c>
      <c r="AB144" s="75">
        <v>0.14299999999999999</v>
      </c>
      <c r="AC144" s="75">
        <v>0.33200000000000002</v>
      </c>
      <c r="AD144" s="75">
        <v>1</v>
      </c>
      <c r="AE144" s="76" t="s">
        <v>37</v>
      </c>
    </row>
    <row r="145" spans="27:31" x14ac:dyDescent="0.25">
      <c r="AA145" s="73" t="s">
        <v>113</v>
      </c>
      <c r="AB145" s="75">
        <v>0.28599999999999998</v>
      </c>
      <c r="AC145" s="75">
        <v>0.66300000000000003</v>
      </c>
      <c r="AD145" s="75">
        <v>1</v>
      </c>
      <c r="AE145" s="76" t="s">
        <v>37</v>
      </c>
    </row>
    <row r="146" spans="27:31" x14ac:dyDescent="0.25">
      <c r="AA146" s="73" t="s">
        <v>114</v>
      </c>
      <c r="AB146" s="75">
        <v>0.14299999999999999</v>
      </c>
      <c r="AC146" s="75">
        <v>0.33200000000000002</v>
      </c>
      <c r="AD146" s="75">
        <v>1</v>
      </c>
      <c r="AE146" s="76" t="s">
        <v>37</v>
      </c>
    </row>
    <row r="147" spans="27:31" x14ac:dyDescent="0.25">
      <c r="AA147" s="73" t="s">
        <v>87</v>
      </c>
      <c r="AB147" s="75">
        <v>0.14299999999999999</v>
      </c>
      <c r="AC147" s="75">
        <v>0.33200000000000002</v>
      </c>
      <c r="AD147" s="75">
        <v>1</v>
      </c>
      <c r="AE147" s="76" t="s">
        <v>37</v>
      </c>
    </row>
    <row r="148" spans="27:31" ht="15.75" thickBot="1" x14ac:dyDescent="0.3">
      <c r="AA148" s="141"/>
      <c r="AB148" s="142"/>
      <c r="AC148" s="142"/>
      <c r="AD148" s="142"/>
      <c r="AE148" s="143"/>
    </row>
    <row r="151" spans="27:31" x14ac:dyDescent="0.25">
      <c r="AA151" s="144"/>
      <c r="AB151" s="129"/>
      <c r="AC151" s="129"/>
      <c r="AD151" s="129"/>
      <c r="AE151" s="129"/>
    </row>
    <row r="152" spans="27:31" x14ac:dyDescent="0.25">
      <c r="AA152" s="144"/>
      <c r="AB152" s="129"/>
      <c r="AC152" s="129"/>
      <c r="AD152" s="129"/>
      <c r="AE152" s="129"/>
    </row>
    <row r="153" spans="27:31" x14ac:dyDescent="0.25">
      <c r="AA153" s="144"/>
      <c r="AB153" s="129"/>
      <c r="AC153" s="129"/>
      <c r="AD153" s="129"/>
      <c r="AE153" s="129"/>
    </row>
    <row r="154" spans="27:31" x14ac:dyDescent="0.25">
      <c r="AA154" s="144"/>
      <c r="AB154" s="129"/>
      <c r="AC154" s="129"/>
      <c r="AD154" s="129"/>
      <c r="AE154" s="129"/>
    </row>
    <row r="155" spans="27:31" x14ac:dyDescent="0.25">
      <c r="AA155" s="144"/>
      <c r="AB155" s="129"/>
      <c r="AC155" s="129"/>
      <c r="AD155" s="129"/>
      <c r="AE155" s="129"/>
    </row>
    <row r="156" spans="27:31" x14ac:dyDescent="0.25">
      <c r="AA156" s="144"/>
      <c r="AB156" s="129"/>
      <c r="AC156" s="129"/>
      <c r="AD156" s="129"/>
      <c r="AE156" s="129"/>
    </row>
    <row r="157" spans="27:31" x14ac:dyDescent="0.25">
      <c r="AA157" s="144"/>
      <c r="AB157" s="129"/>
      <c r="AC157" s="129"/>
      <c r="AD157" s="129"/>
      <c r="AE157" s="129"/>
    </row>
    <row r="158" spans="27:31" x14ac:dyDescent="0.25">
      <c r="AA158" s="144"/>
      <c r="AB158" s="129"/>
      <c r="AC158" s="129"/>
      <c r="AD158" s="129"/>
      <c r="AE158" s="129"/>
    </row>
    <row r="159" spans="27:31" x14ac:dyDescent="0.25">
      <c r="AA159" s="144"/>
      <c r="AB159" s="129"/>
      <c r="AC159" s="129"/>
      <c r="AD159" s="129"/>
      <c r="AE159" s="129"/>
    </row>
    <row r="160" spans="27:31" x14ac:dyDescent="0.25">
      <c r="AA160" s="144"/>
      <c r="AB160" s="129"/>
      <c r="AC160" s="129"/>
      <c r="AD160" s="129"/>
      <c r="AE160" s="129"/>
    </row>
    <row r="161" spans="27:31" x14ac:dyDescent="0.25">
      <c r="AA161" s="144"/>
      <c r="AB161" s="129"/>
      <c r="AC161" s="129"/>
      <c r="AD161" s="129"/>
      <c r="AE161" s="129"/>
    </row>
    <row r="162" spans="27:31" x14ac:dyDescent="0.25">
      <c r="AA162" s="144"/>
      <c r="AB162" s="129"/>
      <c r="AC162" s="129"/>
      <c r="AD162" s="129"/>
      <c r="AE162" s="129"/>
    </row>
    <row r="163" spans="27:31" x14ac:dyDescent="0.25">
      <c r="AA163" s="144"/>
      <c r="AB163" s="129"/>
      <c r="AC163" s="129"/>
      <c r="AD163" s="129"/>
      <c r="AE163" s="129"/>
    </row>
    <row r="164" spans="27:31" x14ac:dyDescent="0.25">
      <c r="AA164" s="144"/>
      <c r="AB164" s="129"/>
      <c r="AC164" s="129"/>
      <c r="AD164" s="129"/>
      <c r="AE164" s="129"/>
    </row>
    <row r="165" spans="27:31" x14ac:dyDescent="0.25">
      <c r="AA165" s="144"/>
      <c r="AB165" s="129"/>
      <c r="AC165" s="129"/>
      <c r="AD165" s="129"/>
      <c r="AE165" s="129"/>
    </row>
    <row r="166" spans="27:31" x14ac:dyDescent="0.25">
      <c r="AA166" s="144"/>
      <c r="AB166" s="129"/>
      <c r="AC166" s="129"/>
      <c r="AD166" s="129"/>
      <c r="AE166" s="129"/>
    </row>
    <row r="167" spans="27:31" x14ac:dyDescent="0.25">
      <c r="AA167" s="144"/>
      <c r="AB167" s="129"/>
      <c r="AC167" s="129"/>
      <c r="AD167" s="129"/>
      <c r="AE167" s="129"/>
    </row>
    <row r="168" spans="27:31" x14ac:dyDescent="0.25">
      <c r="AA168" s="144"/>
      <c r="AB168" s="129"/>
      <c r="AC168" s="129"/>
      <c r="AD168" s="129"/>
      <c r="AE168" s="129"/>
    </row>
    <row r="169" spans="27:31" x14ac:dyDescent="0.25">
      <c r="AA169" s="144"/>
      <c r="AB169" s="129"/>
      <c r="AC169" s="129"/>
      <c r="AD169" s="129"/>
      <c r="AE169" s="129"/>
    </row>
    <row r="170" spans="27:31" x14ac:dyDescent="0.25">
      <c r="AA170" s="144"/>
      <c r="AB170" s="129"/>
      <c r="AC170" s="129"/>
      <c r="AD170" s="129"/>
      <c r="AE170" s="129"/>
    </row>
    <row r="171" spans="27:31" x14ac:dyDescent="0.25">
      <c r="AA171" s="144"/>
      <c r="AB171" s="129"/>
      <c r="AC171" s="129"/>
      <c r="AD171" s="129"/>
      <c r="AE171" s="129"/>
    </row>
    <row r="172" spans="27:31" x14ac:dyDescent="0.25">
      <c r="AA172" s="144"/>
      <c r="AB172" s="129"/>
      <c r="AC172" s="129"/>
      <c r="AD172" s="129"/>
      <c r="AE172" s="129"/>
    </row>
    <row r="173" spans="27:31" x14ac:dyDescent="0.25">
      <c r="AA173" s="144"/>
      <c r="AB173" s="129"/>
      <c r="AC173" s="129"/>
      <c r="AD173" s="129"/>
      <c r="AE173" s="129"/>
    </row>
    <row r="174" spans="27:31" x14ac:dyDescent="0.25">
      <c r="AA174" s="144"/>
      <c r="AB174" s="129"/>
      <c r="AC174" s="129"/>
      <c r="AD174" s="129"/>
      <c r="AE174" s="129"/>
    </row>
    <row r="175" spans="27:31" x14ac:dyDescent="0.25">
      <c r="AA175" s="144"/>
      <c r="AB175" s="129"/>
      <c r="AC175" s="129"/>
      <c r="AD175" s="129"/>
      <c r="AE175" s="129"/>
    </row>
    <row r="176" spans="27:31" x14ac:dyDescent="0.25">
      <c r="AA176" s="144"/>
      <c r="AB176" s="129"/>
      <c r="AC176" s="129"/>
      <c r="AD176" s="129"/>
      <c r="AE176" s="129"/>
    </row>
    <row r="177" spans="27:31" x14ac:dyDescent="0.25">
      <c r="AA177" s="144"/>
      <c r="AB177" s="129"/>
      <c r="AC177" s="129"/>
      <c r="AD177" s="129"/>
      <c r="AE177" s="129"/>
    </row>
    <row r="178" spans="27:31" x14ac:dyDescent="0.25">
      <c r="AA178" s="144"/>
      <c r="AB178" s="129"/>
      <c r="AC178" s="129"/>
      <c r="AD178" s="129"/>
      <c r="AE178" s="129"/>
    </row>
    <row r="179" spans="27:31" x14ac:dyDescent="0.25">
      <c r="AA179" s="144"/>
      <c r="AB179" s="129"/>
      <c r="AC179" s="129"/>
      <c r="AD179" s="129"/>
      <c r="AE179" s="129"/>
    </row>
    <row r="180" spans="27:31" x14ac:dyDescent="0.25">
      <c r="AA180" s="144"/>
      <c r="AB180" s="129"/>
      <c r="AC180" s="129"/>
      <c r="AD180" s="129"/>
      <c r="AE180" s="129"/>
    </row>
    <row r="181" spans="27:31" x14ac:dyDescent="0.25">
      <c r="AA181" s="144"/>
      <c r="AB181" s="129"/>
      <c r="AC181" s="129"/>
      <c r="AD181" s="129"/>
      <c r="AE181" s="129"/>
    </row>
    <row r="182" spans="27:31" x14ac:dyDescent="0.25">
      <c r="AA182" s="144"/>
      <c r="AB182" s="129"/>
      <c r="AC182" s="129"/>
      <c r="AD182" s="129"/>
      <c r="AE182" s="129"/>
    </row>
    <row r="183" spans="27:31" x14ac:dyDescent="0.25">
      <c r="AA183" s="144"/>
      <c r="AB183" s="129"/>
      <c r="AC183" s="129"/>
      <c r="AD183" s="129"/>
      <c r="AE183" s="129"/>
    </row>
    <row r="184" spans="27:31" x14ac:dyDescent="0.25">
      <c r="AA184" s="144"/>
      <c r="AB184" s="129"/>
      <c r="AC184" s="129"/>
      <c r="AD184" s="129"/>
      <c r="AE184" s="129"/>
    </row>
    <row r="185" spans="27:31" x14ac:dyDescent="0.25">
      <c r="AA185" s="144"/>
      <c r="AB185" s="129"/>
      <c r="AC185" s="129"/>
      <c r="AD185" s="129"/>
      <c r="AE185" s="129"/>
    </row>
    <row r="186" spans="27:31" x14ac:dyDescent="0.25">
      <c r="AA186" s="144"/>
      <c r="AB186" s="129"/>
      <c r="AC186" s="129"/>
      <c r="AD186" s="129"/>
      <c r="AE186" s="129"/>
    </row>
    <row r="187" spans="27:31" x14ac:dyDescent="0.25">
      <c r="AA187" s="144"/>
      <c r="AB187" s="129"/>
      <c r="AC187" s="129"/>
      <c r="AD187" s="129"/>
      <c r="AE187" s="129"/>
    </row>
    <row r="188" spans="27:31" x14ac:dyDescent="0.25">
      <c r="AA188" s="144"/>
      <c r="AB188" s="129"/>
      <c r="AC188" s="129"/>
      <c r="AD188" s="129"/>
      <c r="AE188" s="129"/>
    </row>
    <row r="189" spans="27:31" x14ac:dyDescent="0.25">
      <c r="AA189" s="144"/>
      <c r="AB189" s="129"/>
      <c r="AC189" s="129"/>
      <c r="AD189" s="129"/>
      <c r="AE189" s="129"/>
    </row>
    <row r="190" spans="27:31" x14ac:dyDescent="0.25">
      <c r="AA190" s="144"/>
      <c r="AB190" s="129"/>
      <c r="AC190" s="129"/>
      <c r="AD190" s="129"/>
      <c r="AE190" s="129"/>
    </row>
    <row r="191" spans="27:31" x14ac:dyDescent="0.25">
      <c r="AA191" s="144"/>
      <c r="AB191" s="129"/>
      <c r="AC191" s="129"/>
      <c r="AD191" s="129"/>
      <c r="AE191" s="129"/>
    </row>
    <row r="192" spans="27:31" x14ac:dyDescent="0.25">
      <c r="AA192" s="144"/>
      <c r="AB192" s="129"/>
      <c r="AC192" s="129"/>
      <c r="AD192" s="129"/>
      <c r="AE192" s="129"/>
    </row>
    <row r="193" spans="27:31" x14ac:dyDescent="0.25">
      <c r="AA193" s="144"/>
      <c r="AB193" s="129"/>
      <c r="AC193" s="129"/>
      <c r="AD193" s="129"/>
      <c r="AE193" s="129"/>
    </row>
    <row r="194" spans="27:31" x14ac:dyDescent="0.25">
      <c r="AA194" s="144"/>
      <c r="AB194" s="129"/>
      <c r="AC194" s="129"/>
      <c r="AD194" s="129"/>
      <c r="AE194" s="129"/>
    </row>
    <row r="195" spans="27:31" x14ac:dyDescent="0.25">
      <c r="AA195" s="144"/>
      <c r="AB195" s="129"/>
      <c r="AC195" s="129"/>
      <c r="AD195" s="129"/>
      <c r="AE195" s="129"/>
    </row>
    <row r="196" spans="27:31" x14ac:dyDescent="0.25">
      <c r="AA196" s="144"/>
      <c r="AB196" s="129"/>
      <c r="AC196" s="129"/>
      <c r="AD196" s="129"/>
      <c r="AE196" s="129"/>
    </row>
    <row r="197" spans="27:31" x14ac:dyDescent="0.25">
      <c r="AA197" s="144"/>
      <c r="AB197" s="129"/>
      <c r="AC197" s="129"/>
      <c r="AD197" s="129"/>
      <c r="AE197" s="129"/>
    </row>
    <row r="198" spans="27:31" x14ac:dyDescent="0.25">
      <c r="AA198" s="144"/>
      <c r="AB198" s="129"/>
      <c r="AC198" s="129"/>
      <c r="AD198" s="129"/>
      <c r="AE198" s="129"/>
    </row>
    <row r="199" spans="27:31" x14ac:dyDescent="0.25">
      <c r="AA199" s="144"/>
      <c r="AB199" s="129"/>
      <c r="AC199" s="129"/>
      <c r="AD199" s="129"/>
      <c r="AE199" s="129"/>
    </row>
    <row r="200" spans="27:31" x14ac:dyDescent="0.25">
      <c r="AA200" s="144"/>
      <c r="AB200" s="129"/>
      <c r="AC200" s="129"/>
      <c r="AD200" s="129"/>
      <c r="AE200" s="129"/>
    </row>
    <row r="201" spans="27:31" x14ac:dyDescent="0.25">
      <c r="AA201" s="144"/>
      <c r="AB201" s="129"/>
      <c r="AC201" s="129"/>
      <c r="AD201" s="129"/>
      <c r="AE201" s="129"/>
    </row>
    <row r="202" spans="27:31" x14ac:dyDescent="0.25">
      <c r="AA202" s="144"/>
      <c r="AB202" s="129"/>
      <c r="AC202" s="129"/>
      <c r="AD202" s="129"/>
      <c r="AE202" s="129"/>
    </row>
    <row r="203" spans="27:31" x14ac:dyDescent="0.25">
      <c r="AA203" s="144"/>
      <c r="AB203" s="129"/>
      <c r="AC203" s="129"/>
      <c r="AD203" s="129"/>
      <c r="AE203" s="129"/>
    </row>
    <row r="204" spans="27:31" x14ac:dyDescent="0.25">
      <c r="AA204" s="144"/>
      <c r="AB204" s="129"/>
      <c r="AC204" s="129"/>
      <c r="AD204" s="129"/>
      <c r="AE204" s="129"/>
    </row>
    <row r="205" spans="27:31" x14ac:dyDescent="0.25">
      <c r="AA205" s="144"/>
      <c r="AB205" s="129"/>
      <c r="AC205" s="129"/>
      <c r="AD205" s="129"/>
      <c r="AE205" s="129"/>
    </row>
    <row r="206" spans="27:31" x14ac:dyDescent="0.25">
      <c r="AA206" s="144"/>
      <c r="AB206" s="129"/>
      <c r="AC206" s="129"/>
      <c r="AD206" s="129"/>
      <c r="AE206" s="129"/>
    </row>
    <row r="207" spans="27:31" x14ac:dyDescent="0.25">
      <c r="AA207" s="144"/>
      <c r="AB207" s="129"/>
      <c r="AC207" s="129"/>
      <c r="AD207" s="129"/>
      <c r="AE207" s="129"/>
    </row>
    <row r="208" spans="27:31" x14ac:dyDescent="0.25">
      <c r="AA208" s="144"/>
      <c r="AB208" s="129"/>
      <c r="AC208" s="129"/>
      <c r="AD208" s="129"/>
      <c r="AE208" s="129"/>
    </row>
    <row r="209" spans="27:31" x14ac:dyDescent="0.25">
      <c r="AA209" s="144"/>
      <c r="AB209" s="129"/>
      <c r="AC209" s="129"/>
      <c r="AD209" s="129"/>
      <c r="AE209" s="129"/>
    </row>
    <row r="210" spans="27:31" x14ac:dyDescent="0.25">
      <c r="AA210" s="144"/>
      <c r="AB210" s="129"/>
      <c r="AC210" s="129"/>
      <c r="AD210" s="129"/>
      <c r="AE210" s="129"/>
    </row>
    <row r="211" spans="27:31" x14ac:dyDescent="0.25">
      <c r="AA211" s="144"/>
      <c r="AB211" s="129"/>
      <c r="AC211" s="129"/>
      <c r="AD211" s="129"/>
      <c r="AE211" s="129"/>
    </row>
    <row r="212" spans="27:31" x14ac:dyDescent="0.25">
      <c r="AA212" s="144"/>
      <c r="AB212" s="129"/>
      <c r="AC212" s="129"/>
      <c r="AD212" s="129"/>
      <c r="AE212" s="129"/>
    </row>
    <row r="213" spans="27:31" x14ac:dyDescent="0.25">
      <c r="AA213" s="144"/>
      <c r="AB213" s="129"/>
      <c r="AC213" s="129"/>
      <c r="AD213" s="129"/>
      <c r="AE213" s="129"/>
    </row>
    <row r="214" spans="27:31" x14ac:dyDescent="0.25">
      <c r="AA214" s="144"/>
      <c r="AB214" s="129"/>
      <c r="AC214" s="129"/>
      <c r="AD214" s="129"/>
      <c r="AE214" s="129"/>
    </row>
    <row r="215" spans="27:31" x14ac:dyDescent="0.25">
      <c r="AA215" s="144"/>
      <c r="AB215" s="129"/>
      <c r="AC215" s="129"/>
      <c r="AD215" s="129"/>
      <c r="AE215" s="129"/>
    </row>
    <row r="216" spans="27:31" x14ac:dyDescent="0.25">
      <c r="AA216" s="144"/>
      <c r="AB216" s="129"/>
      <c r="AC216" s="129"/>
      <c r="AD216" s="129"/>
      <c r="AE216" s="129"/>
    </row>
    <row r="217" spans="27:31" x14ac:dyDescent="0.25">
      <c r="AA217" s="144"/>
      <c r="AB217" s="129"/>
      <c r="AC217" s="129"/>
      <c r="AD217" s="129"/>
      <c r="AE217" s="129"/>
    </row>
    <row r="218" spans="27:31" x14ac:dyDescent="0.25">
      <c r="AA218" s="144"/>
      <c r="AB218" s="129"/>
      <c r="AC218" s="129"/>
      <c r="AD218" s="129"/>
      <c r="AE218" s="129"/>
    </row>
    <row r="219" spans="27:31" x14ac:dyDescent="0.25">
      <c r="AA219" s="144"/>
      <c r="AB219" s="129"/>
      <c r="AC219" s="129"/>
      <c r="AD219" s="129"/>
      <c r="AE219" s="129"/>
    </row>
    <row r="220" spans="27:31" x14ac:dyDescent="0.25">
      <c r="AA220" s="144"/>
      <c r="AB220" s="129"/>
      <c r="AC220" s="129"/>
      <c r="AD220" s="129"/>
      <c r="AE220" s="129"/>
    </row>
    <row r="221" spans="27:31" x14ac:dyDescent="0.25">
      <c r="AA221" s="144"/>
      <c r="AB221" s="129"/>
      <c r="AC221" s="129"/>
      <c r="AD221" s="129"/>
      <c r="AE221" s="129"/>
    </row>
    <row r="222" spans="27:31" x14ac:dyDescent="0.25">
      <c r="AA222" s="144"/>
      <c r="AB222" s="129"/>
      <c r="AC222" s="129"/>
      <c r="AD222" s="129"/>
      <c r="AE222" s="129"/>
    </row>
    <row r="223" spans="27:31" x14ac:dyDescent="0.25">
      <c r="AA223" s="144"/>
      <c r="AB223" s="129"/>
      <c r="AC223" s="129"/>
      <c r="AD223" s="129"/>
      <c r="AE223" s="129"/>
    </row>
    <row r="224" spans="27:31" x14ac:dyDescent="0.25">
      <c r="AA224" s="144"/>
      <c r="AB224" s="129"/>
      <c r="AC224" s="129"/>
      <c r="AD224" s="129"/>
      <c r="AE224" s="129"/>
    </row>
    <row r="225" spans="27:31" x14ac:dyDescent="0.25">
      <c r="AA225" s="144"/>
      <c r="AB225" s="129"/>
      <c r="AC225" s="129"/>
      <c r="AD225" s="129"/>
      <c r="AE225" s="129"/>
    </row>
    <row r="226" spans="27:31" x14ac:dyDescent="0.25">
      <c r="AA226" s="144"/>
      <c r="AB226" s="129"/>
      <c r="AC226" s="129"/>
      <c r="AD226" s="129"/>
      <c r="AE226" s="129"/>
    </row>
    <row r="227" spans="27:31" x14ac:dyDescent="0.25">
      <c r="AA227" s="144"/>
      <c r="AB227" s="129"/>
      <c r="AC227" s="129"/>
      <c r="AD227" s="129"/>
      <c r="AE227" s="129"/>
    </row>
    <row r="228" spans="27:31" x14ac:dyDescent="0.25">
      <c r="AA228" s="144"/>
      <c r="AB228" s="129"/>
      <c r="AC228" s="129"/>
      <c r="AD228" s="129"/>
      <c r="AE228" s="129"/>
    </row>
    <row r="229" spans="27:31" x14ac:dyDescent="0.25">
      <c r="AA229" s="144"/>
      <c r="AB229" s="129"/>
      <c r="AC229" s="129"/>
      <c r="AD229" s="129"/>
      <c r="AE229" s="129"/>
    </row>
    <row r="230" spans="27:31" x14ac:dyDescent="0.25">
      <c r="AA230" s="144"/>
      <c r="AB230" s="129"/>
      <c r="AC230" s="129"/>
      <c r="AD230" s="129"/>
      <c r="AE230" s="129"/>
    </row>
    <row r="231" spans="27:31" x14ac:dyDescent="0.25">
      <c r="AA231" s="144"/>
      <c r="AB231" s="129"/>
      <c r="AC231" s="129"/>
      <c r="AD231" s="129"/>
      <c r="AE231" s="129"/>
    </row>
    <row r="232" spans="27:31" x14ac:dyDescent="0.25">
      <c r="AA232" s="144"/>
      <c r="AB232" s="129"/>
      <c r="AC232" s="129"/>
      <c r="AD232" s="129"/>
      <c r="AE232" s="129"/>
    </row>
    <row r="233" spans="27:31" x14ac:dyDescent="0.25">
      <c r="AA233" s="144"/>
      <c r="AB233" s="129"/>
      <c r="AC233" s="129"/>
      <c r="AD233" s="129"/>
      <c r="AE233" s="129"/>
    </row>
    <row r="234" spans="27:31" x14ac:dyDescent="0.25">
      <c r="AA234" s="144"/>
      <c r="AB234" s="129"/>
      <c r="AC234" s="129"/>
      <c r="AD234" s="129"/>
      <c r="AE234" s="129"/>
    </row>
    <row r="235" spans="27:31" x14ac:dyDescent="0.25">
      <c r="AA235" s="144"/>
      <c r="AB235" s="129"/>
      <c r="AC235" s="129"/>
      <c r="AD235" s="129"/>
      <c r="AE235" s="129"/>
    </row>
    <row r="236" spans="27:31" x14ac:dyDescent="0.25">
      <c r="AA236" s="144"/>
      <c r="AB236" s="129"/>
      <c r="AC236" s="129"/>
      <c r="AD236" s="129"/>
      <c r="AE236" s="129"/>
    </row>
    <row r="237" spans="27:31" x14ac:dyDescent="0.25">
      <c r="AA237" s="144"/>
      <c r="AB237" s="129"/>
      <c r="AC237" s="129"/>
      <c r="AD237" s="129"/>
      <c r="AE237" s="129"/>
    </row>
    <row r="238" spans="27:31" x14ac:dyDescent="0.25">
      <c r="AA238" s="144"/>
      <c r="AB238" s="129"/>
      <c r="AC238" s="129"/>
      <c r="AD238" s="129"/>
      <c r="AE238" s="129"/>
    </row>
    <row r="239" spans="27:31" x14ac:dyDescent="0.25">
      <c r="AA239" s="144"/>
      <c r="AB239" s="129"/>
      <c r="AC239" s="129"/>
      <c r="AD239" s="129"/>
      <c r="AE239" s="129"/>
    </row>
    <row r="240" spans="27:31" x14ac:dyDescent="0.25">
      <c r="AA240" s="144"/>
      <c r="AB240" s="129"/>
      <c r="AC240" s="129"/>
      <c r="AD240" s="129"/>
      <c r="AE240" s="129"/>
    </row>
    <row r="241" spans="27:31" x14ac:dyDescent="0.25">
      <c r="AA241" s="144"/>
      <c r="AB241" s="129"/>
      <c r="AC241" s="129"/>
      <c r="AD241" s="129"/>
      <c r="AE241" s="129"/>
    </row>
    <row r="242" spans="27:31" x14ac:dyDescent="0.25">
      <c r="AA242" s="144"/>
      <c r="AB242" s="129"/>
      <c r="AC242" s="129"/>
      <c r="AD242" s="129"/>
      <c r="AE242" s="129"/>
    </row>
    <row r="243" spans="27:31" x14ac:dyDescent="0.25">
      <c r="AA243" s="144"/>
      <c r="AB243" s="129"/>
      <c r="AC243" s="129"/>
      <c r="AD243" s="129"/>
      <c r="AE243" s="129"/>
    </row>
    <row r="244" spans="27:31" x14ac:dyDescent="0.25">
      <c r="AA244" s="144"/>
      <c r="AB244" s="129"/>
      <c r="AC244" s="129"/>
      <c r="AD244" s="129"/>
      <c r="AE244" s="129"/>
    </row>
    <row r="245" spans="27:31" x14ac:dyDescent="0.25">
      <c r="AA245" s="144"/>
      <c r="AB245" s="129"/>
      <c r="AC245" s="129"/>
      <c r="AD245" s="129"/>
      <c r="AE245" s="129"/>
    </row>
    <row r="246" spans="27:31" x14ac:dyDescent="0.25">
      <c r="AA246" s="144"/>
      <c r="AB246" s="129"/>
      <c r="AC246" s="129"/>
      <c r="AD246" s="129"/>
      <c r="AE246" s="129"/>
    </row>
    <row r="247" spans="27:31" x14ac:dyDescent="0.25">
      <c r="AA247" s="144"/>
      <c r="AB247" s="129"/>
      <c r="AC247" s="129"/>
      <c r="AD247" s="129"/>
      <c r="AE247" s="129"/>
    </row>
    <row r="248" spans="27:31" x14ac:dyDescent="0.25">
      <c r="AA248" s="144"/>
      <c r="AB248" s="129"/>
      <c r="AC248" s="129"/>
      <c r="AD248" s="129"/>
      <c r="AE248" s="129"/>
    </row>
    <row r="249" spans="27:31" x14ac:dyDescent="0.25">
      <c r="AA249" s="144"/>
      <c r="AB249" s="129"/>
      <c r="AC249" s="129"/>
      <c r="AD249" s="129"/>
      <c r="AE249" s="129"/>
    </row>
    <row r="250" spans="27:31" x14ac:dyDescent="0.25">
      <c r="AA250" s="144"/>
      <c r="AB250" s="129"/>
      <c r="AC250" s="129"/>
      <c r="AD250" s="129"/>
      <c r="AE250" s="129"/>
    </row>
    <row r="251" spans="27:31" x14ac:dyDescent="0.25">
      <c r="AA251" s="144"/>
      <c r="AB251" s="129"/>
      <c r="AC251" s="129"/>
      <c r="AD251" s="129"/>
      <c r="AE251" s="129"/>
    </row>
    <row r="252" spans="27:31" x14ac:dyDescent="0.25">
      <c r="AA252" s="144"/>
      <c r="AB252" s="129"/>
      <c r="AC252" s="129"/>
      <c r="AD252" s="129"/>
      <c r="AE252" s="129"/>
    </row>
    <row r="253" spans="27:31" x14ac:dyDescent="0.25">
      <c r="AA253" s="144"/>
      <c r="AB253" s="129"/>
      <c r="AC253" s="129"/>
      <c r="AD253" s="129"/>
      <c r="AE253" s="129"/>
    </row>
    <row r="254" spans="27:31" x14ac:dyDescent="0.25">
      <c r="AA254" s="144"/>
      <c r="AB254" s="129"/>
      <c r="AC254" s="129"/>
      <c r="AD254" s="129"/>
      <c r="AE254" s="129"/>
    </row>
    <row r="255" spans="27:31" x14ac:dyDescent="0.25">
      <c r="AA255" s="144"/>
      <c r="AB255" s="129"/>
      <c r="AC255" s="129"/>
      <c r="AD255" s="129"/>
      <c r="AE255" s="129"/>
    </row>
    <row r="256" spans="27:31" x14ac:dyDescent="0.25">
      <c r="AA256" s="144"/>
      <c r="AB256" s="129"/>
      <c r="AC256" s="129"/>
      <c r="AD256" s="129"/>
      <c r="AE256" s="129"/>
    </row>
    <row r="257" spans="27:31" x14ac:dyDescent="0.25">
      <c r="AA257" s="144"/>
      <c r="AB257" s="129"/>
      <c r="AC257" s="129"/>
      <c r="AD257" s="129"/>
      <c r="AE257" s="129"/>
    </row>
    <row r="258" spans="27:31" x14ac:dyDescent="0.25">
      <c r="AA258" s="144"/>
      <c r="AB258" s="129"/>
      <c r="AC258" s="129"/>
      <c r="AD258" s="129"/>
      <c r="AE258" s="129"/>
    </row>
    <row r="259" spans="27:31" x14ac:dyDescent="0.25">
      <c r="AA259" s="144"/>
      <c r="AB259" s="129"/>
      <c r="AC259" s="129"/>
      <c r="AD259" s="129"/>
      <c r="AE259" s="129"/>
    </row>
    <row r="260" spans="27:31" x14ac:dyDescent="0.25">
      <c r="AA260" s="144"/>
      <c r="AB260" s="129"/>
      <c r="AC260" s="129"/>
      <c r="AD260" s="129"/>
      <c r="AE260" s="129"/>
    </row>
    <row r="261" spans="27:31" x14ac:dyDescent="0.25">
      <c r="AA261" s="144"/>
      <c r="AB261" s="129"/>
      <c r="AC261" s="129"/>
      <c r="AD261" s="129"/>
      <c r="AE261" s="129"/>
    </row>
    <row r="262" spans="27:31" x14ac:dyDescent="0.25">
      <c r="AA262" s="144"/>
      <c r="AB262" s="129"/>
      <c r="AC262" s="129"/>
      <c r="AD262" s="129"/>
      <c r="AE262" s="129"/>
    </row>
    <row r="263" spans="27:31" x14ac:dyDescent="0.25">
      <c r="AA263" s="144"/>
      <c r="AB263" s="129"/>
      <c r="AC263" s="129"/>
      <c r="AD263" s="129"/>
      <c r="AE263" s="129"/>
    </row>
    <row r="264" spans="27:31" x14ac:dyDescent="0.25">
      <c r="AA264" s="144"/>
      <c r="AB264" s="129"/>
      <c r="AC264" s="129"/>
      <c r="AD264" s="129"/>
      <c r="AE264" s="129"/>
    </row>
    <row r="265" spans="27:31" x14ac:dyDescent="0.25">
      <c r="AA265" s="144"/>
      <c r="AB265" s="129"/>
      <c r="AC265" s="129"/>
      <c r="AD265" s="129"/>
      <c r="AE265" s="129"/>
    </row>
    <row r="266" spans="27:31" x14ac:dyDescent="0.25">
      <c r="AA266" s="144"/>
      <c r="AB266" s="129"/>
      <c r="AC266" s="129"/>
      <c r="AD266" s="129"/>
      <c r="AE266" s="129"/>
    </row>
    <row r="267" spans="27:31" x14ac:dyDescent="0.25">
      <c r="AA267" s="144"/>
      <c r="AB267" s="129"/>
      <c r="AC267" s="129"/>
      <c r="AD267" s="129"/>
      <c r="AE267" s="129"/>
    </row>
    <row r="268" spans="27:31" x14ac:dyDescent="0.25">
      <c r="AA268" s="144"/>
      <c r="AB268" s="129"/>
      <c r="AC268" s="129"/>
      <c r="AD268" s="129"/>
      <c r="AE268" s="129"/>
    </row>
    <row r="269" spans="27:31" x14ac:dyDescent="0.25">
      <c r="AA269" s="144"/>
      <c r="AB269" s="129"/>
      <c r="AC269" s="129"/>
      <c r="AD269" s="129"/>
      <c r="AE269" s="129"/>
    </row>
    <row r="270" spans="27:31" x14ac:dyDescent="0.25">
      <c r="AA270" s="144"/>
      <c r="AB270" s="129"/>
      <c r="AC270" s="129"/>
      <c r="AD270" s="129"/>
      <c r="AE270" s="129"/>
    </row>
    <row r="271" spans="27:31" x14ac:dyDescent="0.25">
      <c r="AA271" s="144"/>
      <c r="AB271" s="129"/>
      <c r="AC271" s="129"/>
      <c r="AD271" s="129"/>
      <c r="AE271" s="129"/>
    </row>
    <row r="272" spans="27:31" x14ac:dyDescent="0.25">
      <c r="AA272" s="144"/>
      <c r="AB272" s="129"/>
      <c r="AC272" s="129"/>
      <c r="AD272" s="129"/>
      <c r="AE272" s="129"/>
    </row>
    <row r="273" spans="27:31" x14ac:dyDescent="0.25">
      <c r="AA273" s="144"/>
      <c r="AB273" s="129"/>
      <c r="AC273" s="129"/>
      <c r="AD273" s="129"/>
      <c r="AE273" s="129"/>
    </row>
    <row r="274" spans="27:31" x14ac:dyDescent="0.25">
      <c r="AA274" s="144"/>
      <c r="AB274" s="129"/>
      <c r="AC274" s="129"/>
      <c r="AD274" s="129"/>
      <c r="AE274" s="129"/>
    </row>
    <row r="275" spans="27:31" x14ac:dyDescent="0.25">
      <c r="AA275" s="144"/>
      <c r="AB275" s="129"/>
      <c r="AC275" s="129"/>
      <c r="AD275" s="129"/>
      <c r="AE275" s="129"/>
    </row>
    <row r="276" spans="27:31" x14ac:dyDescent="0.25">
      <c r="AA276" s="144"/>
      <c r="AB276" s="129"/>
      <c r="AC276" s="129"/>
      <c r="AD276" s="129"/>
      <c r="AE276" s="129"/>
    </row>
    <row r="277" spans="27:31" x14ac:dyDescent="0.25">
      <c r="AA277" s="144"/>
      <c r="AB277" s="129"/>
      <c r="AC277" s="129"/>
      <c r="AD277" s="129"/>
      <c r="AE277" s="129"/>
    </row>
    <row r="278" spans="27:31" x14ac:dyDescent="0.25">
      <c r="AA278" s="144"/>
      <c r="AB278" s="129"/>
      <c r="AC278" s="129"/>
      <c r="AD278" s="129"/>
      <c r="AE278" s="129"/>
    </row>
    <row r="279" spans="27:31" x14ac:dyDescent="0.25">
      <c r="AA279" s="144"/>
      <c r="AB279" s="129"/>
      <c r="AC279" s="129"/>
      <c r="AD279" s="129"/>
      <c r="AE279" s="129"/>
    </row>
    <row r="280" spans="27:31" x14ac:dyDescent="0.25">
      <c r="AA280" s="144"/>
      <c r="AB280" s="129"/>
      <c r="AC280" s="129"/>
      <c r="AD280" s="129"/>
      <c r="AE280" s="129"/>
    </row>
    <row r="281" spans="27:31" x14ac:dyDescent="0.25">
      <c r="AA281" s="144"/>
      <c r="AB281" s="129"/>
      <c r="AC281" s="129"/>
      <c r="AD281" s="129"/>
      <c r="AE281" s="129"/>
    </row>
    <row r="282" spans="27:31" x14ac:dyDescent="0.25">
      <c r="AA282" s="144"/>
      <c r="AB282" s="129"/>
      <c r="AC282" s="129"/>
      <c r="AD282" s="129"/>
      <c r="AE282" s="129"/>
    </row>
    <row r="283" spans="27:31" x14ac:dyDescent="0.25">
      <c r="AA283" s="144"/>
      <c r="AB283" s="129"/>
      <c r="AC283" s="129"/>
      <c r="AD283" s="129"/>
      <c r="AE283" s="129"/>
    </row>
    <row r="284" spans="27:31" x14ac:dyDescent="0.25">
      <c r="AA284" s="144"/>
      <c r="AB284" s="129"/>
      <c r="AC284" s="129"/>
      <c r="AD284" s="129"/>
      <c r="AE284" s="129"/>
    </row>
    <row r="285" spans="27:31" x14ac:dyDescent="0.25">
      <c r="AA285" s="144"/>
      <c r="AB285" s="129"/>
      <c r="AC285" s="129"/>
      <c r="AD285" s="129"/>
      <c r="AE285" s="129"/>
    </row>
    <row r="286" spans="27:31" x14ac:dyDescent="0.25">
      <c r="AA286" s="144"/>
      <c r="AB286" s="129"/>
      <c r="AC286" s="129"/>
      <c r="AD286" s="129"/>
      <c r="AE286" s="1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3DAF-1CFF-4C08-A39F-CD13F46426BC}">
  <dimension ref="A1:Q98"/>
  <sheetViews>
    <sheetView zoomScale="70" zoomScaleNormal="70" workbookViewId="0">
      <selection activeCell="J4" sqref="J4"/>
    </sheetView>
  </sheetViews>
  <sheetFormatPr defaultColWidth="8.85546875" defaultRowHeight="15" x14ac:dyDescent="0.25"/>
  <cols>
    <col min="1" max="1" width="17.28515625" customWidth="1"/>
    <col min="9" max="9" width="8.85546875" style="3"/>
    <col min="13" max="13" width="29.7109375" style="95" customWidth="1"/>
    <col min="14" max="14" width="20.42578125" style="96" customWidth="1"/>
    <col min="15" max="15" width="8.85546875" style="96"/>
    <col min="16" max="16" width="11.140625" style="96" customWidth="1"/>
    <col min="17" max="17" width="14.140625" style="96" customWidth="1"/>
  </cols>
  <sheetData>
    <row r="1" spans="1:17" ht="23.25" x14ac:dyDescent="0.35">
      <c r="A1" s="1" t="s">
        <v>138</v>
      </c>
      <c r="B1" s="2" t="s">
        <v>1</v>
      </c>
      <c r="C1" s="2"/>
      <c r="D1" s="2"/>
      <c r="E1" s="2"/>
    </row>
    <row r="3" spans="1:17" x14ac:dyDescent="0.25">
      <c r="M3" s="95" t="s">
        <v>139</v>
      </c>
    </row>
    <row r="4" spans="1:17" ht="27" thickBot="1" x14ac:dyDescent="0.45">
      <c r="B4" s="145" t="s">
        <v>140</v>
      </c>
    </row>
    <row r="5" spans="1:17" ht="15.75" thickBot="1" x14ac:dyDescent="0.3">
      <c r="M5" s="8" t="s">
        <v>7</v>
      </c>
      <c r="N5" s="100"/>
      <c r="O5" s="100"/>
      <c r="P5" s="100"/>
      <c r="Q5" s="101"/>
    </row>
    <row r="6" spans="1:17" x14ac:dyDescent="0.25">
      <c r="B6" s="5" t="s">
        <v>141</v>
      </c>
      <c r="C6" s="5"/>
      <c r="M6" s="105"/>
      <c r="N6" s="106"/>
      <c r="O6" s="106"/>
      <c r="P6" s="106"/>
      <c r="Q6" s="107"/>
    </row>
    <row r="7" spans="1:17" x14ac:dyDescent="0.25">
      <c r="C7" s="7" t="s">
        <v>142</v>
      </c>
      <c r="M7" s="24" t="s">
        <v>14</v>
      </c>
      <c r="N7" s="25" t="s">
        <v>15</v>
      </c>
      <c r="O7" s="25" t="s">
        <v>16</v>
      </c>
      <c r="P7" s="25" t="s">
        <v>17</v>
      </c>
      <c r="Q7" s="76"/>
    </row>
    <row r="8" spans="1:17" ht="15.75" x14ac:dyDescent="0.25"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4"/>
      <c r="M8" s="28" t="s">
        <v>18</v>
      </c>
      <c r="N8" s="29">
        <v>3</v>
      </c>
      <c r="O8" s="30">
        <v>29.222000000000001</v>
      </c>
      <c r="P8" s="29" t="s">
        <v>21</v>
      </c>
      <c r="Q8" s="76"/>
    </row>
    <row r="9" spans="1:17" x14ac:dyDescent="0.25">
      <c r="B9" s="21">
        <v>1</v>
      </c>
      <c r="C9" s="22">
        <v>3</v>
      </c>
      <c r="D9" s="22">
        <v>4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29.222000000000001</v>
      </c>
      <c r="P9" s="29" t="s">
        <v>21</v>
      </c>
      <c r="Q9" s="76"/>
    </row>
    <row r="10" spans="1:17" x14ac:dyDescent="0.25">
      <c r="B10" s="21">
        <v>2</v>
      </c>
      <c r="C10" s="22">
        <v>4</v>
      </c>
      <c r="D10" s="22">
        <v>5</v>
      </c>
      <c r="E10" s="22">
        <v>5</v>
      </c>
      <c r="F10" s="22">
        <v>5</v>
      </c>
      <c r="G10" s="22">
        <v>5</v>
      </c>
      <c r="H10" s="23">
        <v>5</v>
      </c>
      <c r="M10" s="28" t="s">
        <v>22</v>
      </c>
      <c r="N10" s="29">
        <v>15</v>
      </c>
      <c r="O10" s="30">
        <v>4.6239999999999997</v>
      </c>
      <c r="P10" s="29" t="s">
        <v>21</v>
      </c>
      <c r="Q10" s="76"/>
    </row>
    <row r="11" spans="1:17" x14ac:dyDescent="0.25">
      <c r="B11" s="21">
        <v>3</v>
      </c>
      <c r="C11" s="22">
        <v>3</v>
      </c>
      <c r="D11" s="22">
        <v>5</v>
      </c>
      <c r="E11" s="22">
        <v>5</v>
      </c>
      <c r="F11" s="22">
        <v>5</v>
      </c>
      <c r="G11" s="22">
        <v>5</v>
      </c>
      <c r="H11" s="23">
        <v>5</v>
      </c>
      <c r="M11" s="28" t="s">
        <v>24</v>
      </c>
      <c r="N11" s="29">
        <v>75</v>
      </c>
      <c r="O11" s="32"/>
      <c r="P11" s="29"/>
      <c r="Q11" s="76"/>
    </row>
    <row r="12" spans="1:17" ht="15.75" thickBot="1" x14ac:dyDescent="0.3">
      <c r="B12" s="21">
        <v>4</v>
      </c>
      <c r="C12" s="22">
        <v>2</v>
      </c>
      <c r="D12" s="22">
        <v>3</v>
      </c>
      <c r="E12" s="22">
        <v>3</v>
      </c>
      <c r="F12" s="22">
        <v>5</v>
      </c>
      <c r="G12" s="22">
        <v>5</v>
      </c>
      <c r="H12" s="23">
        <v>5</v>
      </c>
      <c r="M12" s="33" t="s">
        <v>25</v>
      </c>
      <c r="N12" s="34">
        <v>143</v>
      </c>
      <c r="O12" s="35"/>
      <c r="P12" s="35"/>
      <c r="Q12" s="111"/>
    </row>
    <row r="13" spans="1:17" x14ac:dyDescent="0.25">
      <c r="B13" s="31">
        <v>5</v>
      </c>
      <c r="C13" s="22">
        <v>4</v>
      </c>
      <c r="D13" s="22">
        <v>5</v>
      </c>
      <c r="E13" s="22">
        <v>5</v>
      </c>
      <c r="F13" s="22">
        <v>5</v>
      </c>
      <c r="G13" s="22">
        <v>5</v>
      </c>
      <c r="H13" s="23">
        <v>5</v>
      </c>
      <c r="M13" s="112"/>
      <c r="N13" s="113"/>
      <c r="O13" s="113"/>
      <c r="P13" s="113"/>
      <c r="Q13" s="113"/>
    </row>
    <row r="14" spans="1:17" ht="15.75" thickBot="1" x14ac:dyDescent="0.3">
      <c r="B14" s="31">
        <v>6</v>
      </c>
      <c r="C14" s="38">
        <v>5</v>
      </c>
      <c r="D14" s="38">
        <v>5</v>
      </c>
      <c r="E14" s="38">
        <v>5</v>
      </c>
      <c r="F14" s="38">
        <v>5</v>
      </c>
      <c r="G14" s="38">
        <v>5</v>
      </c>
      <c r="H14" s="39">
        <v>5</v>
      </c>
      <c r="M14" s="112"/>
      <c r="N14" s="113"/>
      <c r="O14" s="113"/>
      <c r="P14" s="113"/>
      <c r="Q14" s="113"/>
    </row>
    <row r="15" spans="1:17" ht="15.75" thickBot="1" x14ac:dyDescent="0.3">
      <c r="B15" s="42" t="s">
        <v>26</v>
      </c>
      <c r="C15" s="43">
        <f t="shared" ref="C15:H15" si="0">AVERAGE(C9:C14)</f>
        <v>3.5</v>
      </c>
      <c r="D15" s="43">
        <f t="shared" si="0"/>
        <v>4.5</v>
      </c>
      <c r="E15" s="43">
        <f t="shared" si="0"/>
        <v>4.666666666666667</v>
      </c>
      <c r="F15" s="43">
        <f t="shared" si="0"/>
        <v>5</v>
      </c>
      <c r="G15" s="43">
        <f t="shared" si="0"/>
        <v>5</v>
      </c>
      <c r="H15" s="43">
        <f t="shared" si="0"/>
        <v>5</v>
      </c>
      <c r="I15" s="44"/>
      <c r="M15" s="112"/>
      <c r="N15" s="113"/>
      <c r="O15" s="113"/>
      <c r="P15" s="113"/>
      <c r="Q15" s="113"/>
    </row>
    <row r="16" spans="1:17" ht="15.75" thickBot="1" x14ac:dyDescent="0.3">
      <c r="B16" s="45" t="s">
        <v>27</v>
      </c>
      <c r="C16" s="46">
        <f t="shared" ref="C16:H16" si="1">STDEV(C9:C14)</f>
        <v>1.0488088481701516</v>
      </c>
      <c r="D16" s="46">
        <f t="shared" si="1"/>
        <v>0.83666002653407556</v>
      </c>
      <c r="E16" s="46">
        <f t="shared" si="1"/>
        <v>0.81649658092772714</v>
      </c>
      <c r="F16" s="46">
        <f t="shared" si="1"/>
        <v>0</v>
      </c>
      <c r="G16" s="46">
        <f t="shared" si="1"/>
        <v>0</v>
      </c>
      <c r="H16" s="46">
        <f t="shared" si="1"/>
        <v>0</v>
      </c>
      <c r="M16" s="49" t="s">
        <v>29</v>
      </c>
      <c r="N16" s="116"/>
      <c r="O16" s="116"/>
      <c r="P16" s="116"/>
      <c r="Q16" s="117"/>
    </row>
    <row r="17" spans="2:17" ht="15.75" thickBot="1" x14ac:dyDescent="0.3">
      <c r="B17" s="47" t="s">
        <v>28</v>
      </c>
      <c r="C17" s="48">
        <f t="shared" ref="C17:H17" si="2">C16/SQRT(6)</f>
        <v>0.4281744192888377</v>
      </c>
      <c r="D17" s="48">
        <f t="shared" si="2"/>
        <v>0.34156502553198664</v>
      </c>
      <c r="E17" s="48">
        <f t="shared" si="2"/>
        <v>0.33333333333333381</v>
      </c>
      <c r="F17" s="48">
        <f t="shared" si="2"/>
        <v>0</v>
      </c>
      <c r="G17" s="48">
        <f t="shared" si="2"/>
        <v>0</v>
      </c>
      <c r="H17" s="48">
        <f t="shared" si="2"/>
        <v>0</v>
      </c>
      <c r="M17" s="54" t="s">
        <v>30</v>
      </c>
      <c r="N17" s="119"/>
      <c r="O17" s="119"/>
      <c r="P17" s="119"/>
      <c r="Q17" s="107"/>
    </row>
    <row r="18" spans="2:17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</row>
    <row r="19" spans="2:17" x14ac:dyDescent="0.25">
      <c r="M19" s="28" t="s">
        <v>143</v>
      </c>
      <c r="N19" s="60">
        <v>1</v>
      </c>
      <c r="O19" s="60">
        <v>3.601</v>
      </c>
      <c r="P19" s="60">
        <v>1.6E-2</v>
      </c>
      <c r="Q19" s="61" t="s">
        <v>40</v>
      </c>
    </row>
    <row r="20" spans="2:17" x14ac:dyDescent="0.25">
      <c r="M20" s="28" t="s">
        <v>144</v>
      </c>
      <c r="N20" s="60">
        <v>0.13900000000000001</v>
      </c>
      <c r="O20" s="60">
        <v>0.5</v>
      </c>
      <c r="P20" s="60">
        <v>1</v>
      </c>
      <c r="Q20" s="61" t="s">
        <v>37</v>
      </c>
    </row>
    <row r="21" spans="2:17" x14ac:dyDescent="0.25">
      <c r="M21" s="28" t="s">
        <v>145</v>
      </c>
      <c r="N21" s="122">
        <v>5.5599999999999997E-2</v>
      </c>
      <c r="O21" s="122">
        <v>0.2</v>
      </c>
      <c r="P21" s="122">
        <v>1</v>
      </c>
      <c r="Q21" s="76" t="s">
        <v>37</v>
      </c>
    </row>
    <row r="22" spans="2:17" x14ac:dyDescent="0.25">
      <c r="B22" s="5" t="s">
        <v>146</v>
      </c>
      <c r="C22" s="5"/>
      <c r="M22" s="28" t="s">
        <v>147</v>
      </c>
      <c r="N22" s="60">
        <v>0.94399999999999995</v>
      </c>
      <c r="O22" s="60">
        <v>3.4009999999999998</v>
      </c>
      <c r="P22" s="60">
        <v>2.4E-2</v>
      </c>
      <c r="Q22" s="61" t="s">
        <v>40</v>
      </c>
    </row>
    <row r="23" spans="2:17" x14ac:dyDescent="0.25">
      <c r="C23" s="7" t="s">
        <v>142</v>
      </c>
      <c r="M23" s="28" t="s">
        <v>148</v>
      </c>
      <c r="N23" s="60">
        <v>8.3299999999999999E-2</v>
      </c>
      <c r="O23" s="60">
        <v>0.3</v>
      </c>
      <c r="P23" s="60">
        <v>1</v>
      </c>
      <c r="Q23" s="61" t="s">
        <v>37</v>
      </c>
    </row>
    <row r="24" spans="2:17" ht="15.75" x14ac:dyDescent="0.25">
      <c r="C24" s="13" t="s">
        <v>8</v>
      </c>
      <c r="D24" s="13" t="s">
        <v>9</v>
      </c>
      <c r="E24" s="13" t="s">
        <v>10</v>
      </c>
      <c r="F24" s="13" t="s">
        <v>11</v>
      </c>
      <c r="G24" s="13" t="s">
        <v>12</v>
      </c>
      <c r="H24" s="13" t="s">
        <v>13</v>
      </c>
      <c r="I24" s="14"/>
      <c r="M24" s="28" t="s">
        <v>149</v>
      </c>
      <c r="N24" s="122">
        <v>0.86099999999999999</v>
      </c>
      <c r="O24" s="122">
        <v>3.101</v>
      </c>
      <c r="P24" s="122">
        <v>4.3999999999999997E-2</v>
      </c>
      <c r="Q24" s="76" t="s">
        <v>40</v>
      </c>
    </row>
    <row r="25" spans="2:17" ht="15.75" thickBot="1" x14ac:dyDescent="0.3">
      <c r="B25" s="21">
        <v>1</v>
      </c>
      <c r="C25" s="22">
        <v>2</v>
      </c>
      <c r="D25" s="22">
        <v>2</v>
      </c>
      <c r="E25" s="22">
        <v>3</v>
      </c>
      <c r="F25" s="22">
        <v>5</v>
      </c>
      <c r="G25" s="22">
        <v>5</v>
      </c>
      <c r="H25" s="23">
        <v>5</v>
      </c>
      <c r="M25" s="62"/>
      <c r="N25" s="125"/>
      <c r="O25" s="125"/>
      <c r="P25" s="125"/>
      <c r="Q25" s="111"/>
    </row>
    <row r="26" spans="2:17" x14ac:dyDescent="0.25">
      <c r="B26" s="21">
        <v>2</v>
      </c>
      <c r="C26" s="22">
        <v>3</v>
      </c>
      <c r="D26" s="22">
        <v>3</v>
      </c>
      <c r="E26" s="22">
        <v>5</v>
      </c>
      <c r="F26" s="22">
        <v>5</v>
      </c>
      <c r="G26" s="22">
        <v>5</v>
      </c>
      <c r="H26" s="23">
        <v>5</v>
      </c>
      <c r="M26" s="57"/>
      <c r="N26" s="119"/>
      <c r="O26" s="119"/>
      <c r="P26" s="119"/>
      <c r="Q26" s="107"/>
    </row>
    <row r="27" spans="2:17" x14ac:dyDescent="0.25">
      <c r="B27" s="21">
        <v>3</v>
      </c>
      <c r="C27" s="22">
        <v>1</v>
      </c>
      <c r="D27" s="22">
        <v>2</v>
      </c>
      <c r="E27" s="22">
        <v>3</v>
      </c>
      <c r="F27" s="22">
        <v>4</v>
      </c>
      <c r="G27" s="22">
        <v>5</v>
      </c>
      <c r="H27" s="23">
        <v>5</v>
      </c>
      <c r="M27" s="24" t="s">
        <v>104</v>
      </c>
      <c r="N27" s="58"/>
      <c r="O27" s="58"/>
      <c r="P27" s="58"/>
      <c r="Q27" s="59"/>
    </row>
    <row r="28" spans="2:17" x14ac:dyDescent="0.25">
      <c r="B28" s="21">
        <v>4</v>
      </c>
      <c r="C28" s="22">
        <v>2</v>
      </c>
      <c r="D28" s="22">
        <v>4</v>
      </c>
      <c r="E28" s="22">
        <v>4</v>
      </c>
      <c r="F28" s="22">
        <v>5</v>
      </c>
      <c r="G28" s="22">
        <v>5</v>
      </c>
      <c r="H28" s="23">
        <v>5</v>
      </c>
      <c r="M28" s="24" t="s">
        <v>31</v>
      </c>
      <c r="N28" s="58" t="s">
        <v>32</v>
      </c>
      <c r="O28" s="58" t="s">
        <v>33</v>
      </c>
      <c r="P28" s="58" t="s">
        <v>34</v>
      </c>
      <c r="Q28" s="59" t="s">
        <v>35</v>
      </c>
    </row>
    <row r="29" spans="2:17" x14ac:dyDescent="0.25">
      <c r="B29" s="31">
        <v>5</v>
      </c>
      <c r="C29" s="22">
        <v>1</v>
      </c>
      <c r="D29" s="22">
        <v>1</v>
      </c>
      <c r="E29" s="22">
        <v>2</v>
      </c>
      <c r="F29" s="22">
        <v>3</v>
      </c>
      <c r="G29" s="22">
        <v>4</v>
      </c>
      <c r="H29" s="23">
        <v>5</v>
      </c>
      <c r="M29" s="28" t="s">
        <v>147</v>
      </c>
      <c r="N29" s="122">
        <v>1.833</v>
      </c>
      <c r="O29" s="122">
        <v>4.8739999999999997</v>
      </c>
      <c r="P29" s="122" t="s">
        <v>21</v>
      </c>
      <c r="Q29" s="76" t="s">
        <v>40</v>
      </c>
    </row>
    <row r="30" spans="2:17" ht="15.75" thickBot="1" x14ac:dyDescent="0.3">
      <c r="B30" s="31">
        <v>6</v>
      </c>
      <c r="C30" s="38">
        <v>2</v>
      </c>
      <c r="D30" s="38">
        <v>2</v>
      </c>
      <c r="E30" s="38">
        <v>3</v>
      </c>
      <c r="F30" s="38">
        <v>4</v>
      </c>
      <c r="G30" s="38">
        <v>5</v>
      </c>
      <c r="H30" s="39">
        <v>5</v>
      </c>
      <c r="M30" s="28" t="s">
        <v>148</v>
      </c>
      <c r="N30" s="122">
        <v>0.16700000000000001</v>
      </c>
      <c r="O30" s="122">
        <v>0.443</v>
      </c>
      <c r="P30" s="122">
        <v>1</v>
      </c>
      <c r="Q30" s="76" t="s">
        <v>37</v>
      </c>
    </row>
    <row r="31" spans="2:17" x14ac:dyDescent="0.25">
      <c r="B31" s="42" t="s">
        <v>26</v>
      </c>
      <c r="C31" s="43">
        <f t="shared" ref="C31:H31" si="3">AVERAGE(C25:C30)</f>
        <v>1.8333333333333333</v>
      </c>
      <c r="D31" s="43">
        <f t="shared" si="3"/>
        <v>2.3333333333333335</v>
      </c>
      <c r="E31" s="43">
        <f t="shared" si="3"/>
        <v>3.3333333333333335</v>
      </c>
      <c r="F31" s="43">
        <f t="shared" si="3"/>
        <v>4.333333333333333</v>
      </c>
      <c r="G31" s="43">
        <f t="shared" si="3"/>
        <v>4.833333333333333</v>
      </c>
      <c r="H31" s="43">
        <f t="shared" si="3"/>
        <v>5</v>
      </c>
      <c r="I31" s="44"/>
      <c r="M31" s="28" t="s">
        <v>150</v>
      </c>
      <c r="N31" s="122">
        <v>0.16700000000000001</v>
      </c>
      <c r="O31" s="122">
        <v>0.443</v>
      </c>
      <c r="P31" s="122">
        <v>1</v>
      </c>
      <c r="Q31" s="76" t="s">
        <v>37</v>
      </c>
    </row>
    <row r="32" spans="2:17" x14ac:dyDescent="0.25">
      <c r="B32" s="45" t="s">
        <v>27</v>
      </c>
      <c r="C32" s="46">
        <f t="shared" ref="C32:H32" si="4">STDEV(C25:C30)</f>
        <v>0.75277265270908089</v>
      </c>
      <c r="D32" s="46">
        <f t="shared" si="4"/>
        <v>1.0327955589886446</v>
      </c>
      <c r="E32" s="46">
        <f t="shared" si="4"/>
        <v>1.0327955589886442</v>
      </c>
      <c r="F32" s="46">
        <f t="shared" si="4"/>
        <v>0.81649658092772548</v>
      </c>
      <c r="G32" s="46">
        <f t="shared" si="4"/>
        <v>0.40824829046386302</v>
      </c>
      <c r="H32" s="46">
        <f t="shared" si="4"/>
        <v>0</v>
      </c>
      <c r="M32" s="28" t="s">
        <v>143</v>
      </c>
      <c r="N32" s="60">
        <v>1.667</v>
      </c>
      <c r="O32" s="60">
        <v>4.43</v>
      </c>
      <c r="P32" s="60" t="s">
        <v>21</v>
      </c>
      <c r="Q32" s="61" t="s">
        <v>40</v>
      </c>
    </row>
    <row r="33" spans="2:17" ht="15.75" thickBot="1" x14ac:dyDescent="0.3">
      <c r="B33" s="47" t="s">
        <v>28</v>
      </c>
      <c r="C33" s="48">
        <f t="shared" ref="C33:H33" si="5">C32/SQRT(6)</f>
        <v>0.30731814857642958</v>
      </c>
      <c r="D33" s="48">
        <f t="shared" si="5"/>
        <v>0.42163702135578401</v>
      </c>
      <c r="E33" s="48">
        <f t="shared" si="5"/>
        <v>0.42163702135578379</v>
      </c>
      <c r="F33" s="48">
        <f t="shared" si="5"/>
        <v>0.33333333333333315</v>
      </c>
      <c r="G33" s="48">
        <f t="shared" si="5"/>
        <v>0.16666666666666669</v>
      </c>
      <c r="H33" s="48">
        <f t="shared" si="5"/>
        <v>0</v>
      </c>
      <c r="M33" s="28" t="s">
        <v>144</v>
      </c>
      <c r="N33" s="60">
        <v>0</v>
      </c>
      <c r="O33" s="60">
        <v>0</v>
      </c>
      <c r="P33" s="60">
        <v>1</v>
      </c>
      <c r="Q33" s="61" t="s">
        <v>37</v>
      </c>
    </row>
    <row r="34" spans="2:17" x14ac:dyDescent="0.25">
      <c r="M34" s="28" t="s">
        <v>149</v>
      </c>
      <c r="N34" s="122">
        <v>1.667</v>
      </c>
      <c r="O34" s="122">
        <v>4.43</v>
      </c>
      <c r="P34" s="122" t="s">
        <v>21</v>
      </c>
      <c r="Q34" s="76" t="s">
        <v>40</v>
      </c>
    </row>
    <row r="35" spans="2:17" x14ac:dyDescent="0.25">
      <c r="M35" s="28"/>
      <c r="N35" s="122"/>
      <c r="O35" s="122"/>
      <c r="P35" s="122"/>
      <c r="Q35" s="76"/>
    </row>
    <row r="36" spans="2:17" x14ac:dyDescent="0.25">
      <c r="M36" s="28"/>
      <c r="N36" s="122"/>
      <c r="O36" s="122"/>
      <c r="P36" s="122"/>
      <c r="Q36" s="76"/>
    </row>
    <row r="37" spans="2:17" x14ac:dyDescent="0.25">
      <c r="M37" s="24" t="s">
        <v>111</v>
      </c>
      <c r="N37" s="58"/>
      <c r="O37" s="58"/>
      <c r="P37" s="58"/>
      <c r="Q37" s="59"/>
    </row>
    <row r="38" spans="2:17" x14ac:dyDescent="0.25">
      <c r="M38" s="24" t="s">
        <v>31</v>
      </c>
      <c r="N38" s="58" t="s">
        <v>32</v>
      </c>
      <c r="O38" s="58" t="s">
        <v>33</v>
      </c>
      <c r="P38" s="58" t="s">
        <v>34</v>
      </c>
      <c r="Q38" s="59" t="s">
        <v>35</v>
      </c>
    </row>
    <row r="39" spans="2:17" x14ac:dyDescent="0.25">
      <c r="B39" s="5" t="s">
        <v>151</v>
      </c>
      <c r="C39" s="5"/>
      <c r="M39" s="28" t="s">
        <v>143</v>
      </c>
      <c r="N39" s="122">
        <v>2.1669999999999998</v>
      </c>
      <c r="O39" s="122">
        <v>5.76</v>
      </c>
      <c r="P39" s="122" t="s">
        <v>21</v>
      </c>
      <c r="Q39" s="76" t="s">
        <v>40</v>
      </c>
    </row>
    <row r="40" spans="2:17" x14ac:dyDescent="0.25">
      <c r="C40" s="7" t="s">
        <v>142</v>
      </c>
      <c r="M40" s="28" t="s">
        <v>144</v>
      </c>
      <c r="N40" s="122">
        <v>0.66700000000000004</v>
      </c>
      <c r="O40" s="122">
        <v>1.772</v>
      </c>
      <c r="P40" s="122">
        <v>0.499</v>
      </c>
      <c r="Q40" s="76" t="s">
        <v>37</v>
      </c>
    </row>
    <row r="41" spans="2:17" ht="15.75" x14ac:dyDescent="0.25">
      <c r="C41" s="13" t="s">
        <v>8</v>
      </c>
      <c r="D41" s="13" t="s">
        <v>9</v>
      </c>
      <c r="E41" s="13" t="s">
        <v>10</v>
      </c>
      <c r="F41" s="13" t="s">
        <v>11</v>
      </c>
      <c r="G41" s="13" t="s">
        <v>12</v>
      </c>
      <c r="H41" s="13" t="s">
        <v>13</v>
      </c>
      <c r="I41" s="14"/>
      <c r="M41" s="28" t="s">
        <v>145</v>
      </c>
      <c r="N41" s="122">
        <v>0.33300000000000002</v>
      </c>
      <c r="O41" s="122">
        <v>0.88600000000000001</v>
      </c>
      <c r="P41" s="122">
        <v>1</v>
      </c>
      <c r="Q41" s="76" t="s">
        <v>37</v>
      </c>
    </row>
    <row r="42" spans="2:17" x14ac:dyDescent="0.25">
      <c r="B42" s="21">
        <v>7</v>
      </c>
      <c r="C42" s="22">
        <v>2</v>
      </c>
      <c r="D42" s="22">
        <v>3</v>
      </c>
      <c r="E42" s="22">
        <v>4</v>
      </c>
      <c r="F42" s="22">
        <v>5</v>
      </c>
      <c r="G42" s="22">
        <v>4</v>
      </c>
      <c r="H42" s="23">
        <v>5</v>
      </c>
      <c r="M42" s="28" t="s">
        <v>147</v>
      </c>
      <c r="N42" s="60">
        <v>1.833</v>
      </c>
      <c r="O42" s="60">
        <v>4.8739999999999997</v>
      </c>
      <c r="P42" s="60" t="s">
        <v>21</v>
      </c>
      <c r="Q42" s="61" t="s">
        <v>40</v>
      </c>
    </row>
    <row r="43" spans="2:17" x14ac:dyDescent="0.25">
      <c r="B43" s="21">
        <v>8</v>
      </c>
      <c r="C43" s="22">
        <v>3</v>
      </c>
      <c r="D43" s="22">
        <v>4</v>
      </c>
      <c r="E43" s="22">
        <v>5</v>
      </c>
      <c r="F43" s="22">
        <v>5</v>
      </c>
      <c r="G43" s="22">
        <v>5</v>
      </c>
      <c r="H43" s="23">
        <v>5</v>
      </c>
      <c r="M43" s="28" t="s">
        <v>148</v>
      </c>
      <c r="N43" s="60">
        <v>0.33300000000000002</v>
      </c>
      <c r="O43" s="60">
        <v>0.88600000000000001</v>
      </c>
      <c r="P43" s="60">
        <v>1</v>
      </c>
      <c r="Q43" s="61" t="s">
        <v>37</v>
      </c>
    </row>
    <row r="44" spans="2:17" x14ac:dyDescent="0.25">
      <c r="B44" s="21">
        <v>9</v>
      </c>
      <c r="C44" s="22">
        <v>3</v>
      </c>
      <c r="D44" s="22">
        <v>3</v>
      </c>
      <c r="E44" s="22">
        <v>4</v>
      </c>
      <c r="F44" s="22">
        <v>5</v>
      </c>
      <c r="G44" s="22">
        <v>5</v>
      </c>
      <c r="H44" s="23">
        <v>5</v>
      </c>
      <c r="M44" s="28" t="s">
        <v>149</v>
      </c>
      <c r="N44" s="122">
        <v>1.5</v>
      </c>
      <c r="O44" s="122">
        <v>3.9870000000000001</v>
      </c>
      <c r="P44" s="122">
        <v>1E-3</v>
      </c>
      <c r="Q44" s="76" t="s">
        <v>40</v>
      </c>
    </row>
    <row r="45" spans="2:17" x14ac:dyDescent="0.25">
      <c r="B45" s="21">
        <v>10</v>
      </c>
      <c r="C45" s="22">
        <v>4</v>
      </c>
      <c r="D45" s="22">
        <v>4</v>
      </c>
      <c r="E45" s="22">
        <v>5</v>
      </c>
      <c r="F45" s="22">
        <v>5</v>
      </c>
      <c r="G45" s="22">
        <v>5</v>
      </c>
      <c r="H45" s="23">
        <v>5</v>
      </c>
      <c r="M45" s="28"/>
      <c r="N45" s="122"/>
      <c r="O45" s="122"/>
      <c r="P45" s="122"/>
      <c r="Q45" s="76"/>
    </row>
    <row r="46" spans="2:17" x14ac:dyDescent="0.25">
      <c r="B46" s="31">
        <v>11</v>
      </c>
      <c r="C46" s="22">
        <v>4</v>
      </c>
      <c r="D46" s="22">
        <v>4</v>
      </c>
      <c r="E46" s="22">
        <v>5</v>
      </c>
      <c r="F46" s="22">
        <v>5</v>
      </c>
      <c r="G46" s="22">
        <v>5</v>
      </c>
      <c r="H46" s="23">
        <v>5</v>
      </c>
      <c r="M46" s="28"/>
      <c r="N46" s="122"/>
      <c r="O46" s="122"/>
      <c r="P46" s="122"/>
      <c r="Q46" s="76"/>
    </row>
    <row r="47" spans="2:17" ht="15.75" thickBot="1" x14ac:dyDescent="0.3">
      <c r="B47" s="31">
        <v>12</v>
      </c>
      <c r="C47" s="38">
        <v>5</v>
      </c>
      <c r="D47" s="38">
        <v>5</v>
      </c>
      <c r="E47" s="38">
        <v>5</v>
      </c>
      <c r="F47" s="38">
        <v>5</v>
      </c>
      <c r="G47" s="38">
        <v>5</v>
      </c>
      <c r="H47" s="39">
        <v>5</v>
      </c>
      <c r="M47" s="24" t="s">
        <v>112</v>
      </c>
      <c r="N47" s="58"/>
      <c r="O47" s="58"/>
      <c r="P47" s="58"/>
      <c r="Q47" s="59"/>
    </row>
    <row r="48" spans="2:17" x14ac:dyDescent="0.25">
      <c r="B48" s="42" t="s">
        <v>26</v>
      </c>
      <c r="C48" s="43">
        <f t="shared" ref="C48:H48" si="6">AVERAGE(C42:C47)</f>
        <v>3.5</v>
      </c>
      <c r="D48" s="43">
        <f t="shared" si="6"/>
        <v>3.8333333333333335</v>
      </c>
      <c r="E48" s="43">
        <f t="shared" si="6"/>
        <v>4.666666666666667</v>
      </c>
      <c r="F48" s="43">
        <f t="shared" si="6"/>
        <v>5</v>
      </c>
      <c r="G48" s="43">
        <f t="shared" si="6"/>
        <v>4.833333333333333</v>
      </c>
      <c r="H48" s="43">
        <f t="shared" si="6"/>
        <v>5</v>
      </c>
      <c r="I48" s="44"/>
      <c r="M48" s="24" t="s">
        <v>31</v>
      </c>
      <c r="N48" s="58" t="s">
        <v>32</v>
      </c>
      <c r="O48" s="58" t="s">
        <v>33</v>
      </c>
      <c r="P48" s="58" t="s">
        <v>34</v>
      </c>
      <c r="Q48" s="59" t="s">
        <v>35</v>
      </c>
    </row>
    <row r="49" spans="2:17" x14ac:dyDescent="0.25">
      <c r="B49" s="45" t="s">
        <v>27</v>
      </c>
      <c r="C49" s="46">
        <f t="shared" ref="C49:H49" si="7">STDEV(C42:C47)</f>
        <v>1.0488088481701516</v>
      </c>
      <c r="D49" s="46">
        <f t="shared" si="7"/>
        <v>0.75277265270908045</v>
      </c>
      <c r="E49" s="46">
        <f t="shared" si="7"/>
        <v>0.51639777949432408</v>
      </c>
      <c r="F49" s="46">
        <f t="shared" si="7"/>
        <v>0</v>
      </c>
      <c r="G49" s="46">
        <f t="shared" si="7"/>
        <v>0.40824829046386302</v>
      </c>
      <c r="H49" s="46">
        <f t="shared" si="7"/>
        <v>0</v>
      </c>
      <c r="M49" s="28" t="s">
        <v>143</v>
      </c>
      <c r="N49" s="122">
        <v>1.333</v>
      </c>
      <c r="O49" s="122">
        <v>3.544</v>
      </c>
      <c r="P49" s="122">
        <v>6.0000000000000001E-3</v>
      </c>
      <c r="Q49" s="76" t="s">
        <v>40</v>
      </c>
    </row>
    <row r="50" spans="2:17" ht="15.75" thickBot="1" x14ac:dyDescent="0.3">
      <c r="B50" s="47" t="s">
        <v>28</v>
      </c>
      <c r="C50" s="48">
        <f t="shared" ref="C50:H50" si="8">C49/SQRT(6)</f>
        <v>0.4281744192888377</v>
      </c>
      <c r="D50" s="48">
        <f t="shared" si="8"/>
        <v>0.30731814857642936</v>
      </c>
      <c r="E50" s="48">
        <f t="shared" si="8"/>
        <v>0.21081851067789273</v>
      </c>
      <c r="F50" s="48">
        <f t="shared" si="8"/>
        <v>0</v>
      </c>
      <c r="G50" s="48">
        <f t="shared" si="8"/>
        <v>0.16666666666666669</v>
      </c>
      <c r="H50" s="48">
        <f t="shared" si="8"/>
        <v>0</v>
      </c>
      <c r="M50" s="28" t="s">
        <v>145</v>
      </c>
      <c r="N50" s="122">
        <v>0</v>
      </c>
      <c r="O50" s="122">
        <v>0</v>
      </c>
      <c r="P50" s="122">
        <v>1</v>
      </c>
      <c r="Q50" s="76" t="s">
        <v>37</v>
      </c>
    </row>
    <row r="51" spans="2:17" x14ac:dyDescent="0.25">
      <c r="M51" s="28" t="s">
        <v>144</v>
      </c>
      <c r="N51" s="122">
        <v>0</v>
      </c>
      <c r="O51" s="122">
        <v>0</v>
      </c>
      <c r="P51" s="122">
        <v>1</v>
      </c>
      <c r="Q51" s="76" t="s">
        <v>37</v>
      </c>
    </row>
    <row r="52" spans="2:17" x14ac:dyDescent="0.25">
      <c r="M52" s="28" t="s">
        <v>149</v>
      </c>
      <c r="N52" s="60">
        <v>1.333</v>
      </c>
      <c r="O52" s="60">
        <v>3.544</v>
      </c>
      <c r="P52" s="60">
        <v>6.0000000000000001E-3</v>
      </c>
      <c r="Q52" s="61" t="s">
        <v>40</v>
      </c>
    </row>
    <row r="53" spans="2:17" x14ac:dyDescent="0.25">
      <c r="M53" s="28" t="s">
        <v>152</v>
      </c>
      <c r="N53" s="60">
        <v>0</v>
      </c>
      <c r="O53" s="60">
        <v>0</v>
      </c>
      <c r="P53" s="60">
        <v>1</v>
      </c>
      <c r="Q53" s="61" t="s">
        <v>37</v>
      </c>
    </row>
    <row r="54" spans="2:17" x14ac:dyDescent="0.25">
      <c r="M54" s="131" t="s">
        <v>147</v>
      </c>
      <c r="N54" s="132">
        <v>1.333</v>
      </c>
      <c r="O54" s="75">
        <v>3.544</v>
      </c>
      <c r="P54" s="75">
        <v>6.0000000000000001E-3</v>
      </c>
      <c r="Q54" s="76" t="s">
        <v>40</v>
      </c>
    </row>
    <row r="55" spans="2:17" x14ac:dyDescent="0.25">
      <c r="B55" s="5" t="s">
        <v>153</v>
      </c>
      <c r="C55" s="5"/>
      <c r="M55" s="131"/>
      <c r="N55" s="132"/>
      <c r="O55" s="75"/>
      <c r="P55" s="75"/>
      <c r="Q55" s="76"/>
    </row>
    <row r="56" spans="2:17" x14ac:dyDescent="0.25">
      <c r="C56" s="7" t="s">
        <v>142</v>
      </c>
      <c r="M56" s="131"/>
      <c r="N56" s="132"/>
      <c r="O56" s="75"/>
      <c r="P56" s="75"/>
      <c r="Q56" s="76"/>
    </row>
    <row r="57" spans="2:17" ht="15.75" x14ac:dyDescent="0.25">
      <c r="C57" s="13" t="s">
        <v>8</v>
      </c>
      <c r="D57" s="13" t="s">
        <v>9</v>
      </c>
      <c r="E57" s="13" t="s">
        <v>10</v>
      </c>
      <c r="F57" s="13" t="s">
        <v>11</v>
      </c>
      <c r="G57" s="13" t="s">
        <v>12</v>
      </c>
      <c r="H57" s="13" t="s">
        <v>13</v>
      </c>
      <c r="I57" s="14"/>
      <c r="M57" s="135" t="s">
        <v>116</v>
      </c>
      <c r="N57" s="136"/>
      <c r="O57" s="75"/>
      <c r="P57" s="75"/>
      <c r="Q57" s="76"/>
    </row>
    <row r="58" spans="2:17" x14ac:dyDescent="0.25">
      <c r="B58" s="21">
        <v>7</v>
      </c>
      <c r="C58" s="22">
        <v>3</v>
      </c>
      <c r="D58" s="22">
        <v>4</v>
      </c>
      <c r="E58" s="22">
        <v>5</v>
      </c>
      <c r="F58" s="22">
        <v>5</v>
      </c>
      <c r="G58" s="22">
        <v>5</v>
      </c>
      <c r="H58" s="23">
        <v>5</v>
      </c>
      <c r="M58" s="135" t="s">
        <v>31</v>
      </c>
      <c r="N58" s="136" t="s">
        <v>32</v>
      </c>
      <c r="O58" s="134" t="s">
        <v>33</v>
      </c>
      <c r="P58" s="134" t="s">
        <v>34</v>
      </c>
      <c r="Q58" s="127" t="s">
        <v>35</v>
      </c>
    </row>
    <row r="59" spans="2:17" x14ac:dyDescent="0.25">
      <c r="B59" s="21">
        <v>8</v>
      </c>
      <c r="C59" s="22">
        <v>3</v>
      </c>
      <c r="D59" s="22">
        <v>5</v>
      </c>
      <c r="E59" s="22">
        <v>5</v>
      </c>
      <c r="F59" s="22">
        <v>5</v>
      </c>
      <c r="G59" s="22">
        <v>5</v>
      </c>
      <c r="H59" s="23">
        <v>5</v>
      </c>
      <c r="M59" s="131" t="s">
        <v>143</v>
      </c>
      <c r="N59" s="132">
        <v>0.66700000000000004</v>
      </c>
      <c r="O59" s="75">
        <v>1.772</v>
      </c>
      <c r="P59" s="75">
        <v>0.499</v>
      </c>
      <c r="Q59" s="76" t="s">
        <v>37</v>
      </c>
    </row>
    <row r="60" spans="2:17" x14ac:dyDescent="0.25">
      <c r="B60" s="21">
        <v>9</v>
      </c>
      <c r="C60" s="22">
        <v>2</v>
      </c>
      <c r="D60" s="22">
        <v>2</v>
      </c>
      <c r="E60" s="22">
        <v>4</v>
      </c>
      <c r="F60" s="22">
        <v>5</v>
      </c>
      <c r="G60" s="22">
        <v>4</v>
      </c>
      <c r="H60" s="23">
        <v>5</v>
      </c>
      <c r="M60" s="131" t="s">
        <v>145</v>
      </c>
      <c r="N60" s="132">
        <v>0</v>
      </c>
      <c r="O60" s="75">
        <v>0</v>
      </c>
      <c r="P60" s="75">
        <v>1</v>
      </c>
      <c r="Q60" s="76" t="s">
        <v>37</v>
      </c>
    </row>
    <row r="61" spans="2:17" x14ac:dyDescent="0.25">
      <c r="B61" s="21">
        <v>10</v>
      </c>
      <c r="C61" s="22">
        <v>4</v>
      </c>
      <c r="D61" s="22">
        <v>5</v>
      </c>
      <c r="E61" s="22">
        <v>5</v>
      </c>
      <c r="F61" s="22">
        <v>5</v>
      </c>
      <c r="G61" s="22">
        <v>5</v>
      </c>
      <c r="H61" s="23">
        <v>5</v>
      </c>
      <c r="M61" s="131" t="s">
        <v>144</v>
      </c>
      <c r="N61" s="132">
        <v>0</v>
      </c>
      <c r="O61" s="75">
        <v>0</v>
      </c>
      <c r="P61" s="75">
        <v>1</v>
      </c>
      <c r="Q61" s="76" t="s">
        <v>37</v>
      </c>
    </row>
    <row r="62" spans="2:17" x14ac:dyDescent="0.25">
      <c r="B62" s="31">
        <v>11</v>
      </c>
      <c r="C62" s="22">
        <v>5</v>
      </c>
      <c r="D62" s="22">
        <v>5</v>
      </c>
      <c r="E62" s="22">
        <v>5</v>
      </c>
      <c r="F62" s="22">
        <v>5</v>
      </c>
      <c r="G62" s="22">
        <v>5</v>
      </c>
      <c r="H62" s="23">
        <v>5</v>
      </c>
      <c r="M62" s="131" t="s">
        <v>149</v>
      </c>
      <c r="N62" s="132">
        <v>0.66700000000000004</v>
      </c>
      <c r="O62" s="75">
        <v>1.772</v>
      </c>
      <c r="P62" s="75">
        <v>0.499</v>
      </c>
      <c r="Q62" s="76" t="s">
        <v>37</v>
      </c>
    </row>
    <row r="63" spans="2:17" ht="15.75" thickBot="1" x14ac:dyDescent="0.3">
      <c r="B63" s="31">
        <v>12</v>
      </c>
      <c r="C63" s="38">
        <v>5</v>
      </c>
      <c r="D63" s="38">
        <v>4</v>
      </c>
      <c r="E63" s="38">
        <v>4</v>
      </c>
      <c r="F63" s="38">
        <v>5</v>
      </c>
      <c r="G63" s="38">
        <v>5</v>
      </c>
      <c r="H63" s="39">
        <v>5</v>
      </c>
      <c r="M63" s="131" t="s">
        <v>152</v>
      </c>
      <c r="N63" s="132">
        <v>0</v>
      </c>
      <c r="O63" s="75">
        <v>0</v>
      </c>
      <c r="P63" s="75">
        <v>1</v>
      </c>
      <c r="Q63" s="76" t="s">
        <v>37</v>
      </c>
    </row>
    <row r="64" spans="2:17" x14ac:dyDescent="0.25">
      <c r="B64" s="42" t="s">
        <v>26</v>
      </c>
      <c r="C64" s="43">
        <f t="shared" ref="C64:H64" si="9">AVERAGE(C58:C63)</f>
        <v>3.6666666666666665</v>
      </c>
      <c r="D64" s="43">
        <f t="shared" si="9"/>
        <v>4.166666666666667</v>
      </c>
      <c r="E64" s="43">
        <f t="shared" si="9"/>
        <v>4.666666666666667</v>
      </c>
      <c r="F64" s="43">
        <f t="shared" si="9"/>
        <v>5</v>
      </c>
      <c r="G64" s="43">
        <f t="shared" si="9"/>
        <v>4.833333333333333</v>
      </c>
      <c r="H64" s="43">
        <f t="shared" si="9"/>
        <v>5</v>
      </c>
      <c r="I64" s="44"/>
      <c r="M64" s="131" t="s">
        <v>147</v>
      </c>
      <c r="N64" s="132">
        <v>0.66700000000000004</v>
      </c>
      <c r="O64" s="75">
        <v>1.772</v>
      </c>
      <c r="P64" s="75">
        <v>0.499</v>
      </c>
      <c r="Q64" s="76" t="s">
        <v>37</v>
      </c>
    </row>
    <row r="65" spans="2:17" x14ac:dyDescent="0.25">
      <c r="B65" s="45" t="s">
        <v>27</v>
      </c>
      <c r="C65" s="46">
        <f t="shared" ref="C65:H65" si="10">STDEV(C58:C63)</f>
        <v>1.2110601416389963</v>
      </c>
      <c r="D65" s="46">
        <f t="shared" si="10"/>
        <v>1.1690451944500118</v>
      </c>
      <c r="E65" s="46">
        <f t="shared" si="10"/>
        <v>0.51639777949432408</v>
      </c>
      <c r="F65" s="46">
        <f t="shared" si="10"/>
        <v>0</v>
      </c>
      <c r="G65" s="46">
        <f t="shared" si="10"/>
        <v>0.40824829046386302</v>
      </c>
      <c r="H65" s="46">
        <f t="shared" si="10"/>
        <v>0</v>
      </c>
      <c r="M65" s="131"/>
      <c r="N65" s="132"/>
      <c r="O65" s="75"/>
      <c r="P65" s="75"/>
      <c r="Q65" s="76"/>
    </row>
    <row r="66" spans="2:17" ht="15.75" thickBot="1" x14ac:dyDescent="0.3">
      <c r="B66" s="47" t="s">
        <v>28</v>
      </c>
      <c r="C66" s="48">
        <f t="shared" ref="C66:H66" si="11">C65/SQRT(6)</f>
        <v>0.49441323247304408</v>
      </c>
      <c r="D66" s="48">
        <f t="shared" si="11"/>
        <v>0.47726070210921168</v>
      </c>
      <c r="E66" s="48">
        <f t="shared" si="11"/>
        <v>0.21081851067789273</v>
      </c>
      <c r="F66" s="48">
        <f t="shared" si="11"/>
        <v>0</v>
      </c>
      <c r="G66" s="48">
        <f t="shared" si="11"/>
        <v>0.16666666666666669</v>
      </c>
      <c r="H66" s="48">
        <f t="shared" si="11"/>
        <v>0</v>
      </c>
      <c r="M66" s="131"/>
      <c r="N66" s="132"/>
      <c r="O66" s="75"/>
      <c r="P66" s="75"/>
      <c r="Q66" s="76"/>
    </row>
    <row r="67" spans="2:17" x14ac:dyDescent="0.25">
      <c r="M67" s="135" t="s">
        <v>117</v>
      </c>
      <c r="N67" s="136"/>
      <c r="O67" s="75"/>
      <c r="P67" s="75"/>
      <c r="Q67" s="76"/>
    </row>
    <row r="68" spans="2:17" x14ac:dyDescent="0.25">
      <c r="M68" s="135" t="s">
        <v>31</v>
      </c>
      <c r="N68" s="136" t="s">
        <v>32</v>
      </c>
      <c r="O68" s="134" t="s">
        <v>33</v>
      </c>
      <c r="P68" s="134" t="s">
        <v>34</v>
      </c>
      <c r="Q68" s="127" t="s">
        <v>35</v>
      </c>
    </row>
    <row r="69" spans="2:17" x14ac:dyDescent="0.25">
      <c r="M69" s="131" t="s">
        <v>145</v>
      </c>
      <c r="N69" s="132">
        <v>0.16700000000000001</v>
      </c>
      <c r="O69" s="75">
        <v>0.443</v>
      </c>
      <c r="P69" s="75">
        <v>1</v>
      </c>
      <c r="Q69" s="76" t="s">
        <v>37</v>
      </c>
    </row>
    <row r="70" spans="2:17" x14ac:dyDescent="0.25">
      <c r="M70" s="131" t="s">
        <v>144</v>
      </c>
      <c r="N70" s="132">
        <v>0.16700000000000001</v>
      </c>
      <c r="O70" s="75">
        <v>0.443</v>
      </c>
      <c r="P70" s="75">
        <v>1</v>
      </c>
      <c r="Q70" s="76" t="s">
        <v>37</v>
      </c>
    </row>
    <row r="71" spans="2:17" x14ac:dyDescent="0.25">
      <c r="M71" s="131" t="s">
        <v>143</v>
      </c>
      <c r="N71" s="132">
        <v>0.16700000000000001</v>
      </c>
      <c r="O71" s="75">
        <v>0.443</v>
      </c>
      <c r="P71" s="75">
        <v>1</v>
      </c>
      <c r="Q71" s="76" t="s">
        <v>37</v>
      </c>
    </row>
    <row r="72" spans="2:17" x14ac:dyDescent="0.25">
      <c r="M72" s="131" t="s">
        <v>154</v>
      </c>
      <c r="N72" s="132">
        <v>0</v>
      </c>
      <c r="O72" s="75">
        <v>0</v>
      </c>
      <c r="P72" s="75">
        <v>1</v>
      </c>
      <c r="Q72" s="76" t="s">
        <v>37</v>
      </c>
    </row>
    <row r="73" spans="2:17" x14ac:dyDescent="0.25">
      <c r="M73" s="131" t="s">
        <v>155</v>
      </c>
      <c r="N73" s="132">
        <v>0</v>
      </c>
      <c r="O73" s="75">
        <v>0</v>
      </c>
      <c r="P73" s="75">
        <v>1</v>
      </c>
      <c r="Q73" s="76" t="s">
        <v>37</v>
      </c>
    </row>
    <row r="74" spans="2:17" x14ac:dyDescent="0.25">
      <c r="M74" s="131" t="s">
        <v>152</v>
      </c>
      <c r="N74" s="132">
        <v>0</v>
      </c>
      <c r="O74" s="75">
        <v>0</v>
      </c>
      <c r="P74" s="75">
        <v>1</v>
      </c>
      <c r="Q74" s="76" t="s">
        <v>37</v>
      </c>
    </row>
    <row r="75" spans="2:17" x14ac:dyDescent="0.25">
      <c r="M75" s="131"/>
      <c r="N75" s="132"/>
      <c r="O75" s="75"/>
      <c r="P75" s="75"/>
      <c r="Q75" s="76"/>
    </row>
    <row r="76" spans="2:17" x14ac:dyDescent="0.25">
      <c r="M76" s="131"/>
      <c r="N76" s="132"/>
      <c r="O76" s="75"/>
      <c r="P76" s="75"/>
      <c r="Q76" s="76"/>
    </row>
    <row r="77" spans="2:17" x14ac:dyDescent="0.25">
      <c r="M77" s="135" t="s">
        <v>120</v>
      </c>
      <c r="N77" s="136"/>
      <c r="O77" s="75"/>
      <c r="P77" s="75"/>
      <c r="Q77" s="76"/>
    </row>
    <row r="78" spans="2:17" x14ac:dyDescent="0.25">
      <c r="M78" s="135" t="s">
        <v>31</v>
      </c>
      <c r="N78" s="136" t="s">
        <v>32</v>
      </c>
      <c r="O78" s="134" t="s">
        <v>33</v>
      </c>
      <c r="P78" s="134" t="s">
        <v>34</v>
      </c>
      <c r="Q78" s="127" t="s">
        <v>35</v>
      </c>
    </row>
    <row r="79" spans="2:17" x14ac:dyDescent="0.25">
      <c r="M79" s="131" t="s">
        <v>145</v>
      </c>
      <c r="N79" s="132">
        <v>0</v>
      </c>
      <c r="O79" s="75">
        <v>0</v>
      </c>
      <c r="P79" s="75">
        <v>1</v>
      </c>
      <c r="Q79" s="76" t="s">
        <v>37</v>
      </c>
    </row>
    <row r="80" spans="2:17" x14ac:dyDescent="0.25">
      <c r="M80" s="131" t="s">
        <v>144</v>
      </c>
      <c r="N80" s="132">
        <v>0</v>
      </c>
      <c r="O80" s="75">
        <v>0</v>
      </c>
      <c r="P80" s="75">
        <v>1</v>
      </c>
      <c r="Q80" s="76" t="s">
        <v>37</v>
      </c>
    </row>
    <row r="81" spans="13:17" x14ac:dyDescent="0.25">
      <c r="M81" s="131" t="s">
        <v>143</v>
      </c>
      <c r="N81" s="132">
        <v>0</v>
      </c>
      <c r="O81" s="75">
        <v>0</v>
      </c>
      <c r="P81" s="75">
        <v>1</v>
      </c>
      <c r="Q81" s="76" t="s">
        <v>37</v>
      </c>
    </row>
    <row r="82" spans="13:17" x14ac:dyDescent="0.25">
      <c r="M82" s="131" t="s">
        <v>154</v>
      </c>
      <c r="N82" s="132">
        <v>0</v>
      </c>
      <c r="O82" s="75">
        <v>0</v>
      </c>
      <c r="P82" s="75">
        <v>1</v>
      </c>
      <c r="Q82" s="76" t="s">
        <v>37</v>
      </c>
    </row>
    <row r="83" spans="13:17" x14ac:dyDescent="0.25">
      <c r="M83" s="131" t="s">
        <v>155</v>
      </c>
      <c r="N83" s="132">
        <v>0</v>
      </c>
      <c r="O83" s="75">
        <v>0</v>
      </c>
      <c r="P83" s="75">
        <v>1</v>
      </c>
      <c r="Q83" s="76" t="s">
        <v>37</v>
      </c>
    </row>
    <row r="84" spans="13:17" ht="15.75" thickBot="1" x14ac:dyDescent="0.3">
      <c r="M84" s="137" t="s">
        <v>152</v>
      </c>
      <c r="N84" s="138">
        <v>0</v>
      </c>
      <c r="O84" s="139">
        <v>0</v>
      </c>
      <c r="P84" s="139">
        <v>1</v>
      </c>
      <c r="Q84" s="111" t="s">
        <v>37</v>
      </c>
    </row>
    <row r="85" spans="13:17" x14ac:dyDescent="0.25">
      <c r="M85" s="97"/>
      <c r="N85" s="140"/>
    </row>
    <row r="86" spans="13:17" x14ac:dyDescent="0.25">
      <c r="M86" s="97"/>
      <c r="N86" s="140"/>
    </row>
    <row r="87" spans="13:17" x14ac:dyDescent="0.25">
      <c r="M87" s="97"/>
      <c r="N87" s="140"/>
    </row>
    <row r="88" spans="13:17" x14ac:dyDescent="0.25">
      <c r="M88" s="97"/>
      <c r="N88" s="140"/>
    </row>
    <row r="89" spans="13:17" x14ac:dyDescent="0.25">
      <c r="M89" s="97"/>
      <c r="N89" s="140"/>
    </row>
    <row r="90" spans="13:17" x14ac:dyDescent="0.25">
      <c r="M90" s="97"/>
      <c r="N90" s="140"/>
    </row>
    <row r="91" spans="13:17" x14ac:dyDescent="0.25">
      <c r="M91" s="97"/>
      <c r="N91" s="140"/>
    </row>
    <row r="92" spans="13:17" x14ac:dyDescent="0.25">
      <c r="M92" s="97"/>
      <c r="N92" s="140"/>
    </row>
    <row r="93" spans="13:17" x14ac:dyDescent="0.25">
      <c r="M93" s="97"/>
      <c r="N93" s="140"/>
    </row>
    <row r="94" spans="13:17" x14ac:dyDescent="0.25">
      <c r="M94" s="97"/>
      <c r="N94" s="140"/>
    </row>
    <row r="95" spans="13:17" x14ac:dyDescent="0.25">
      <c r="M95" s="97"/>
      <c r="N95" s="140"/>
    </row>
    <row r="96" spans="13:17" x14ac:dyDescent="0.25">
      <c r="M96" s="97"/>
      <c r="N96" s="140"/>
    </row>
    <row r="97" spans="13:14" x14ac:dyDescent="0.25">
      <c r="M97" s="97"/>
      <c r="N97" s="140"/>
    </row>
    <row r="98" spans="13:14" x14ac:dyDescent="0.25">
      <c r="M98" s="97"/>
      <c r="N98" s="1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8735-7C4A-45C2-8572-BB9B983AA7F7}">
  <dimension ref="A1:Q98"/>
  <sheetViews>
    <sheetView zoomScale="85" zoomScaleNormal="85" workbookViewId="0">
      <selection activeCell="K26" sqref="K26"/>
    </sheetView>
  </sheetViews>
  <sheetFormatPr defaultColWidth="8.85546875" defaultRowHeight="15" x14ac:dyDescent="0.25"/>
  <cols>
    <col min="1" max="1" width="19.42578125" customWidth="1"/>
    <col min="9" max="9" width="8.85546875" style="3"/>
    <col min="13" max="13" width="29.7109375" style="95" customWidth="1"/>
    <col min="14" max="14" width="20.42578125" style="96" customWidth="1"/>
    <col min="15" max="15" width="8.85546875" style="96"/>
    <col min="16" max="16" width="11.140625" style="96" customWidth="1"/>
    <col min="17" max="17" width="14.140625" style="96" customWidth="1"/>
  </cols>
  <sheetData>
    <row r="1" spans="1:17" ht="23.25" x14ac:dyDescent="0.35">
      <c r="A1" s="1" t="s">
        <v>138</v>
      </c>
      <c r="B1" s="2" t="s">
        <v>1</v>
      </c>
      <c r="C1" s="2"/>
      <c r="D1" s="2"/>
      <c r="E1" s="2"/>
    </row>
    <row r="3" spans="1:17" x14ac:dyDescent="0.25">
      <c r="M3" s="95" t="s">
        <v>139</v>
      </c>
    </row>
    <row r="4" spans="1:17" ht="27" thickBot="1" x14ac:dyDescent="0.45">
      <c r="B4" s="145" t="s">
        <v>140</v>
      </c>
    </row>
    <row r="5" spans="1:17" ht="15.75" thickBot="1" x14ac:dyDescent="0.3">
      <c r="M5" s="8" t="s">
        <v>7</v>
      </c>
      <c r="N5" s="100"/>
      <c r="O5" s="100"/>
      <c r="P5" s="100"/>
      <c r="Q5" s="101"/>
    </row>
    <row r="6" spans="1:17" x14ac:dyDescent="0.25">
      <c r="B6" s="5" t="s">
        <v>156</v>
      </c>
      <c r="C6" s="5"/>
      <c r="M6" s="105"/>
      <c r="N6" s="106"/>
      <c r="O6" s="106"/>
      <c r="P6" s="106"/>
      <c r="Q6" s="107"/>
    </row>
    <row r="7" spans="1:17" x14ac:dyDescent="0.25">
      <c r="C7" s="7" t="s">
        <v>142</v>
      </c>
      <c r="M7" s="24" t="s">
        <v>14</v>
      </c>
      <c r="N7" s="25" t="s">
        <v>15</v>
      </c>
      <c r="O7" s="25" t="s">
        <v>16</v>
      </c>
      <c r="P7" s="25" t="s">
        <v>17</v>
      </c>
      <c r="Q7" s="76"/>
    </row>
    <row r="8" spans="1:17" ht="15.75" x14ac:dyDescent="0.25"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4"/>
      <c r="M8" s="28" t="s">
        <v>18</v>
      </c>
      <c r="N8" s="29">
        <v>3</v>
      </c>
      <c r="O8" s="30">
        <v>11.842000000000001</v>
      </c>
      <c r="P8" s="29" t="s">
        <v>21</v>
      </c>
      <c r="Q8" s="76"/>
    </row>
    <row r="9" spans="1:17" x14ac:dyDescent="0.25">
      <c r="B9" s="21">
        <v>1</v>
      </c>
      <c r="C9" s="22">
        <v>4</v>
      </c>
      <c r="D9" s="22">
        <v>5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27.948</v>
      </c>
      <c r="P9" s="29" t="s">
        <v>21</v>
      </c>
      <c r="Q9" s="76"/>
    </row>
    <row r="10" spans="1:17" x14ac:dyDescent="0.25">
      <c r="B10" s="21">
        <v>2</v>
      </c>
      <c r="C10" s="22">
        <v>3</v>
      </c>
      <c r="D10" s="22">
        <v>4</v>
      </c>
      <c r="E10" s="22">
        <v>5</v>
      </c>
      <c r="F10" s="22">
        <v>5</v>
      </c>
      <c r="G10" s="22">
        <v>5</v>
      </c>
      <c r="H10" s="23">
        <v>5</v>
      </c>
      <c r="M10" s="28" t="s">
        <v>22</v>
      </c>
      <c r="N10" s="29">
        <v>15</v>
      </c>
      <c r="O10" s="30">
        <v>5.6340000000000003</v>
      </c>
      <c r="P10" s="29" t="s">
        <v>21</v>
      </c>
      <c r="Q10" s="76"/>
    </row>
    <row r="11" spans="1:17" x14ac:dyDescent="0.25">
      <c r="B11" s="21">
        <v>3</v>
      </c>
      <c r="C11" s="22">
        <v>5</v>
      </c>
      <c r="D11" s="22">
        <v>5</v>
      </c>
      <c r="E11" s="22">
        <v>5</v>
      </c>
      <c r="F11" s="22">
        <v>5</v>
      </c>
      <c r="G11" s="22">
        <v>5</v>
      </c>
      <c r="H11" s="23">
        <v>5</v>
      </c>
      <c r="M11" s="28" t="s">
        <v>24</v>
      </c>
      <c r="N11" s="29">
        <v>75</v>
      </c>
      <c r="O11" s="32"/>
      <c r="P11" s="29"/>
      <c r="Q11" s="76"/>
    </row>
    <row r="12" spans="1:17" ht="15.75" thickBot="1" x14ac:dyDescent="0.3">
      <c r="B12" s="21">
        <v>4</v>
      </c>
      <c r="C12" s="22">
        <v>4</v>
      </c>
      <c r="D12" s="22">
        <v>5</v>
      </c>
      <c r="E12" s="22">
        <v>5</v>
      </c>
      <c r="F12" s="22">
        <v>5</v>
      </c>
      <c r="G12" s="22">
        <v>5</v>
      </c>
      <c r="H12" s="23">
        <v>5</v>
      </c>
      <c r="M12" s="33" t="s">
        <v>25</v>
      </c>
      <c r="N12" s="34">
        <v>143</v>
      </c>
      <c r="O12" s="35"/>
      <c r="P12" s="35"/>
      <c r="Q12" s="111"/>
    </row>
    <row r="13" spans="1:17" x14ac:dyDescent="0.25">
      <c r="B13" s="31">
        <v>5</v>
      </c>
      <c r="C13" s="22">
        <v>3</v>
      </c>
      <c r="D13" s="22">
        <v>3</v>
      </c>
      <c r="E13" s="22">
        <v>4</v>
      </c>
      <c r="F13" s="22">
        <v>5</v>
      </c>
      <c r="G13" s="22">
        <v>5</v>
      </c>
      <c r="H13" s="23">
        <v>5</v>
      </c>
      <c r="M13" s="112"/>
      <c r="N13" s="113"/>
      <c r="O13" s="113"/>
      <c r="P13" s="113"/>
      <c r="Q13" s="113"/>
    </row>
    <row r="14" spans="1:17" ht="15.75" thickBot="1" x14ac:dyDescent="0.3">
      <c r="B14" s="31">
        <v>6</v>
      </c>
      <c r="C14" s="38">
        <v>4</v>
      </c>
      <c r="D14" s="38">
        <v>5</v>
      </c>
      <c r="E14" s="38">
        <v>5</v>
      </c>
      <c r="F14" s="38">
        <v>5</v>
      </c>
      <c r="G14" s="38">
        <v>5</v>
      </c>
      <c r="H14" s="39">
        <v>5</v>
      </c>
      <c r="M14" s="112"/>
      <c r="N14" s="113"/>
      <c r="O14" s="113"/>
      <c r="P14" s="113"/>
      <c r="Q14" s="113"/>
    </row>
    <row r="15" spans="1:17" ht="15.75" thickBot="1" x14ac:dyDescent="0.3">
      <c r="B15" s="42" t="s">
        <v>26</v>
      </c>
      <c r="C15" s="43">
        <f t="shared" ref="C15:H15" si="0">AVERAGE(C9:C14)</f>
        <v>3.8333333333333335</v>
      </c>
      <c r="D15" s="43">
        <f t="shared" si="0"/>
        <v>4.5</v>
      </c>
      <c r="E15" s="43">
        <f t="shared" si="0"/>
        <v>4.833333333333333</v>
      </c>
      <c r="F15" s="43">
        <f t="shared" si="0"/>
        <v>5</v>
      </c>
      <c r="G15" s="43">
        <f t="shared" si="0"/>
        <v>5</v>
      </c>
      <c r="H15" s="43">
        <f t="shared" si="0"/>
        <v>5</v>
      </c>
      <c r="I15" s="44"/>
      <c r="M15" s="112"/>
      <c r="N15" s="113"/>
      <c r="O15" s="113"/>
      <c r="P15" s="113"/>
      <c r="Q15" s="113"/>
    </row>
    <row r="16" spans="1:17" ht="15.75" thickBot="1" x14ac:dyDescent="0.3">
      <c r="B16" s="45" t="s">
        <v>27</v>
      </c>
      <c r="C16" s="46">
        <f t="shared" ref="C16:H16" si="1">STDEV(C9:C14)</f>
        <v>0.75277265270908045</v>
      </c>
      <c r="D16" s="46">
        <f t="shared" si="1"/>
        <v>0.83666002653407556</v>
      </c>
      <c r="E16" s="46">
        <f t="shared" si="1"/>
        <v>0.40824829046386302</v>
      </c>
      <c r="F16" s="46">
        <f t="shared" si="1"/>
        <v>0</v>
      </c>
      <c r="G16" s="46">
        <f t="shared" si="1"/>
        <v>0</v>
      </c>
      <c r="H16" s="46">
        <f t="shared" si="1"/>
        <v>0</v>
      </c>
      <c r="M16" s="49" t="s">
        <v>29</v>
      </c>
      <c r="N16" s="116"/>
      <c r="O16" s="116"/>
      <c r="P16" s="116"/>
      <c r="Q16" s="117"/>
    </row>
    <row r="17" spans="2:17" ht="15.75" thickBot="1" x14ac:dyDescent="0.3">
      <c r="B17" s="47" t="s">
        <v>28</v>
      </c>
      <c r="C17" s="48">
        <f t="shared" ref="C17:H17" si="2">C16/SQRT(6)</f>
        <v>0.30731814857642936</v>
      </c>
      <c r="D17" s="48">
        <f t="shared" si="2"/>
        <v>0.34156502553198664</v>
      </c>
      <c r="E17" s="48">
        <f t="shared" si="2"/>
        <v>0.16666666666666669</v>
      </c>
      <c r="F17" s="48">
        <f t="shared" si="2"/>
        <v>0</v>
      </c>
      <c r="G17" s="48">
        <f t="shared" si="2"/>
        <v>0</v>
      </c>
      <c r="H17" s="48">
        <f t="shared" si="2"/>
        <v>0</v>
      </c>
      <c r="M17" s="54" t="s">
        <v>30</v>
      </c>
      <c r="N17" s="119"/>
      <c r="O17" s="119"/>
      <c r="P17" s="119"/>
      <c r="Q17" s="107"/>
    </row>
    <row r="18" spans="2:17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</row>
    <row r="19" spans="2:17" x14ac:dyDescent="0.25">
      <c r="M19" s="28" t="s">
        <v>149</v>
      </c>
      <c r="N19" s="60">
        <v>1</v>
      </c>
      <c r="O19" s="60">
        <v>5</v>
      </c>
      <c r="P19" s="60" t="s">
        <v>21</v>
      </c>
      <c r="Q19" s="61" t="s">
        <v>40</v>
      </c>
    </row>
    <row r="20" spans="2:17" x14ac:dyDescent="0.25">
      <c r="M20" s="28" t="s">
        <v>152</v>
      </c>
      <c r="N20" s="60">
        <v>5.5599999999999997E-2</v>
      </c>
      <c r="O20" s="60">
        <v>0.27800000000000002</v>
      </c>
      <c r="P20" s="60">
        <v>1</v>
      </c>
      <c r="Q20" s="61" t="s">
        <v>37</v>
      </c>
    </row>
    <row r="21" spans="2:17" x14ac:dyDescent="0.25">
      <c r="M21" s="28" t="s">
        <v>157</v>
      </c>
      <c r="N21" s="122">
        <v>2.7799999999999998E-2</v>
      </c>
      <c r="O21" s="122">
        <v>0.13900000000000001</v>
      </c>
      <c r="P21" s="122">
        <v>1</v>
      </c>
      <c r="Q21" s="76" t="s">
        <v>37</v>
      </c>
    </row>
    <row r="22" spans="2:17" x14ac:dyDescent="0.25">
      <c r="B22" s="5" t="s">
        <v>158</v>
      </c>
      <c r="C22" s="5"/>
      <c r="M22" s="28" t="s">
        <v>143</v>
      </c>
      <c r="N22" s="60">
        <v>0.97199999999999998</v>
      </c>
      <c r="O22" s="60">
        <v>4.8609999999999998</v>
      </c>
      <c r="P22" s="60">
        <v>1E-3</v>
      </c>
      <c r="Q22" s="61" t="s">
        <v>40</v>
      </c>
    </row>
    <row r="23" spans="2:17" x14ac:dyDescent="0.25">
      <c r="C23" s="7" t="s">
        <v>142</v>
      </c>
      <c r="M23" s="28" t="s">
        <v>145</v>
      </c>
      <c r="N23" s="60">
        <v>2.7799999999999998E-2</v>
      </c>
      <c r="O23" s="60">
        <v>0.13900000000000001</v>
      </c>
      <c r="P23" s="60">
        <v>1</v>
      </c>
      <c r="Q23" s="61" t="s">
        <v>37</v>
      </c>
    </row>
    <row r="24" spans="2:17" ht="15.75" x14ac:dyDescent="0.25">
      <c r="C24" s="13" t="s">
        <v>8</v>
      </c>
      <c r="D24" s="13" t="s">
        <v>9</v>
      </c>
      <c r="E24" s="13" t="s">
        <v>10</v>
      </c>
      <c r="F24" s="13" t="s">
        <v>11</v>
      </c>
      <c r="G24" s="13" t="s">
        <v>12</v>
      </c>
      <c r="H24" s="13" t="s">
        <v>13</v>
      </c>
      <c r="I24" s="14"/>
      <c r="M24" s="28" t="s">
        <v>147</v>
      </c>
      <c r="N24" s="122">
        <v>0.94399999999999995</v>
      </c>
      <c r="O24" s="122">
        <v>4.7229999999999999</v>
      </c>
      <c r="P24" s="122">
        <v>2E-3</v>
      </c>
      <c r="Q24" s="76" t="s">
        <v>40</v>
      </c>
    </row>
    <row r="25" spans="2:17" ht="15.75" thickBot="1" x14ac:dyDescent="0.3">
      <c r="B25" s="21">
        <v>1</v>
      </c>
      <c r="C25" s="22">
        <v>2</v>
      </c>
      <c r="D25" s="22">
        <v>3</v>
      </c>
      <c r="E25" s="22">
        <v>3</v>
      </c>
      <c r="F25" s="22">
        <v>4</v>
      </c>
      <c r="G25" s="22">
        <v>5</v>
      </c>
      <c r="H25" s="23">
        <v>5</v>
      </c>
      <c r="M25" s="62"/>
      <c r="N25" s="125"/>
      <c r="O25" s="125"/>
      <c r="P25" s="125"/>
      <c r="Q25" s="111"/>
    </row>
    <row r="26" spans="2:17" x14ac:dyDescent="0.25">
      <c r="B26" s="21">
        <v>2</v>
      </c>
      <c r="C26" s="22">
        <v>3</v>
      </c>
      <c r="D26" s="22">
        <v>4</v>
      </c>
      <c r="E26" s="22">
        <v>5</v>
      </c>
      <c r="F26" s="22">
        <v>5</v>
      </c>
      <c r="G26" s="22">
        <v>5</v>
      </c>
      <c r="H26" s="23">
        <v>5</v>
      </c>
      <c r="M26" s="57"/>
      <c r="N26" s="119"/>
      <c r="O26" s="119"/>
      <c r="P26" s="119"/>
      <c r="Q26" s="107"/>
    </row>
    <row r="27" spans="2:17" x14ac:dyDescent="0.25">
      <c r="B27" s="21">
        <v>3</v>
      </c>
      <c r="C27" s="22">
        <v>2</v>
      </c>
      <c r="D27" s="22">
        <v>2</v>
      </c>
      <c r="E27" s="22">
        <v>4</v>
      </c>
      <c r="F27" s="22">
        <v>4</v>
      </c>
      <c r="G27" s="22">
        <v>5</v>
      </c>
      <c r="H27" s="23">
        <v>5</v>
      </c>
      <c r="M27" s="24" t="s">
        <v>104</v>
      </c>
      <c r="N27" s="58"/>
      <c r="O27" s="58"/>
      <c r="P27" s="58"/>
      <c r="Q27" s="59"/>
    </row>
    <row r="28" spans="2:17" x14ac:dyDescent="0.25">
      <c r="B28" s="21">
        <v>4</v>
      </c>
      <c r="C28" s="22">
        <v>2</v>
      </c>
      <c r="D28" s="22">
        <v>3</v>
      </c>
      <c r="E28" s="22">
        <v>3</v>
      </c>
      <c r="F28" s="22">
        <v>4</v>
      </c>
      <c r="G28" s="22">
        <v>5</v>
      </c>
      <c r="H28" s="23">
        <v>5</v>
      </c>
      <c r="M28" s="24" t="s">
        <v>31</v>
      </c>
      <c r="N28" s="58" t="s">
        <v>32</v>
      </c>
      <c r="O28" s="58" t="s">
        <v>33</v>
      </c>
      <c r="P28" s="58" t="s">
        <v>34</v>
      </c>
      <c r="Q28" s="59" t="s">
        <v>35</v>
      </c>
    </row>
    <row r="29" spans="2:17" x14ac:dyDescent="0.25">
      <c r="B29" s="31">
        <v>5</v>
      </c>
      <c r="C29" s="22">
        <v>1</v>
      </c>
      <c r="D29" s="22">
        <v>2</v>
      </c>
      <c r="E29" s="22">
        <v>2</v>
      </c>
      <c r="F29" s="22">
        <v>4</v>
      </c>
      <c r="G29" s="22">
        <v>4</v>
      </c>
      <c r="H29" s="23">
        <v>5</v>
      </c>
      <c r="M29" s="28" t="s">
        <v>149</v>
      </c>
      <c r="N29" s="122">
        <v>2</v>
      </c>
      <c r="O29" s="122">
        <v>6.6559999999999997</v>
      </c>
      <c r="P29" s="122" t="s">
        <v>21</v>
      </c>
      <c r="Q29" s="76" t="s">
        <v>40</v>
      </c>
    </row>
    <row r="30" spans="2:17" ht="15.75" thickBot="1" x14ac:dyDescent="0.3">
      <c r="B30" s="31">
        <v>6</v>
      </c>
      <c r="C30" s="38">
        <v>2</v>
      </c>
      <c r="D30" s="38">
        <v>2</v>
      </c>
      <c r="E30" s="38">
        <v>4</v>
      </c>
      <c r="F30" s="38">
        <v>5</v>
      </c>
      <c r="G30" s="38">
        <v>5</v>
      </c>
      <c r="H30" s="39">
        <v>5</v>
      </c>
      <c r="M30" s="28" t="s">
        <v>152</v>
      </c>
      <c r="N30" s="122">
        <v>0.16700000000000001</v>
      </c>
      <c r="O30" s="122">
        <v>0.55500000000000005</v>
      </c>
      <c r="P30" s="122">
        <v>1</v>
      </c>
      <c r="Q30" s="76" t="s">
        <v>37</v>
      </c>
    </row>
    <row r="31" spans="2:17" x14ac:dyDescent="0.25">
      <c r="B31" s="42" t="s">
        <v>26</v>
      </c>
      <c r="C31" s="43">
        <f t="shared" ref="C31:H31" si="3">AVERAGE(C25:C30)</f>
        <v>2</v>
      </c>
      <c r="D31" s="43">
        <f t="shared" si="3"/>
        <v>2.6666666666666665</v>
      </c>
      <c r="E31" s="43">
        <f t="shared" si="3"/>
        <v>3.5</v>
      </c>
      <c r="F31" s="43">
        <f t="shared" si="3"/>
        <v>4.333333333333333</v>
      </c>
      <c r="G31" s="43">
        <f t="shared" si="3"/>
        <v>4.833333333333333</v>
      </c>
      <c r="H31" s="43">
        <f t="shared" si="3"/>
        <v>5</v>
      </c>
      <c r="I31" s="44"/>
      <c r="M31" s="28" t="s">
        <v>157</v>
      </c>
      <c r="N31" s="122">
        <v>0.16700000000000001</v>
      </c>
      <c r="O31" s="122">
        <v>0.55500000000000005</v>
      </c>
      <c r="P31" s="122">
        <v>1</v>
      </c>
      <c r="Q31" s="76" t="s">
        <v>37</v>
      </c>
    </row>
    <row r="32" spans="2:17" x14ac:dyDescent="0.25">
      <c r="B32" s="45" t="s">
        <v>27</v>
      </c>
      <c r="C32" s="46">
        <f t="shared" ref="C32:H32" si="4">STDEV(C25:C30)</f>
        <v>0.63245553203367588</v>
      </c>
      <c r="D32" s="46">
        <f t="shared" si="4"/>
        <v>0.81649658092772637</v>
      </c>
      <c r="E32" s="46">
        <f t="shared" si="4"/>
        <v>1.0488088481701516</v>
      </c>
      <c r="F32" s="46">
        <f t="shared" si="4"/>
        <v>0.51639777949432131</v>
      </c>
      <c r="G32" s="46">
        <f t="shared" si="4"/>
        <v>0.40824829046386302</v>
      </c>
      <c r="H32" s="46">
        <f t="shared" si="4"/>
        <v>0</v>
      </c>
      <c r="M32" s="28" t="s">
        <v>143</v>
      </c>
      <c r="N32" s="60">
        <v>1.833</v>
      </c>
      <c r="O32" s="60">
        <v>6.1020000000000003</v>
      </c>
      <c r="P32" s="60" t="s">
        <v>21</v>
      </c>
      <c r="Q32" s="61" t="s">
        <v>40</v>
      </c>
    </row>
    <row r="33" spans="2:17" ht="15.75" thickBot="1" x14ac:dyDescent="0.3">
      <c r="B33" s="47" t="s">
        <v>28</v>
      </c>
      <c r="C33" s="48">
        <f t="shared" ref="C33:H33" si="5">C32/SQRT(6)</f>
        <v>0.25819888974716115</v>
      </c>
      <c r="D33" s="48">
        <f t="shared" si="5"/>
        <v>0.33333333333333348</v>
      </c>
      <c r="E33" s="48">
        <f t="shared" si="5"/>
        <v>0.4281744192888377</v>
      </c>
      <c r="F33" s="48">
        <f t="shared" si="5"/>
        <v>0.21081851067789159</v>
      </c>
      <c r="G33" s="48">
        <f t="shared" si="5"/>
        <v>0.16666666666666669</v>
      </c>
      <c r="H33" s="48">
        <f t="shared" si="5"/>
        <v>0</v>
      </c>
      <c r="M33" s="28" t="s">
        <v>145</v>
      </c>
      <c r="N33" s="60">
        <v>0</v>
      </c>
      <c r="O33" s="60">
        <v>0</v>
      </c>
      <c r="P33" s="60">
        <v>1</v>
      </c>
      <c r="Q33" s="61" t="s">
        <v>37</v>
      </c>
    </row>
    <row r="34" spans="2:17" x14ac:dyDescent="0.25">
      <c r="M34" s="28" t="s">
        <v>147</v>
      </c>
      <c r="N34" s="122">
        <v>1.833</v>
      </c>
      <c r="O34" s="122">
        <v>6.1020000000000003</v>
      </c>
      <c r="P34" s="122" t="s">
        <v>21</v>
      </c>
      <c r="Q34" s="76" t="s">
        <v>40</v>
      </c>
    </row>
    <row r="35" spans="2:17" x14ac:dyDescent="0.25">
      <c r="M35" s="28"/>
      <c r="N35" s="122"/>
      <c r="O35" s="122"/>
      <c r="P35" s="122"/>
      <c r="Q35" s="76"/>
    </row>
    <row r="36" spans="2:17" x14ac:dyDescent="0.25">
      <c r="M36" s="28"/>
      <c r="N36" s="122"/>
      <c r="O36" s="122"/>
      <c r="P36" s="122"/>
      <c r="Q36" s="76"/>
    </row>
    <row r="37" spans="2:17" x14ac:dyDescent="0.25">
      <c r="M37" s="24" t="s">
        <v>111</v>
      </c>
      <c r="N37" s="58"/>
      <c r="O37" s="58"/>
      <c r="P37" s="58"/>
      <c r="Q37" s="59"/>
    </row>
    <row r="38" spans="2:17" x14ac:dyDescent="0.25">
      <c r="M38" s="24" t="s">
        <v>31</v>
      </c>
      <c r="N38" s="58" t="s">
        <v>32</v>
      </c>
      <c r="O38" s="58" t="s">
        <v>33</v>
      </c>
      <c r="P38" s="58" t="s">
        <v>34</v>
      </c>
      <c r="Q38" s="59" t="s">
        <v>35</v>
      </c>
    </row>
    <row r="39" spans="2:17" x14ac:dyDescent="0.25">
      <c r="B39" s="5" t="s">
        <v>151</v>
      </c>
      <c r="C39" s="5"/>
      <c r="M39" s="28" t="s">
        <v>143</v>
      </c>
      <c r="N39" s="122">
        <v>1.833</v>
      </c>
      <c r="O39" s="122">
        <v>6.1020000000000003</v>
      </c>
      <c r="P39" s="122" t="s">
        <v>21</v>
      </c>
      <c r="Q39" s="76" t="s">
        <v>40</v>
      </c>
    </row>
    <row r="40" spans="2:17" x14ac:dyDescent="0.25">
      <c r="C40" s="7" t="s">
        <v>142</v>
      </c>
      <c r="M40" s="28" t="s">
        <v>145</v>
      </c>
      <c r="N40" s="122">
        <v>0</v>
      </c>
      <c r="O40" s="122">
        <v>0</v>
      </c>
      <c r="P40" s="122">
        <v>1</v>
      </c>
      <c r="Q40" s="76" t="s">
        <v>37</v>
      </c>
    </row>
    <row r="41" spans="2:17" ht="15.75" x14ac:dyDescent="0.25">
      <c r="C41" s="13" t="s">
        <v>8</v>
      </c>
      <c r="D41" s="13" t="s">
        <v>9</v>
      </c>
      <c r="E41" s="13" t="s">
        <v>10</v>
      </c>
      <c r="F41" s="13" t="s">
        <v>11</v>
      </c>
      <c r="G41" s="13" t="s">
        <v>12</v>
      </c>
      <c r="H41" s="13" t="s">
        <v>13</v>
      </c>
      <c r="I41" s="14"/>
      <c r="M41" s="28" t="s">
        <v>144</v>
      </c>
      <c r="N41" s="122">
        <v>0</v>
      </c>
      <c r="O41" s="122">
        <v>0</v>
      </c>
      <c r="P41" s="122">
        <v>1</v>
      </c>
      <c r="Q41" s="76" t="s">
        <v>37</v>
      </c>
    </row>
    <row r="42" spans="2:17" x14ac:dyDescent="0.25">
      <c r="B42" s="21">
        <v>7</v>
      </c>
      <c r="C42" s="22">
        <v>3</v>
      </c>
      <c r="D42" s="22">
        <v>4</v>
      </c>
      <c r="E42" s="22">
        <v>4</v>
      </c>
      <c r="F42" s="22">
        <v>5</v>
      </c>
      <c r="G42" s="22">
        <v>5</v>
      </c>
      <c r="H42" s="23">
        <v>5</v>
      </c>
      <c r="M42" s="28" t="s">
        <v>149</v>
      </c>
      <c r="N42" s="60">
        <v>1.833</v>
      </c>
      <c r="O42" s="60">
        <v>6.1020000000000003</v>
      </c>
      <c r="P42" s="60" t="s">
        <v>21</v>
      </c>
      <c r="Q42" s="61" t="s">
        <v>40</v>
      </c>
    </row>
    <row r="43" spans="2:17" x14ac:dyDescent="0.25">
      <c r="B43" s="21">
        <v>8</v>
      </c>
      <c r="C43" s="22">
        <v>4</v>
      </c>
      <c r="D43" s="22">
        <v>4</v>
      </c>
      <c r="E43" s="22">
        <v>5</v>
      </c>
      <c r="F43" s="22">
        <v>5</v>
      </c>
      <c r="G43" s="22">
        <v>5</v>
      </c>
      <c r="H43" s="23">
        <v>5</v>
      </c>
      <c r="M43" s="28" t="s">
        <v>152</v>
      </c>
      <c r="N43" s="60">
        <v>0</v>
      </c>
      <c r="O43" s="60">
        <v>0</v>
      </c>
      <c r="P43" s="60">
        <v>1</v>
      </c>
      <c r="Q43" s="61" t="s">
        <v>37</v>
      </c>
    </row>
    <row r="44" spans="2:17" x14ac:dyDescent="0.25">
      <c r="B44" s="21">
        <v>9</v>
      </c>
      <c r="C44" s="22">
        <v>5</v>
      </c>
      <c r="D44" s="22">
        <v>5</v>
      </c>
      <c r="E44" s="22">
        <v>5</v>
      </c>
      <c r="F44" s="22">
        <v>5</v>
      </c>
      <c r="G44" s="22">
        <v>5</v>
      </c>
      <c r="H44" s="23">
        <v>5</v>
      </c>
      <c r="M44" s="28" t="s">
        <v>147</v>
      </c>
      <c r="N44" s="122">
        <v>1.833</v>
      </c>
      <c r="O44" s="122">
        <v>6.1020000000000003</v>
      </c>
      <c r="P44" s="122" t="s">
        <v>21</v>
      </c>
      <c r="Q44" s="76" t="s">
        <v>40</v>
      </c>
    </row>
    <row r="45" spans="2:17" x14ac:dyDescent="0.25">
      <c r="B45" s="21">
        <v>10</v>
      </c>
      <c r="C45" s="22">
        <v>5</v>
      </c>
      <c r="D45" s="22">
        <v>5</v>
      </c>
      <c r="E45" s="22">
        <v>5</v>
      </c>
      <c r="F45" s="22">
        <v>5</v>
      </c>
      <c r="G45" s="22">
        <v>5</v>
      </c>
      <c r="H45" s="23">
        <v>5</v>
      </c>
      <c r="M45" s="28"/>
      <c r="N45" s="122"/>
      <c r="O45" s="122"/>
      <c r="P45" s="122"/>
      <c r="Q45" s="76"/>
    </row>
    <row r="46" spans="2:17" x14ac:dyDescent="0.25">
      <c r="B46" s="31">
        <v>11</v>
      </c>
      <c r="C46" s="22">
        <v>4</v>
      </c>
      <c r="D46" s="22">
        <v>5</v>
      </c>
      <c r="E46" s="22">
        <v>5</v>
      </c>
      <c r="F46" s="22">
        <v>5</v>
      </c>
      <c r="G46" s="22">
        <v>5</v>
      </c>
      <c r="H46" s="23">
        <v>5</v>
      </c>
      <c r="M46" s="28"/>
      <c r="N46" s="122"/>
      <c r="O46" s="122"/>
      <c r="P46" s="122"/>
      <c r="Q46" s="76"/>
    </row>
    <row r="47" spans="2:17" ht="15.75" thickBot="1" x14ac:dyDescent="0.3">
      <c r="B47" s="31">
        <v>12</v>
      </c>
      <c r="C47" s="38">
        <v>3</v>
      </c>
      <c r="D47" s="38">
        <v>4</v>
      </c>
      <c r="E47" s="38">
        <v>5</v>
      </c>
      <c r="F47" s="38">
        <v>5</v>
      </c>
      <c r="G47" s="38">
        <v>5</v>
      </c>
      <c r="H47" s="39">
        <v>5</v>
      </c>
      <c r="M47" s="24" t="s">
        <v>112</v>
      </c>
      <c r="N47" s="58"/>
      <c r="O47" s="58"/>
      <c r="P47" s="58"/>
      <c r="Q47" s="59"/>
    </row>
    <row r="48" spans="2:17" x14ac:dyDescent="0.25">
      <c r="B48" s="42" t="s">
        <v>26</v>
      </c>
      <c r="C48" s="43">
        <f t="shared" ref="C48:H48" si="6">AVERAGE(C42:C47)</f>
        <v>4</v>
      </c>
      <c r="D48" s="43">
        <f t="shared" si="6"/>
        <v>4.5</v>
      </c>
      <c r="E48" s="43">
        <f t="shared" si="6"/>
        <v>4.833333333333333</v>
      </c>
      <c r="F48" s="43">
        <f t="shared" si="6"/>
        <v>5</v>
      </c>
      <c r="G48" s="43">
        <f t="shared" si="6"/>
        <v>5</v>
      </c>
      <c r="H48" s="43">
        <f t="shared" si="6"/>
        <v>5</v>
      </c>
      <c r="I48" s="44"/>
      <c r="M48" s="24" t="s">
        <v>31</v>
      </c>
      <c r="N48" s="58" t="s">
        <v>32</v>
      </c>
      <c r="O48" s="58" t="s">
        <v>33</v>
      </c>
      <c r="P48" s="58" t="s">
        <v>34</v>
      </c>
      <c r="Q48" s="59" t="s">
        <v>35</v>
      </c>
    </row>
    <row r="49" spans="2:17" x14ac:dyDescent="0.25">
      <c r="B49" s="45" t="s">
        <v>27</v>
      </c>
      <c r="C49" s="46">
        <f t="shared" ref="C49:H49" si="7">STDEV(C42:C47)</f>
        <v>0.89442719099991586</v>
      </c>
      <c r="D49" s="46">
        <f t="shared" si="7"/>
        <v>0.54772255750516607</v>
      </c>
      <c r="E49" s="46">
        <f t="shared" si="7"/>
        <v>0.40824829046386302</v>
      </c>
      <c r="F49" s="46">
        <f t="shared" si="7"/>
        <v>0</v>
      </c>
      <c r="G49" s="46">
        <f t="shared" si="7"/>
        <v>0</v>
      </c>
      <c r="H49" s="46">
        <f t="shared" si="7"/>
        <v>0</v>
      </c>
      <c r="M49" s="28" t="s">
        <v>143</v>
      </c>
      <c r="N49" s="122">
        <v>1.333</v>
      </c>
      <c r="O49" s="122">
        <v>4.4379999999999997</v>
      </c>
      <c r="P49" s="122" t="s">
        <v>21</v>
      </c>
      <c r="Q49" s="76" t="s">
        <v>40</v>
      </c>
    </row>
    <row r="50" spans="2:17" ht="15.75" thickBot="1" x14ac:dyDescent="0.3">
      <c r="B50" s="47" t="s">
        <v>28</v>
      </c>
      <c r="C50" s="48">
        <f t="shared" ref="C50:H50" si="8">C49/SQRT(6)</f>
        <v>0.36514837167011077</v>
      </c>
      <c r="D50" s="48">
        <f t="shared" si="8"/>
        <v>0.22360679774997896</v>
      </c>
      <c r="E50" s="48">
        <f t="shared" si="8"/>
        <v>0.16666666666666669</v>
      </c>
      <c r="F50" s="48">
        <f t="shared" si="8"/>
        <v>0</v>
      </c>
      <c r="G50" s="48">
        <f t="shared" si="8"/>
        <v>0</v>
      </c>
      <c r="H50" s="48">
        <f t="shared" si="8"/>
        <v>0</v>
      </c>
      <c r="M50" s="28" t="s">
        <v>145</v>
      </c>
      <c r="N50" s="122">
        <v>0.16700000000000001</v>
      </c>
      <c r="O50" s="122">
        <v>0.55500000000000005</v>
      </c>
      <c r="P50" s="122">
        <v>1</v>
      </c>
      <c r="Q50" s="76" t="s">
        <v>37</v>
      </c>
    </row>
    <row r="51" spans="2:17" x14ac:dyDescent="0.25">
      <c r="M51" s="28" t="s">
        <v>144</v>
      </c>
      <c r="N51" s="122">
        <v>0</v>
      </c>
      <c r="O51" s="122">
        <v>0</v>
      </c>
      <c r="P51" s="122">
        <v>1</v>
      </c>
      <c r="Q51" s="76" t="s">
        <v>37</v>
      </c>
    </row>
    <row r="52" spans="2:17" x14ac:dyDescent="0.25">
      <c r="M52" s="28" t="s">
        <v>149</v>
      </c>
      <c r="N52" s="60">
        <v>1.333</v>
      </c>
      <c r="O52" s="60">
        <v>4.4379999999999997</v>
      </c>
      <c r="P52" s="60" t="s">
        <v>21</v>
      </c>
      <c r="Q52" s="61" t="s">
        <v>40</v>
      </c>
    </row>
    <row r="53" spans="2:17" x14ac:dyDescent="0.25">
      <c r="M53" s="28" t="s">
        <v>152</v>
      </c>
      <c r="N53" s="60">
        <v>0.16700000000000001</v>
      </c>
      <c r="O53" s="60">
        <v>0.55500000000000005</v>
      </c>
      <c r="P53" s="60">
        <v>1</v>
      </c>
      <c r="Q53" s="61" t="s">
        <v>37</v>
      </c>
    </row>
    <row r="54" spans="2:17" x14ac:dyDescent="0.25">
      <c r="M54" s="131" t="s">
        <v>147</v>
      </c>
      <c r="N54" s="132">
        <v>1.167</v>
      </c>
      <c r="O54" s="75">
        <v>3.883</v>
      </c>
      <c r="P54" s="75">
        <v>2E-3</v>
      </c>
      <c r="Q54" s="76" t="s">
        <v>40</v>
      </c>
    </row>
    <row r="55" spans="2:17" x14ac:dyDescent="0.25">
      <c r="B55" s="5" t="s">
        <v>153</v>
      </c>
      <c r="C55" s="5"/>
      <c r="M55" s="131"/>
      <c r="N55" s="132"/>
      <c r="O55" s="75"/>
      <c r="P55" s="75"/>
      <c r="Q55" s="76"/>
    </row>
    <row r="56" spans="2:17" x14ac:dyDescent="0.25">
      <c r="C56" s="7" t="s">
        <v>142</v>
      </c>
      <c r="M56" s="131"/>
      <c r="N56" s="132"/>
      <c r="O56" s="75"/>
      <c r="P56" s="75"/>
      <c r="Q56" s="76"/>
    </row>
    <row r="57" spans="2:17" ht="15.75" x14ac:dyDescent="0.25">
      <c r="C57" s="13" t="s">
        <v>8</v>
      </c>
      <c r="D57" s="13" t="s">
        <v>9</v>
      </c>
      <c r="E57" s="13" t="s">
        <v>10</v>
      </c>
      <c r="F57" s="13" t="s">
        <v>11</v>
      </c>
      <c r="G57" s="13" t="s">
        <v>12</v>
      </c>
      <c r="H57" s="13" t="s">
        <v>13</v>
      </c>
      <c r="I57" s="14"/>
      <c r="M57" s="135" t="s">
        <v>116</v>
      </c>
      <c r="N57" s="136"/>
      <c r="O57" s="75"/>
      <c r="P57" s="75"/>
      <c r="Q57" s="76"/>
    </row>
    <row r="58" spans="2:17" x14ac:dyDescent="0.25">
      <c r="B58" s="21">
        <v>7</v>
      </c>
      <c r="C58" s="22">
        <v>3</v>
      </c>
      <c r="D58" s="22">
        <v>5</v>
      </c>
      <c r="E58" s="22">
        <v>4</v>
      </c>
      <c r="F58" s="22">
        <v>5</v>
      </c>
      <c r="G58" s="22">
        <v>5</v>
      </c>
      <c r="H58" s="23">
        <v>5</v>
      </c>
      <c r="M58" s="135" t="s">
        <v>31</v>
      </c>
      <c r="N58" s="136" t="s">
        <v>32</v>
      </c>
      <c r="O58" s="134" t="s">
        <v>33</v>
      </c>
      <c r="P58" s="134" t="s">
        <v>34</v>
      </c>
      <c r="Q58" s="127" t="s">
        <v>35</v>
      </c>
    </row>
    <row r="59" spans="2:17" x14ac:dyDescent="0.25">
      <c r="B59" s="21">
        <v>8</v>
      </c>
      <c r="C59" s="22">
        <v>5</v>
      </c>
      <c r="D59" s="22">
        <v>5</v>
      </c>
      <c r="E59" s="22">
        <v>5</v>
      </c>
      <c r="F59" s="22">
        <v>5</v>
      </c>
      <c r="G59" s="22">
        <v>5</v>
      </c>
      <c r="H59" s="23">
        <v>5</v>
      </c>
      <c r="M59" s="131" t="s">
        <v>143</v>
      </c>
      <c r="N59" s="132">
        <v>0.66700000000000004</v>
      </c>
      <c r="O59" s="75">
        <v>2.2189999999999999</v>
      </c>
      <c r="P59" s="75">
        <v>0.183</v>
      </c>
      <c r="Q59" s="76" t="s">
        <v>37</v>
      </c>
    </row>
    <row r="60" spans="2:17" x14ac:dyDescent="0.25">
      <c r="B60" s="21">
        <v>9</v>
      </c>
      <c r="C60" s="22">
        <v>4</v>
      </c>
      <c r="D60" s="22">
        <v>5</v>
      </c>
      <c r="E60" s="22">
        <v>5</v>
      </c>
      <c r="F60" s="22">
        <v>5</v>
      </c>
      <c r="G60" s="22">
        <v>5</v>
      </c>
      <c r="H60" s="23">
        <v>5</v>
      </c>
      <c r="M60" s="131" t="s">
        <v>145</v>
      </c>
      <c r="N60" s="132">
        <v>0</v>
      </c>
      <c r="O60" s="75">
        <v>0</v>
      </c>
      <c r="P60" s="75">
        <v>1</v>
      </c>
      <c r="Q60" s="76" t="s">
        <v>37</v>
      </c>
    </row>
    <row r="61" spans="2:17" x14ac:dyDescent="0.25">
      <c r="B61" s="21">
        <v>10</v>
      </c>
      <c r="C61" s="22">
        <v>5</v>
      </c>
      <c r="D61" s="22">
        <v>5</v>
      </c>
      <c r="E61" s="22">
        <v>5</v>
      </c>
      <c r="F61" s="22">
        <v>5</v>
      </c>
      <c r="G61" s="22">
        <v>5</v>
      </c>
      <c r="H61" s="23">
        <v>5</v>
      </c>
      <c r="M61" s="131" t="s">
        <v>144</v>
      </c>
      <c r="N61" s="132">
        <v>0</v>
      </c>
      <c r="O61" s="75">
        <v>0</v>
      </c>
      <c r="P61" s="75">
        <v>1</v>
      </c>
      <c r="Q61" s="76" t="s">
        <v>37</v>
      </c>
    </row>
    <row r="62" spans="2:17" x14ac:dyDescent="0.25">
      <c r="B62" s="31">
        <v>11</v>
      </c>
      <c r="C62" s="22">
        <v>4</v>
      </c>
      <c r="D62" s="22">
        <v>4</v>
      </c>
      <c r="E62" s="22">
        <v>5</v>
      </c>
      <c r="F62" s="22">
        <v>5</v>
      </c>
      <c r="G62" s="22">
        <v>5</v>
      </c>
      <c r="H62" s="23">
        <v>5</v>
      </c>
      <c r="M62" s="131" t="s">
        <v>149</v>
      </c>
      <c r="N62" s="132">
        <v>0.66700000000000004</v>
      </c>
      <c r="O62" s="75">
        <v>2.2189999999999999</v>
      </c>
      <c r="P62" s="75">
        <v>0.183</v>
      </c>
      <c r="Q62" s="76" t="s">
        <v>37</v>
      </c>
    </row>
    <row r="63" spans="2:17" ht="15.75" thickBot="1" x14ac:dyDescent="0.3">
      <c r="B63" s="31">
        <v>12</v>
      </c>
      <c r="C63" s="38">
        <v>2</v>
      </c>
      <c r="D63" s="38">
        <v>3</v>
      </c>
      <c r="E63" s="38">
        <v>4</v>
      </c>
      <c r="F63" s="38">
        <v>5</v>
      </c>
      <c r="G63" s="38">
        <v>5</v>
      </c>
      <c r="H63" s="39">
        <v>5</v>
      </c>
      <c r="M63" s="131" t="s">
        <v>152</v>
      </c>
      <c r="N63" s="132">
        <v>0</v>
      </c>
      <c r="O63" s="75">
        <v>0</v>
      </c>
      <c r="P63" s="75">
        <v>1</v>
      </c>
      <c r="Q63" s="76" t="s">
        <v>37</v>
      </c>
    </row>
    <row r="64" spans="2:17" x14ac:dyDescent="0.25">
      <c r="B64" s="42" t="s">
        <v>26</v>
      </c>
      <c r="C64" s="43">
        <f t="shared" ref="C64:H64" si="9">AVERAGE(C58:C63)</f>
        <v>3.8333333333333335</v>
      </c>
      <c r="D64" s="43">
        <f t="shared" si="9"/>
        <v>4.5</v>
      </c>
      <c r="E64" s="43">
        <f t="shared" si="9"/>
        <v>4.666666666666667</v>
      </c>
      <c r="F64" s="43">
        <f t="shared" si="9"/>
        <v>5</v>
      </c>
      <c r="G64" s="43">
        <f t="shared" si="9"/>
        <v>5</v>
      </c>
      <c r="H64" s="43">
        <f t="shared" si="9"/>
        <v>5</v>
      </c>
      <c r="I64" s="44"/>
      <c r="M64" s="131" t="s">
        <v>147</v>
      </c>
      <c r="N64" s="132">
        <v>0.66700000000000004</v>
      </c>
      <c r="O64" s="75">
        <v>2.2189999999999999</v>
      </c>
      <c r="P64" s="75">
        <v>0.183</v>
      </c>
      <c r="Q64" s="76" t="s">
        <v>37</v>
      </c>
    </row>
    <row r="65" spans="2:17" x14ac:dyDescent="0.25">
      <c r="B65" s="45" t="s">
        <v>27</v>
      </c>
      <c r="C65" s="46">
        <f t="shared" ref="C65:H65" si="10">STDEV(C58:C63)</f>
        <v>1.1690451944500118</v>
      </c>
      <c r="D65" s="46">
        <f t="shared" si="10"/>
        <v>0.83666002653407556</v>
      </c>
      <c r="E65" s="46">
        <f t="shared" si="10"/>
        <v>0.51639777949432408</v>
      </c>
      <c r="F65" s="46">
        <f t="shared" si="10"/>
        <v>0</v>
      </c>
      <c r="G65" s="46">
        <f t="shared" si="10"/>
        <v>0</v>
      </c>
      <c r="H65" s="46">
        <f t="shared" si="10"/>
        <v>0</v>
      </c>
      <c r="M65" s="131"/>
      <c r="N65" s="132"/>
      <c r="O65" s="75"/>
      <c r="P65" s="75"/>
      <c r="Q65" s="76"/>
    </row>
    <row r="66" spans="2:17" ht="15.75" thickBot="1" x14ac:dyDescent="0.3">
      <c r="B66" s="47" t="s">
        <v>28</v>
      </c>
      <c r="C66" s="48">
        <f t="shared" ref="C66:H66" si="11">C65/SQRT(6)</f>
        <v>0.47726070210921168</v>
      </c>
      <c r="D66" s="48">
        <f t="shared" si="11"/>
        <v>0.34156502553198664</v>
      </c>
      <c r="E66" s="48">
        <f t="shared" si="11"/>
        <v>0.21081851067789273</v>
      </c>
      <c r="F66" s="48">
        <f t="shared" si="11"/>
        <v>0</v>
      </c>
      <c r="G66" s="48">
        <f t="shared" si="11"/>
        <v>0</v>
      </c>
      <c r="H66" s="48">
        <f t="shared" si="11"/>
        <v>0</v>
      </c>
      <c r="M66" s="131"/>
      <c r="N66" s="132"/>
      <c r="O66" s="75"/>
      <c r="P66" s="75"/>
      <c r="Q66" s="76"/>
    </row>
    <row r="67" spans="2:17" x14ac:dyDescent="0.25">
      <c r="M67" s="135" t="s">
        <v>117</v>
      </c>
      <c r="N67" s="136"/>
      <c r="O67" s="75"/>
      <c r="P67" s="75"/>
      <c r="Q67" s="76"/>
    </row>
    <row r="68" spans="2:17" x14ac:dyDescent="0.25">
      <c r="M68" s="135" t="s">
        <v>31</v>
      </c>
      <c r="N68" s="136" t="s">
        <v>32</v>
      </c>
      <c r="O68" s="134" t="s">
        <v>33</v>
      </c>
      <c r="P68" s="134" t="s">
        <v>34</v>
      </c>
      <c r="Q68" s="127" t="s">
        <v>35</v>
      </c>
    </row>
    <row r="69" spans="2:17" x14ac:dyDescent="0.25">
      <c r="M69" s="131" t="s">
        <v>143</v>
      </c>
      <c r="N69" s="132">
        <v>0.16700000000000001</v>
      </c>
      <c r="O69" s="75">
        <v>0.55500000000000005</v>
      </c>
      <c r="P69" s="75">
        <v>1</v>
      </c>
      <c r="Q69" s="76" t="s">
        <v>37</v>
      </c>
    </row>
    <row r="70" spans="2:17" x14ac:dyDescent="0.25">
      <c r="M70" s="131" t="s">
        <v>145</v>
      </c>
      <c r="N70" s="132">
        <v>0</v>
      </c>
      <c r="O70" s="75">
        <v>0</v>
      </c>
      <c r="P70" s="75">
        <v>1</v>
      </c>
      <c r="Q70" s="76" t="s">
        <v>37</v>
      </c>
    </row>
    <row r="71" spans="2:17" x14ac:dyDescent="0.25">
      <c r="M71" s="131" t="s">
        <v>144</v>
      </c>
      <c r="N71" s="132">
        <v>0</v>
      </c>
      <c r="O71" s="75">
        <v>0</v>
      </c>
      <c r="P71" s="75">
        <v>1</v>
      </c>
      <c r="Q71" s="76" t="s">
        <v>37</v>
      </c>
    </row>
    <row r="72" spans="2:17" x14ac:dyDescent="0.25">
      <c r="M72" s="131" t="s">
        <v>149</v>
      </c>
      <c r="N72" s="132">
        <v>0.16700000000000001</v>
      </c>
      <c r="O72" s="75">
        <v>0.55500000000000005</v>
      </c>
      <c r="P72" s="75">
        <v>1</v>
      </c>
      <c r="Q72" s="76" t="s">
        <v>37</v>
      </c>
    </row>
    <row r="73" spans="2:17" x14ac:dyDescent="0.25">
      <c r="M73" s="131" t="s">
        <v>152</v>
      </c>
      <c r="N73" s="132">
        <v>0</v>
      </c>
      <c r="O73" s="75">
        <v>0</v>
      </c>
      <c r="P73" s="75">
        <v>1</v>
      </c>
      <c r="Q73" s="76" t="s">
        <v>37</v>
      </c>
    </row>
    <row r="74" spans="2:17" x14ac:dyDescent="0.25">
      <c r="M74" s="131" t="s">
        <v>147</v>
      </c>
      <c r="N74" s="132">
        <v>0.16700000000000001</v>
      </c>
      <c r="O74" s="75">
        <v>0.55500000000000005</v>
      </c>
      <c r="P74" s="75">
        <v>1</v>
      </c>
      <c r="Q74" s="76" t="s">
        <v>37</v>
      </c>
    </row>
    <row r="75" spans="2:17" x14ac:dyDescent="0.25">
      <c r="M75" s="131"/>
      <c r="N75" s="132"/>
      <c r="O75" s="75"/>
      <c r="P75" s="75"/>
      <c r="Q75" s="76"/>
    </row>
    <row r="76" spans="2:17" x14ac:dyDescent="0.25">
      <c r="M76" s="131"/>
      <c r="N76" s="132"/>
      <c r="O76" s="75"/>
      <c r="P76" s="75"/>
      <c r="Q76" s="76"/>
    </row>
    <row r="77" spans="2:17" x14ac:dyDescent="0.25">
      <c r="M77" s="135" t="s">
        <v>120</v>
      </c>
      <c r="N77" s="136"/>
      <c r="O77" s="75"/>
      <c r="P77" s="75"/>
      <c r="Q77" s="76"/>
    </row>
    <row r="78" spans="2:17" x14ac:dyDescent="0.25">
      <c r="M78" s="135" t="s">
        <v>31</v>
      </c>
      <c r="N78" s="136" t="s">
        <v>32</v>
      </c>
      <c r="O78" s="134" t="s">
        <v>33</v>
      </c>
      <c r="P78" s="134" t="s">
        <v>34</v>
      </c>
      <c r="Q78" s="127" t="s">
        <v>35</v>
      </c>
    </row>
    <row r="79" spans="2:17" x14ac:dyDescent="0.25">
      <c r="M79" s="131" t="s">
        <v>145</v>
      </c>
      <c r="N79" s="132">
        <v>0</v>
      </c>
      <c r="O79" s="75">
        <v>0</v>
      </c>
      <c r="P79" s="75">
        <v>1</v>
      </c>
      <c r="Q79" s="76" t="s">
        <v>37</v>
      </c>
    </row>
    <row r="80" spans="2:17" x14ac:dyDescent="0.25">
      <c r="M80" s="131" t="s">
        <v>144</v>
      </c>
      <c r="N80" s="132">
        <v>0</v>
      </c>
      <c r="O80" s="75">
        <v>0</v>
      </c>
      <c r="P80" s="75">
        <v>1</v>
      </c>
      <c r="Q80" s="76" t="s">
        <v>37</v>
      </c>
    </row>
    <row r="81" spans="13:17" x14ac:dyDescent="0.25">
      <c r="M81" s="131" t="s">
        <v>143</v>
      </c>
      <c r="N81" s="132">
        <v>0</v>
      </c>
      <c r="O81" s="75">
        <v>0</v>
      </c>
      <c r="P81" s="75">
        <v>1</v>
      </c>
      <c r="Q81" s="76" t="s">
        <v>37</v>
      </c>
    </row>
    <row r="82" spans="13:17" x14ac:dyDescent="0.25">
      <c r="M82" s="131" t="s">
        <v>154</v>
      </c>
      <c r="N82" s="132">
        <v>0</v>
      </c>
      <c r="O82" s="75">
        <v>0</v>
      </c>
      <c r="P82" s="75">
        <v>1</v>
      </c>
      <c r="Q82" s="76" t="s">
        <v>37</v>
      </c>
    </row>
    <row r="83" spans="13:17" x14ac:dyDescent="0.25">
      <c r="M83" s="131" t="s">
        <v>155</v>
      </c>
      <c r="N83" s="132">
        <v>0</v>
      </c>
      <c r="O83" s="75">
        <v>0</v>
      </c>
      <c r="P83" s="75">
        <v>1</v>
      </c>
      <c r="Q83" s="76" t="s">
        <v>37</v>
      </c>
    </row>
    <row r="84" spans="13:17" ht="15.75" thickBot="1" x14ac:dyDescent="0.3">
      <c r="M84" s="137" t="s">
        <v>152</v>
      </c>
      <c r="N84" s="138">
        <v>0</v>
      </c>
      <c r="O84" s="139">
        <v>0</v>
      </c>
      <c r="P84" s="139">
        <v>1</v>
      </c>
      <c r="Q84" s="111" t="s">
        <v>37</v>
      </c>
    </row>
    <row r="85" spans="13:17" x14ac:dyDescent="0.25">
      <c r="M85" s="97"/>
      <c r="N85" s="140"/>
    </row>
    <row r="86" spans="13:17" x14ac:dyDescent="0.25">
      <c r="M86" s="97"/>
      <c r="N86" s="140"/>
    </row>
    <row r="87" spans="13:17" x14ac:dyDescent="0.25">
      <c r="M87" s="97"/>
      <c r="N87" s="140"/>
    </row>
    <row r="88" spans="13:17" x14ac:dyDescent="0.25">
      <c r="M88" s="97"/>
      <c r="N88" s="140"/>
    </row>
    <row r="89" spans="13:17" x14ac:dyDescent="0.25">
      <c r="M89" s="97"/>
      <c r="N89" s="140"/>
    </row>
    <row r="90" spans="13:17" x14ac:dyDescent="0.25">
      <c r="M90" s="97"/>
      <c r="N90" s="140"/>
    </row>
    <row r="91" spans="13:17" x14ac:dyDescent="0.25">
      <c r="M91" s="97"/>
      <c r="N91" s="140"/>
    </row>
    <row r="92" spans="13:17" x14ac:dyDescent="0.25">
      <c r="M92" s="97"/>
      <c r="N92" s="140"/>
    </row>
    <row r="93" spans="13:17" x14ac:dyDescent="0.25">
      <c r="M93" s="97"/>
      <c r="N93" s="140"/>
    </row>
    <row r="94" spans="13:17" x14ac:dyDescent="0.25">
      <c r="M94" s="97"/>
      <c r="N94" s="140"/>
    </row>
    <row r="95" spans="13:17" x14ac:dyDescent="0.25">
      <c r="M95" s="97"/>
      <c r="N95" s="140"/>
    </row>
    <row r="96" spans="13:17" x14ac:dyDescent="0.25">
      <c r="M96" s="97"/>
      <c r="N96" s="140"/>
    </row>
    <row r="97" spans="13:14" x14ac:dyDescent="0.25">
      <c r="M97" s="97"/>
      <c r="N97" s="140"/>
    </row>
    <row r="98" spans="13:14" x14ac:dyDescent="0.25">
      <c r="M98" s="97"/>
      <c r="N98" s="14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E5BA-2C19-46FC-A5DD-FC6D565D8254}">
  <dimension ref="A1:Q98"/>
  <sheetViews>
    <sheetView zoomScale="70" zoomScaleNormal="70" workbookViewId="0">
      <selection activeCell="K33" sqref="K33"/>
    </sheetView>
  </sheetViews>
  <sheetFormatPr defaultColWidth="8.85546875" defaultRowHeight="15" x14ac:dyDescent="0.25"/>
  <cols>
    <col min="1" max="1" width="17.42578125" customWidth="1"/>
    <col min="9" max="9" width="8.85546875" style="3"/>
    <col min="13" max="13" width="29.7109375" style="95" customWidth="1"/>
    <col min="14" max="14" width="20.42578125" style="96" customWidth="1"/>
    <col min="15" max="15" width="8.85546875" style="96"/>
    <col min="16" max="16" width="11.140625" style="96" customWidth="1"/>
    <col min="17" max="17" width="14.140625" style="96" customWidth="1"/>
  </cols>
  <sheetData>
    <row r="1" spans="1:17" ht="23.25" x14ac:dyDescent="0.35">
      <c r="A1" s="1" t="s">
        <v>138</v>
      </c>
      <c r="B1" s="2" t="s">
        <v>1</v>
      </c>
      <c r="C1" s="2"/>
      <c r="D1" s="2"/>
      <c r="E1" s="2"/>
    </row>
    <row r="3" spans="1:17" x14ac:dyDescent="0.25">
      <c r="M3" s="95" t="s">
        <v>139</v>
      </c>
    </row>
    <row r="4" spans="1:17" ht="27" thickBot="1" x14ac:dyDescent="0.45">
      <c r="B4" s="145" t="s">
        <v>140</v>
      </c>
    </row>
    <row r="5" spans="1:17" ht="15.75" thickBot="1" x14ac:dyDescent="0.3">
      <c r="M5" s="8" t="s">
        <v>7</v>
      </c>
      <c r="N5" s="100"/>
      <c r="O5" s="100"/>
      <c r="P5" s="100"/>
      <c r="Q5" s="101"/>
    </row>
    <row r="6" spans="1:17" x14ac:dyDescent="0.25">
      <c r="B6" s="5" t="s">
        <v>159</v>
      </c>
      <c r="C6" s="5"/>
      <c r="M6" s="105"/>
      <c r="N6" s="106"/>
      <c r="O6" s="106"/>
      <c r="P6" s="106"/>
      <c r="Q6" s="107"/>
    </row>
    <row r="7" spans="1:17" x14ac:dyDescent="0.25">
      <c r="C7" s="7" t="s">
        <v>142</v>
      </c>
      <c r="M7" s="24" t="s">
        <v>14</v>
      </c>
      <c r="N7" s="25" t="s">
        <v>15</v>
      </c>
      <c r="O7" s="25" t="s">
        <v>16</v>
      </c>
      <c r="P7" s="25" t="s">
        <v>17</v>
      </c>
      <c r="Q7" s="76"/>
    </row>
    <row r="8" spans="1:17" ht="15.75" x14ac:dyDescent="0.25"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4"/>
      <c r="M8" s="28" t="s">
        <v>18</v>
      </c>
      <c r="N8" s="29">
        <v>3</v>
      </c>
      <c r="O8" s="30">
        <v>0.84599999999999997</v>
      </c>
      <c r="P8" s="29">
        <v>0.49</v>
      </c>
      <c r="Q8" s="76"/>
    </row>
    <row r="9" spans="1:17" x14ac:dyDescent="0.25">
      <c r="B9" s="21">
        <v>1</v>
      </c>
      <c r="C9" s="22">
        <v>4</v>
      </c>
      <c r="D9" s="22">
        <v>5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11.782999999999999</v>
      </c>
      <c r="P9" s="29" t="s">
        <v>21</v>
      </c>
      <c r="Q9" s="76"/>
    </row>
    <row r="10" spans="1:17" x14ac:dyDescent="0.25">
      <c r="B10" s="21">
        <v>2</v>
      </c>
      <c r="C10" s="22">
        <v>3</v>
      </c>
      <c r="D10" s="22">
        <v>4</v>
      </c>
      <c r="E10" s="22">
        <v>5</v>
      </c>
      <c r="F10" s="22">
        <v>5</v>
      </c>
      <c r="G10" s="22">
        <v>5</v>
      </c>
      <c r="H10" s="23">
        <v>5</v>
      </c>
      <c r="M10" s="28" t="s">
        <v>22</v>
      </c>
      <c r="N10" s="29">
        <v>15</v>
      </c>
      <c r="O10" s="30">
        <v>0.46</v>
      </c>
      <c r="P10" s="29">
        <v>0.95299999999999996</v>
      </c>
      <c r="Q10" s="76"/>
    </row>
    <row r="11" spans="1:17" x14ac:dyDescent="0.25">
      <c r="B11" s="21">
        <v>3</v>
      </c>
      <c r="C11" s="22">
        <v>5</v>
      </c>
      <c r="D11" s="22">
        <v>5</v>
      </c>
      <c r="E11" s="22">
        <v>5</v>
      </c>
      <c r="F11" s="22">
        <v>5</v>
      </c>
      <c r="G11" s="22">
        <v>5</v>
      </c>
      <c r="H11" s="23">
        <v>5</v>
      </c>
      <c r="M11" s="28" t="s">
        <v>24</v>
      </c>
      <c r="N11" s="29">
        <v>75</v>
      </c>
      <c r="O11" s="32"/>
      <c r="P11" s="29"/>
      <c r="Q11" s="76"/>
    </row>
    <row r="12" spans="1:17" ht="15.75" thickBot="1" x14ac:dyDescent="0.3">
      <c r="B12" s="21">
        <v>4</v>
      </c>
      <c r="C12" s="22">
        <v>4</v>
      </c>
      <c r="D12" s="22">
        <v>4</v>
      </c>
      <c r="E12" s="22">
        <v>5</v>
      </c>
      <c r="F12" s="22">
        <v>5</v>
      </c>
      <c r="G12" s="22">
        <v>5</v>
      </c>
      <c r="H12" s="23">
        <v>5</v>
      </c>
      <c r="M12" s="33" t="s">
        <v>25</v>
      </c>
      <c r="N12" s="34">
        <v>143</v>
      </c>
      <c r="O12" s="35"/>
      <c r="P12" s="35"/>
      <c r="Q12" s="111"/>
    </row>
    <row r="13" spans="1:17" x14ac:dyDescent="0.25">
      <c r="B13" s="31">
        <v>5</v>
      </c>
      <c r="C13" s="22">
        <v>5</v>
      </c>
      <c r="D13" s="22">
        <v>5</v>
      </c>
      <c r="E13" s="22">
        <v>5</v>
      </c>
      <c r="F13" s="22">
        <v>5</v>
      </c>
      <c r="G13" s="22">
        <v>5</v>
      </c>
      <c r="H13" s="23">
        <v>5</v>
      </c>
      <c r="M13" s="112"/>
      <c r="N13" s="113"/>
      <c r="O13" s="113"/>
      <c r="P13" s="113"/>
      <c r="Q13" s="113"/>
    </row>
    <row r="14" spans="1:17" ht="15.75" thickBot="1" x14ac:dyDescent="0.3">
      <c r="B14" s="31">
        <v>6</v>
      </c>
      <c r="C14" s="38">
        <v>4</v>
      </c>
      <c r="D14" s="38">
        <v>5</v>
      </c>
      <c r="E14" s="38">
        <v>5</v>
      </c>
      <c r="F14" s="38">
        <v>5</v>
      </c>
      <c r="G14" s="38">
        <v>5</v>
      </c>
      <c r="H14" s="39">
        <v>5</v>
      </c>
      <c r="M14" s="112"/>
      <c r="N14" s="113"/>
      <c r="O14" s="113"/>
      <c r="P14" s="113"/>
      <c r="Q14" s="113"/>
    </row>
    <row r="15" spans="1:17" ht="15.75" thickBot="1" x14ac:dyDescent="0.3">
      <c r="B15" s="42" t="s">
        <v>26</v>
      </c>
      <c r="C15" s="43">
        <f t="shared" ref="C15:H15" si="0">AVERAGE(C9:C14)</f>
        <v>4.166666666666667</v>
      </c>
      <c r="D15" s="43">
        <f t="shared" si="0"/>
        <v>4.666666666666667</v>
      </c>
      <c r="E15" s="43">
        <f t="shared" si="0"/>
        <v>5</v>
      </c>
      <c r="F15" s="43">
        <f t="shared" si="0"/>
        <v>5</v>
      </c>
      <c r="G15" s="43">
        <f t="shared" si="0"/>
        <v>5</v>
      </c>
      <c r="H15" s="43">
        <f t="shared" si="0"/>
        <v>5</v>
      </c>
      <c r="I15" s="44"/>
      <c r="M15" s="112"/>
      <c r="N15" s="113"/>
      <c r="O15" s="113"/>
      <c r="P15" s="113"/>
      <c r="Q15" s="113"/>
    </row>
    <row r="16" spans="1:17" ht="15.75" thickBot="1" x14ac:dyDescent="0.3">
      <c r="B16" s="45" t="s">
        <v>27</v>
      </c>
      <c r="C16" s="46">
        <f t="shared" ref="C16:H16" si="1">STDEV(C9:C14)</f>
        <v>0.75277265270908045</v>
      </c>
      <c r="D16" s="46">
        <f t="shared" si="1"/>
        <v>0.51639777949432408</v>
      </c>
      <c r="E16" s="46">
        <f t="shared" si="1"/>
        <v>0</v>
      </c>
      <c r="F16" s="46">
        <f t="shared" si="1"/>
        <v>0</v>
      </c>
      <c r="G16" s="46">
        <f t="shared" si="1"/>
        <v>0</v>
      </c>
      <c r="H16" s="46">
        <f t="shared" si="1"/>
        <v>0</v>
      </c>
      <c r="M16" s="49" t="s">
        <v>29</v>
      </c>
      <c r="N16" s="116"/>
      <c r="O16" s="116"/>
      <c r="P16" s="116"/>
      <c r="Q16" s="117"/>
    </row>
    <row r="17" spans="2:17" ht="15.75" thickBot="1" x14ac:dyDescent="0.3">
      <c r="B17" s="47" t="s">
        <v>28</v>
      </c>
      <c r="C17" s="48">
        <f t="shared" ref="C17:H17" si="2">C16/SQRT(6)</f>
        <v>0.30731814857642936</v>
      </c>
      <c r="D17" s="48">
        <f t="shared" si="2"/>
        <v>0.21081851067789273</v>
      </c>
      <c r="E17" s="48">
        <f t="shared" si="2"/>
        <v>0</v>
      </c>
      <c r="F17" s="48">
        <f t="shared" si="2"/>
        <v>0</v>
      </c>
      <c r="G17" s="48">
        <f t="shared" si="2"/>
        <v>0</v>
      </c>
      <c r="H17" s="48">
        <f t="shared" si="2"/>
        <v>0</v>
      </c>
      <c r="M17" s="54" t="s">
        <v>30</v>
      </c>
      <c r="N17" s="119"/>
      <c r="O17" s="119"/>
      <c r="P17" s="119"/>
      <c r="Q17" s="107"/>
    </row>
    <row r="18" spans="2:17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</row>
    <row r="19" spans="2:17" x14ac:dyDescent="0.25">
      <c r="M19" s="28" t="s">
        <v>145</v>
      </c>
      <c r="N19" s="60">
        <v>0.25</v>
      </c>
      <c r="O19" s="60">
        <v>1.248</v>
      </c>
      <c r="P19" s="60">
        <v>1</v>
      </c>
      <c r="Q19" s="61" t="s">
        <v>37</v>
      </c>
    </row>
    <row r="20" spans="2:17" x14ac:dyDescent="0.25">
      <c r="M20" s="28" t="s">
        <v>144</v>
      </c>
      <c r="N20" s="60">
        <v>0.25</v>
      </c>
      <c r="O20" s="60">
        <v>1.248</v>
      </c>
      <c r="P20" s="60">
        <v>1</v>
      </c>
      <c r="Q20" s="61" t="s">
        <v>37</v>
      </c>
    </row>
    <row r="21" spans="2:17" x14ac:dyDescent="0.25">
      <c r="M21" s="28" t="s">
        <v>143</v>
      </c>
      <c r="N21" s="122">
        <v>5.5599999999999997E-2</v>
      </c>
      <c r="O21" s="122">
        <v>0.27700000000000002</v>
      </c>
      <c r="P21" s="122">
        <v>1</v>
      </c>
      <c r="Q21" s="76" t="s">
        <v>37</v>
      </c>
    </row>
    <row r="22" spans="2:17" x14ac:dyDescent="0.25">
      <c r="B22" s="5" t="s">
        <v>160</v>
      </c>
      <c r="C22" s="5"/>
      <c r="M22" s="28" t="s">
        <v>154</v>
      </c>
      <c r="N22" s="60">
        <v>0.19400000000000001</v>
      </c>
      <c r="O22" s="60">
        <v>0.97099999999999997</v>
      </c>
      <c r="P22" s="60">
        <v>1</v>
      </c>
      <c r="Q22" s="61" t="s">
        <v>37</v>
      </c>
    </row>
    <row r="23" spans="2:17" x14ac:dyDescent="0.25">
      <c r="C23" s="7" t="s">
        <v>142</v>
      </c>
      <c r="M23" s="28" t="s">
        <v>155</v>
      </c>
      <c r="N23" s="60">
        <v>0.19400000000000001</v>
      </c>
      <c r="O23" s="60">
        <v>0.97099999999999997</v>
      </c>
      <c r="P23" s="60">
        <v>1</v>
      </c>
      <c r="Q23" s="61" t="s">
        <v>37</v>
      </c>
    </row>
    <row r="24" spans="2:17" ht="15.75" x14ac:dyDescent="0.25">
      <c r="C24" s="13" t="s">
        <v>8</v>
      </c>
      <c r="D24" s="13" t="s">
        <v>9</v>
      </c>
      <c r="E24" s="13" t="s">
        <v>10</v>
      </c>
      <c r="F24" s="13" t="s">
        <v>11</v>
      </c>
      <c r="G24" s="13" t="s">
        <v>12</v>
      </c>
      <c r="H24" s="13" t="s">
        <v>13</v>
      </c>
      <c r="I24" s="14"/>
      <c r="M24" s="28" t="s">
        <v>152</v>
      </c>
      <c r="N24" s="122">
        <v>0</v>
      </c>
      <c r="O24" s="122">
        <v>0</v>
      </c>
      <c r="P24" s="122">
        <v>1</v>
      </c>
      <c r="Q24" s="76" t="s">
        <v>37</v>
      </c>
    </row>
    <row r="25" spans="2:17" ht="15.75" thickBot="1" x14ac:dyDescent="0.3">
      <c r="B25" s="21">
        <v>1</v>
      </c>
      <c r="C25" s="22">
        <v>3</v>
      </c>
      <c r="D25" s="22">
        <v>4</v>
      </c>
      <c r="E25" s="22">
        <v>5</v>
      </c>
      <c r="F25" s="22">
        <v>5</v>
      </c>
      <c r="G25" s="22">
        <v>5</v>
      </c>
      <c r="H25" s="23">
        <v>5</v>
      </c>
      <c r="M25" s="62"/>
      <c r="N25" s="125"/>
      <c r="O25" s="125"/>
      <c r="P25" s="125"/>
      <c r="Q25" s="111"/>
    </row>
    <row r="26" spans="2:17" x14ac:dyDescent="0.25">
      <c r="B26" s="21">
        <v>2</v>
      </c>
      <c r="C26" s="22">
        <v>4</v>
      </c>
      <c r="D26" s="22">
        <v>5</v>
      </c>
      <c r="E26" s="22">
        <v>5</v>
      </c>
      <c r="F26" s="22">
        <v>5</v>
      </c>
      <c r="G26" s="22">
        <v>5</v>
      </c>
      <c r="H26" s="23">
        <v>5</v>
      </c>
      <c r="M26" s="57"/>
      <c r="N26" s="119"/>
      <c r="O26" s="119"/>
      <c r="P26" s="119"/>
      <c r="Q26" s="107"/>
    </row>
    <row r="27" spans="2:17" x14ac:dyDescent="0.25">
      <c r="B27" s="21">
        <v>3</v>
      </c>
      <c r="C27" s="22">
        <v>5</v>
      </c>
      <c r="D27" s="22">
        <v>5</v>
      </c>
      <c r="E27" s="22">
        <v>5</v>
      </c>
      <c r="F27" s="22">
        <v>5</v>
      </c>
      <c r="G27" s="22">
        <v>5</v>
      </c>
      <c r="H27" s="23">
        <v>5</v>
      </c>
      <c r="M27" s="24" t="s">
        <v>104</v>
      </c>
      <c r="N27" s="58"/>
      <c r="O27" s="58"/>
      <c r="P27" s="58"/>
      <c r="Q27" s="59"/>
    </row>
    <row r="28" spans="2:17" x14ac:dyDescent="0.25">
      <c r="B28" s="21">
        <v>4</v>
      </c>
      <c r="C28" s="22">
        <v>4</v>
      </c>
      <c r="D28" s="22">
        <v>5</v>
      </c>
      <c r="E28" s="22">
        <v>5</v>
      </c>
      <c r="F28" s="22">
        <v>5</v>
      </c>
      <c r="G28" s="22">
        <v>5</v>
      </c>
      <c r="H28" s="23">
        <v>5</v>
      </c>
      <c r="M28" s="24" t="s">
        <v>31</v>
      </c>
      <c r="N28" s="58" t="s">
        <v>32</v>
      </c>
      <c r="O28" s="58" t="s">
        <v>33</v>
      </c>
      <c r="P28" s="58" t="s">
        <v>34</v>
      </c>
      <c r="Q28" s="59" t="s">
        <v>35</v>
      </c>
    </row>
    <row r="29" spans="2:17" x14ac:dyDescent="0.25">
      <c r="B29" s="31">
        <v>5</v>
      </c>
      <c r="C29" s="22">
        <v>3</v>
      </c>
      <c r="D29" s="22">
        <v>4</v>
      </c>
      <c r="E29" s="22">
        <v>4</v>
      </c>
      <c r="F29" s="22">
        <v>5</v>
      </c>
      <c r="G29" s="22">
        <v>5</v>
      </c>
      <c r="H29" s="23">
        <v>5</v>
      </c>
      <c r="M29" s="28" t="s">
        <v>145</v>
      </c>
      <c r="N29" s="122">
        <v>0.5</v>
      </c>
      <c r="O29" s="122">
        <v>1.663</v>
      </c>
      <c r="P29" s="122">
        <v>0.61099999999999999</v>
      </c>
      <c r="Q29" s="76" t="s">
        <v>37</v>
      </c>
    </row>
    <row r="30" spans="2:17" ht="15.75" thickBot="1" x14ac:dyDescent="0.3">
      <c r="B30" s="31">
        <v>6</v>
      </c>
      <c r="C30" s="38">
        <v>5</v>
      </c>
      <c r="D30" s="38">
        <v>5</v>
      </c>
      <c r="E30" s="38">
        <v>5</v>
      </c>
      <c r="F30" s="38">
        <v>5</v>
      </c>
      <c r="G30" s="38">
        <v>5</v>
      </c>
      <c r="H30" s="39">
        <v>5</v>
      </c>
      <c r="M30" s="28" t="s">
        <v>144</v>
      </c>
      <c r="N30" s="122">
        <v>0.5</v>
      </c>
      <c r="O30" s="122">
        <v>1.663</v>
      </c>
      <c r="P30" s="122">
        <v>0.61099999999999999</v>
      </c>
      <c r="Q30" s="76" t="s">
        <v>37</v>
      </c>
    </row>
    <row r="31" spans="2:17" x14ac:dyDescent="0.25">
      <c r="B31" s="42" t="s">
        <v>26</v>
      </c>
      <c r="C31" s="43">
        <f t="shared" ref="C31:H31" si="3">AVERAGE(C25:C30)</f>
        <v>4</v>
      </c>
      <c r="D31" s="43">
        <f t="shared" si="3"/>
        <v>4.666666666666667</v>
      </c>
      <c r="E31" s="43">
        <f t="shared" si="3"/>
        <v>4.833333333333333</v>
      </c>
      <c r="F31" s="43">
        <f t="shared" si="3"/>
        <v>5</v>
      </c>
      <c r="G31" s="43">
        <f t="shared" si="3"/>
        <v>5</v>
      </c>
      <c r="H31" s="43">
        <f t="shared" si="3"/>
        <v>5</v>
      </c>
      <c r="I31" s="44"/>
      <c r="M31" s="28" t="s">
        <v>143</v>
      </c>
      <c r="N31" s="122">
        <v>0.16700000000000001</v>
      </c>
      <c r="O31" s="122">
        <v>0.55400000000000005</v>
      </c>
      <c r="P31" s="122">
        <v>1</v>
      </c>
      <c r="Q31" s="76" t="s">
        <v>37</v>
      </c>
    </row>
    <row r="32" spans="2:17" x14ac:dyDescent="0.25">
      <c r="B32" s="45" t="s">
        <v>27</v>
      </c>
      <c r="C32" s="46">
        <f t="shared" ref="C32:H32" si="4">STDEV(C25:C30)</f>
        <v>0.89442719099991586</v>
      </c>
      <c r="D32" s="46">
        <f t="shared" si="4"/>
        <v>0.51639777949432408</v>
      </c>
      <c r="E32" s="46">
        <f t="shared" si="4"/>
        <v>0.40824829046386302</v>
      </c>
      <c r="F32" s="46">
        <f t="shared" si="4"/>
        <v>0</v>
      </c>
      <c r="G32" s="46">
        <f t="shared" si="4"/>
        <v>0</v>
      </c>
      <c r="H32" s="46">
        <f t="shared" si="4"/>
        <v>0</v>
      </c>
      <c r="M32" s="28" t="s">
        <v>154</v>
      </c>
      <c r="N32" s="60">
        <v>0.33300000000000002</v>
      </c>
      <c r="O32" s="60">
        <v>1.1080000000000001</v>
      </c>
      <c r="P32" s="60">
        <v>1</v>
      </c>
      <c r="Q32" s="61" t="s">
        <v>37</v>
      </c>
    </row>
    <row r="33" spans="2:17" ht="15.75" thickBot="1" x14ac:dyDescent="0.3">
      <c r="B33" s="47" t="s">
        <v>28</v>
      </c>
      <c r="C33" s="48">
        <f t="shared" ref="C33:H33" si="5">C32/SQRT(6)</f>
        <v>0.36514837167011077</v>
      </c>
      <c r="D33" s="48">
        <f t="shared" si="5"/>
        <v>0.21081851067789273</v>
      </c>
      <c r="E33" s="48">
        <f t="shared" si="5"/>
        <v>0.16666666666666669</v>
      </c>
      <c r="F33" s="48">
        <f t="shared" si="5"/>
        <v>0</v>
      </c>
      <c r="G33" s="48">
        <f t="shared" si="5"/>
        <v>0</v>
      </c>
      <c r="H33" s="48">
        <f t="shared" si="5"/>
        <v>0</v>
      </c>
      <c r="M33" s="28" t="s">
        <v>155</v>
      </c>
      <c r="N33" s="60">
        <v>0.33300000000000002</v>
      </c>
      <c r="O33" s="60">
        <v>1.1080000000000001</v>
      </c>
      <c r="P33" s="60">
        <v>1</v>
      </c>
      <c r="Q33" s="61" t="s">
        <v>37</v>
      </c>
    </row>
    <row r="34" spans="2:17" x14ac:dyDescent="0.25">
      <c r="M34" s="28" t="s">
        <v>152</v>
      </c>
      <c r="N34" s="122">
        <v>0</v>
      </c>
      <c r="O34" s="122">
        <v>0</v>
      </c>
      <c r="P34" s="122">
        <v>1</v>
      </c>
      <c r="Q34" s="76" t="s">
        <v>37</v>
      </c>
    </row>
    <row r="35" spans="2:17" x14ac:dyDescent="0.25">
      <c r="M35" s="28"/>
      <c r="N35" s="122"/>
      <c r="O35" s="122"/>
      <c r="P35" s="122"/>
      <c r="Q35" s="76"/>
    </row>
    <row r="36" spans="2:17" x14ac:dyDescent="0.25">
      <c r="M36" s="28"/>
      <c r="N36" s="122"/>
      <c r="O36" s="122"/>
      <c r="P36" s="122"/>
      <c r="Q36" s="76"/>
    </row>
    <row r="37" spans="2:17" x14ac:dyDescent="0.25">
      <c r="M37" s="24" t="s">
        <v>111</v>
      </c>
      <c r="N37" s="58"/>
      <c r="O37" s="58"/>
      <c r="P37" s="58"/>
      <c r="Q37" s="59"/>
    </row>
    <row r="38" spans="2:17" x14ac:dyDescent="0.25">
      <c r="M38" s="24" t="s">
        <v>31</v>
      </c>
      <c r="N38" s="58" t="s">
        <v>32</v>
      </c>
      <c r="O38" s="58" t="s">
        <v>33</v>
      </c>
      <c r="P38" s="58" t="s">
        <v>34</v>
      </c>
      <c r="Q38" s="59" t="s">
        <v>35</v>
      </c>
    </row>
    <row r="39" spans="2:17" x14ac:dyDescent="0.25">
      <c r="B39" s="5" t="s">
        <v>151</v>
      </c>
      <c r="C39" s="5"/>
      <c r="M39" s="28" t="s">
        <v>145</v>
      </c>
      <c r="N39" s="122">
        <v>0.33300000000000002</v>
      </c>
      <c r="O39" s="122">
        <v>1.1080000000000001</v>
      </c>
      <c r="P39" s="122">
        <v>1</v>
      </c>
      <c r="Q39" s="76" t="s">
        <v>37</v>
      </c>
    </row>
    <row r="40" spans="2:17" x14ac:dyDescent="0.25">
      <c r="C40" s="7" t="s">
        <v>142</v>
      </c>
      <c r="M40" s="28" t="s">
        <v>144</v>
      </c>
      <c r="N40" s="122">
        <v>0.33300000000000002</v>
      </c>
      <c r="O40" s="122">
        <v>1.1080000000000001</v>
      </c>
      <c r="P40" s="122">
        <v>1</v>
      </c>
      <c r="Q40" s="76" t="s">
        <v>37</v>
      </c>
    </row>
    <row r="41" spans="2:17" ht="15.75" x14ac:dyDescent="0.25">
      <c r="C41" s="13" t="s">
        <v>8</v>
      </c>
      <c r="D41" s="13" t="s">
        <v>9</v>
      </c>
      <c r="E41" s="13" t="s">
        <v>10</v>
      </c>
      <c r="F41" s="13" t="s">
        <v>11</v>
      </c>
      <c r="G41" s="13" t="s">
        <v>12</v>
      </c>
      <c r="H41" s="13" t="s">
        <v>13</v>
      </c>
      <c r="I41" s="14"/>
      <c r="M41" s="28" t="s">
        <v>143</v>
      </c>
      <c r="N41" s="122">
        <v>0</v>
      </c>
      <c r="O41" s="122">
        <v>0</v>
      </c>
      <c r="P41" s="122">
        <v>1</v>
      </c>
      <c r="Q41" s="76" t="s">
        <v>37</v>
      </c>
    </row>
    <row r="42" spans="2:17" x14ac:dyDescent="0.25">
      <c r="B42" s="21">
        <v>7</v>
      </c>
      <c r="C42" s="22">
        <v>3</v>
      </c>
      <c r="D42" s="22">
        <v>4</v>
      </c>
      <c r="E42" s="22">
        <v>4</v>
      </c>
      <c r="F42" s="22">
        <v>5</v>
      </c>
      <c r="G42" s="22">
        <v>5</v>
      </c>
      <c r="H42" s="23">
        <v>5</v>
      </c>
      <c r="M42" s="28" t="s">
        <v>154</v>
      </c>
      <c r="N42" s="60">
        <v>0.33300000000000002</v>
      </c>
      <c r="O42" s="60">
        <v>1.1080000000000001</v>
      </c>
      <c r="P42" s="60">
        <v>1</v>
      </c>
      <c r="Q42" s="61" t="s">
        <v>37</v>
      </c>
    </row>
    <row r="43" spans="2:17" x14ac:dyDescent="0.25">
      <c r="B43" s="21">
        <v>8</v>
      </c>
      <c r="C43" s="22">
        <v>4</v>
      </c>
      <c r="D43" s="22">
        <v>5</v>
      </c>
      <c r="E43" s="22">
        <v>5</v>
      </c>
      <c r="F43" s="22">
        <v>5</v>
      </c>
      <c r="G43" s="22">
        <v>5</v>
      </c>
      <c r="H43" s="23">
        <v>5</v>
      </c>
      <c r="M43" s="28" t="s">
        <v>155</v>
      </c>
      <c r="N43" s="60">
        <v>0.33300000000000002</v>
      </c>
      <c r="O43" s="60">
        <v>1.1080000000000001</v>
      </c>
      <c r="P43" s="60">
        <v>1</v>
      </c>
      <c r="Q43" s="61" t="s">
        <v>37</v>
      </c>
    </row>
    <row r="44" spans="2:17" x14ac:dyDescent="0.25">
      <c r="B44" s="21">
        <v>9</v>
      </c>
      <c r="C44" s="22">
        <v>5</v>
      </c>
      <c r="D44" s="22">
        <v>5</v>
      </c>
      <c r="E44" s="22">
        <v>5</v>
      </c>
      <c r="F44" s="22">
        <v>5</v>
      </c>
      <c r="G44" s="22">
        <v>5</v>
      </c>
      <c r="H44" s="23">
        <v>5</v>
      </c>
      <c r="M44" s="28" t="s">
        <v>152</v>
      </c>
      <c r="N44" s="122">
        <v>0</v>
      </c>
      <c r="O44" s="122">
        <v>0</v>
      </c>
      <c r="P44" s="122">
        <v>1</v>
      </c>
      <c r="Q44" s="76" t="s">
        <v>37</v>
      </c>
    </row>
    <row r="45" spans="2:17" x14ac:dyDescent="0.25">
      <c r="B45" s="21">
        <v>10</v>
      </c>
      <c r="C45" s="22">
        <v>5</v>
      </c>
      <c r="D45" s="22">
        <v>5</v>
      </c>
      <c r="E45" s="22">
        <v>5</v>
      </c>
      <c r="F45" s="22">
        <v>5</v>
      </c>
      <c r="G45" s="22">
        <v>5</v>
      </c>
      <c r="H45" s="23">
        <v>5</v>
      </c>
      <c r="M45" s="28"/>
      <c r="N45" s="122"/>
      <c r="O45" s="122"/>
      <c r="P45" s="122"/>
      <c r="Q45" s="76"/>
    </row>
    <row r="46" spans="2:17" x14ac:dyDescent="0.25">
      <c r="B46" s="31">
        <v>11</v>
      </c>
      <c r="C46" s="22">
        <v>3</v>
      </c>
      <c r="D46" s="22">
        <v>3</v>
      </c>
      <c r="E46" s="22">
        <v>4</v>
      </c>
      <c r="F46" s="22">
        <v>5</v>
      </c>
      <c r="G46" s="22">
        <v>5</v>
      </c>
      <c r="H46" s="23">
        <v>5</v>
      </c>
      <c r="M46" s="28"/>
      <c r="N46" s="122"/>
      <c r="O46" s="122"/>
      <c r="P46" s="122"/>
      <c r="Q46" s="76"/>
    </row>
    <row r="47" spans="2:17" ht="15.75" thickBot="1" x14ac:dyDescent="0.3">
      <c r="B47" s="31">
        <v>12</v>
      </c>
      <c r="C47" s="38">
        <v>2</v>
      </c>
      <c r="D47" s="38">
        <v>4</v>
      </c>
      <c r="E47" s="38">
        <v>4</v>
      </c>
      <c r="F47" s="38">
        <v>4</v>
      </c>
      <c r="G47" s="38">
        <v>5</v>
      </c>
      <c r="H47" s="39">
        <v>5</v>
      </c>
      <c r="M47" s="24" t="s">
        <v>112</v>
      </c>
      <c r="N47" s="58"/>
      <c r="O47" s="58"/>
      <c r="P47" s="58"/>
      <c r="Q47" s="59"/>
    </row>
    <row r="48" spans="2:17" x14ac:dyDescent="0.25">
      <c r="B48" s="42" t="s">
        <v>26</v>
      </c>
      <c r="C48" s="43">
        <f t="shared" ref="C48:H48" si="6">AVERAGE(C42:C47)</f>
        <v>3.6666666666666665</v>
      </c>
      <c r="D48" s="43">
        <f t="shared" si="6"/>
        <v>4.333333333333333</v>
      </c>
      <c r="E48" s="43">
        <f t="shared" si="6"/>
        <v>4.5</v>
      </c>
      <c r="F48" s="43">
        <f t="shared" si="6"/>
        <v>4.833333333333333</v>
      </c>
      <c r="G48" s="43">
        <f t="shared" si="6"/>
        <v>5</v>
      </c>
      <c r="H48" s="43">
        <f t="shared" si="6"/>
        <v>5</v>
      </c>
      <c r="I48" s="44"/>
      <c r="M48" s="24" t="s">
        <v>31</v>
      </c>
      <c r="N48" s="58" t="s">
        <v>32</v>
      </c>
      <c r="O48" s="58" t="s">
        <v>33</v>
      </c>
      <c r="P48" s="58" t="s">
        <v>34</v>
      </c>
      <c r="Q48" s="59" t="s">
        <v>35</v>
      </c>
    </row>
    <row r="49" spans="2:17" x14ac:dyDescent="0.25">
      <c r="B49" s="45" t="s">
        <v>27</v>
      </c>
      <c r="C49" s="46">
        <f t="shared" ref="C49:H49" si="7">STDEV(C42:C47)</f>
        <v>1.2110601416389963</v>
      </c>
      <c r="D49" s="46">
        <f t="shared" si="7"/>
        <v>0.81649658092772548</v>
      </c>
      <c r="E49" s="46">
        <f t="shared" si="7"/>
        <v>0.54772255750516607</v>
      </c>
      <c r="F49" s="46">
        <f t="shared" si="7"/>
        <v>0.40824829046386302</v>
      </c>
      <c r="G49" s="46">
        <f t="shared" si="7"/>
        <v>0</v>
      </c>
      <c r="H49" s="46">
        <f t="shared" si="7"/>
        <v>0</v>
      </c>
      <c r="M49" s="28" t="s">
        <v>145</v>
      </c>
      <c r="N49" s="122">
        <v>0.5</v>
      </c>
      <c r="O49" s="122">
        <v>1.663</v>
      </c>
      <c r="P49" s="122">
        <v>0.61099999999999999</v>
      </c>
      <c r="Q49" s="76" t="s">
        <v>37</v>
      </c>
    </row>
    <row r="50" spans="2:17" ht="15.75" thickBot="1" x14ac:dyDescent="0.3">
      <c r="B50" s="47" t="s">
        <v>28</v>
      </c>
      <c r="C50" s="48">
        <f t="shared" ref="C50:H50" si="8">C49/SQRT(6)</f>
        <v>0.49441323247304408</v>
      </c>
      <c r="D50" s="48">
        <f t="shared" si="8"/>
        <v>0.33333333333333315</v>
      </c>
      <c r="E50" s="48">
        <f t="shared" si="8"/>
        <v>0.22360679774997896</v>
      </c>
      <c r="F50" s="48">
        <f t="shared" si="8"/>
        <v>0.16666666666666669</v>
      </c>
      <c r="G50" s="48">
        <f t="shared" si="8"/>
        <v>0</v>
      </c>
      <c r="H50" s="48">
        <f t="shared" si="8"/>
        <v>0</v>
      </c>
      <c r="M50" s="28" t="s">
        <v>144</v>
      </c>
      <c r="N50" s="122">
        <v>0.5</v>
      </c>
      <c r="O50" s="122">
        <v>1.663</v>
      </c>
      <c r="P50" s="122">
        <v>0.61099999999999999</v>
      </c>
      <c r="Q50" s="76" t="s">
        <v>37</v>
      </c>
    </row>
    <row r="51" spans="2:17" x14ac:dyDescent="0.25">
      <c r="M51" s="28" t="s">
        <v>143</v>
      </c>
      <c r="N51" s="122">
        <v>0.16700000000000001</v>
      </c>
      <c r="O51" s="122">
        <v>0.55400000000000005</v>
      </c>
      <c r="P51" s="122">
        <v>1</v>
      </c>
      <c r="Q51" s="76" t="s">
        <v>37</v>
      </c>
    </row>
    <row r="52" spans="2:17" x14ac:dyDescent="0.25">
      <c r="M52" s="28" t="s">
        <v>154</v>
      </c>
      <c r="N52" s="60">
        <v>0.33300000000000002</v>
      </c>
      <c r="O52" s="60">
        <v>1.1080000000000001</v>
      </c>
      <c r="P52" s="60">
        <v>1</v>
      </c>
      <c r="Q52" s="61" t="s">
        <v>37</v>
      </c>
    </row>
    <row r="53" spans="2:17" x14ac:dyDescent="0.25">
      <c r="M53" s="28" t="s">
        <v>155</v>
      </c>
      <c r="N53" s="60">
        <v>0.33300000000000002</v>
      </c>
      <c r="O53" s="60">
        <v>1.1080000000000001</v>
      </c>
      <c r="P53" s="60">
        <v>1</v>
      </c>
      <c r="Q53" s="61" t="s">
        <v>37</v>
      </c>
    </row>
    <row r="54" spans="2:17" x14ac:dyDescent="0.25">
      <c r="M54" s="131" t="s">
        <v>152</v>
      </c>
      <c r="N54" s="132">
        <v>0</v>
      </c>
      <c r="O54" s="75">
        <v>0</v>
      </c>
      <c r="P54" s="75">
        <v>1</v>
      </c>
      <c r="Q54" s="76" t="s">
        <v>37</v>
      </c>
    </row>
    <row r="55" spans="2:17" x14ac:dyDescent="0.25">
      <c r="B55" s="5" t="s">
        <v>153</v>
      </c>
      <c r="C55" s="5"/>
      <c r="M55" s="131"/>
      <c r="N55" s="132"/>
      <c r="O55" s="75"/>
      <c r="P55" s="75"/>
      <c r="Q55" s="76"/>
    </row>
    <row r="56" spans="2:17" x14ac:dyDescent="0.25">
      <c r="C56" s="7" t="s">
        <v>142</v>
      </c>
      <c r="M56" s="131"/>
      <c r="N56" s="132"/>
      <c r="O56" s="75"/>
      <c r="P56" s="75"/>
      <c r="Q56" s="76"/>
    </row>
    <row r="57" spans="2:17" ht="15.75" x14ac:dyDescent="0.25">
      <c r="C57" s="13" t="s">
        <v>8</v>
      </c>
      <c r="D57" s="13" t="s">
        <v>9</v>
      </c>
      <c r="E57" s="13" t="s">
        <v>10</v>
      </c>
      <c r="F57" s="13" t="s">
        <v>11</v>
      </c>
      <c r="G57" s="13" t="s">
        <v>12</v>
      </c>
      <c r="H57" s="13" t="s">
        <v>13</v>
      </c>
      <c r="I57" s="14"/>
      <c r="M57" s="135" t="s">
        <v>116</v>
      </c>
      <c r="N57" s="136"/>
      <c r="O57" s="75"/>
      <c r="P57" s="75"/>
      <c r="Q57" s="76"/>
    </row>
    <row r="58" spans="2:17" x14ac:dyDescent="0.25">
      <c r="B58" s="21">
        <v>7</v>
      </c>
      <c r="C58" s="22">
        <v>4</v>
      </c>
      <c r="D58" s="22">
        <v>5</v>
      </c>
      <c r="E58" s="22">
        <v>5</v>
      </c>
      <c r="F58" s="22">
        <v>5</v>
      </c>
      <c r="G58" s="22">
        <v>5</v>
      </c>
      <c r="H58" s="23">
        <v>5</v>
      </c>
      <c r="M58" s="135" t="s">
        <v>31</v>
      </c>
      <c r="N58" s="136" t="s">
        <v>32</v>
      </c>
      <c r="O58" s="134" t="s">
        <v>33</v>
      </c>
      <c r="P58" s="134" t="s">
        <v>34</v>
      </c>
      <c r="Q58" s="127" t="s">
        <v>35</v>
      </c>
    </row>
    <row r="59" spans="2:17" x14ac:dyDescent="0.25">
      <c r="B59" s="21">
        <v>8</v>
      </c>
      <c r="C59" s="22">
        <v>4</v>
      </c>
      <c r="D59" s="22">
        <v>5</v>
      </c>
      <c r="E59" s="22">
        <v>5</v>
      </c>
      <c r="F59" s="22">
        <v>5</v>
      </c>
      <c r="G59" s="22">
        <v>5</v>
      </c>
      <c r="H59" s="23">
        <v>5</v>
      </c>
      <c r="M59" s="131" t="s">
        <v>145</v>
      </c>
      <c r="N59" s="132">
        <v>0.16700000000000001</v>
      </c>
      <c r="O59" s="75">
        <v>0.55400000000000005</v>
      </c>
      <c r="P59" s="75">
        <v>1</v>
      </c>
      <c r="Q59" s="76" t="s">
        <v>37</v>
      </c>
    </row>
    <row r="60" spans="2:17" x14ac:dyDescent="0.25">
      <c r="B60" s="21">
        <v>9</v>
      </c>
      <c r="C60" s="22">
        <v>5</v>
      </c>
      <c r="D60" s="22">
        <v>5</v>
      </c>
      <c r="E60" s="22">
        <v>5</v>
      </c>
      <c r="F60" s="22">
        <v>5</v>
      </c>
      <c r="G60" s="22">
        <v>5</v>
      </c>
      <c r="H60" s="23">
        <v>5</v>
      </c>
      <c r="M60" s="131" t="s">
        <v>144</v>
      </c>
      <c r="N60" s="132">
        <v>0.16700000000000001</v>
      </c>
      <c r="O60" s="75">
        <v>0.55400000000000005</v>
      </c>
      <c r="P60" s="75">
        <v>1</v>
      </c>
      <c r="Q60" s="76" t="s">
        <v>37</v>
      </c>
    </row>
    <row r="61" spans="2:17" x14ac:dyDescent="0.25">
      <c r="B61" s="21">
        <v>10</v>
      </c>
      <c r="C61" s="22">
        <v>5</v>
      </c>
      <c r="D61" s="22">
        <v>5</v>
      </c>
      <c r="E61" s="22">
        <v>5</v>
      </c>
      <c r="F61" s="22">
        <v>5</v>
      </c>
      <c r="G61" s="22">
        <v>5</v>
      </c>
      <c r="H61" s="23">
        <v>5</v>
      </c>
      <c r="M61" s="131" t="s">
        <v>143</v>
      </c>
      <c r="N61" s="132">
        <v>0</v>
      </c>
      <c r="O61" s="75">
        <v>0</v>
      </c>
      <c r="P61" s="75">
        <v>1</v>
      </c>
      <c r="Q61" s="76" t="s">
        <v>37</v>
      </c>
    </row>
    <row r="62" spans="2:17" x14ac:dyDescent="0.25">
      <c r="B62" s="31">
        <v>11</v>
      </c>
      <c r="C62" s="22">
        <v>2</v>
      </c>
      <c r="D62" s="22">
        <v>3</v>
      </c>
      <c r="E62" s="22">
        <v>3</v>
      </c>
      <c r="F62" s="22">
        <v>4</v>
      </c>
      <c r="G62" s="22">
        <v>5</v>
      </c>
      <c r="H62" s="23">
        <v>5</v>
      </c>
      <c r="M62" s="131" t="s">
        <v>154</v>
      </c>
      <c r="N62" s="132">
        <v>0.16700000000000001</v>
      </c>
      <c r="O62" s="75">
        <v>0.55400000000000005</v>
      </c>
      <c r="P62" s="75">
        <v>1</v>
      </c>
      <c r="Q62" s="76" t="s">
        <v>37</v>
      </c>
    </row>
    <row r="63" spans="2:17" ht="15.75" thickBot="1" x14ac:dyDescent="0.3">
      <c r="B63" s="31">
        <v>12</v>
      </c>
      <c r="C63" s="38">
        <v>2</v>
      </c>
      <c r="D63" s="38">
        <v>3</v>
      </c>
      <c r="E63" s="38">
        <v>4</v>
      </c>
      <c r="F63" s="38">
        <v>5</v>
      </c>
      <c r="G63" s="38">
        <v>5</v>
      </c>
      <c r="H63" s="39">
        <v>5</v>
      </c>
      <c r="M63" s="131" t="s">
        <v>155</v>
      </c>
      <c r="N63" s="132">
        <v>0.16700000000000001</v>
      </c>
      <c r="O63" s="75">
        <v>0.55400000000000005</v>
      </c>
      <c r="P63" s="75">
        <v>1</v>
      </c>
      <c r="Q63" s="76" t="s">
        <v>37</v>
      </c>
    </row>
    <row r="64" spans="2:17" x14ac:dyDescent="0.25">
      <c r="B64" s="42" t="s">
        <v>26</v>
      </c>
      <c r="C64" s="43">
        <f t="shared" ref="C64:H64" si="9">AVERAGE(C58:C63)</f>
        <v>3.6666666666666665</v>
      </c>
      <c r="D64" s="43">
        <f t="shared" si="9"/>
        <v>4.333333333333333</v>
      </c>
      <c r="E64" s="43">
        <f t="shared" si="9"/>
        <v>4.5</v>
      </c>
      <c r="F64" s="43">
        <f t="shared" si="9"/>
        <v>4.833333333333333</v>
      </c>
      <c r="G64" s="43">
        <f t="shared" si="9"/>
        <v>5</v>
      </c>
      <c r="H64" s="43">
        <f t="shared" si="9"/>
        <v>5</v>
      </c>
      <c r="I64" s="44"/>
      <c r="M64" s="131" t="s">
        <v>152</v>
      </c>
      <c r="N64" s="132">
        <v>0</v>
      </c>
      <c r="O64" s="75">
        <v>0</v>
      </c>
      <c r="P64" s="75">
        <v>1</v>
      </c>
      <c r="Q64" s="76" t="s">
        <v>37</v>
      </c>
    </row>
    <row r="65" spans="2:17" x14ac:dyDescent="0.25">
      <c r="B65" s="45" t="s">
        <v>27</v>
      </c>
      <c r="C65" s="46">
        <f t="shared" ref="C65:H65" si="10">STDEV(C58:C63)</f>
        <v>1.3662601021279461</v>
      </c>
      <c r="D65" s="46">
        <f t="shared" si="10"/>
        <v>1.0327955589886442</v>
      </c>
      <c r="E65" s="46">
        <f t="shared" si="10"/>
        <v>0.83666002653407556</v>
      </c>
      <c r="F65" s="46">
        <f t="shared" si="10"/>
        <v>0.40824829046386302</v>
      </c>
      <c r="G65" s="46">
        <f t="shared" si="10"/>
        <v>0</v>
      </c>
      <c r="H65" s="46">
        <f t="shared" si="10"/>
        <v>0</v>
      </c>
      <c r="M65" s="131"/>
      <c r="N65" s="132"/>
      <c r="O65" s="75"/>
      <c r="P65" s="75"/>
      <c r="Q65" s="76"/>
    </row>
    <row r="66" spans="2:17" ht="15.75" thickBot="1" x14ac:dyDescent="0.3">
      <c r="B66" s="47" t="s">
        <v>28</v>
      </c>
      <c r="C66" s="48">
        <f t="shared" ref="C66:H66" si="11">C65/SQRT(6)</f>
        <v>0.55777335102271697</v>
      </c>
      <c r="D66" s="48">
        <f t="shared" si="11"/>
        <v>0.42163702135578379</v>
      </c>
      <c r="E66" s="48">
        <f t="shared" si="11"/>
        <v>0.34156502553198664</v>
      </c>
      <c r="F66" s="48">
        <f t="shared" si="11"/>
        <v>0.16666666666666669</v>
      </c>
      <c r="G66" s="48">
        <f t="shared" si="11"/>
        <v>0</v>
      </c>
      <c r="H66" s="48">
        <f t="shared" si="11"/>
        <v>0</v>
      </c>
      <c r="M66" s="131"/>
      <c r="N66" s="132"/>
      <c r="O66" s="75"/>
      <c r="P66" s="75"/>
      <c r="Q66" s="76"/>
    </row>
    <row r="67" spans="2:17" x14ac:dyDescent="0.25">
      <c r="M67" s="135" t="s">
        <v>117</v>
      </c>
      <c r="N67" s="136"/>
      <c r="O67" s="75"/>
      <c r="P67" s="75"/>
      <c r="Q67" s="76"/>
    </row>
    <row r="68" spans="2:17" x14ac:dyDescent="0.25">
      <c r="M68" s="135" t="s">
        <v>31</v>
      </c>
      <c r="N68" s="136" t="s">
        <v>32</v>
      </c>
      <c r="O68" s="134" t="s">
        <v>33</v>
      </c>
      <c r="P68" s="134" t="s">
        <v>34</v>
      </c>
      <c r="Q68" s="127" t="s">
        <v>35</v>
      </c>
    </row>
    <row r="69" spans="2:17" x14ac:dyDescent="0.25">
      <c r="M69" s="131" t="s">
        <v>145</v>
      </c>
      <c r="N69" s="132">
        <v>0</v>
      </c>
      <c r="O69" s="75">
        <v>0</v>
      </c>
      <c r="P69" s="75">
        <v>1</v>
      </c>
      <c r="Q69" s="76" t="s">
        <v>37</v>
      </c>
    </row>
    <row r="70" spans="2:17" x14ac:dyDescent="0.25">
      <c r="M70" s="131" t="s">
        <v>144</v>
      </c>
      <c r="N70" s="132">
        <v>0</v>
      </c>
      <c r="O70" s="75">
        <v>0</v>
      </c>
      <c r="P70" s="75">
        <v>1</v>
      </c>
      <c r="Q70" s="76" t="s">
        <v>37</v>
      </c>
    </row>
    <row r="71" spans="2:17" x14ac:dyDescent="0.25">
      <c r="M71" s="131" t="s">
        <v>143</v>
      </c>
      <c r="N71" s="132">
        <v>0</v>
      </c>
      <c r="O71" s="75">
        <v>0</v>
      </c>
      <c r="P71" s="75">
        <v>1</v>
      </c>
      <c r="Q71" s="76" t="s">
        <v>37</v>
      </c>
    </row>
    <row r="72" spans="2:17" x14ac:dyDescent="0.25">
      <c r="M72" s="131" t="s">
        <v>154</v>
      </c>
      <c r="N72" s="132">
        <v>0</v>
      </c>
      <c r="O72" s="75">
        <v>0</v>
      </c>
      <c r="P72" s="75">
        <v>1</v>
      </c>
      <c r="Q72" s="76" t="s">
        <v>37</v>
      </c>
    </row>
    <row r="73" spans="2:17" x14ac:dyDescent="0.25">
      <c r="M73" s="131" t="s">
        <v>155</v>
      </c>
      <c r="N73" s="132">
        <v>0</v>
      </c>
      <c r="O73" s="75">
        <v>0</v>
      </c>
      <c r="P73" s="75">
        <v>1</v>
      </c>
      <c r="Q73" s="76" t="s">
        <v>37</v>
      </c>
    </row>
    <row r="74" spans="2:17" x14ac:dyDescent="0.25">
      <c r="M74" s="131" t="s">
        <v>152</v>
      </c>
      <c r="N74" s="132">
        <v>0</v>
      </c>
      <c r="O74" s="75">
        <v>0</v>
      </c>
      <c r="P74" s="75">
        <v>1</v>
      </c>
      <c r="Q74" s="76" t="s">
        <v>37</v>
      </c>
    </row>
    <row r="75" spans="2:17" x14ac:dyDescent="0.25">
      <c r="M75" s="131"/>
      <c r="N75" s="132"/>
      <c r="O75" s="75"/>
      <c r="P75" s="75"/>
      <c r="Q75" s="76"/>
    </row>
    <row r="76" spans="2:17" x14ac:dyDescent="0.25">
      <c r="M76" s="131"/>
      <c r="N76" s="132"/>
      <c r="O76" s="75"/>
      <c r="P76" s="75"/>
      <c r="Q76" s="76"/>
    </row>
    <row r="77" spans="2:17" x14ac:dyDescent="0.25">
      <c r="M77" s="135" t="s">
        <v>120</v>
      </c>
      <c r="N77" s="136"/>
      <c r="O77" s="75"/>
      <c r="P77" s="75"/>
      <c r="Q77" s="76"/>
    </row>
    <row r="78" spans="2:17" x14ac:dyDescent="0.25">
      <c r="M78" s="135" t="s">
        <v>31</v>
      </c>
      <c r="N78" s="136" t="s">
        <v>32</v>
      </c>
      <c r="O78" s="134" t="s">
        <v>33</v>
      </c>
      <c r="P78" s="134" t="s">
        <v>34</v>
      </c>
      <c r="Q78" s="127" t="s">
        <v>35</v>
      </c>
    </row>
    <row r="79" spans="2:17" x14ac:dyDescent="0.25">
      <c r="M79" s="131" t="s">
        <v>145</v>
      </c>
      <c r="N79" s="132">
        <v>0</v>
      </c>
      <c r="O79" s="75">
        <v>0</v>
      </c>
      <c r="P79" s="75">
        <v>1</v>
      </c>
      <c r="Q79" s="76" t="s">
        <v>37</v>
      </c>
    </row>
    <row r="80" spans="2:17" x14ac:dyDescent="0.25">
      <c r="M80" s="131" t="s">
        <v>144</v>
      </c>
      <c r="N80" s="132">
        <v>0</v>
      </c>
      <c r="O80" s="75">
        <v>0</v>
      </c>
      <c r="P80" s="75">
        <v>1</v>
      </c>
      <c r="Q80" s="76" t="s">
        <v>37</v>
      </c>
    </row>
    <row r="81" spans="13:17" x14ac:dyDescent="0.25">
      <c r="M81" s="131" t="s">
        <v>143</v>
      </c>
      <c r="N81" s="132">
        <v>0</v>
      </c>
      <c r="O81" s="75">
        <v>0</v>
      </c>
      <c r="P81" s="75">
        <v>1</v>
      </c>
      <c r="Q81" s="76" t="s">
        <v>37</v>
      </c>
    </row>
    <row r="82" spans="13:17" x14ac:dyDescent="0.25">
      <c r="M82" s="131" t="s">
        <v>154</v>
      </c>
      <c r="N82" s="132">
        <v>0</v>
      </c>
      <c r="O82" s="75">
        <v>0</v>
      </c>
      <c r="P82" s="75">
        <v>1</v>
      </c>
      <c r="Q82" s="76" t="s">
        <v>37</v>
      </c>
    </row>
    <row r="83" spans="13:17" x14ac:dyDescent="0.25">
      <c r="M83" s="131" t="s">
        <v>155</v>
      </c>
      <c r="N83" s="132">
        <v>0</v>
      </c>
      <c r="O83" s="75">
        <v>0</v>
      </c>
      <c r="P83" s="75">
        <v>1</v>
      </c>
      <c r="Q83" s="76" t="s">
        <v>37</v>
      </c>
    </row>
    <row r="84" spans="13:17" ht="15.75" thickBot="1" x14ac:dyDescent="0.3">
      <c r="M84" s="137" t="s">
        <v>152</v>
      </c>
      <c r="N84" s="138">
        <v>0</v>
      </c>
      <c r="O84" s="139">
        <v>0</v>
      </c>
      <c r="P84" s="139">
        <v>1</v>
      </c>
      <c r="Q84" s="111" t="s">
        <v>37</v>
      </c>
    </row>
    <row r="85" spans="13:17" x14ac:dyDescent="0.25">
      <c r="M85" s="97"/>
      <c r="N85" s="140"/>
    </row>
    <row r="86" spans="13:17" x14ac:dyDescent="0.25">
      <c r="M86" s="97"/>
      <c r="N86" s="140"/>
    </row>
    <row r="87" spans="13:17" x14ac:dyDescent="0.25">
      <c r="M87" s="97"/>
      <c r="N87" s="140"/>
    </row>
    <row r="88" spans="13:17" x14ac:dyDescent="0.25">
      <c r="M88" s="97"/>
      <c r="N88" s="140"/>
    </row>
    <row r="89" spans="13:17" x14ac:dyDescent="0.25">
      <c r="M89" s="97"/>
      <c r="N89" s="140"/>
    </row>
    <row r="90" spans="13:17" x14ac:dyDescent="0.25">
      <c r="M90" s="97"/>
      <c r="N90" s="140"/>
    </row>
    <row r="91" spans="13:17" x14ac:dyDescent="0.25">
      <c r="M91" s="97"/>
      <c r="N91" s="140"/>
    </row>
    <row r="92" spans="13:17" x14ac:dyDescent="0.25">
      <c r="M92" s="97"/>
      <c r="N92" s="140"/>
    </row>
    <row r="93" spans="13:17" x14ac:dyDescent="0.25">
      <c r="M93" s="97"/>
      <c r="N93" s="140"/>
    </row>
    <row r="94" spans="13:17" x14ac:dyDescent="0.25">
      <c r="M94" s="97"/>
      <c r="N94" s="140"/>
    </row>
    <row r="95" spans="13:17" x14ac:dyDescent="0.25">
      <c r="M95" s="97"/>
      <c r="N95" s="140"/>
    </row>
    <row r="96" spans="13:17" x14ac:dyDescent="0.25">
      <c r="M96" s="97"/>
      <c r="N96" s="140"/>
    </row>
    <row r="97" spans="13:14" x14ac:dyDescent="0.25">
      <c r="M97" s="97"/>
      <c r="N97" s="140"/>
    </row>
    <row r="98" spans="13:14" x14ac:dyDescent="0.25">
      <c r="M98" s="97"/>
      <c r="N98" s="14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180D-DF1E-41EB-B2B9-08D95C7F1421}">
  <dimension ref="A1:Q98"/>
  <sheetViews>
    <sheetView zoomScale="85" zoomScaleNormal="85" workbookViewId="0">
      <selection activeCell="K4" sqref="K4"/>
    </sheetView>
  </sheetViews>
  <sheetFormatPr defaultColWidth="8.85546875" defaultRowHeight="15" x14ac:dyDescent="0.25"/>
  <cols>
    <col min="1" max="1" width="17" customWidth="1"/>
    <col min="9" max="9" width="8.85546875" style="3"/>
    <col min="13" max="13" width="29.7109375" style="95" customWidth="1"/>
    <col min="14" max="14" width="20.42578125" style="96" customWidth="1"/>
    <col min="15" max="15" width="8.85546875" style="96"/>
    <col min="16" max="16" width="11.140625" style="96" customWidth="1"/>
    <col min="17" max="17" width="14.140625" style="96" customWidth="1"/>
  </cols>
  <sheetData>
    <row r="1" spans="1:17" ht="23.25" x14ac:dyDescent="0.35">
      <c r="A1" s="1" t="s">
        <v>138</v>
      </c>
      <c r="B1" s="2" t="s">
        <v>1</v>
      </c>
      <c r="C1" s="2"/>
      <c r="D1" s="2"/>
      <c r="E1" s="2"/>
    </row>
    <row r="3" spans="1:17" x14ac:dyDescent="0.25">
      <c r="M3" s="95" t="s">
        <v>139</v>
      </c>
    </row>
    <row r="4" spans="1:17" ht="27" thickBot="1" x14ac:dyDescent="0.45">
      <c r="B4" s="145" t="s">
        <v>140</v>
      </c>
    </row>
    <row r="5" spans="1:17" ht="15.75" thickBot="1" x14ac:dyDescent="0.3">
      <c r="M5" s="8" t="s">
        <v>7</v>
      </c>
      <c r="N5" s="100"/>
      <c r="O5" s="100"/>
      <c r="P5" s="100"/>
      <c r="Q5" s="101"/>
    </row>
    <row r="6" spans="1:17" x14ac:dyDescent="0.25">
      <c r="B6" s="5" t="s">
        <v>161</v>
      </c>
      <c r="C6" s="5"/>
      <c r="M6" s="105"/>
      <c r="N6" s="106"/>
      <c r="O6" s="106"/>
      <c r="P6" s="106"/>
      <c r="Q6" s="107"/>
    </row>
    <row r="7" spans="1:17" x14ac:dyDescent="0.25">
      <c r="C7" s="7" t="s">
        <v>142</v>
      </c>
      <c r="M7" s="24" t="s">
        <v>14</v>
      </c>
      <c r="N7" s="25" t="s">
        <v>15</v>
      </c>
      <c r="O7" s="25" t="s">
        <v>16</v>
      </c>
      <c r="P7" s="25" t="s">
        <v>17</v>
      </c>
      <c r="Q7" s="76"/>
    </row>
    <row r="8" spans="1:17" ht="15.75" x14ac:dyDescent="0.25"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4"/>
      <c r="M8" s="28" t="s">
        <v>18</v>
      </c>
      <c r="N8" s="29">
        <v>3</v>
      </c>
      <c r="O8" s="30">
        <v>10</v>
      </c>
      <c r="P8" s="29" t="s">
        <v>21</v>
      </c>
      <c r="Q8" s="76"/>
    </row>
    <row r="9" spans="1:17" x14ac:dyDescent="0.25">
      <c r="B9" s="21">
        <v>1</v>
      </c>
      <c r="C9" s="22">
        <v>4</v>
      </c>
      <c r="D9" s="22">
        <v>5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24.187999999999999</v>
      </c>
      <c r="P9" s="29" t="s">
        <v>21</v>
      </c>
      <c r="Q9" s="76"/>
    </row>
    <row r="10" spans="1:17" x14ac:dyDescent="0.25">
      <c r="B10" s="21">
        <v>2</v>
      </c>
      <c r="C10" s="22">
        <v>3</v>
      </c>
      <c r="D10" s="22">
        <v>4</v>
      </c>
      <c r="E10" s="22">
        <v>5</v>
      </c>
      <c r="F10" s="22">
        <v>5</v>
      </c>
      <c r="G10" s="22">
        <v>5</v>
      </c>
      <c r="H10" s="23">
        <v>5</v>
      </c>
      <c r="M10" s="28" t="s">
        <v>22</v>
      </c>
      <c r="N10" s="29">
        <v>15</v>
      </c>
      <c r="O10" s="30">
        <v>3.1880000000000002</v>
      </c>
      <c r="P10" s="29" t="s">
        <v>21</v>
      </c>
      <c r="Q10" s="76"/>
    </row>
    <row r="11" spans="1:17" x14ac:dyDescent="0.25">
      <c r="B11" s="21">
        <v>3</v>
      </c>
      <c r="C11" s="22">
        <v>4</v>
      </c>
      <c r="D11" s="22">
        <v>5</v>
      </c>
      <c r="E11" s="22">
        <v>5</v>
      </c>
      <c r="F11" s="22">
        <v>5</v>
      </c>
      <c r="G11" s="22">
        <v>5</v>
      </c>
      <c r="H11" s="23">
        <v>5</v>
      </c>
      <c r="M11" s="28" t="s">
        <v>24</v>
      </c>
      <c r="N11" s="29">
        <v>75</v>
      </c>
      <c r="O11" s="32"/>
      <c r="P11" s="29"/>
      <c r="Q11" s="76"/>
    </row>
    <row r="12" spans="1:17" ht="15.75" thickBot="1" x14ac:dyDescent="0.3">
      <c r="B12" s="21">
        <v>4</v>
      </c>
      <c r="C12" s="22">
        <v>3</v>
      </c>
      <c r="D12" s="22">
        <v>4</v>
      </c>
      <c r="E12" s="22">
        <v>4</v>
      </c>
      <c r="F12" s="22">
        <v>5</v>
      </c>
      <c r="G12" s="22">
        <v>5</v>
      </c>
      <c r="H12" s="23">
        <v>5</v>
      </c>
      <c r="M12" s="33" t="s">
        <v>25</v>
      </c>
      <c r="N12" s="34">
        <v>143</v>
      </c>
      <c r="O12" s="35"/>
      <c r="P12" s="35"/>
      <c r="Q12" s="111"/>
    </row>
    <row r="13" spans="1:17" x14ac:dyDescent="0.25">
      <c r="B13" s="31">
        <v>5</v>
      </c>
      <c r="C13" s="22">
        <v>5</v>
      </c>
      <c r="D13" s="22">
        <v>5</v>
      </c>
      <c r="E13" s="22">
        <v>5</v>
      </c>
      <c r="F13" s="22">
        <v>5</v>
      </c>
      <c r="G13" s="22">
        <v>5</v>
      </c>
      <c r="H13" s="23">
        <v>5</v>
      </c>
      <c r="M13" s="112"/>
      <c r="N13" s="113"/>
      <c r="O13" s="113"/>
      <c r="P13" s="113"/>
      <c r="Q13" s="113"/>
    </row>
    <row r="14" spans="1:17" ht="15.75" thickBot="1" x14ac:dyDescent="0.3">
      <c r="B14" s="31">
        <v>6</v>
      </c>
      <c r="C14" s="38">
        <v>4</v>
      </c>
      <c r="D14" s="38">
        <v>5</v>
      </c>
      <c r="E14" s="38">
        <v>5</v>
      </c>
      <c r="F14" s="38">
        <v>5</v>
      </c>
      <c r="G14" s="38">
        <v>5</v>
      </c>
      <c r="H14" s="39">
        <v>5</v>
      </c>
      <c r="M14" s="112"/>
      <c r="N14" s="113"/>
      <c r="O14" s="113"/>
      <c r="P14" s="113"/>
      <c r="Q14" s="113"/>
    </row>
    <row r="15" spans="1:17" ht="15.75" thickBot="1" x14ac:dyDescent="0.3">
      <c r="B15" s="42" t="s">
        <v>26</v>
      </c>
      <c r="C15" s="43">
        <f t="shared" ref="C15:H15" si="0">AVERAGE(C9:C14)</f>
        <v>3.8333333333333335</v>
      </c>
      <c r="D15" s="43">
        <f t="shared" si="0"/>
        <v>4.666666666666667</v>
      </c>
      <c r="E15" s="43">
        <f t="shared" si="0"/>
        <v>4.833333333333333</v>
      </c>
      <c r="F15" s="43">
        <f t="shared" si="0"/>
        <v>5</v>
      </c>
      <c r="G15" s="43">
        <f t="shared" si="0"/>
        <v>5</v>
      </c>
      <c r="H15" s="43">
        <f t="shared" si="0"/>
        <v>5</v>
      </c>
      <c r="I15" s="44"/>
      <c r="M15" s="112"/>
      <c r="N15" s="113"/>
      <c r="O15" s="113"/>
      <c r="P15" s="113"/>
      <c r="Q15" s="113"/>
    </row>
    <row r="16" spans="1:17" ht="15.75" thickBot="1" x14ac:dyDescent="0.3">
      <c r="B16" s="45" t="s">
        <v>27</v>
      </c>
      <c r="C16" s="46">
        <f t="shared" ref="C16:H16" si="1">STDEV(C9:C14)</f>
        <v>0.75277265270908045</v>
      </c>
      <c r="D16" s="46">
        <f t="shared" si="1"/>
        <v>0.51639777949432408</v>
      </c>
      <c r="E16" s="46">
        <f t="shared" si="1"/>
        <v>0.40824829046386302</v>
      </c>
      <c r="F16" s="46">
        <f t="shared" si="1"/>
        <v>0</v>
      </c>
      <c r="G16" s="46">
        <f t="shared" si="1"/>
        <v>0</v>
      </c>
      <c r="H16" s="46">
        <f t="shared" si="1"/>
        <v>0</v>
      </c>
      <c r="M16" s="49" t="s">
        <v>29</v>
      </c>
      <c r="N16" s="116"/>
      <c r="O16" s="116"/>
      <c r="P16" s="116"/>
      <c r="Q16" s="117"/>
    </row>
    <row r="17" spans="2:17" ht="15.75" thickBot="1" x14ac:dyDescent="0.3">
      <c r="B17" s="47" t="s">
        <v>28</v>
      </c>
      <c r="C17" s="48">
        <f t="shared" ref="C17:H17" si="2">C16/SQRT(6)</f>
        <v>0.30731814857642936</v>
      </c>
      <c r="D17" s="48">
        <f t="shared" si="2"/>
        <v>0.21081851067789273</v>
      </c>
      <c r="E17" s="48">
        <f t="shared" si="2"/>
        <v>0.16666666666666669</v>
      </c>
      <c r="F17" s="48">
        <f t="shared" si="2"/>
        <v>0</v>
      </c>
      <c r="G17" s="48">
        <f t="shared" si="2"/>
        <v>0</v>
      </c>
      <c r="H17" s="48">
        <f t="shared" si="2"/>
        <v>0</v>
      </c>
      <c r="M17" s="54" t="s">
        <v>30</v>
      </c>
      <c r="N17" s="119"/>
      <c r="O17" s="119"/>
      <c r="P17" s="119"/>
      <c r="Q17" s="107"/>
    </row>
    <row r="18" spans="2:17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</row>
    <row r="19" spans="2:17" x14ac:dyDescent="0.25">
      <c r="M19" s="28" t="s">
        <v>143</v>
      </c>
      <c r="N19" s="60">
        <v>0.80600000000000005</v>
      </c>
      <c r="O19" s="60">
        <v>4.8070000000000004</v>
      </c>
      <c r="P19" s="60">
        <v>1E-3</v>
      </c>
      <c r="Q19" s="61" t="s">
        <v>40</v>
      </c>
    </row>
    <row r="20" spans="2:17" x14ac:dyDescent="0.25">
      <c r="M20" s="28" t="s">
        <v>145</v>
      </c>
      <c r="N20" s="60">
        <v>0.13900000000000001</v>
      </c>
      <c r="O20" s="60">
        <v>0.82899999999999996</v>
      </c>
      <c r="P20" s="60">
        <v>1</v>
      </c>
      <c r="Q20" s="61" t="s">
        <v>37</v>
      </c>
    </row>
    <row r="21" spans="2:17" x14ac:dyDescent="0.25">
      <c r="M21" s="28" t="s">
        <v>144</v>
      </c>
      <c r="N21" s="122">
        <v>5.5599999999999997E-2</v>
      </c>
      <c r="O21" s="122">
        <v>0.33100000000000002</v>
      </c>
      <c r="P21" s="122">
        <v>1</v>
      </c>
      <c r="Q21" s="76" t="s">
        <v>37</v>
      </c>
    </row>
    <row r="22" spans="2:17" x14ac:dyDescent="0.25">
      <c r="B22" s="5" t="s">
        <v>162</v>
      </c>
      <c r="C22" s="5"/>
      <c r="M22" s="28" t="s">
        <v>149</v>
      </c>
      <c r="N22" s="60">
        <v>0.75</v>
      </c>
      <c r="O22" s="60">
        <v>4.4749999999999996</v>
      </c>
      <c r="P22" s="60">
        <v>3.0000000000000001E-3</v>
      </c>
      <c r="Q22" s="61" t="s">
        <v>40</v>
      </c>
    </row>
    <row r="23" spans="2:17" x14ac:dyDescent="0.25">
      <c r="C23" s="7" t="s">
        <v>142</v>
      </c>
      <c r="M23" s="28" t="s">
        <v>152</v>
      </c>
      <c r="N23" s="60">
        <v>8.3299999999999999E-2</v>
      </c>
      <c r="O23" s="60">
        <v>0.497</v>
      </c>
      <c r="P23" s="60">
        <v>1</v>
      </c>
      <c r="Q23" s="61" t="s">
        <v>37</v>
      </c>
    </row>
    <row r="24" spans="2:17" ht="15.75" x14ac:dyDescent="0.25">
      <c r="C24" s="13" t="s">
        <v>8</v>
      </c>
      <c r="D24" s="13" t="s">
        <v>9</v>
      </c>
      <c r="E24" s="13" t="s">
        <v>10</v>
      </c>
      <c r="F24" s="13" t="s">
        <v>11</v>
      </c>
      <c r="G24" s="13" t="s">
        <v>12</v>
      </c>
      <c r="H24" s="13" t="s">
        <v>13</v>
      </c>
      <c r="I24" s="14"/>
      <c r="M24" s="28" t="s">
        <v>147</v>
      </c>
      <c r="N24" s="122">
        <v>0.66700000000000004</v>
      </c>
      <c r="O24" s="122">
        <v>3.9780000000000002</v>
      </c>
      <c r="P24" s="122">
        <v>7.0000000000000001E-3</v>
      </c>
      <c r="Q24" s="76" t="s">
        <v>40</v>
      </c>
    </row>
    <row r="25" spans="2:17" ht="15.75" thickBot="1" x14ac:dyDescent="0.3">
      <c r="B25" s="21">
        <v>1</v>
      </c>
      <c r="C25" s="22">
        <v>2</v>
      </c>
      <c r="D25" s="22">
        <v>3</v>
      </c>
      <c r="E25" s="22">
        <v>5</v>
      </c>
      <c r="F25" s="22">
        <v>5</v>
      </c>
      <c r="G25" s="22">
        <v>5</v>
      </c>
      <c r="H25" s="23">
        <v>5</v>
      </c>
      <c r="M25" s="62"/>
      <c r="N25" s="125"/>
      <c r="O25" s="125"/>
      <c r="P25" s="125"/>
      <c r="Q25" s="111"/>
    </row>
    <row r="26" spans="2:17" x14ac:dyDescent="0.25">
      <c r="B26" s="21">
        <v>2</v>
      </c>
      <c r="C26" s="22">
        <v>1</v>
      </c>
      <c r="D26" s="22">
        <v>3</v>
      </c>
      <c r="E26" s="22">
        <v>3</v>
      </c>
      <c r="F26" s="22">
        <v>5</v>
      </c>
      <c r="G26" s="22">
        <v>5</v>
      </c>
      <c r="H26" s="23">
        <v>5</v>
      </c>
      <c r="M26" s="57"/>
      <c r="N26" s="119"/>
      <c r="O26" s="119"/>
      <c r="P26" s="119"/>
      <c r="Q26" s="107"/>
    </row>
    <row r="27" spans="2:17" x14ac:dyDescent="0.25">
      <c r="B27" s="21">
        <v>3</v>
      </c>
      <c r="C27" s="22">
        <v>4</v>
      </c>
      <c r="D27" s="22">
        <v>5</v>
      </c>
      <c r="E27" s="22">
        <v>5</v>
      </c>
      <c r="F27" s="22">
        <v>5</v>
      </c>
      <c r="G27" s="22">
        <v>5</v>
      </c>
      <c r="H27" s="23">
        <v>5</v>
      </c>
      <c r="M27" s="24" t="s">
        <v>104</v>
      </c>
      <c r="N27" s="58"/>
      <c r="O27" s="58"/>
      <c r="P27" s="58"/>
      <c r="Q27" s="59"/>
    </row>
    <row r="28" spans="2:17" x14ac:dyDescent="0.25">
      <c r="B28" s="21">
        <v>4</v>
      </c>
      <c r="C28" s="22">
        <v>1</v>
      </c>
      <c r="D28" s="22">
        <v>3</v>
      </c>
      <c r="E28" s="22">
        <v>3</v>
      </c>
      <c r="F28" s="22">
        <v>5</v>
      </c>
      <c r="G28" s="22">
        <v>5</v>
      </c>
      <c r="H28" s="23">
        <v>5</v>
      </c>
      <c r="M28" s="24" t="s">
        <v>31</v>
      </c>
      <c r="N28" s="58" t="s">
        <v>32</v>
      </c>
      <c r="O28" s="58" t="s">
        <v>33</v>
      </c>
      <c r="P28" s="58" t="s">
        <v>34</v>
      </c>
      <c r="Q28" s="59" t="s">
        <v>35</v>
      </c>
    </row>
    <row r="29" spans="2:17" x14ac:dyDescent="0.25">
      <c r="B29" s="31">
        <v>5</v>
      </c>
      <c r="C29" s="22">
        <v>3</v>
      </c>
      <c r="D29" s="22">
        <v>2</v>
      </c>
      <c r="E29" s="22">
        <v>3</v>
      </c>
      <c r="F29" s="22">
        <v>3</v>
      </c>
      <c r="G29" s="22">
        <v>5</v>
      </c>
      <c r="H29" s="23">
        <v>5</v>
      </c>
      <c r="M29" s="28" t="s">
        <v>143</v>
      </c>
      <c r="N29" s="122">
        <v>1.667</v>
      </c>
      <c r="O29" s="122">
        <v>5.3970000000000002</v>
      </c>
      <c r="P29" s="122" t="s">
        <v>21</v>
      </c>
      <c r="Q29" s="76" t="s">
        <v>40</v>
      </c>
    </row>
    <row r="30" spans="2:17" ht="15.75" thickBot="1" x14ac:dyDescent="0.3">
      <c r="B30" s="31">
        <v>6</v>
      </c>
      <c r="C30" s="38">
        <v>2</v>
      </c>
      <c r="D30" s="38">
        <v>2</v>
      </c>
      <c r="E30" s="38">
        <v>4</v>
      </c>
      <c r="F30" s="38">
        <v>4</v>
      </c>
      <c r="G30" s="38">
        <v>5</v>
      </c>
      <c r="H30" s="39">
        <v>5</v>
      </c>
      <c r="M30" s="28" t="s">
        <v>145</v>
      </c>
      <c r="N30" s="122">
        <v>0.33300000000000002</v>
      </c>
      <c r="O30" s="122">
        <v>1.079</v>
      </c>
      <c r="P30" s="122">
        <v>1</v>
      </c>
      <c r="Q30" s="76" t="s">
        <v>37</v>
      </c>
    </row>
    <row r="31" spans="2:17" x14ac:dyDescent="0.25">
      <c r="B31" s="42" t="s">
        <v>26</v>
      </c>
      <c r="C31" s="43">
        <f t="shared" ref="C31:H31" si="3">AVERAGE(C25:C30)</f>
        <v>2.1666666666666665</v>
      </c>
      <c r="D31" s="43">
        <f t="shared" si="3"/>
        <v>3</v>
      </c>
      <c r="E31" s="43">
        <f t="shared" si="3"/>
        <v>3.8333333333333335</v>
      </c>
      <c r="F31" s="43">
        <f t="shared" si="3"/>
        <v>4.5</v>
      </c>
      <c r="G31" s="43">
        <f t="shared" si="3"/>
        <v>5</v>
      </c>
      <c r="H31" s="43">
        <f t="shared" si="3"/>
        <v>5</v>
      </c>
      <c r="I31" s="44"/>
      <c r="M31" s="28" t="s">
        <v>144</v>
      </c>
      <c r="N31" s="122">
        <v>0</v>
      </c>
      <c r="O31" s="122">
        <v>0</v>
      </c>
      <c r="P31" s="122">
        <v>1</v>
      </c>
      <c r="Q31" s="76" t="s">
        <v>37</v>
      </c>
    </row>
    <row r="32" spans="2:17" x14ac:dyDescent="0.25">
      <c r="B32" s="45" t="s">
        <v>27</v>
      </c>
      <c r="C32" s="46">
        <f t="shared" ref="C32:H32" si="4">STDEV(C25:C30)</f>
        <v>1.169045194450012</v>
      </c>
      <c r="D32" s="46">
        <f t="shared" si="4"/>
        <v>1.0954451150103321</v>
      </c>
      <c r="E32" s="46">
        <f t="shared" si="4"/>
        <v>0.98319208025017457</v>
      </c>
      <c r="F32" s="46">
        <f t="shared" si="4"/>
        <v>0.83666002653407556</v>
      </c>
      <c r="G32" s="46">
        <f t="shared" si="4"/>
        <v>0</v>
      </c>
      <c r="H32" s="46">
        <f t="shared" si="4"/>
        <v>0</v>
      </c>
      <c r="M32" s="28" t="s">
        <v>149</v>
      </c>
      <c r="N32" s="60">
        <v>1.667</v>
      </c>
      <c r="O32" s="60">
        <v>5.3970000000000002</v>
      </c>
      <c r="P32" s="60" t="s">
        <v>21</v>
      </c>
      <c r="Q32" s="61" t="s">
        <v>40</v>
      </c>
    </row>
    <row r="33" spans="2:17" ht="15.75" thickBot="1" x14ac:dyDescent="0.3">
      <c r="B33" s="47" t="s">
        <v>28</v>
      </c>
      <c r="C33" s="48">
        <f t="shared" ref="C33:H33" si="5">C32/SQRT(6)</f>
        <v>0.47726070210921173</v>
      </c>
      <c r="D33" s="48">
        <f t="shared" si="5"/>
        <v>0.44721359549995793</v>
      </c>
      <c r="E33" s="48">
        <f t="shared" si="5"/>
        <v>0.40138648595974302</v>
      </c>
      <c r="F33" s="48">
        <f t="shared" si="5"/>
        <v>0.34156502553198664</v>
      </c>
      <c r="G33" s="48">
        <f t="shared" si="5"/>
        <v>0</v>
      </c>
      <c r="H33" s="48">
        <f t="shared" si="5"/>
        <v>0</v>
      </c>
      <c r="M33" s="28" t="s">
        <v>152</v>
      </c>
      <c r="N33" s="60">
        <v>0.33300000000000002</v>
      </c>
      <c r="O33" s="60">
        <v>1.079</v>
      </c>
      <c r="P33" s="60">
        <v>1</v>
      </c>
      <c r="Q33" s="61" t="s">
        <v>37</v>
      </c>
    </row>
    <row r="34" spans="2:17" x14ac:dyDescent="0.25">
      <c r="M34" s="28" t="s">
        <v>147</v>
      </c>
      <c r="N34" s="122">
        <v>1.333</v>
      </c>
      <c r="O34" s="122">
        <v>4.3170000000000002</v>
      </c>
      <c r="P34" s="122" t="s">
        <v>21</v>
      </c>
      <c r="Q34" s="76" t="s">
        <v>40</v>
      </c>
    </row>
    <row r="35" spans="2:17" x14ac:dyDescent="0.25">
      <c r="M35" s="28"/>
      <c r="N35" s="122"/>
      <c r="O35" s="122"/>
      <c r="P35" s="122"/>
      <c r="Q35" s="76"/>
    </row>
    <row r="36" spans="2:17" x14ac:dyDescent="0.25">
      <c r="M36" s="28"/>
      <c r="N36" s="122"/>
      <c r="O36" s="122"/>
      <c r="P36" s="122"/>
      <c r="Q36" s="76"/>
    </row>
    <row r="37" spans="2:17" x14ac:dyDescent="0.25">
      <c r="M37" s="24" t="s">
        <v>111</v>
      </c>
      <c r="N37" s="58"/>
      <c r="O37" s="58"/>
      <c r="P37" s="58"/>
      <c r="Q37" s="59"/>
    </row>
    <row r="38" spans="2:17" x14ac:dyDescent="0.25">
      <c r="M38" s="24" t="s">
        <v>31</v>
      </c>
      <c r="N38" s="58" t="s">
        <v>32</v>
      </c>
      <c r="O38" s="58" t="s">
        <v>33</v>
      </c>
      <c r="P38" s="58" t="s">
        <v>34</v>
      </c>
      <c r="Q38" s="59" t="s">
        <v>35</v>
      </c>
    </row>
    <row r="39" spans="2:17" x14ac:dyDescent="0.25">
      <c r="B39" s="5" t="s">
        <v>151</v>
      </c>
      <c r="C39" s="5"/>
      <c r="M39" s="28" t="s">
        <v>143</v>
      </c>
      <c r="N39" s="122">
        <v>1.667</v>
      </c>
      <c r="O39" s="122">
        <v>5.3970000000000002</v>
      </c>
      <c r="P39" s="122" t="s">
        <v>21</v>
      </c>
      <c r="Q39" s="76" t="s">
        <v>40</v>
      </c>
    </row>
    <row r="40" spans="2:17" x14ac:dyDescent="0.25">
      <c r="C40" s="7" t="s">
        <v>142</v>
      </c>
      <c r="M40" s="28" t="s">
        <v>145</v>
      </c>
      <c r="N40" s="122">
        <v>0.5</v>
      </c>
      <c r="O40" s="122">
        <v>1.619</v>
      </c>
      <c r="P40" s="122">
        <v>0.65600000000000003</v>
      </c>
      <c r="Q40" s="76" t="s">
        <v>37</v>
      </c>
    </row>
    <row r="41" spans="2:17" ht="15.75" x14ac:dyDescent="0.25">
      <c r="C41" s="13" t="s">
        <v>8</v>
      </c>
      <c r="D41" s="13" t="s">
        <v>9</v>
      </c>
      <c r="E41" s="13" t="s">
        <v>10</v>
      </c>
      <c r="F41" s="13" t="s">
        <v>11</v>
      </c>
      <c r="G41" s="13" t="s">
        <v>12</v>
      </c>
      <c r="H41" s="13" t="s">
        <v>13</v>
      </c>
      <c r="I41" s="14"/>
      <c r="M41" s="28" t="s">
        <v>144</v>
      </c>
      <c r="N41" s="122">
        <v>0.16700000000000001</v>
      </c>
      <c r="O41" s="122">
        <v>0.54</v>
      </c>
      <c r="P41" s="122">
        <v>1</v>
      </c>
      <c r="Q41" s="76" t="s">
        <v>37</v>
      </c>
    </row>
    <row r="42" spans="2:17" x14ac:dyDescent="0.25">
      <c r="B42" s="21">
        <v>7</v>
      </c>
      <c r="C42" s="22">
        <v>5</v>
      </c>
      <c r="D42" s="22">
        <v>5</v>
      </c>
      <c r="E42" s="22">
        <v>5</v>
      </c>
      <c r="F42" s="22">
        <v>5</v>
      </c>
      <c r="G42" s="22">
        <v>5</v>
      </c>
      <c r="H42" s="23">
        <v>5</v>
      </c>
      <c r="M42" s="28" t="s">
        <v>149</v>
      </c>
      <c r="N42" s="60">
        <v>1.5</v>
      </c>
      <c r="O42" s="60">
        <v>4.8570000000000002</v>
      </c>
      <c r="P42" s="60" t="s">
        <v>21</v>
      </c>
      <c r="Q42" s="61" t="s">
        <v>40</v>
      </c>
    </row>
    <row r="43" spans="2:17" x14ac:dyDescent="0.25">
      <c r="B43" s="21">
        <v>8</v>
      </c>
      <c r="C43" s="22">
        <v>3</v>
      </c>
      <c r="D43" s="22">
        <v>4</v>
      </c>
      <c r="E43" s="22">
        <v>4</v>
      </c>
      <c r="F43" s="22">
        <v>5</v>
      </c>
      <c r="G43" s="22">
        <v>5</v>
      </c>
      <c r="H43" s="23">
        <v>5</v>
      </c>
      <c r="M43" s="28" t="s">
        <v>152</v>
      </c>
      <c r="N43" s="60">
        <v>0.33300000000000002</v>
      </c>
      <c r="O43" s="60">
        <v>1.079</v>
      </c>
      <c r="P43" s="60">
        <v>1</v>
      </c>
      <c r="Q43" s="61" t="s">
        <v>37</v>
      </c>
    </row>
    <row r="44" spans="2:17" x14ac:dyDescent="0.25">
      <c r="B44" s="21">
        <v>9</v>
      </c>
      <c r="C44" s="22">
        <v>5</v>
      </c>
      <c r="D44" s="22">
        <v>5</v>
      </c>
      <c r="E44" s="22">
        <v>5</v>
      </c>
      <c r="F44" s="22">
        <v>5</v>
      </c>
      <c r="G44" s="22">
        <v>5</v>
      </c>
      <c r="H44" s="23">
        <v>5</v>
      </c>
      <c r="M44" s="28" t="s">
        <v>147</v>
      </c>
      <c r="N44" s="122">
        <v>1.167</v>
      </c>
      <c r="O44" s="122">
        <v>3.778</v>
      </c>
      <c r="P44" s="122">
        <v>2E-3</v>
      </c>
      <c r="Q44" s="76" t="s">
        <v>40</v>
      </c>
    </row>
    <row r="45" spans="2:17" x14ac:dyDescent="0.25">
      <c r="B45" s="21">
        <v>10</v>
      </c>
      <c r="C45" s="22">
        <v>4</v>
      </c>
      <c r="D45" s="22">
        <v>5</v>
      </c>
      <c r="E45" s="22">
        <v>5</v>
      </c>
      <c r="F45" s="22">
        <v>5</v>
      </c>
      <c r="G45" s="22">
        <v>5</v>
      </c>
      <c r="H45" s="23">
        <v>5</v>
      </c>
      <c r="M45" s="28"/>
      <c r="N45" s="122"/>
      <c r="O45" s="122"/>
      <c r="P45" s="122"/>
      <c r="Q45" s="76"/>
    </row>
    <row r="46" spans="2:17" x14ac:dyDescent="0.25">
      <c r="B46" s="31">
        <v>11</v>
      </c>
      <c r="C46" s="22">
        <v>2</v>
      </c>
      <c r="D46" s="22">
        <v>4</v>
      </c>
      <c r="E46" s="22">
        <v>4</v>
      </c>
      <c r="F46" s="22">
        <v>5</v>
      </c>
      <c r="G46" s="22">
        <v>5</v>
      </c>
      <c r="H46" s="23">
        <v>5</v>
      </c>
      <c r="M46" s="28"/>
      <c r="N46" s="122"/>
      <c r="O46" s="122"/>
      <c r="P46" s="122"/>
      <c r="Q46" s="76"/>
    </row>
    <row r="47" spans="2:17" ht="15.75" thickBot="1" x14ac:dyDescent="0.3">
      <c r="B47" s="31">
        <v>12</v>
      </c>
      <c r="C47" s="38">
        <v>4</v>
      </c>
      <c r="D47" s="38">
        <v>4</v>
      </c>
      <c r="E47" s="38">
        <v>5</v>
      </c>
      <c r="F47" s="38">
        <v>5</v>
      </c>
      <c r="G47" s="38">
        <v>5</v>
      </c>
      <c r="H47" s="39">
        <v>5</v>
      </c>
      <c r="M47" s="24" t="s">
        <v>112</v>
      </c>
      <c r="N47" s="58"/>
      <c r="O47" s="58"/>
      <c r="P47" s="58"/>
      <c r="Q47" s="59"/>
    </row>
    <row r="48" spans="2:17" x14ac:dyDescent="0.25">
      <c r="B48" s="42" t="s">
        <v>26</v>
      </c>
      <c r="C48" s="43">
        <f t="shared" ref="C48:H48" si="6">AVERAGE(C42:C47)</f>
        <v>3.8333333333333335</v>
      </c>
      <c r="D48" s="43">
        <f t="shared" si="6"/>
        <v>4.5</v>
      </c>
      <c r="E48" s="43">
        <f t="shared" si="6"/>
        <v>4.666666666666667</v>
      </c>
      <c r="F48" s="43">
        <f t="shared" si="6"/>
        <v>5</v>
      </c>
      <c r="G48" s="43">
        <f t="shared" si="6"/>
        <v>5</v>
      </c>
      <c r="H48" s="43">
        <f t="shared" si="6"/>
        <v>5</v>
      </c>
      <c r="I48" s="44"/>
      <c r="M48" s="24" t="s">
        <v>31</v>
      </c>
      <c r="N48" s="58" t="s">
        <v>32</v>
      </c>
      <c r="O48" s="58" t="s">
        <v>33</v>
      </c>
      <c r="P48" s="58" t="s">
        <v>34</v>
      </c>
      <c r="Q48" s="59" t="s">
        <v>35</v>
      </c>
    </row>
    <row r="49" spans="2:17" x14ac:dyDescent="0.25">
      <c r="B49" s="45" t="s">
        <v>27</v>
      </c>
      <c r="C49" s="46">
        <f t="shared" ref="C49:H49" si="7">STDEV(C42:C47)</f>
        <v>1.1690451944500118</v>
      </c>
      <c r="D49" s="46">
        <f t="shared" si="7"/>
        <v>0.54772255750516607</v>
      </c>
      <c r="E49" s="46">
        <f t="shared" si="7"/>
        <v>0.51639777949432408</v>
      </c>
      <c r="F49" s="46">
        <f t="shared" si="7"/>
        <v>0</v>
      </c>
      <c r="G49" s="46">
        <f t="shared" si="7"/>
        <v>0</v>
      </c>
      <c r="H49" s="46">
        <f t="shared" si="7"/>
        <v>0</v>
      </c>
      <c r="M49" s="28" t="s">
        <v>143</v>
      </c>
      <c r="N49" s="122">
        <v>1</v>
      </c>
      <c r="O49" s="122">
        <v>3.238</v>
      </c>
      <c r="P49" s="122">
        <v>0.01</v>
      </c>
      <c r="Q49" s="76" t="s">
        <v>40</v>
      </c>
    </row>
    <row r="50" spans="2:17" ht="15.75" thickBot="1" x14ac:dyDescent="0.3">
      <c r="B50" s="47" t="s">
        <v>28</v>
      </c>
      <c r="C50" s="48">
        <f t="shared" ref="C50:H50" si="8">C49/SQRT(6)</f>
        <v>0.47726070210921168</v>
      </c>
      <c r="D50" s="48">
        <f t="shared" si="8"/>
        <v>0.22360679774997896</v>
      </c>
      <c r="E50" s="48">
        <f t="shared" si="8"/>
        <v>0.21081851067789273</v>
      </c>
      <c r="F50" s="48">
        <f t="shared" si="8"/>
        <v>0</v>
      </c>
      <c r="G50" s="48">
        <f t="shared" si="8"/>
        <v>0</v>
      </c>
      <c r="H50" s="48">
        <f t="shared" si="8"/>
        <v>0</v>
      </c>
      <c r="M50" s="28" t="s">
        <v>144</v>
      </c>
      <c r="N50" s="122">
        <v>0.16700000000000001</v>
      </c>
      <c r="O50" s="122">
        <v>0.54</v>
      </c>
      <c r="P50" s="122">
        <v>1</v>
      </c>
      <c r="Q50" s="76" t="s">
        <v>37</v>
      </c>
    </row>
    <row r="51" spans="2:17" x14ac:dyDescent="0.25">
      <c r="M51" s="28" t="s">
        <v>145</v>
      </c>
      <c r="N51" s="122">
        <v>0</v>
      </c>
      <c r="O51" s="122">
        <v>0</v>
      </c>
      <c r="P51" s="122">
        <v>1</v>
      </c>
      <c r="Q51" s="76" t="s">
        <v>37</v>
      </c>
    </row>
    <row r="52" spans="2:17" x14ac:dyDescent="0.25">
      <c r="M52" s="28" t="s">
        <v>147</v>
      </c>
      <c r="N52" s="60">
        <v>1</v>
      </c>
      <c r="O52" s="60">
        <v>3.238</v>
      </c>
      <c r="P52" s="60">
        <v>0.01</v>
      </c>
      <c r="Q52" s="61" t="s">
        <v>40</v>
      </c>
    </row>
    <row r="53" spans="2:17" x14ac:dyDescent="0.25">
      <c r="M53" s="28" t="s">
        <v>148</v>
      </c>
      <c r="N53" s="60">
        <v>0.16700000000000001</v>
      </c>
      <c r="O53" s="60">
        <v>0.54</v>
      </c>
      <c r="P53" s="60">
        <v>1</v>
      </c>
      <c r="Q53" s="61" t="s">
        <v>37</v>
      </c>
    </row>
    <row r="54" spans="2:17" x14ac:dyDescent="0.25">
      <c r="M54" s="131" t="s">
        <v>149</v>
      </c>
      <c r="N54" s="132">
        <v>0.83299999999999996</v>
      </c>
      <c r="O54" s="75">
        <v>2.698</v>
      </c>
      <c r="P54" s="75">
        <v>5.0999999999999997E-2</v>
      </c>
      <c r="Q54" s="76" t="s">
        <v>37</v>
      </c>
    </row>
    <row r="55" spans="2:17" x14ac:dyDescent="0.25">
      <c r="B55" s="5" t="s">
        <v>153</v>
      </c>
      <c r="C55" s="5"/>
      <c r="M55" s="131"/>
      <c r="N55" s="132"/>
      <c r="O55" s="75"/>
      <c r="P55" s="75"/>
      <c r="Q55" s="76"/>
    </row>
    <row r="56" spans="2:17" x14ac:dyDescent="0.25">
      <c r="C56" s="7" t="s">
        <v>142</v>
      </c>
      <c r="M56" s="131"/>
      <c r="N56" s="132"/>
      <c r="O56" s="75"/>
      <c r="P56" s="75"/>
      <c r="Q56" s="76"/>
    </row>
    <row r="57" spans="2:17" ht="15.75" x14ac:dyDescent="0.25">
      <c r="C57" s="13" t="s">
        <v>8</v>
      </c>
      <c r="D57" s="13" t="s">
        <v>9</v>
      </c>
      <c r="E57" s="13" t="s">
        <v>10</v>
      </c>
      <c r="F57" s="13" t="s">
        <v>11</v>
      </c>
      <c r="G57" s="13" t="s">
        <v>12</v>
      </c>
      <c r="H57" s="13" t="s">
        <v>13</v>
      </c>
      <c r="I57" s="14"/>
      <c r="M57" s="135" t="s">
        <v>116</v>
      </c>
      <c r="N57" s="136"/>
      <c r="O57" s="75"/>
      <c r="P57" s="75"/>
      <c r="Q57" s="76"/>
    </row>
    <row r="58" spans="2:17" x14ac:dyDescent="0.25">
      <c r="B58" s="21">
        <v>7</v>
      </c>
      <c r="C58" s="22">
        <v>4</v>
      </c>
      <c r="D58" s="22">
        <v>4</v>
      </c>
      <c r="E58" s="22">
        <v>5</v>
      </c>
      <c r="F58" s="22">
        <v>5</v>
      </c>
      <c r="G58" s="22">
        <v>5</v>
      </c>
      <c r="H58" s="23">
        <v>5</v>
      </c>
      <c r="M58" s="135" t="s">
        <v>31</v>
      </c>
      <c r="N58" s="136" t="s">
        <v>32</v>
      </c>
      <c r="O58" s="134" t="s">
        <v>33</v>
      </c>
      <c r="P58" s="134" t="s">
        <v>34</v>
      </c>
      <c r="Q58" s="127" t="s">
        <v>35</v>
      </c>
    </row>
    <row r="59" spans="2:17" x14ac:dyDescent="0.25">
      <c r="B59" s="21">
        <v>8</v>
      </c>
      <c r="C59" s="22">
        <v>4</v>
      </c>
      <c r="D59" s="22">
        <v>5</v>
      </c>
      <c r="E59" s="22">
        <v>5</v>
      </c>
      <c r="F59" s="22">
        <v>5</v>
      </c>
      <c r="G59" s="22">
        <v>5</v>
      </c>
      <c r="H59" s="23">
        <v>5</v>
      </c>
      <c r="M59" s="131" t="s">
        <v>143</v>
      </c>
      <c r="N59" s="132">
        <v>0.5</v>
      </c>
      <c r="O59" s="75">
        <v>1.619</v>
      </c>
      <c r="P59" s="75">
        <v>0.65600000000000003</v>
      </c>
      <c r="Q59" s="76" t="s">
        <v>37</v>
      </c>
    </row>
    <row r="60" spans="2:17" x14ac:dyDescent="0.25">
      <c r="B60" s="21">
        <v>9</v>
      </c>
      <c r="C60" s="22">
        <v>5</v>
      </c>
      <c r="D60" s="22">
        <v>5</v>
      </c>
      <c r="E60" s="22">
        <v>5</v>
      </c>
      <c r="F60" s="22">
        <v>5</v>
      </c>
      <c r="G60" s="22">
        <v>5</v>
      </c>
      <c r="H60" s="23">
        <v>5</v>
      </c>
      <c r="M60" s="131" t="s">
        <v>145</v>
      </c>
      <c r="N60" s="132">
        <v>0</v>
      </c>
      <c r="O60" s="75">
        <v>0</v>
      </c>
      <c r="P60" s="75">
        <v>1</v>
      </c>
      <c r="Q60" s="76" t="s">
        <v>37</v>
      </c>
    </row>
    <row r="61" spans="2:17" x14ac:dyDescent="0.25">
      <c r="B61" s="21">
        <v>10</v>
      </c>
      <c r="C61" s="22">
        <v>3</v>
      </c>
      <c r="D61" s="22">
        <v>4</v>
      </c>
      <c r="E61" s="22">
        <v>5</v>
      </c>
      <c r="F61" s="22">
        <v>5</v>
      </c>
      <c r="G61" s="22">
        <v>5</v>
      </c>
      <c r="H61" s="23">
        <v>5</v>
      </c>
      <c r="M61" s="131" t="s">
        <v>144</v>
      </c>
      <c r="N61" s="132">
        <v>0</v>
      </c>
      <c r="O61" s="75">
        <v>0</v>
      </c>
      <c r="P61" s="75">
        <v>1</v>
      </c>
      <c r="Q61" s="76" t="s">
        <v>37</v>
      </c>
    </row>
    <row r="62" spans="2:17" x14ac:dyDescent="0.25">
      <c r="B62" s="31">
        <v>11</v>
      </c>
      <c r="C62" s="22">
        <v>3</v>
      </c>
      <c r="D62" s="22">
        <v>3</v>
      </c>
      <c r="E62" s="22">
        <v>4</v>
      </c>
      <c r="F62" s="22">
        <v>5</v>
      </c>
      <c r="G62" s="22">
        <v>5</v>
      </c>
      <c r="H62" s="23">
        <v>5</v>
      </c>
      <c r="M62" s="131" t="s">
        <v>149</v>
      </c>
      <c r="N62" s="132">
        <v>0.5</v>
      </c>
      <c r="O62" s="75">
        <v>1.619</v>
      </c>
      <c r="P62" s="75">
        <v>0.65600000000000003</v>
      </c>
      <c r="Q62" s="76" t="s">
        <v>37</v>
      </c>
    </row>
    <row r="63" spans="2:17" ht="15.75" thickBot="1" x14ac:dyDescent="0.3">
      <c r="B63" s="31">
        <v>12</v>
      </c>
      <c r="C63" s="38">
        <v>2</v>
      </c>
      <c r="D63" s="38">
        <v>4</v>
      </c>
      <c r="E63" s="38">
        <v>5</v>
      </c>
      <c r="F63" s="38">
        <v>5</v>
      </c>
      <c r="G63" s="38">
        <v>5</v>
      </c>
      <c r="H63" s="39">
        <v>5</v>
      </c>
      <c r="M63" s="131" t="s">
        <v>152</v>
      </c>
      <c r="N63" s="132">
        <v>0</v>
      </c>
      <c r="O63" s="75">
        <v>0</v>
      </c>
      <c r="P63" s="75">
        <v>1</v>
      </c>
      <c r="Q63" s="76" t="s">
        <v>37</v>
      </c>
    </row>
    <row r="64" spans="2:17" x14ac:dyDescent="0.25">
      <c r="B64" s="42" t="s">
        <v>26</v>
      </c>
      <c r="C64" s="43">
        <f t="shared" ref="C64:H64" si="9">AVERAGE(C58:C63)</f>
        <v>3.5</v>
      </c>
      <c r="D64" s="43">
        <f t="shared" si="9"/>
        <v>4.166666666666667</v>
      </c>
      <c r="E64" s="43">
        <f t="shared" si="9"/>
        <v>4.833333333333333</v>
      </c>
      <c r="F64" s="43">
        <f t="shared" si="9"/>
        <v>5</v>
      </c>
      <c r="G64" s="43">
        <f t="shared" si="9"/>
        <v>5</v>
      </c>
      <c r="H64" s="43">
        <f t="shared" si="9"/>
        <v>5</v>
      </c>
      <c r="I64" s="44"/>
      <c r="M64" s="131" t="s">
        <v>147</v>
      </c>
      <c r="N64" s="132">
        <v>0.5</v>
      </c>
      <c r="O64" s="75">
        <v>1.619</v>
      </c>
      <c r="P64" s="75">
        <v>0.65600000000000003</v>
      </c>
      <c r="Q64" s="76" t="s">
        <v>37</v>
      </c>
    </row>
    <row r="65" spans="2:17" x14ac:dyDescent="0.25">
      <c r="B65" s="45" t="s">
        <v>27</v>
      </c>
      <c r="C65" s="46">
        <f t="shared" ref="C65:H65" si="10">STDEV(C58:C63)</f>
        <v>1.0488088481701516</v>
      </c>
      <c r="D65" s="46">
        <f t="shared" si="10"/>
        <v>0.75277265270908045</v>
      </c>
      <c r="E65" s="46">
        <f t="shared" si="10"/>
        <v>0.40824829046386302</v>
      </c>
      <c r="F65" s="46">
        <f t="shared" si="10"/>
        <v>0</v>
      </c>
      <c r="G65" s="46">
        <f t="shared" si="10"/>
        <v>0</v>
      </c>
      <c r="H65" s="46">
        <f t="shared" si="10"/>
        <v>0</v>
      </c>
      <c r="M65" s="131"/>
      <c r="N65" s="132"/>
      <c r="O65" s="75"/>
      <c r="P65" s="75"/>
      <c r="Q65" s="76"/>
    </row>
    <row r="66" spans="2:17" ht="15.75" thickBot="1" x14ac:dyDescent="0.3">
      <c r="B66" s="47" t="s">
        <v>28</v>
      </c>
      <c r="C66" s="48">
        <f t="shared" ref="C66:H66" si="11">C65/SQRT(6)</f>
        <v>0.4281744192888377</v>
      </c>
      <c r="D66" s="48">
        <f t="shared" si="11"/>
        <v>0.30731814857642936</v>
      </c>
      <c r="E66" s="48">
        <f t="shared" si="11"/>
        <v>0.16666666666666669</v>
      </c>
      <c r="F66" s="48">
        <f t="shared" si="11"/>
        <v>0</v>
      </c>
      <c r="G66" s="48">
        <f t="shared" si="11"/>
        <v>0</v>
      </c>
      <c r="H66" s="48">
        <f t="shared" si="11"/>
        <v>0</v>
      </c>
      <c r="M66" s="131"/>
      <c r="N66" s="132"/>
      <c r="O66" s="75"/>
      <c r="P66" s="75"/>
      <c r="Q66" s="76"/>
    </row>
    <row r="67" spans="2:17" x14ac:dyDescent="0.25">
      <c r="M67" s="135" t="s">
        <v>117</v>
      </c>
      <c r="N67" s="136"/>
      <c r="O67" s="75"/>
      <c r="P67" s="75"/>
      <c r="Q67" s="76"/>
    </row>
    <row r="68" spans="2:17" x14ac:dyDescent="0.25">
      <c r="M68" s="135" t="s">
        <v>31</v>
      </c>
      <c r="N68" s="136" t="s">
        <v>32</v>
      </c>
      <c r="O68" s="134" t="s">
        <v>33</v>
      </c>
      <c r="P68" s="134" t="s">
        <v>34</v>
      </c>
      <c r="Q68" s="127" t="s">
        <v>35</v>
      </c>
    </row>
    <row r="69" spans="2:17" x14ac:dyDescent="0.25">
      <c r="M69" s="131" t="s">
        <v>145</v>
      </c>
      <c r="N69" s="132">
        <v>0</v>
      </c>
      <c r="O69" s="75">
        <v>0</v>
      </c>
      <c r="P69" s="75">
        <v>1</v>
      </c>
      <c r="Q69" s="76" t="s">
        <v>37</v>
      </c>
    </row>
    <row r="70" spans="2:17" x14ac:dyDescent="0.25">
      <c r="M70" s="131" t="s">
        <v>144</v>
      </c>
      <c r="N70" s="132">
        <v>0</v>
      </c>
      <c r="O70" s="75">
        <v>0</v>
      </c>
      <c r="P70" s="75">
        <v>1</v>
      </c>
      <c r="Q70" s="76" t="s">
        <v>37</v>
      </c>
    </row>
    <row r="71" spans="2:17" x14ac:dyDescent="0.25">
      <c r="M71" s="131" t="s">
        <v>143</v>
      </c>
      <c r="N71" s="132">
        <v>0</v>
      </c>
      <c r="O71" s="75">
        <v>0</v>
      </c>
      <c r="P71" s="75">
        <v>1</v>
      </c>
      <c r="Q71" s="76" t="s">
        <v>37</v>
      </c>
    </row>
    <row r="72" spans="2:17" x14ac:dyDescent="0.25">
      <c r="M72" s="131" t="s">
        <v>154</v>
      </c>
      <c r="N72" s="132">
        <v>0</v>
      </c>
      <c r="O72" s="75">
        <v>0</v>
      </c>
      <c r="P72" s="75">
        <v>1</v>
      </c>
      <c r="Q72" s="76" t="s">
        <v>37</v>
      </c>
    </row>
    <row r="73" spans="2:17" x14ac:dyDescent="0.25">
      <c r="M73" s="131" t="s">
        <v>155</v>
      </c>
      <c r="N73" s="132">
        <v>0</v>
      </c>
      <c r="O73" s="75">
        <v>0</v>
      </c>
      <c r="P73" s="75">
        <v>1</v>
      </c>
      <c r="Q73" s="76" t="s">
        <v>37</v>
      </c>
    </row>
    <row r="74" spans="2:17" x14ac:dyDescent="0.25">
      <c r="M74" s="131" t="s">
        <v>152</v>
      </c>
      <c r="N74" s="132">
        <v>0</v>
      </c>
      <c r="O74" s="75">
        <v>0</v>
      </c>
      <c r="P74" s="75">
        <v>1</v>
      </c>
      <c r="Q74" s="76" t="s">
        <v>37</v>
      </c>
    </row>
    <row r="75" spans="2:17" x14ac:dyDescent="0.25">
      <c r="M75" s="131"/>
      <c r="N75" s="132"/>
      <c r="O75" s="75"/>
      <c r="P75" s="75"/>
      <c r="Q75" s="76"/>
    </row>
    <row r="76" spans="2:17" x14ac:dyDescent="0.25">
      <c r="M76" s="131"/>
      <c r="N76" s="132"/>
      <c r="O76" s="75"/>
      <c r="P76" s="75"/>
      <c r="Q76" s="76"/>
    </row>
    <row r="77" spans="2:17" x14ac:dyDescent="0.25">
      <c r="M77" s="135" t="s">
        <v>120</v>
      </c>
      <c r="N77" s="136"/>
      <c r="O77" s="75"/>
      <c r="P77" s="75"/>
      <c r="Q77" s="76"/>
    </row>
    <row r="78" spans="2:17" x14ac:dyDescent="0.25">
      <c r="M78" s="135" t="s">
        <v>31</v>
      </c>
      <c r="N78" s="136" t="s">
        <v>32</v>
      </c>
      <c r="O78" s="134" t="s">
        <v>33</v>
      </c>
      <c r="P78" s="134" t="s">
        <v>34</v>
      </c>
      <c r="Q78" s="127" t="s">
        <v>35</v>
      </c>
    </row>
    <row r="79" spans="2:17" x14ac:dyDescent="0.25">
      <c r="M79" s="131" t="s">
        <v>145</v>
      </c>
      <c r="N79" s="132">
        <v>0</v>
      </c>
      <c r="O79" s="75">
        <v>0</v>
      </c>
      <c r="P79" s="75">
        <v>1</v>
      </c>
      <c r="Q79" s="76" t="s">
        <v>37</v>
      </c>
    </row>
    <row r="80" spans="2:17" x14ac:dyDescent="0.25">
      <c r="M80" s="131" t="s">
        <v>144</v>
      </c>
      <c r="N80" s="132">
        <v>0</v>
      </c>
      <c r="O80" s="75">
        <v>0</v>
      </c>
      <c r="P80" s="75">
        <v>1</v>
      </c>
      <c r="Q80" s="76" t="s">
        <v>37</v>
      </c>
    </row>
    <row r="81" spans="13:17" x14ac:dyDescent="0.25">
      <c r="M81" s="131" t="s">
        <v>143</v>
      </c>
      <c r="N81" s="132">
        <v>0</v>
      </c>
      <c r="O81" s="75">
        <v>0</v>
      </c>
      <c r="P81" s="75">
        <v>1</v>
      </c>
      <c r="Q81" s="76" t="s">
        <v>37</v>
      </c>
    </row>
    <row r="82" spans="13:17" x14ac:dyDescent="0.25">
      <c r="M82" s="131" t="s">
        <v>154</v>
      </c>
      <c r="N82" s="132">
        <v>0</v>
      </c>
      <c r="O82" s="75">
        <v>0</v>
      </c>
      <c r="P82" s="75">
        <v>1</v>
      </c>
      <c r="Q82" s="76" t="s">
        <v>37</v>
      </c>
    </row>
    <row r="83" spans="13:17" x14ac:dyDescent="0.25">
      <c r="M83" s="131" t="s">
        <v>155</v>
      </c>
      <c r="N83" s="132">
        <v>0</v>
      </c>
      <c r="O83" s="75">
        <v>0</v>
      </c>
      <c r="P83" s="75">
        <v>1</v>
      </c>
      <c r="Q83" s="76" t="s">
        <v>37</v>
      </c>
    </row>
    <row r="84" spans="13:17" ht="15.75" thickBot="1" x14ac:dyDescent="0.3">
      <c r="M84" s="137" t="s">
        <v>152</v>
      </c>
      <c r="N84" s="138">
        <v>0</v>
      </c>
      <c r="O84" s="139">
        <v>0</v>
      </c>
      <c r="P84" s="139">
        <v>1</v>
      </c>
      <c r="Q84" s="111" t="s">
        <v>37</v>
      </c>
    </row>
    <row r="85" spans="13:17" x14ac:dyDescent="0.25">
      <c r="M85" s="97"/>
      <c r="N85" s="140"/>
    </row>
    <row r="86" spans="13:17" x14ac:dyDescent="0.25">
      <c r="M86" s="97"/>
      <c r="N86" s="140"/>
    </row>
    <row r="87" spans="13:17" x14ac:dyDescent="0.25">
      <c r="M87" s="97"/>
      <c r="N87" s="140"/>
    </row>
    <row r="88" spans="13:17" x14ac:dyDescent="0.25">
      <c r="M88" s="97"/>
      <c r="N88" s="140"/>
    </row>
    <row r="89" spans="13:17" x14ac:dyDescent="0.25">
      <c r="M89" s="97"/>
      <c r="N89" s="140"/>
    </row>
    <row r="90" spans="13:17" x14ac:dyDescent="0.25">
      <c r="M90" s="97"/>
      <c r="N90" s="140"/>
    </row>
    <row r="91" spans="13:17" x14ac:dyDescent="0.25">
      <c r="M91" s="97"/>
      <c r="N91" s="140"/>
    </row>
    <row r="92" spans="13:17" x14ac:dyDescent="0.25">
      <c r="M92" s="97"/>
      <c r="N92" s="140"/>
    </row>
    <row r="93" spans="13:17" x14ac:dyDescent="0.25">
      <c r="M93" s="97"/>
      <c r="N93" s="140"/>
    </row>
    <row r="94" spans="13:17" x14ac:dyDescent="0.25">
      <c r="M94" s="97"/>
      <c r="N94" s="140"/>
    </row>
    <row r="95" spans="13:17" x14ac:dyDescent="0.25">
      <c r="M95" s="97"/>
      <c r="N95" s="140"/>
    </row>
    <row r="96" spans="13:17" x14ac:dyDescent="0.25">
      <c r="M96" s="97"/>
      <c r="N96" s="140"/>
    </row>
    <row r="97" spans="13:14" x14ac:dyDescent="0.25">
      <c r="M97" s="97"/>
      <c r="N97" s="140"/>
    </row>
    <row r="98" spans="13:14" x14ac:dyDescent="0.25">
      <c r="M98" s="97"/>
      <c r="N98" s="14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65005-8959-49DF-AC2E-DEFD131ABC53}">
  <dimension ref="A1:Q98"/>
  <sheetViews>
    <sheetView tabSelected="1" workbookViewId="0">
      <selection activeCell="J4" sqref="J4"/>
    </sheetView>
  </sheetViews>
  <sheetFormatPr defaultColWidth="8.85546875" defaultRowHeight="15" x14ac:dyDescent="0.25"/>
  <cols>
    <col min="1" max="1" width="17.42578125" customWidth="1"/>
    <col min="9" max="9" width="8.85546875" style="3"/>
    <col min="13" max="13" width="29.7109375" style="95" customWidth="1"/>
    <col min="14" max="14" width="20.42578125" style="96" customWidth="1"/>
    <col min="15" max="15" width="8.85546875" style="96"/>
    <col min="16" max="16" width="11.140625" style="96" customWidth="1"/>
    <col min="17" max="17" width="14.140625" style="96" customWidth="1"/>
  </cols>
  <sheetData>
    <row r="1" spans="1:17" ht="23.25" x14ac:dyDescent="0.35">
      <c r="A1" s="1" t="s">
        <v>138</v>
      </c>
      <c r="B1" s="2" t="s">
        <v>1</v>
      </c>
      <c r="C1" s="2"/>
      <c r="D1" s="2"/>
      <c r="E1" s="2"/>
    </row>
    <row r="3" spans="1:17" x14ac:dyDescent="0.25">
      <c r="M3" s="95" t="s">
        <v>139</v>
      </c>
    </row>
    <row r="4" spans="1:17" ht="27" thickBot="1" x14ac:dyDescent="0.45">
      <c r="B4" s="145" t="s">
        <v>140</v>
      </c>
    </row>
    <row r="5" spans="1:17" ht="15.75" thickBot="1" x14ac:dyDescent="0.3">
      <c r="M5" s="8" t="s">
        <v>7</v>
      </c>
      <c r="N5" s="100"/>
      <c r="O5" s="100"/>
      <c r="P5" s="100"/>
      <c r="Q5" s="101"/>
    </row>
    <row r="6" spans="1:17" x14ac:dyDescent="0.25">
      <c r="B6" s="5" t="s">
        <v>164</v>
      </c>
      <c r="C6" s="5"/>
      <c r="M6" s="105"/>
      <c r="N6" s="106"/>
      <c r="O6" s="106"/>
      <c r="P6" s="106"/>
      <c r="Q6" s="107"/>
    </row>
    <row r="7" spans="1:17" x14ac:dyDescent="0.25">
      <c r="C7" s="7" t="s">
        <v>142</v>
      </c>
      <c r="M7" s="24" t="s">
        <v>14</v>
      </c>
      <c r="N7" s="25" t="s">
        <v>15</v>
      </c>
      <c r="O7" s="25" t="s">
        <v>16</v>
      </c>
      <c r="P7" s="25" t="s">
        <v>17</v>
      </c>
      <c r="Q7" s="76"/>
    </row>
    <row r="8" spans="1:17" ht="15.75" x14ac:dyDescent="0.25"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4"/>
      <c r="M8" s="28" t="s">
        <v>18</v>
      </c>
      <c r="N8" s="29">
        <v>3</v>
      </c>
      <c r="O8" s="30">
        <v>4.7779999999999996</v>
      </c>
      <c r="P8" s="29">
        <v>1.6E-2</v>
      </c>
      <c r="Q8" s="76"/>
    </row>
    <row r="9" spans="1:17" x14ac:dyDescent="0.25">
      <c r="B9" s="21">
        <v>1</v>
      </c>
      <c r="C9" s="22">
        <v>2</v>
      </c>
      <c r="D9" s="22">
        <v>4</v>
      </c>
      <c r="E9" s="22">
        <v>5</v>
      </c>
      <c r="F9" s="22">
        <v>5</v>
      </c>
      <c r="G9" s="22">
        <v>5</v>
      </c>
      <c r="H9" s="23">
        <v>5</v>
      </c>
      <c r="M9" s="28" t="s">
        <v>20</v>
      </c>
      <c r="N9" s="29">
        <v>5</v>
      </c>
      <c r="O9" s="30">
        <v>65.8</v>
      </c>
      <c r="P9" s="29" t="s">
        <v>21</v>
      </c>
      <c r="Q9" s="76"/>
    </row>
    <row r="10" spans="1:17" x14ac:dyDescent="0.25">
      <c r="B10" s="21">
        <v>2</v>
      </c>
      <c r="C10" s="22">
        <v>4</v>
      </c>
      <c r="D10" s="22">
        <v>5</v>
      </c>
      <c r="E10" s="22">
        <v>5</v>
      </c>
      <c r="F10" s="22">
        <v>5</v>
      </c>
      <c r="G10" s="22">
        <v>5</v>
      </c>
      <c r="H10" s="23">
        <v>5</v>
      </c>
      <c r="M10" s="28" t="s">
        <v>22</v>
      </c>
      <c r="N10" s="29">
        <v>15</v>
      </c>
      <c r="O10" s="30">
        <v>3.5190000000000001</v>
      </c>
      <c r="P10" s="29" t="s">
        <v>21</v>
      </c>
      <c r="Q10" s="76"/>
    </row>
    <row r="11" spans="1:17" x14ac:dyDescent="0.25">
      <c r="B11" s="21">
        <v>3</v>
      </c>
      <c r="C11" s="22">
        <v>3</v>
      </c>
      <c r="D11" s="22">
        <v>4</v>
      </c>
      <c r="E11" s="22">
        <v>5</v>
      </c>
      <c r="F11" s="22">
        <v>5</v>
      </c>
      <c r="G11" s="22">
        <v>5</v>
      </c>
      <c r="H11" s="23">
        <v>5</v>
      </c>
      <c r="M11" s="28" t="s">
        <v>24</v>
      </c>
      <c r="N11" s="29">
        <v>75</v>
      </c>
      <c r="O11" s="32"/>
      <c r="P11" s="29"/>
      <c r="Q11" s="76"/>
    </row>
    <row r="12" spans="1:17" ht="15.75" thickBot="1" x14ac:dyDescent="0.3">
      <c r="B12" s="21">
        <v>4</v>
      </c>
      <c r="C12" s="22">
        <v>4</v>
      </c>
      <c r="D12" s="22">
        <v>5</v>
      </c>
      <c r="E12" s="22">
        <v>5</v>
      </c>
      <c r="F12" s="22">
        <v>5</v>
      </c>
      <c r="G12" s="22">
        <v>5</v>
      </c>
      <c r="H12" s="23">
        <v>5</v>
      </c>
      <c r="M12" s="33" t="s">
        <v>25</v>
      </c>
      <c r="N12" s="34">
        <v>143</v>
      </c>
      <c r="O12" s="35"/>
      <c r="P12" s="35"/>
      <c r="Q12" s="111"/>
    </row>
    <row r="13" spans="1:17" x14ac:dyDescent="0.25">
      <c r="B13" s="31">
        <v>5</v>
      </c>
      <c r="C13" s="22">
        <v>5</v>
      </c>
      <c r="D13" s="22">
        <v>5</v>
      </c>
      <c r="E13" s="22">
        <v>5</v>
      </c>
      <c r="F13" s="22">
        <v>5</v>
      </c>
      <c r="G13" s="22">
        <v>5</v>
      </c>
      <c r="H13" s="23">
        <v>5</v>
      </c>
      <c r="M13" s="112"/>
      <c r="N13" s="113"/>
      <c r="O13" s="113"/>
      <c r="P13" s="113"/>
      <c r="Q13" s="113"/>
    </row>
    <row r="14" spans="1:17" ht="15.75" thickBot="1" x14ac:dyDescent="0.3">
      <c r="B14" s="31">
        <v>6</v>
      </c>
      <c r="C14" s="38">
        <v>3</v>
      </c>
      <c r="D14" s="38">
        <v>4</v>
      </c>
      <c r="E14" s="38">
        <v>5</v>
      </c>
      <c r="F14" s="38">
        <v>5</v>
      </c>
      <c r="G14" s="38">
        <v>5</v>
      </c>
      <c r="H14" s="39">
        <v>5</v>
      </c>
      <c r="M14" s="112"/>
      <c r="N14" s="113"/>
      <c r="O14" s="113"/>
      <c r="P14" s="113"/>
      <c r="Q14" s="113"/>
    </row>
    <row r="15" spans="1:17" ht="15.75" thickBot="1" x14ac:dyDescent="0.3">
      <c r="B15" s="42" t="s">
        <v>26</v>
      </c>
      <c r="C15" s="43">
        <f>AVERAGE(C9:C14)</f>
        <v>3.5</v>
      </c>
      <c r="D15" s="43">
        <f>AVERAGE(D9:D14)</f>
        <v>4.5</v>
      </c>
      <c r="E15" s="43">
        <f>AVERAGE(E9:E14)</f>
        <v>5</v>
      </c>
      <c r="F15" s="43">
        <f>AVERAGE(F9:F14)</f>
        <v>5</v>
      </c>
      <c r="G15" s="43">
        <f>AVERAGE(G9:G14)</f>
        <v>5</v>
      </c>
      <c r="H15" s="43">
        <f>AVERAGE(H9:H14)</f>
        <v>5</v>
      </c>
      <c r="I15" s="44"/>
      <c r="M15" s="112"/>
      <c r="N15" s="113"/>
      <c r="O15" s="113"/>
      <c r="P15" s="113"/>
      <c r="Q15" s="113"/>
    </row>
    <row r="16" spans="1:17" ht="15.75" thickBot="1" x14ac:dyDescent="0.3">
      <c r="B16" s="45" t="s">
        <v>27</v>
      </c>
      <c r="C16" s="46">
        <f>STDEV(C9:C14)</f>
        <v>1.0488088481701516</v>
      </c>
      <c r="D16" s="46">
        <f>STDEV(D9:D14)</f>
        <v>0.54772255750516607</v>
      </c>
      <c r="E16" s="46">
        <f>STDEV(E9:E14)</f>
        <v>0</v>
      </c>
      <c r="F16" s="46">
        <f>STDEV(F9:F14)</f>
        <v>0</v>
      </c>
      <c r="G16" s="46">
        <f>STDEV(G9:G14)</f>
        <v>0</v>
      </c>
      <c r="H16" s="46">
        <f>STDEV(H9:H14)</f>
        <v>0</v>
      </c>
      <c r="M16" s="49" t="s">
        <v>29</v>
      </c>
      <c r="N16" s="116"/>
      <c r="O16" s="116"/>
      <c r="P16" s="116"/>
      <c r="Q16" s="117"/>
    </row>
    <row r="17" spans="2:17" ht="15.75" thickBot="1" x14ac:dyDescent="0.3">
      <c r="B17" s="47" t="s">
        <v>28</v>
      </c>
      <c r="C17" s="48">
        <f>C16/SQRT(6)</f>
        <v>0.4281744192888377</v>
      </c>
      <c r="D17" s="48">
        <f>D16/SQRT(6)</f>
        <v>0.22360679774997896</v>
      </c>
      <c r="E17" s="48">
        <f>E16/SQRT(6)</f>
        <v>0</v>
      </c>
      <c r="F17" s="48">
        <f>F16/SQRT(6)</f>
        <v>0</v>
      </c>
      <c r="G17" s="48">
        <f>G16/SQRT(6)</f>
        <v>0</v>
      </c>
      <c r="H17" s="48">
        <f>H16/SQRT(6)</f>
        <v>0</v>
      </c>
      <c r="M17" s="54" t="s">
        <v>30</v>
      </c>
      <c r="N17" s="119"/>
      <c r="O17" s="119"/>
      <c r="P17" s="119"/>
      <c r="Q17" s="107"/>
    </row>
    <row r="18" spans="2:17" x14ac:dyDescent="0.25">
      <c r="M18" s="24" t="s">
        <v>31</v>
      </c>
      <c r="N18" s="58" t="s">
        <v>32</v>
      </c>
      <c r="O18" s="58" t="s">
        <v>33</v>
      </c>
      <c r="P18" s="58" t="s">
        <v>34</v>
      </c>
      <c r="Q18" s="59" t="s">
        <v>35</v>
      </c>
    </row>
    <row r="19" spans="2:17" x14ac:dyDescent="0.25">
      <c r="M19" s="28" t="s">
        <v>149</v>
      </c>
      <c r="N19" s="60">
        <v>0.58299999999999996</v>
      </c>
      <c r="O19" s="60">
        <v>3.5</v>
      </c>
      <c r="P19" s="60">
        <v>1.9E-2</v>
      </c>
      <c r="Q19" s="61" t="s">
        <v>40</v>
      </c>
    </row>
    <row r="20" spans="2:17" x14ac:dyDescent="0.25">
      <c r="M20" s="28" t="s">
        <v>152</v>
      </c>
      <c r="N20" s="60">
        <v>0.222</v>
      </c>
      <c r="O20" s="60">
        <v>1.333</v>
      </c>
      <c r="P20" s="60">
        <v>1</v>
      </c>
      <c r="Q20" s="61" t="s">
        <v>37</v>
      </c>
    </row>
    <row r="21" spans="2:17" x14ac:dyDescent="0.25">
      <c r="M21" s="28" t="s">
        <v>157</v>
      </c>
      <c r="N21" s="122">
        <v>8.3299999999999999E-2</v>
      </c>
      <c r="O21" s="122">
        <v>0.5</v>
      </c>
      <c r="P21" s="122">
        <v>1</v>
      </c>
      <c r="Q21" s="76" t="s">
        <v>37</v>
      </c>
    </row>
    <row r="22" spans="2:17" x14ac:dyDescent="0.25">
      <c r="B22" s="5" t="s">
        <v>163</v>
      </c>
      <c r="C22" s="5"/>
      <c r="M22" s="28" t="s">
        <v>143</v>
      </c>
      <c r="N22" s="60">
        <v>0.5</v>
      </c>
      <c r="O22" s="60">
        <v>3</v>
      </c>
      <c r="P22" s="60">
        <v>5.3999999999999999E-2</v>
      </c>
      <c r="Q22" s="61" t="s">
        <v>37</v>
      </c>
    </row>
    <row r="23" spans="2:17" x14ac:dyDescent="0.25">
      <c r="C23" s="7" t="s">
        <v>142</v>
      </c>
      <c r="M23" s="28" t="s">
        <v>145</v>
      </c>
      <c r="N23" s="60">
        <v>0.13900000000000001</v>
      </c>
      <c r="O23" s="60">
        <v>0.83299999999999996</v>
      </c>
      <c r="P23" s="60">
        <v>1</v>
      </c>
      <c r="Q23" s="61" t="s">
        <v>37</v>
      </c>
    </row>
    <row r="24" spans="2:17" ht="15.75" x14ac:dyDescent="0.25">
      <c r="C24" s="13" t="s">
        <v>8</v>
      </c>
      <c r="D24" s="13" t="s">
        <v>9</v>
      </c>
      <c r="E24" s="13" t="s">
        <v>10</v>
      </c>
      <c r="F24" s="13" t="s">
        <v>11</v>
      </c>
      <c r="G24" s="13" t="s">
        <v>12</v>
      </c>
      <c r="H24" s="13" t="s">
        <v>13</v>
      </c>
      <c r="I24" s="14"/>
      <c r="M24" s="28" t="s">
        <v>147</v>
      </c>
      <c r="N24" s="122">
        <v>0.36099999999999999</v>
      </c>
      <c r="O24" s="122">
        <v>2.1669999999999998</v>
      </c>
      <c r="P24" s="122">
        <v>0.28100000000000003</v>
      </c>
      <c r="Q24" s="76" t="s">
        <v>37</v>
      </c>
    </row>
    <row r="25" spans="2:17" ht="15.75" thickBot="1" x14ac:dyDescent="0.3">
      <c r="B25" s="21">
        <v>1</v>
      </c>
      <c r="C25" s="22">
        <v>2</v>
      </c>
      <c r="D25" s="22">
        <v>3</v>
      </c>
      <c r="E25" s="22">
        <v>4</v>
      </c>
      <c r="F25" s="22">
        <v>5</v>
      </c>
      <c r="G25" s="22">
        <v>5</v>
      </c>
      <c r="H25" s="23">
        <v>5</v>
      </c>
      <c r="M25" s="62"/>
      <c r="N25" s="125"/>
      <c r="O25" s="125"/>
      <c r="P25" s="125"/>
      <c r="Q25" s="111"/>
    </row>
    <row r="26" spans="2:17" x14ac:dyDescent="0.25">
      <c r="B26" s="21">
        <v>2</v>
      </c>
      <c r="C26" s="22">
        <v>2</v>
      </c>
      <c r="D26" s="22">
        <v>4</v>
      </c>
      <c r="E26" s="22">
        <v>5</v>
      </c>
      <c r="F26" s="22">
        <v>5</v>
      </c>
      <c r="G26" s="22">
        <v>5</v>
      </c>
      <c r="H26" s="23">
        <v>5</v>
      </c>
      <c r="M26" s="57"/>
      <c r="N26" s="119"/>
      <c r="O26" s="119"/>
      <c r="P26" s="119"/>
      <c r="Q26" s="107"/>
    </row>
    <row r="27" spans="2:17" x14ac:dyDescent="0.25">
      <c r="B27" s="21">
        <v>3</v>
      </c>
      <c r="C27" s="22">
        <v>1</v>
      </c>
      <c r="D27" s="22">
        <v>3</v>
      </c>
      <c r="E27" s="22">
        <v>5</v>
      </c>
      <c r="F27" s="22">
        <v>5</v>
      </c>
      <c r="G27" s="22">
        <v>5</v>
      </c>
      <c r="H27" s="23">
        <v>5</v>
      </c>
      <c r="M27" s="24" t="s">
        <v>104</v>
      </c>
      <c r="N27" s="58"/>
      <c r="O27" s="58"/>
      <c r="P27" s="58"/>
      <c r="Q27" s="59"/>
    </row>
    <row r="28" spans="2:17" x14ac:dyDescent="0.25">
      <c r="B28" s="21">
        <v>4</v>
      </c>
      <c r="C28" s="22">
        <v>3</v>
      </c>
      <c r="D28" s="22">
        <v>2</v>
      </c>
      <c r="E28" s="22">
        <v>4</v>
      </c>
      <c r="F28" s="22">
        <v>5</v>
      </c>
      <c r="G28" s="22">
        <v>5</v>
      </c>
      <c r="H28" s="23">
        <v>5</v>
      </c>
      <c r="M28" s="24" t="s">
        <v>31</v>
      </c>
      <c r="N28" s="58" t="s">
        <v>32</v>
      </c>
      <c r="O28" s="58" t="s">
        <v>33</v>
      </c>
      <c r="P28" s="58" t="s">
        <v>34</v>
      </c>
      <c r="Q28" s="59" t="s">
        <v>35</v>
      </c>
    </row>
    <row r="29" spans="2:17" x14ac:dyDescent="0.25">
      <c r="B29" s="31">
        <v>5</v>
      </c>
      <c r="C29" s="22">
        <v>3</v>
      </c>
      <c r="D29" s="22">
        <v>4</v>
      </c>
      <c r="E29" s="22">
        <v>5</v>
      </c>
      <c r="F29" s="22">
        <v>5</v>
      </c>
      <c r="G29" s="22">
        <v>5</v>
      </c>
      <c r="H29" s="23">
        <v>5</v>
      </c>
      <c r="M29" s="28" t="s">
        <v>149</v>
      </c>
      <c r="N29" s="122">
        <v>1.667</v>
      </c>
      <c r="O29" s="122">
        <v>5.68</v>
      </c>
      <c r="P29" s="122" t="s">
        <v>21</v>
      </c>
      <c r="Q29" s="76" t="s">
        <v>40</v>
      </c>
    </row>
    <row r="30" spans="2:17" ht="15.75" thickBot="1" x14ac:dyDescent="0.3">
      <c r="B30" s="31">
        <v>6</v>
      </c>
      <c r="C30" s="38">
        <v>2</v>
      </c>
      <c r="D30" s="38">
        <v>3</v>
      </c>
      <c r="E30" s="38">
        <v>5</v>
      </c>
      <c r="F30" s="38">
        <v>5</v>
      </c>
      <c r="G30" s="38">
        <v>5</v>
      </c>
      <c r="H30" s="39">
        <v>5</v>
      </c>
      <c r="M30" s="28" t="s">
        <v>152</v>
      </c>
      <c r="N30" s="122">
        <v>0.5</v>
      </c>
      <c r="O30" s="122">
        <v>1.704</v>
      </c>
      <c r="P30" s="122">
        <v>0.55500000000000005</v>
      </c>
      <c r="Q30" s="76" t="s">
        <v>37</v>
      </c>
    </row>
    <row r="31" spans="2:17" x14ac:dyDescent="0.25">
      <c r="B31" s="42" t="s">
        <v>26</v>
      </c>
      <c r="C31" s="43">
        <f>AVERAGE(C25:C30)</f>
        <v>2.1666666666666665</v>
      </c>
      <c r="D31" s="43">
        <f>AVERAGE(D25:D30)</f>
        <v>3.1666666666666665</v>
      </c>
      <c r="E31" s="43">
        <f>AVERAGE(E25:E30)</f>
        <v>4.666666666666667</v>
      </c>
      <c r="F31" s="43">
        <f>AVERAGE(F25:F30)</f>
        <v>5</v>
      </c>
      <c r="G31" s="43">
        <f>AVERAGE(G25:G30)</f>
        <v>5</v>
      </c>
      <c r="H31" s="43">
        <f>AVERAGE(H25:H30)</f>
        <v>5</v>
      </c>
      <c r="I31" s="44"/>
      <c r="M31" s="28" t="s">
        <v>157</v>
      </c>
      <c r="N31" s="122">
        <v>0.33300000000000002</v>
      </c>
      <c r="O31" s="122">
        <v>1.1359999999999999</v>
      </c>
      <c r="P31" s="122">
        <v>1</v>
      </c>
      <c r="Q31" s="76" t="s">
        <v>37</v>
      </c>
    </row>
    <row r="32" spans="2:17" x14ac:dyDescent="0.25">
      <c r="B32" s="45" t="s">
        <v>27</v>
      </c>
      <c r="C32" s="46">
        <f>STDEV(C25:C30)</f>
        <v>0.75277265270908089</v>
      </c>
      <c r="D32" s="46">
        <f>STDEV(D25:D30)</f>
        <v>0.75277265270908122</v>
      </c>
      <c r="E32" s="46">
        <f>STDEV(E25:E30)</f>
        <v>0.51639777949432408</v>
      </c>
      <c r="F32" s="46">
        <f>STDEV(F25:F30)</f>
        <v>0</v>
      </c>
      <c r="G32" s="46">
        <f>STDEV(G25:G30)</f>
        <v>0</v>
      </c>
      <c r="H32" s="46">
        <f>STDEV(H25:H30)</f>
        <v>0</v>
      </c>
      <c r="M32" s="28" t="s">
        <v>143</v>
      </c>
      <c r="N32" s="60">
        <v>1.333</v>
      </c>
      <c r="O32" s="60">
        <v>4.5439999999999996</v>
      </c>
      <c r="P32" s="60" t="s">
        <v>21</v>
      </c>
      <c r="Q32" s="61" t="s">
        <v>40</v>
      </c>
    </row>
    <row r="33" spans="2:17" ht="15.75" thickBot="1" x14ac:dyDescent="0.3">
      <c r="B33" s="47" t="s">
        <v>28</v>
      </c>
      <c r="C33" s="48">
        <f>C32/SQRT(6)</f>
        <v>0.30731814857642958</v>
      </c>
      <c r="D33" s="48">
        <f>D32/SQRT(6)</f>
        <v>0.30731814857642969</v>
      </c>
      <c r="E33" s="48">
        <f>E32/SQRT(6)</f>
        <v>0.21081851067789273</v>
      </c>
      <c r="F33" s="48">
        <f>F32/SQRT(6)</f>
        <v>0</v>
      </c>
      <c r="G33" s="48">
        <f>G32/SQRT(6)</f>
        <v>0</v>
      </c>
      <c r="H33" s="48">
        <f>H32/SQRT(6)</f>
        <v>0</v>
      </c>
      <c r="M33" s="28" t="s">
        <v>145</v>
      </c>
      <c r="N33" s="60">
        <v>0.16700000000000001</v>
      </c>
      <c r="O33" s="60">
        <v>0.56799999999999995</v>
      </c>
      <c r="P33" s="60">
        <v>1</v>
      </c>
      <c r="Q33" s="61" t="s">
        <v>37</v>
      </c>
    </row>
    <row r="34" spans="2:17" x14ac:dyDescent="0.25">
      <c r="M34" s="28" t="s">
        <v>147</v>
      </c>
      <c r="N34" s="122">
        <v>1.167</v>
      </c>
      <c r="O34" s="122">
        <v>3.976</v>
      </c>
      <c r="P34" s="122" t="s">
        <v>21</v>
      </c>
      <c r="Q34" s="76" t="s">
        <v>40</v>
      </c>
    </row>
    <row r="35" spans="2:17" x14ac:dyDescent="0.25">
      <c r="M35" s="28"/>
      <c r="N35" s="122"/>
      <c r="O35" s="122"/>
      <c r="P35" s="122"/>
      <c r="Q35" s="76"/>
    </row>
    <row r="36" spans="2:17" x14ac:dyDescent="0.25">
      <c r="M36" s="28"/>
      <c r="N36" s="122"/>
      <c r="O36" s="122"/>
      <c r="P36" s="122"/>
      <c r="Q36" s="76"/>
    </row>
    <row r="37" spans="2:17" x14ac:dyDescent="0.25">
      <c r="M37" s="24" t="s">
        <v>111</v>
      </c>
      <c r="N37" s="58"/>
      <c r="O37" s="58"/>
      <c r="P37" s="58"/>
      <c r="Q37" s="59"/>
    </row>
    <row r="38" spans="2:17" x14ac:dyDescent="0.25">
      <c r="M38" s="24" t="s">
        <v>31</v>
      </c>
      <c r="N38" s="58" t="s">
        <v>32</v>
      </c>
      <c r="O38" s="58" t="s">
        <v>33</v>
      </c>
      <c r="P38" s="58" t="s">
        <v>34</v>
      </c>
      <c r="Q38" s="59" t="s">
        <v>35</v>
      </c>
    </row>
    <row r="39" spans="2:17" x14ac:dyDescent="0.25">
      <c r="B39" s="5" t="s">
        <v>151</v>
      </c>
      <c r="C39" s="5"/>
      <c r="M39" s="28" t="s">
        <v>149</v>
      </c>
      <c r="N39" s="122">
        <v>1.5</v>
      </c>
      <c r="O39" s="122">
        <v>5.1120000000000001</v>
      </c>
      <c r="P39" s="122" t="s">
        <v>21</v>
      </c>
      <c r="Q39" s="76" t="s">
        <v>40</v>
      </c>
    </row>
    <row r="40" spans="2:17" x14ac:dyDescent="0.25">
      <c r="C40" s="7" t="s">
        <v>142</v>
      </c>
      <c r="M40" s="28" t="s">
        <v>152</v>
      </c>
      <c r="N40" s="122">
        <v>0.5</v>
      </c>
      <c r="O40" s="122">
        <v>1.704</v>
      </c>
      <c r="P40" s="122">
        <v>0.55500000000000005</v>
      </c>
      <c r="Q40" s="76" t="s">
        <v>37</v>
      </c>
    </row>
    <row r="41" spans="2:17" ht="15.75" x14ac:dyDescent="0.25">
      <c r="C41" s="13" t="s">
        <v>8</v>
      </c>
      <c r="D41" s="13" t="s">
        <v>9</v>
      </c>
      <c r="E41" s="13" t="s">
        <v>10</v>
      </c>
      <c r="F41" s="13" t="s">
        <v>11</v>
      </c>
      <c r="G41" s="13" t="s">
        <v>12</v>
      </c>
      <c r="H41" s="13" t="s">
        <v>13</v>
      </c>
      <c r="I41" s="14"/>
      <c r="M41" s="28" t="s">
        <v>157</v>
      </c>
      <c r="N41" s="122">
        <v>0.16700000000000001</v>
      </c>
      <c r="O41" s="122">
        <v>0.56799999999999995</v>
      </c>
      <c r="P41" s="122">
        <v>1</v>
      </c>
      <c r="Q41" s="76" t="s">
        <v>37</v>
      </c>
    </row>
    <row r="42" spans="2:17" x14ac:dyDescent="0.25">
      <c r="B42" s="21">
        <v>7</v>
      </c>
      <c r="C42" s="22">
        <v>3</v>
      </c>
      <c r="D42" s="22">
        <v>4</v>
      </c>
      <c r="E42" s="22">
        <v>5</v>
      </c>
      <c r="F42" s="22">
        <v>5</v>
      </c>
      <c r="G42" s="22">
        <v>5</v>
      </c>
      <c r="H42" s="23">
        <v>5</v>
      </c>
      <c r="M42" s="28" t="s">
        <v>143</v>
      </c>
      <c r="N42" s="60">
        <v>1.333</v>
      </c>
      <c r="O42" s="60">
        <v>4.5439999999999996</v>
      </c>
      <c r="P42" s="60" t="s">
        <v>21</v>
      </c>
      <c r="Q42" s="61" t="s">
        <v>40</v>
      </c>
    </row>
    <row r="43" spans="2:17" x14ac:dyDescent="0.25">
      <c r="B43" s="21">
        <v>8</v>
      </c>
      <c r="C43" s="22">
        <v>4</v>
      </c>
      <c r="D43" s="22">
        <v>5</v>
      </c>
      <c r="E43" s="22">
        <v>5</v>
      </c>
      <c r="F43" s="22">
        <v>5</v>
      </c>
      <c r="G43" s="22">
        <v>5</v>
      </c>
      <c r="H43" s="23">
        <v>5</v>
      </c>
      <c r="M43" s="28" t="s">
        <v>145</v>
      </c>
      <c r="N43" s="60">
        <v>0.33300000000000002</v>
      </c>
      <c r="O43" s="60">
        <v>1.1359999999999999</v>
      </c>
      <c r="P43" s="60">
        <v>1</v>
      </c>
      <c r="Q43" s="61" t="s">
        <v>37</v>
      </c>
    </row>
    <row r="44" spans="2:17" x14ac:dyDescent="0.25">
      <c r="B44" s="21">
        <v>9</v>
      </c>
      <c r="C44" s="22">
        <v>4</v>
      </c>
      <c r="D44" s="22">
        <v>5</v>
      </c>
      <c r="E44" s="22">
        <v>5</v>
      </c>
      <c r="F44" s="22">
        <v>5</v>
      </c>
      <c r="G44" s="22">
        <v>5</v>
      </c>
      <c r="H44" s="23">
        <v>5</v>
      </c>
      <c r="M44" s="28" t="s">
        <v>147</v>
      </c>
      <c r="N44" s="122">
        <v>1</v>
      </c>
      <c r="O44" s="122">
        <v>3.4079999999999999</v>
      </c>
      <c r="P44" s="122">
        <v>6.0000000000000001E-3</v>
      </c>
      <c r="Q44" s="76" t="s">
        <v>40</v>
      </c>
    </row>
    <row r="45" spans="2:17" x14ac:dyDescent="0.25">
      <c r="B45" s="21">
        <v>10</v>
      </c>
      <c r="C45" s="22">
        <v>3</v>
      </c>
      <c r="D45" s="22">
        <v>4</v>
      </c>
      <c r="E45" s="22">
        <v>5</v>
      </c>
      <c r="F45" s="22">
        <v>5</v>
      </c>
      <c r="G45" s="22">
        <v>5</v>
      </c>
      <c r="H45" s="23">
        <v>5</v>
      </c>
      <c r="M45" s="28"/>
      <c r="N45" s="122"/>
      <c r="O45" s="122"/>
      <c r="P45" s="122"/>
      <c r="Q45" s="76"/>
    </row>
    <row r="46" spans="2:17" x14ac:dyDescent="0.25">
      <c r="B46" s="31">
        <v>11</v>
      </c>
      <c r="C46" s="22">
        <v>5</v>
      </c>
      <c r="D46" s="22">
        <v>5</v>
      </c>
      <c r="E46" s="22">
        <v>5</v>
      </c>
      <c r="F46" s="22">
        <v>5</v>
      </c>
      <c r="G46" s="22">
        <v>5</v>
      </c>
      <c r="H46" s="23">
        <v>5</v>
      </c>
      <c r="M46" s="28"/>
      <c r="N46" s="122"/>
      <c r="O46" s="122"/>
      <c r="P46" s="122"/>
      <c r="Q46" s="76"/>
    </row>
    <row r="47" spans="2:17" ht="15.75" thickBot="1" x14ac:dyDescent="0.3">
      <c r="B47" s="31">
        <v>12</v>
      </c>
      <c r="C47" s="38">
        <v>4</v>
      </c>
      <c r="D47" s="38">
        <v>5</v>
      </c>
      <c r="E47" s="38">
        <v>5</v>
      </c>
      <c r="F47" s="38">
        <v>5</v>
      </c>
      <c r="G47" s="38">
        <v>5</v>
      </c>
      <c r="H47" s="39">
        <v>5</v>
      </c>
      <c r="M47" s="24" t="s">
        <v>112</v>
      </c>
      <c r="N47" s="58"/>
      <c r="O47" s="58"/>
      <c r="P47" s="58"/>
      <c r="Q47" s="59"/>
    </row>
    <row r="48" spans="2:17" x14ac:dyDescent="0.25">
      <c r="B48" s="42" t="s">
        <v>26</v>
      </c>
      <c r="C48" s="43">
        <f>AVERAGE(C42:C47)</f>
        <v>3.8333333333333335</v>
      </c>
      <c r="D48" s="43">
        <f>AVERAGE(D42:D47)</f>
        <v>4.666666666666667</v>
      </c>
      <c r="E48" s="43">
        <f>AVERAGE(E42:E47)</f>
        <v>5</v>
      </c>
      <c r="F48" s="43">
        <f>AVERAGE(F42:F47)</f>
        <v>5</v>
      </c>
      <c r="G48" s="43">
        <f>AVERAGE(G42:G47)</f>
        <v>5</v>
      </c>
      <c r="H48" s="43">
        <f>AVERAGE(H42:H47)</f>
        <v>5</v>
      </c>
      <c r="I48" s="44"/>
      <c r="M48" s="24" t="s">
        <v>31</v>
      </c>
      <c r="N48" s="58" t="s">
        <v>32</v>
      </c>
      <c r="O48" s="58" t="s">
        <v>33</v>
      </c>
      <c r="P48" s="58" t="s">
        <v>34</v>
      </c>
      <c r="Q48" s="59" t="s">
        <v>35</v>
      </c>
    </row>
    <row r="49" spans="2:17" x14ac:dyDescent="0.25">
      <c r="B49" s="45" t="s">
        <v>27</v>
      </c>
      <c r="C49" s="46">
        <f>STDEV(C42:C47)</f>
        <v>0.75277265270908045</v>
      </c>
      <c r="D49" s="46">
        <f>STDEV(D42:D47)</f>
        <v>0.51639777949432408</v>
      </c>
      <c r="E49" s="46">
        <f>STDEV(E42:E47)</f>
        <v>0</v>
      </c>
      <c r="F49" s="46">
        <f>STDEV(F42:F47)</f>
        <v>0</v>
      </c>
      <c r="G49" s="46">
        <f>STDEV(G42:G47)</f>
        <v>0</v>
      </c>
      <c r="H49" s="46">
        <f>STDEV(H42:H47)</f>
        <v>0</v>
      </c>
      <c r="M49" s="28" t="s">
        <v>145</v>
      </c>
      <c r="N49" s="122">
        <v>0.33300000000000002</v>
      </c>
      <c r="O49" s="122">
        <v>1.1359999999999999</v>
      </c>
      <c r="P49" s="122">
        <v>1</v>
      </c>
      <c r="Q49" s="76" t="s">
        <v>37</v>
      </c>
    </row>
    <row r="50" spans="2:17" ht="15.75" thickBot="1" x14ac:dyDescent="0.3">
      <c r="B50" s="47" t="s">
        <v>28</v>
      </c>
      <c r="C50" s="48">
        <f>C49/SQRT(6)</f>
        <v>0.30731814857642936</v>
      </c>
      <c r="D50" s="48">
        <f>D49/SQRT(6)</f>
        <v>0.21081851067789273</v>
      </c>
      <c r="E50" s="48">
        <f>E49/SQRT(6)</f>
        <v>0</v>
      </c>
      <c r="F50" s="48">
        <f>F49/SQRT(6)</f>
        <v>0</v>
      </c>
      <c r="G50" s="48">
        <f>G49/SQRT(6)</f>
        <v>0</v>
      </c>
      <c r="H50" s="48">
        <f>H49/SQRT(6)</f>
        <v>0</v>
      </c>
      <c r="M50" s="28" t="s">
        <v>143</v>
      </c>
      <c r="N50" s="122">
        <v>0.33300000000000002</v>
      </c>
      <c r="O50" s="122">
        <v>1.1359999999999999</v>
      </c>
      <c r="P50" s="122">
        <v>1</v>
      </c>
      <c r="Q50" s="76" t="s">
        <v>37</v>
      </c>
    </row>
    <row r="51" spans="2:17" x14ac:dyDescent="0.25">
      <c r="M51" s="28" t="s">
        <v>144</v>
      </c>
      <c r="N51" s="122">
        <v>0</v>
      </c>
      <c r="O51" s="122">
        <v>0</v>
      </c>
      <c r="P51" s="122">
        <v>1</v>
      </c>
      <c r="Q51" s="76" t="s">
        <v>37</v>
      </c>
    </row>
    <row r="52" spans="2:17" x14ac:dyDescent="0.25">
      <c r="M52" s="28" t="s">
        <v>152</v>
      </c>
      <c r="N52" s="60">
        <v>0.33300000000000002</v>
      </c>
      <c r="O52" s="60">
        <v>1.1359999999999999</v>
      </c>
      <c r="P52" s="60">
        <v>1</v>
      </c>
      <c r="Q52" s="61" t="s">
        <v>37</v>
      </c>
    </row>
    <row r="53" spans="2:17" x14ac:dyDescent="0.25">
      <c r="M53" s="28" t="s">
        <v>149</v>
      </c>
      <c r="N53" s="60">
        <v>0.33300000000000002</v>
      </c>
      <c r="O53" s="60">
        <v>1.1359999999999999</v>
      </c>
      <c r="P53" s="60">
        <v>1</v>
      </c>
      <c r="Q53" s="61" t="s">
        <v>37</v>
      </c>
    </row>
    <row r="54" spans="2:17" x14ac:dyDescent="0.25">
      <c r="M54" s="131" t="s">
        <v>154</v>
      </c>
      <c r="N54" s="132">
        <v>0</v>
      </c>
      <c r="O54" s="75">
        <v>0</v>
      </c>
      <c r="P54" s="75">
        <v>1</v>
      </c>
      <c r="Q54" s="76" t="s">
        <v>37</v>
      </c>
    </row>
    <row r="55" spans="2:17" x14ac:dyDescent="0.25">
      <c r="B55" s="5" t="s">
        <v>153</v>
      </c>
      <c r="C55" s="5"/>
      <c r="M55" s="131"/>
      <c r="N55" s="132"/>
      <c r="O55" s="75"/>
      <c r="P55" s="75"/>
      <c r="Q55" s="76"/>
    </row>
    <row r="56" spans="2:17" x14ac:dyDescent="0.25">
      <c r="C56" s="7" t="s">
        <v>142</v>
      </c>
      <c r="M56" s="131"/>
      <c r="N56" s="132"/>
      <c r="O56" s="75"/>
      <c r="P56" s="75"/>
      <c r="Q56" s="76"/>
    </row>
    <row r="57" spans="2:17" ht="15.75" x14ac:dyDescent="0.25">
      <c r="C57" s="13" t="s">
        <v>8</v>
      </c>
      <c r="D57" s="13" t="s">
        <v>9</v>
      </c>
      <c r="E57" s="13" t="s">
        <v>10</v>
      </c>
      <c r="F57" s="13" t="s">
        <v>11</v>
      </c>
      <c r="G57" s="13" t="s">
        <v>12</v>
      </c>
      <c r="H57" s="13" t="s">
        <v>13</v>
      </c>
      <c r="I57" s="14"/>
      <c r="M57" s="135" t="s">
        <v>116</v>
      </c>
      <c r="N57" s="136"/>
      <c r="O57" s="75"/>
      <c r="P57" s="75"/>
      <c r="Q57" s="76"/>
    </row>
    <row r="58" spans="2:17" x14ac:dyDescent="0.25">
      <c r="B58" s="21">
        <v>7</v>
      </c>
      <c r="C58" s="22">
        <v>3</v>
      </c>
      <c r="D58" s="22">
        <v>4</v>
      </c>
      <c r="E58" s="22">
        <v>5</v>
      </c>
      <c r="F58" s="22">
        <v>5</v>
      </c>
      <c r="G58" s="22">
        <v>5</v>
      </c>
      <c r="H58" s="23">
        <v>5</v>
      </c>
      <c r="M58" s="135" t="s">
        <v>31</v>
      </c>
      <c r="N58" s="136" t="s">
        <v>32</v>
      </c>
      <c r="O58" s="134" t="s">
        <v>33</v>
      </c>
      <c r="P58" s="134" t="s">
        <v>34</v>
      </c>
      <c r="Q58" s="127" t="s">
        <v>35</v>
      </c>
    </row>
    <row r="59" spans="2:17" x14ac:dyDescent="0.25">
      <c r="B59" s="21">
        <v>8</v>
      </c>
      <c r="C59" s="22">
        <v>2</v>
      </c>
      <c r="D59" s="22">
        <v>3</v>
      </c>
      <c r="E59" s="22">
        <v>4</v>
      </c>
      <c r="F59" s="22">
        <v>5</v>
      </c>
      <c r="G59" s="22">
        <v>5</v>
      </c>
      <c r="H59" s="23">
        <v>5</v>
      </c>
      <c r="M59" s="131" t="s">
        <v>145</v>
      </c>
      <c r="N59" s="132">
        <v>0</v>
      </c>
      <c r="O59" s="75">
        <v>0</v>
      </c>
      <c r="P59" s="75">
        <v>1</v>
      </c>
      <c r="Q59" s="76" t="s">
        <v>37</v>
      </c>
    </row>
    <row r="60" spans="2:17" x14ac:dyDescent="0.25">
      <c r="B60" s="21">
        <v>9</v>
      </c>
      <c r="C60" s="22">
        <v>4</v>
      </c>
      <c r="D60" s="22">
        <v>4</v>
      </c>
      <c r="E60" s="22">
        <v>5</v>
      </c>
      <c r="F60" s="22">
        <v>5</v>
      </c>
      <c r="G60" s="22">
        <v>5</v>
      </c>
      <c r="H60" s="23">
        <v>5</v>
      </c>
      <c r="M60" s="131" t="s">
        <v>144</v>
      </c>
      <c r="N60" s="132">
        <v>0</v>
      </c>
      <c r="O60" s="75">
        <v>0</v>
      </c>
      <c r="P60" s="75">
        <v>1</v>
      </c>
      <c r="Q60" s="76" t="s">
        <v>37</v>
      </c>
    </row>
    <row r="61" spans="2:17" x14ac:dyDescent="0.25">
      <c r="B61" s="21">
        <v>10</v>
      </c>
      <c r="C61" s="22">
        <v>5</v>
      </c>
      <c r="D61" s="22">
        <v>5</v>
      </c>
      <c r="E61" s="22">
        <v>5</v>
      </c>
      <c r="F61" s="22">
        <v>5</v>
      </c>
      <c r="G61" s="22">
        <v>5</v>
      </c>
      <c r="H61" s="23">
        <v>5</v>
      </c>
      <c r="M61" s="131" t="s">
        <v>143</v>
      </c>
      <c r="N61" s="132">
        <v>0</v>
      </c>
      <c r="O61" s="75">
        <v>0</v>
      </c>
      <c r="P61" s="75">
        <v>1</v>
      </c>
      <c r="Q61" s="76" t="s">
        <v>37</v>
      </c>
    </row>
    <row r="62" spans="2:17" x14ac:dyDescent="0.25">
      <c r="B62" s="31">
        <v>11</v>
      </c>
      <c r="C62" s="22">
        <v>2</v>
      </c>
      <c r="D62" s="22">
        <v>4</v>
      </c>
      <c r="E62" s="22">
        <v>4</v>
      </c>
      <c r="F62" s="22">
        <v>5</v>
      </c>
      <c r="G62" s="22">
        <v>5</v>
      </c>
      <c r="H62" s="23">
        <v>5</v>
      </c>
      <c r="M62" s="131" t="s">
        <v>154</v>
      </c>
      <c r="N62" s="132">
        <v>0</v>
      </c>
      <c r="O62" s="75">
        <v>0</v>
      </c>
      <c r="P62" s="75">
        <v>1</v>
      </c>
      <c r="Q62" s="76" t="s">
        <v>37</v>
      </c>
    </row>
    <row r="63" spans="2:17" ht="15.75" thickBot="1" x14ac:dyDescent="0.3">
      <c r="B63" s="31">
        <v>12</v>
      </c>
      <c r="C63" s="38">
        <v>4</v>
      </c>
      <c r="D63" s="38">
        <v>5</v>
      </c>
      <c r="E63" s="38">
        <v>5</v>
      </c>
      <c r="F63" s="38">
        <v>5</v>
      </c>
      <c r="G63" s="38">
        <v>5</v>
      </c>
      <c r="H63" s="39">
        <v>5</v>
      </c>
      <c r="M63" s="131" t="s">
        <v>155</v>
      </c>
      <c r="N63" s="132">
        <v>0</v>
      </c>
      <c r="O63" s="75">
        <v>0</v>
      </c>
      <c r="P63" s="75">
        <v>1</v>
      </c>
      <c r="Q63" s="76" t="s">
        <v>37</v>
      </c>
    </row>
    <row r="64" spans="2:17" x14ac:dyDescent="0.25">
      <c r="B64" s="42" t="s">
        <v>26</v>
      </c>
      <c r="C64" s="43">
        <f>AVERAGE(C58:C63)</f>
        <v>3.3333333333333335</v>
      </c>
      <c r="D64" s="43">
        <f>AVERAGE(D58:D63)</f>
        <v>4.166666666666667</v>
      </c>
      <c r="E64" s="43">
        <f>AVERAGE(E58:E63)</f>
        <v>4.666666666666667</v>
      </c>
      <c r="F64" s="43">
        <f>AVERAGE(F58:F63)</f>
        <v>5</v>
      </c>
      <c r="G64" s="43">
        <f>AVERAGE(G58:G63)</f>
        <v>5</v>
      </c>
      <c r="H64" s="43">
        <f>AVERAGE(H58:H63)</f>
        <v>5</v>
      </c>
      <c r="I64" s="44"/>
      <c r="M64" s="131" t="s">
        <v>152</v>
      </c>
      <c r="N64" s="132">
        <v>0</v>
      </c>
      <c r="O64" s="75">
        <v>0</v>
      </c>
      <c r="P64" s="75">
        <v>1</v>
      </c>
      <c r="Q64" s="76" t="s">
        <v>37</v>
      </c>
    </row>
    <row r="65" spans="2:17" x14ac:dyDescent="0.25">
      <c r="B65" s="45" t="s">
        <v>27</v>
      </c>
      <c r="C65" s="46">
        <f>STDEV(C58:C63)</f>
        <v>1.2110601416389963</v>
      </c>
      <c r="D65" s="46">
        <f>STDEV(D58:D63)</f>
        <v>0.75277265270908045</v>
      </c>
      <c r="E65" s="46">
        <f>STDEV(E58:E63)</f>
        <v>0.51639777949432408</v>
      </c>
      <c r="F65" s="46">
        <f>STDEV(F58:F63)</f>
        <v>0</v>
      </c>
      <c r="G65" s="46">
        <f>STDEV(G58:G63)</f>
        <v>0</v>
      </c>
      <c r="H65" s="46">
        <f>STDEV(H58:H63)</f>
        <v>0</v>
      </c>
      <c r="M65" s="131"/>
      <c r="N65" s="132"/>
      <c r="O65" s="75"/>
      <c r="P65" s="75"/>
      <c r="Q65" s="76"/>
    </row>
    <row r="66" spans="2:17" ht="15.75" thickBot="1" x14ac:dyDescent="0.3">
      <c r="B66" s="47" t="s">
        <v>28</v>
      </c>
      <c r="C66" s="48">
        <f>C65/SQRT(6)</f>
        <v>0.49441323247304408</v>
      </c>
      <c r="D66" s="48">
        <f>D65/SQRT(6)</f>
        <v>0.30731814857642936</v>
      </c>
      <c r="E66" s="48">
        <f>E65/SQRT(6)</f>
        <v>0.21081851067789273</v>
      </c>
      <c r="F66" s="48">
        <f>F65/SQRT(6)</f>
        <v>0</v>
      </c>
      <c r="G66" s="48">
        <f>G65/SQRT(6)</f>
        <v>0</v>
      </c>
      <c r="H66" s="48">
        <f>H65/SQRT(6)</f>
        <v>0</v>
      </c>
      <c r="M66" s="131"/>
      <c r="N66" s="132"/>
      <c r="O66" s="75"/>
      <c r="P66" s="75"/>
      <c r="Q66" s="76"/>
    </row>
    <row r="67" spans="2:17" x14ac:dyDescent="0.25">
      <c r="M67" s="135" t="s">
        <v>117</v>
      </c>
      <c r="N67" s="136"/>
      <c r="O67" s="75"/>
      <c r="P67" s="75"/>
      <c r="Q67" s="76"/>
    </row>
    <row r="68" spans="2:17" x14ac:dyDescent="0.25">
      <c r="M68" s="135" t="s">
        <v>31</v>
      </c>
      <c r="N68" s="136" t="s">
        <v>32</v>
      </c>
      <c r="O68" s="134" t="s">
        <v>33</v>
      </c>
      <c r="P68" s="134" t="s">
        <v>34</v>
      </c>
      <c r="Q68" s="127" t="s">
        <v>35</v>
      </c>
    </row>
    <row r="69" spans="2:17" x14ac:dyDescent="0.25">
      <c r="M69" s="131" t="s">
        <v>145</v>
      </c>
      <c r="N69" s="132">
        <v>0</v>
      </c>
      <c r="O69" s="75">
        <v>0</v>
      </c>
      <c r="P69" s="75">
        <v>1</v>
      </c>
      <c r="Q69" s="76" t="s">
        <v>37</v>
      </c>
    </row>
    <row r="70" spans="2:17" x14ac:dyDescent="0.25">
      <c r="M70" s="131" t="s">
        <v>144</v>
      </c>
      <c r="N70" s="132">
        <v>0</v>
      </c>
      <c r="O70" s="75">
        <v>0</v>
      </c>
      <c r="P70" s="75">
        <v>1</v>
      </c>
      <c r="Q70" s="76" t="s">
        <v>37</v>
      </c>
    </row>
    <row r="71" spans="2:17" x14ac:dyDescent="0.25">
      <c r="M71" s="131" t="s">
        <v>143</v>
      </c>
      <c r="N71" s="132">
        <v>0</v>
      </c>
      <c r="O71" s="75">
        <v>0</v>
      </c>
      <c r="P71" s="75">
        <v>1</v>
      </c>
      <c r="Q71" s="76" t="s">
        <v>37</v>
      </c>
    </row>
    <row r="72" spans="2:17" x14ac:dyDescent="0.25">
      <c r="M72" s="131" t="s">
        <v>154</v>
      </c>
      <c r="N72" s="132">
        <v>0</v>
      </c>
      <c r="O72" s="75">
        <v>0</v>
      </c>
      <c r="P72" s="75">
        <v>1</v>
      </c>
      <c r="Q72" s="76" t="s">
        <v>37</v>
      </c>
    </row>
    <row r="73" spans="2:17" x14ac:dyDescent="0.25">
      <c r="M73" s="131" t="s">
        <v>155</v>
      </c>
      <c r="N73" s="132">
        <v>0</v>
      </c>
      <c r="O73" s="75">
        <v>0</v>
      </c>
      <c r="P73" s="75">
        <v>1</v>
      </c>
      <c r="Q73" s="76" t="s">
        <v>37</v>
      </c>
    </row>
    <row r="74" spans="2:17" x14ac:dyDescent="0.25">
      <c r="M74" s="131" t="s">
        <v>152</v>
      </c>
      <c r="N74" s="132">
        <v>0</v>
      </c>
      <c r="O74" s="75">
        <v>0</v>
      </c>
      <c r="P74" s="75">
        <v>1</v>
      </c>
      <c r="Q74" s="76" t="s">
        <v>37</v>
      </c>
    </row>
    <row r="75" spans="2:17" x14ac:dyDescent="0.25">
      <c r="M75" s="131"/>
      <c r="N75" s="132"/>
      <c r="O75" s="75"/>
      <c r="P75" s="75"/>
      <c r="Q75" s="76"/>
    </row>
    <row r="76" spans="2:17" x14ac:dyDescent="0.25">
      <c r="M76" s="131"/>
      <c r="N76" s="132"/>
      <c r="O76" s="75"/>
      <c r="P76" s="75"/>
      <c r="Q76" s="76"/>
    </row>
    <row r="77" spans="2:17" x14ac:dyDescent="0.25">
      <c r="M77" s="135" t="s">
        <v>120</v>
      </c>
      <c r="N77" s="136"/>
      <c r="O77" s="75"/>
      <c r="P77" s="75"/>
      <c r="Q77" s="76"/>
    </row>
    <row r="78" spans="2:17" x14ac:dyDescent="0.25">
      <c r="M78" s="135" t="s">
        <v>31</v>
      </c>
      <c r="N78" s="136" t="s">
        <v>32</v>
      </c>
      <c r="O78" s="134" t="s">
        <v>33</v>
      </c>
      <c r="P78" s="134" t="s">
        <v>34</v>
      </c>
      <c r="Q78" s="127" t="s">
        <v>35</v>
      </c>
    </row>
    <row r="79" spans="2:17" x14ac:dyDescent="0.25">
      <c r="M79" s="131" t="s">
        <v>145</v>
      </c>
      <c r="N79" s="132">
        <v>0</v>
      </c>
      <c r="O79" s="75">
        <v>0</v>
      </c>
      <c r="P79" s="75">
        <v>1</v>
      </c>
      <c r="Q79" s="76" t="s">
        <v>37</v>
      </c>
    </row>
    <row r="80" spans="2:17" x14ac:dyDescent="0.25">
      <c r="M80" s="131" t="s">
        <v>144</v>
      </c>
      <c r="N80" s="132">
        <v>0</v>
      </c>
      <c r="O80" s="75">
        <v>0</v>
      </c>
      <c r="P80" s="75">
        <v>1</v>
      </c>
      <c r="Q80" s="76" t="s">
        <v>37</v>
      </c>
    </row>
    <row r="81" spans="13:17" x14ac:dyDescent="0.25">
      <c r="M81" s="131" t="s">
        <v>143</v>
      </c>
      <c r="N81" s="132">
        <v>0</v>
      </c>
      <c r="O81" s="75">
        <v>0</v>
      </c>
      <c r="P81" s="75">
        <v>1</v>
      </c>
      <c r="Q81" s="76" t="s">
        <v>37</v>
      </c>
    </row>
    <row r="82" spans="13:17" x14ac:dyDescent="0.25">
      <c r="M82" s="131" t="s">
        <v>154</v>
      </c>
      <c r="N82" s="132">
        <v>0</v>
      </c>
      <c r="O82" s="75">
        <v>0</v>
      </c>
      <c r="P82" s="75">
        <v>1</v>
      </c>
      <c r="Q82" s="76" t="s">
        <v>37</v>
      </c>
    </row>
    <row r="83" spans="13:17" x14ac:dyDescent="0.25">
      <c r="M83" s="131" t="s">
        <v>155</v>
      </c>
      <c r="N83" s="132">
        <v>0</v>
      </c>
      <c r="O83" s="75">
        <v>0</v>
      </c>
      <c r="P83" s="75">
        <v>1</v>
      </c>
      <c r="Q83" s="76" t="s">
        <v>37</v>
      </c>
    </row>
    <row r="84" spans="13:17" ht="15.75" thickBot="1" x14ac:dyDescent="0.3">
      <c r="M84" s="137" t="s">
        <v>152</v>
      </c>
      <c r="N84" s="138">
        <v>0</v>
      </c>
      <c r="O84" s="139">
        <v>0</v>
      </c>
      <c r="P84" s="139">
        <v>1</v>
      </c>
      <c r="Q84" s="111" t="s">
        <v>37</v>
      </c>
    </row>
    <row r="85" spans="13:17" x14ac:dyDescent="0.25">
      <c r="M85" s="97"/>
      <c r="N85" s="140"/>
    </row>
    <row r="86" spans="13:17" x14ac:dyDescent="0.25">
      <c r="M86" s="97"/>
      <c r="N86" s="140"/>
    </row>
    <row r="87" spans="13:17" x14ac:dyDescent="0.25">
      <c r="M87" s="97"/>
      <c r="N87" s="140"/>
    </row>
    <row r="88" spans="13:17" x14ac:dyDescent="0.25">
      <c r="M88" s="97"/>
      <c r="N88" s="140"/>
    </row>
    <row r="89" spans="13:17" x14ac:dyDescent="0.25">
      <c r="M89" s="97"/>
      <c r="N89" s="140"/>
    </row>
    <row r="90" spans="13:17" x14ac:dyDescent="0.25">
      <c r="M90" s="97"/>
      <c r="N90" s="140"/>
    </row>
    <row r="91" spans="13:17" x14ac:dyDescent="0.25">
      <c r="M91" s="97"/>
      <c r="N91" s="140"/>
    </row>
    <row r="92" spans="13:17" x14ac:dyDescent="0.25">
      <c r="M92" s="97"/>
      <c r="N92" s="140"/>
    </row>
    <row r="93" spans="13:17" x14ac:dyDescent="0.25">
      <c r="M93" s="97"/>
      <c r="N93" s="140"/>
    </row>
    <row r="94" spans="13:17" x14ac:dyDescent="0.25">
      <c r="M94" s="97"/>
      <c r="N94" s="140"/>
    </row>
    <row r="95" spans="13:17" x14ac:dyDescent="0.25">
      <c r="M95" s="97"/>
      <c r="N95" s="140"/>
    </row>
    <row r="96" spans="13:17" x14ac:dyDescent="0.25">
      <c r="M96" s="97"/>
      <c r="N96" s="140"/>
    </row>
    <row r="97" spans="13:14" x14ac:dyDescent="0.25">
      <c r="M97" s="97"/>
      <c r="N97" s="140"/>
    </row>
    <row r="98" spans="13:14" x14ac:dyDescent="0.25">
      <c r="M98" s="97"/>
      <c r="N98" s="1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Ext. Fig. 12a_diclofenac</vt:lpstr>
      <vt:lpstr>Ext. Fig. 12a_celecoxib</vt:lpstr>
      <vt:lpstr>Ext. Fig. 12a_AMG9810</vt:lpstr>
      <vt:lpstr>Ext. Fig. 12a_AP18</vt:lpstr>
      <vt:lpstr>Ext. Fig. 12a_Tanezumab</vt:lpstr>
      <vt:lpstr>Ext. Fig. 12b_diclofenac</vt:lpstr>
      <vt:lpstr>Ext. Fig. 12b_celecoxib</vt:lpstr>
      <vt:lpstr>Ext. Fig. 12b_AMG9810</vt:lpstr>
      <vt:lpstr>Ext. Fig. 12b_AP18</vt:lpstr>
      <vt:lpstr>Ext. Fig. 12b_Tanezumab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2022-03-30T19:46:06Z</dcterms:created>
  <dcterms:modified xsi:type="dcterms:W3CDTF">2022-03-30T19:49:42Z</dcterms:modified>
</cp:coreProperties>
</file>