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ushakalbasi/Library/CloudStorage/Box-Box/Kalbasi Lab/Projects/Proj-006_oILx/Writings/Nature Revision #4 - ForPrint/Source Data/"/>
    </mc:Choice>
  </mc:AlternateContent>
  <xr:revisionPtr revIDLastSave="0" documentId="13_ncr:1_{1821A1D8-2597-ED45-B12C-060B1F659016}" xr6:coauthVersionLast="47" xr6:coauthVersionMax="47" xr10:uidLastSave="{00000000-0000-0000-0000-000000000000}"/>
  <bookViews>
    <workbookView xWindow="-6000" yWindow="-30240" windowWidth="60580" windowHeight="17640" firstSheet="4" activeTab="9" xr2:uid="{D55F1E7D-7DDC-4797-B863-82F8B32F2F19}"/>
  </bookViews>
  <sheets>
    <sheet name="Fig 1b" sheetId="7" r:id="rId1"/>
    <sheet name="Fig 1c" sheetId="8" r:id="rId2"/>
    <sheet name="Fig 1d-f" sheetId="9" r:id="rId3"/>
    <sheet name="Fig 1g" sheetId="10" r:id="rId4"/>
    <sheet name="Fig 2c" sheetId="11" r:id="rId5"/>
    <sheet name="Fig 2d" sheetId="12" r:id="rId6"/>
    <sheet name="Fig 2e" sheetId="13" r:id="rId7"/>
    <sheet name="Fig 2g" sheetId="14" r:id="rId8"/>
    <sheet name="Fig 2h" sheetId="17" r:id="rId9"/>
    <sheet name="Fig 3a" sheetId="33" r:id="rId10"/>
    <sheet name="Fig 3c" sheetId="32" r:id="rId11"/>
    <sheet name="Fig 3e" sheetId="34" r:id="rId12"/>
    <sheet name="Fig 3f" sheetId="5" r:id="rId13"/>
    <sheet name="Fig 3i-j and Ext Fig 7e" sheetId="1" r:id="rId14"/>
    <sheet name="Fig 3k" sheetId="35" r:id="rId15"/>
    <sheet name="Fig 4a" sheetId="31" r:id="rId16"/>
    <sheet name="Fig 4b" sheetId="36" r:id="rId17"/>
    <sheet name="Fig 4e" sheetId="22" r:id="rId18"/>
    <sheet name="Fig 4h" sheetId="23" r:id="rId19"/>
    <sheet name="Ext Fig1a" sheetId="26" r:id="rId20"/>
    <sheet name="Ext Fig 1b" sheetId="27" r:id="rId21"/>
    <sheet name="Ext Fig 2" sheetId="28" r:id="rId22"/>
    <sheet name="Ext Fig 3a" sheetId="29" r:id="rId23"/>
    <sheet name="Ext Fig 5a" sheetId="38" r:id="rId24"/>
    <sheet name="Ext Fig 5b" sheetId="37" r:id="rId25"/>
    <sheet name="Ext Fig 5c" sheetId="40" r:id="rId26"/>
    <sheet name="Ext Fig 5d" sheetId="39" r:id="rId27"/>
    <sheet name="Ext Fig 5e" sheetId="20" r:id="rId28"/>
    <sheet name="Ext Fig 5f" sheetId="21" r:id="rId29"/>
    <sheet name="Ext Fig 7c" sheetId="6" r:id="rId30"/>
    <sheet name="Ext Fig 9a" sheetId="3" r:id="rId31"/>
    <sheet name="Ext Fig 9b-c" sheetId="4" r:id="rId32"/>
    <sheet name="ExtFig 10b" sheetId="30" r:id="rId3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8" i="36" l="1"/>
  <c r="M27" i="36"/>
  <c r="M26" i="36"/>
  <c r="M25" i="36"/>
  <c r="M24" i="36"/>
  <c r="M23" i="36"/>
  <c r="M22" i="36"/>
  <c r="M21" i="36"/>
  <c r="M20" i="36"/>
  <c r="M19" i="36"/>
  <c r="M18" i="36"/>
  <c r="M17" i="36"/>
  <c r="M16" i="36"/>
  <c r="M15" i="36"/>
  <c r="M14" i="36"/>
  <c r="I28" i="36"/>
  <c r="I27" i="36"/>
  <c r="I26" i="36"/>
  <c r="I25" i="36"/>
  <c r="I24" i="36"/>
  <c r="I23" i="36"/>
  <c r="I22" i="36"/>
  <c r="I21" i="36"/>
  <c r="I20" i="36"/>
  <c r="I19" i="36"/>
  <c r="I18" i="36"/>
  <c r="I17" i="36"/>
  <c r="I16" i="36"/>
  <c r="I15" i="36"/>
  <c r="I14" i="36"/>
  <c r="E28" i="36"/>
  <c r="E27" i="36"/>
  <c r="E26" i="36"/>
  <c r="E25" i="36"/>
  <c r="E24" i="36"/>
  <c r="E23" i="36"/>
  <c r="E22" i="36"/>
  <c r="E21" i="36"/>
  <c r="E20" i="36"/>
  <c r="E19" i="36"/>
  <c r="E18" i="36"/>
  <c r="E17" i="36"/>
  <c r="E16" i="36"/>
  <c r="E15" i="36"/>
  <c r="E14" i="36"/>
  <c r="B3" i="30"/>
  <c r="K3" i="30"/>
  <c r="A4" i="30"/>
  <c r="B4" i="30"/>
  <c r="J4" i="30"/>
  <c r="K4" i="30"/>
  <c r="A5" i="30"/>
  <c r="B5" i="30"/>
  <c r="J5" i="30"/>
  <c r="K5" i="30"/>
  <c r="A6" i="30"/>
  <c r="B6" i="30"/>
  <c r="J6" i="30"/>
  <c r="J7" i="30" s="1"/>
  <c r="K6" i="30"/>
  <c r="A7" i="30"/>
  <c r="A8" i="30" s="1"/>
  <c r="B7" i="30"/>
  <c r="B14" i="30"/>
  <c r="K14" i="30"/>
  <c r="A15" i="30"/>
  <c r="B15" i="30"/>
  <c r="J15" i="30"/>
  <c r="K15" i="30"/>
  <c r="A16" i="30"/>
  <c r="B16" i="30"/>
  <c r="J16" i="30"/>
  <c r="K16" i="30"/>
  <c r="A17" i="30"/>
  <c r="B17" i="30"/>
  <c r="J17" i="30"/>
  <c r="K17" i="30"/>
  <c r="A18" i="30"/>
  <c r="A19" i="30" s="1"/>
  <c r="B18" i="30"/>
  <c r="J18" i="30"/>
  <c r="J19" i="30" s="1"/>
  <c r="K18" i="30"/>
  <c r="B25" i="30"/>
  <c r="K25" i="30"/>
  <c r="A26" i="30"/>
  <c r="A27" i="30" s="1"/>
  <c r="B26" i="30"/>
  <c r="J26" i="30"/>
  <c r="K26" i="30"/>
  <c r="J27" i="30"/>
  <c r="K27" i="30"/>
  <c r="J28" i="30"/>
  <c r="K28" i="30"/>
  <c r="J29" i="30"/>
  <c r="J30" i="30" s="1"/>
  <c r="K29" i="30"/>
  <c r="B4" i="28"/>
  <c r="A5" i="28"/>
  <c r="B5" i="28" s="1"/>
  <c r="B14" i="28"/>
  <c r="A15" i="28"/>
  <c r="A16" i="28" s="1"/>
  <c r="B24" i="28"/>
  <c r="A25" i="28"/>
  <c r="B25" i="28" s="1"/>
  <c r="B4" i="27"/>
  <c r="N4" i="27"/>
  <c r="A5" i="27"/>
  <c r="B5" i="27"/>
  <c r="M5" i="27"/>
  <c r="N5" i="27"/>
  <c r="A6" i="27"/>
  <c r="B6" i="27"/>
  <c r="M6" i="27"/>
  <c r="N6" i="27" s="1"/>
  <c r="A7" i="27"/>
  <c r="B7" i="27" s="1"/>
  <c r="M7" i="27"/>
  <c r="M8" i="27" s="1"/>
  <c r="B15" i="27"/>
  <c r="N15" i="27"/>
  <c r="A16" i="27"/>
  <c r="A17" i="27" s="1"/>
  <c r="B16" i="27"/>
  <c r="M16" i="27"/>
  <c r="N16" i="27" s="1"/>
  <c r="M17" i="27"/>
  <c r="N17" i="27" s="1"/>
  <c r="B26" i="27"/>
  <c r="N26" i="27"/>
  <c r="A27" i="27"/>
  <c r="B27" i="27"/>
  <c r="M27" i="27"/>
  <c r="N27" i="27"/>
  <c r="A28" i="27"/>
  <c r="B28" i="27" s="1"/>
  <c r="M28" i="27"/>
  <c r="M29" i="27" s="1"/>
  <c r="N28" i="27"/>
  <c r="A18" i="27" l="1"/>
  <c r="B17" i="27"/>
  <c r="A29" i="27"/>
  <c r="B29" i="27" s="1"/>
  <c r="A26" i="28"/>
  <c r="A6" i="28"/>
  <c r="B19" i="30"/>
  <c r="A20" i="30"/>
  <c r="B8" i="30"/>
  <c r="A9" i="30"/>
  <c r="J31" i="30"/>
  <c r="K30" i="30"/>
  <c r="K7" i="30"/>
  <c r="J8" i="30"/>
  <c r="B27" i="30"/>
  <c r="A28" i="30"/>
  <c r="K19" i="30"/>
  <c r="J20" i="30"/>
  <c r="B16" i="28"/>
  <c r="A17" i="28"/>
  <c r="B15" i="28"/>
  <c r="N29" i="27"/>
  <c r="M30" i="27"/>
  <c r="N8" i="27"/>
  <c r="M9" i="27"/>
  <c r="B18" i="27"/>
  <c r="A19" i="27"/>
  <c r="A8" i="27"/>
  <c r="N7" i="27"/>
  <c r="A30" i="27"/>
  <c r="M18" i="27"/>
  <c r="A7" i="28" l="1"/>
  <c r="B6" i="28"/>
  <c r="B26" i="28"/>
  <c r="A27" i="28"/>
  <c r="B28" i="30"/>
  <c r="A29" i="30"/>
  <c r="J9" i="30"/>
  <c r="K8" i="30"/>
  <c r="K31" i="30"/>
  <c r="J32" i="30"/>
  <c r="K32" i="30" s="1"/>
  <c r="B9" i="30"/>
  <c r="A10" i="30"/>
  <c r="B10" i="30" s="1"/>
  <c r="B20" i="30"/>
  <c r="A21" i="30"/>
  <c r="B21" i="30" s="1"/>
  <c r="K20" i="30"/>
  <c r="J21" i="30"/>
  <c r="K21" i="30" s="1"/>
  <c r="B17" i="28"/>
  <c r="A18" i="28"/>
  <c r="N30" i="27"/>
  <c r="M31" i="27"/>
  <c r="N18" i="27"/>
  <c r="M19" i="27"/>
  <c r="B30" i="27"/>
  <c r="A31" i="27"/>
  <c r="A9" i="27"/>
  <c r="B8" i="27"/>
  <c r="B19" i="27"/>
  <c r="A20" i="27"/>
  <c r="N9" i="27"/>
  <c r="M10" i="27"/>
  <c r="B27" i="28" l="1"/>
  <c r="A28" i="28"/>
  <c r="A8" i="28"/>
  <c r="B7" i="28"/>
  <c r="K9" i="30"/>
  <c r="J10" i="30"/>
  <c r="K10" i="30" s="1"/>
  <c r="B29" i="30"/>
  <c r="A30" i="30"/>
  <c r="B18" i="28"/>
  <c r="A19" i="28"/>
  <c r="A32" i="27"/>
  <c r="B31" i="27"/>
  <c r="N10" i="27"/>
  <c r="M11" i="27"/>
  <c r="N11" i="27" s="1"/>
  <c r="B20" i="27"/>
  <c r="A21" i="27"/>
  <c r="B9" i="27"/>
  <c r="A10" i="27"/>
  <c r="M20" i="27"/>
  <c r="N19" i="27"/>
  <c r="M32" i="27"/>
  <c r="N31" i="27"/>
  <c r="B8" i="28" l="1"/>
  <c r="A9" i="28"/>
  <c r="A29" i="28"/>
  <c r="B28" i="28"/>
  <c r="A31" i="30"/>
  <c r="B30" i="30"/>
  <c r="A20" i="28"/>
  <c r="B20" i="28" s="1"/>
  <c r="B19" i="28"/>
  <c r="M33" i="27"/>
  <c r="N33" i="27" s="1"/>
  <c r="N32" i="27"/>
  <c r="N20" i="27"/>
  <c r="M21" i="27"/>
  <c r="B10" i="27"/>
  <c r="A11" i="27"/>
  <c r="B11" i="27" s="1"/>
  <c r="A22" i="27"/>
  <c r="B22" i="27" s="1"/>
  <c r="B21" i="27"/>
  <c r="B32" i="27"/>
  <c r="A33" i="27"/>
  <c r="B33" i="27" s="1"/>
  <c r="A30" i="28" l="1"/>
  <c r="B30" i="28" s="1"/>
  <c r="B29" i="28"/>
  <c r="A10" i="28"/>
  <c r="B10" i="28" s="1"/>
  <c r="B9" i="28"/>
  <c r="B31" i="30"/>
  <c r="A32" i="30"/>
  <c r="B32" i="30" s="1"/>
  <c r="N21" i="27"/>
  <c r="M22" i="27"/>
  <c r="N22" i="27" s="1"/>
  <c r="N51" i="4" l="1"/>
  <c r="L51" i="4"/>
  <c r="J51" i="4"/>
  <c r="H51" i="4"/>
  <c r="F51" i="4"/>
  <c r="N50" i="4"/>
  <c r="L50" i="4"/>
  <c r="J50" i="4"/>
  <c r="H50" i="4"/>
  <c r="F50" i="4"/>
  <c r="N49" i="4"/>
  <c r="L49" i="4"/>
  <c r="J49" i="4"/>
  <c r="H49" i="4"/>
  <c r="F49" i="4"/>
  <c r="L48" i="4"/>
  <c r="J48" i="4"/>
  <c r="H48" i="4"/>
  <c r="F48" i="4"/>
  <c r="L47" i="4"/>
  <c r="J47" i="4"/>
  <c r="H47" i="4"/>
  <c r="F47" i="4"/>
  <c r="L46" i="4"/>
  <c r="J46" i="4"/>
  <c r="H46" i="4"/>
  <c r="F46" i="4"/>
  <c r="N45" i="4"/>
  <c r="L45" i="4"/>
  <c r="J45" i="4"/>
  <c r="H45" i="4"/>
  <c r="F45" i="4"/>
  <c r="L44" i="4"/>
  <c r="J44" i="4"/>
  <c r="H44" i="4"/>
  <c r="F44" i="4"/>
  <c r="L43" i="4"/>
  <c r="J43" i="4"/>
  <c r="H43" i="4"/>
  <c r="F43" i="4"/>
  <c r="N42" i="4"/>
  <c r="L42" i="4"/>
  <c r="J42" i="4"/>
  <c r="H42" i="4"/>
  <c r="F42" i="4"/>
  <c r="L41" i="4"/>
  <c r="J41" i="4"/>
  <c r="H41" i="4"/>
  <c r="F41" i="4"/>
  <c r="N40" i="4"/>
  <c r="L40" i="4"/>
  <c r="J40" i="4"/>
  <c r="H40" i="4"/>
  <c r="F40" i="4"/>
  <c r="N39" i="4"/>
  <c r="L39" i="4"/>
  <c r="J39" i="4"/>
  <c r="H39" i="4"/>
  <c r="F39" i="4"/>
  <c r="N38" i="4"/>
  <c r="L38" i="4"/>
  <c r="J38" i="4"/>
  <c r="H38" i="4"/>
  <c r="F38" i="4"/>
  <c r="N37" i="4"/>
  <c r="L37" i="4"/>
  <c r="J37" i="4"/>
  <c r="H37" i="4"/>
  <c r="F37" i="4"/>
  <c r="N36" i="4"/>
  <c r="L36" i="4"/>
  <c r="J36" i="4"/>
  <c r="H36" i="4"/>
  <c r="F36" i="4"/>
  <c r="N35" i="4"/>
  <c r="L35" i="4"/>
  <c r="J35" i="4"/>
  <c r="H35" i="4"/>
  <c r="F35" i="4"/>
  <c r="N34" i="4"/>
  <c r="L34" i="4"/>
  <c r="J34" i="4"/>
  <c r="H34" i="4"/>
  <c r="F34" i="4"/>
  <c r="N33" i="4"/>
  <c r="L33" i="4"/>
  <c r="J33" i="4"/>
  <c r="H33" i="4"/>
  <c r="F33" i="4"/>
  <c r="N32" i="4"/>
  <c r="L32" i="4"/>
  <c r="J32" i="4"/>
  <c r="H32" i="4"/>
  <c r="F32" i="4"/>
  <c r="N31" i="4"/>
  <c r="L31" i="4"/>
  <c r="J31" i="4"/>
  <c r="H31" i="4"/>
  <c r="F31" i="4"/>
  <c r="N30" i="4"/>
  <c r="L30" i="4"/>
  <c r="J30" i="4"/>
  <c r="H30" i="4"/>
  <c r="F30" i="4"/>
  <c r="N29" i="4"/>
  <c r="L29" i="4"/>
  <c r="J29" i="4"/>
  <c r="H29" i="4"/>
  <c r="F29" i="4"/>
  <c r="N28" i="4"/>
  <c r="L28" i="4"/>
  <c r="J28" i="4"/>
  <c r="H28" i="4"/>
  <c r="F28" i="4"/>
  <c r="F4" i="4"/>
  <c r="H4" i="4"/>
  <c r="J4" i="4"/>
  <c r="L4" i="4"/>
  <c r="N4" i="4"/>
  <c r="P4" i="4"/>
  <c r="F5" i="4"/>
  <c r="H5" i="4"/>
  <c r="J5" i="4"/>
  <c r="L5" i="4"/>
  <c r="N5" i="4"/>
  <c r="P5" i="4"/>
  <c r="F6" i="4"/>
  <c r="H6" i="4"/>
  <c r="J6" i="4"/>
  <c r="L6" i="4"/>
  <c r="N6" i="4"/>
  <c r="P6" i="4"/>
  <c r="F7" i="4"/>
  <c r="H7" i="4"/>
  <c r="J7" i="4"/>
  <c r="L7" i="4"/>
  <c r="N7" i="4"/>
  <c r="P7" i="4"/>
  <c r="F8" i="4"/>
  <c r="H8" i="4"/>
  <c r="J8" i="4"/>
  <c r="L8" i="4"/>
  <c r="N8" i="4"/>
  <c r="P8" i="4"/>
  <c r="F9" i="4"/>
  <c r="H9" i="4"/>
  <c r="J9" i="4"/>
  <c r="L9" i="4"/>
  <c r="N9" i="4"/>
  <c r="P9" i="4"/>
  <c r="F10" i="4"/>
  <c r="H10" i="4"/>
  <c r="J10" i="4"/>
  <c r="L10" i="4"/>
  <c r="N10" i="4"/>
  <c r="P10" i="4"/>
  <c r="F11" i="4"/>
  <c r="H11" i="4"/>
  <c r="J11" i="4"/>
  <c r="L11" i="4"/>
  <c r="N11" i="4"/>
  <c r="P11" i="4"/>
  <c r="F12" i="4"/>
  <c r="H12" i="4"/>
  <c r="J12" i="4"/>
  <c r="L12" i="4"/>
  <c r="N12" i="4"/>
  <c r="P12" i="4"/>
  <c r="F13" i="4"/>
  <c r="H13" i="4"/>
  <c r="J13" i="4"/>
  <c r="L13" i="4"/>
  <c r="N13" i="4"/>
  <c r="P13" i="4"/>
  <c r="F14" i="4"/>
  <c r="H14" i="4"/>
  <c r="J14" i="4"/>
  <c r="L14" i="4"/>
  <c r="N14" i="4"/>
  <c r="P14" i="4"/>
  <c r="F15" i="4"/>
  <c r="H15" i="4"/>
  <c r="J15" i="4"/>
  <c r="L15" i="4"/>
  <c r="N15" i="4"/>
  <c r="P15" i="4"/>
  <c r="F16" i="4"/>
  <c r="H16" i="4"/>
  <c r="J16" i="4"/>
  <c r="L16" i="4"/>
  <c r="N16" i="4"/>
  <c r="P16" i="4"/>
  <c r="F17" i="4"/>
  <c r="H17" i="4"/>
  <c r="J17" i="4"/>
  <c r="L17" i="4"/>
  <c r="N17" i="4"/>
  <c r="P17" i="4"/>
  <c r="F18" i="4"/>
  <c r="H18" i="4"/>
  <c r="J18" i="4"/>
  <c r="L18" i="4"/>
  <c r="N18" i="4"/>
  <c r="P18" i="4"/>
  <c r="F19" i="4"/>
  <c r="H19" i="4"/>
  <c r="J19" i="4"/>
  <c r="L19" i="4"/>
  <c r="F20" i="4"/>
  <c r="H20" i="4"/>
  <c r="J20" i="4"/>
  <c r="L20" i="4"/>
  <c r="N20" i="4"/>
  <c r="P20" i="4"/>
  <c r="F21" i="4"/>
  <c r="H21" i="4"/>
  <c r="J21" i="4"/>
  <c r="L21" i="4"/>
  <c r="N21" i="4"/>
  <c r="P21" i="4"/>
  <c r="F22" i="4"/>
  <c r="H22" i="4"/>
  <c r="J22" i="4"/>
  <c r="L22" i="4"/>
  <c r="N22" i="4"/>
  <c r="P22" i="4"/>
  <c r="F23" i="4"/>
  <c r="H23" i="4"/>
  <c r="J23" i="4"/>
  <c r="L23" i="4"/>
  <c r="N23" i="4"/>
  <c r="P23" i="4"/>
  <c r="Z77" i="1"/>
  <c r="X77" i="1"/>
  <c r="V77" i="1"/>
  <c r="T77" i="1"/>
  <c r="R77" i="1"/>
  <c r="P77" i="1"/>
  <c r="N77" i="1"/>
  <c r="L77" i="1"/>
  <c r="J77" i="1"/>
  <c r="H77" i="1"/>
  <c r="F77" i="1"/>
  <c r="R76" i="1"/>
  <c r="P76" i="1"/>
  <c r="N76" i="1"/>
  <c r="L76" i="1"/>
  <c r="J76" i="1"/>
  <c r="H76" i="1"/>
  <c r="F76" i="1"/>
  <c r="V75" i="1"/>
  <c r="T75" i="1"/>
  <c r="R75" i="1"/>
  <c r="P75" i="1"/>
  <c r="N75" i="1"/>
  <c r="L75" i="1"/>
  <c r="J75" i="1"/>
  <c r="H75" i="1"/>
  <c r="F75" i="1"/>
  <c r="Z74" i="1"/>
  <c r="X74" i="1"/>
  <c r="V74" i="1"/>
  <c r="T74" i="1"/>
  <c r="R74" i="1"/>
  <c r="P74" i="1"/>
  <c r="N74" i="1"/>
  <c r="L74" i="1"/>
  <c r="J74" i="1"/>
  <c r="H74" i="1"/>
  <c r="F74" i="1"/>
  <c r="X73" i="1"/>
  <c r="V73" i="1"/>
  <c r="T73" i="1"/>
  <c r="R73" i="1"/>
  <c r="P73" i="1"/>
  <c r="N73" i="1"/>
  <c r="L73" i="1"/>
  <c r="J73" i="1"/>
  <c r="H73" i="1"/>
  <c r="F73" i="1"/>
  <c r="H72" i="1"/>
  <c r="F72" i="1"/>
  <c r="R71" i="1"/>
  <c r="P71" i="1"/>
  <c r="N71" i="1"/>
  <c r="L71" i="1"/>
  <c r="J71" i="1"/>
  <c r="H71" i="1"/>
  <c r="F71" i="1"/>
  <c r="Z70" i="1"/>
  <c r="X70" i="1"/>
  <c r="V70" i="1"/>
  <c r="T70" i="1"/>
  <c r="R70" i="1"/>
  <c r="P70" i="1"/>
  <c r="N70" i="1"/>
  <c r="L70" i="1"/>
  <c r="J70" i="1"/>
  <c r="H70" i="1"/>
  <c r="F70" i="1"/>
  <c r="X69" i="1"/>
  <c r="V69" i="1"/>
  <c r="T69" i="1"/>
  <c r="R69" i="1"/>
  <c r="P69" i="1"/>
  <c r="N69" i="1"/>
  <c r="L69" i="1"/>
  <c r="J69" i="1"/>
  <c r="H69" i="1"/>
  <c r="F69" i="1"/>
  <c r="Z68" i="1"/>
  <c r="X68" i="1"/>
  <c r="V68" i="1"/>
  <c r="T68" i="1"/>
  <c r="R68" i="1"/>
  <c r="P68" i="1"/>
  <c r="N68" i="1"/>
  <c r="L68" i="1"/>
  <c r="J68" i="1"/>
  <c r="H68" i="1"/>
  <c r="F68" i="1"/>
  <c r="T67" i="1"/>
  <c r="R67" i="1"/>
  <c r="P67" i="1"/>
  <c r="N67" i="1"/>
  <c r="L67" i="1"/>
  <c r="J67" i="1"/>
  <c r="H67" i="1"/>
  <c r="F67" i="1"/>
  <c r="Z66" i="1"/>
  <c r="X66" i="1"/>
  <c r="V66" i="1"/>
  <c r="T66" i="1"/>
  <c r="R66" i="1"/>
  <c r="P66" i="1"/>
  <c r="N66" i="1"/>
  <c r="L66" i="1"/>
  <c r="J66" i="1"/>
  <c r="H66" i="1"/>
  <c r="F66" i="1"/>
  <c r="T65" i="1"/>
  <c r="R65" i="1"/>
  <c r="P65" i="1"/>
  <c r="N65" i="1"/>
  <c r="L65" i="1"/>
  <c r="J65" i="1"/>
  <c r="H65" i="1"/>
  <c r="F65" i="1"/>
  <c r="AB64" i="1"/>
  <c r="Z64" i="1"/>
  <c r="X64" i="1"/>
  <c r="V64" i="1"/>
  <c r="T64" i="1"/>
  <c r="R64" i="1"/>
  <c r="P64" i="1"/>
  <c r="N64" i="1"/>
  <c r="L64" i="1"/>
  <c r="J64" i="1"/>
  <c r="H64" i="1"/>
  <c r="F64" i="1"/>
  <c r="V63" i="1"/>
  <c r="T63" i="1"/>
  <c r="R63" i="1"/>
  <c r="P63" i="1"/>
  <c r="N63" i="1"/>
  <c r="L63" i="1"/>
  <c r="J63" i="1"/>
  <c r="H63" i="1"/>
  <c r="F63" i="1"/>
  <c r="R62" i="1"/>
  <c r="P62" i="1"/>
  <c r="N62" i="1"/>
  <c r="L62" i="1"/>
  <c r="J62" i="1"/>
  <c r="H62" i="1"/>
  <c r="F62" i="1"/>
  <c r="Z61" i="1"/>
  <c r="X61" i="1"/>
  <c r="V61" i="1"/>
  <c r="T61" i="1"/>
  <c r="R61" i="1"/>
  <c r="P61" i="1"/>
  <c r="N61" i="1"/>
  <c r="L61" i="1"/>
  <c r="J61" i="1"/>
  <c r="H61" i="1"/>
  <c r="F61" i="1"/>
  <c r="T60" i="1"/>
  <c r="R60" i="1"/>
  <c r="P60" i="1"/>
  <c r="N60" i="1"/>
  <c r="L60" i="1"/>
  <c r="J60" i="1"/>
  <c r="H60" i="1"/>
  <c r="F60" i="1"/>
  <c r="R59" i="1"/>
  <c r="P59" i="1"/>
  <c r="N59" i="1"/>
  <c r="L59" i="1"/>
  <c r="J59" i="1"/>
  <c r="H59" i="1"/>
  <c r="F59" i="1"/>
  <c r="R58" i="1"/>
  <c r="P58" i="1"/>
  <c r="N58" i="1"/>
  <c r="L58" i="1"/>
  <c r="J58" i="1"/>
  <c r="H58" i="1"/>
  <c r="F58" i="1"/>
  <c r="V57" i="1"/>
  <c r="T57" i="1"/>
  <c r="R57" i="1"/>
  <c r="P57" i="1"/>
  <c r="N57" i="1"/>
  <c r="L57" i="1"/>
  <c r="J57" i="1"/>
  <c r="H57" i="1"/>
  <c r="F57" i="1"/>
  <c r="V56" i="1"/>
  <c r="T56" i="1"/>
  <c r="R56" i="1"/>
  <c r="P56" i="1"/>
  <c r="N56" i="1"/>
  <c r="L56" i="1"/>
  <c r="J56" i="1"/>
  <c r="H56" i="1"/>
  <c r="F56" i="1"/>
  <c r="P55" i="1"/>
  <c r="N55" i="1"/>
  <c r="L55" i="1"/>
  <c r="J55" i="1"/>
  <c r="H55" i="1"/>
  <c r="F55" i="1"/>
  <c r="P54" i="1"/>
  <c r="N54" i="1"/>
  <c r="L54" i="1"/>
  <c r="J54" i="1"/>
  <c r="H54" i="1"/>
  <c r="F54" i="1"/>
  <c r="Z53" i="1"/>
  <c r="X53" i="1"/>
  <c r="V53" i="1"/>
  <c r="T53" i="1"/>
  <c r="R53" i="1"/>
  <c r="P53" i="1"/>
  <c r="N53" i="1"/>
  <c r="L53" i="1"/>
  <c r="J53" i="1"/>
  <c r="H53" i="1"/>
  <c r="F53" i="1"/>
  <c r="Z52" i="1"/>
  <c r="X52" i="1"/>
  <c r="V52" i="1"/>
  <c r="T52" i="1"/>
  <c r="R52" i="1"/>
  <c r="P52" i="1"/>
  <c r="N52" i="1"/>
  <c r="L52" i="1"/>
  <c r="J52" i="1"/>
  <c r="H52" i="1"/>
  <c r="F52" i="1"/>
  <c r="X51" i="1"/>
  <c r="V51" i="1"/>
  <c r="T51" i="1"/>
  <c r="R51" i="1"/>
  <c r="P51" i="1"/>
  <c r="N51" i="1"/>
  <c r="L51" i="1"/>
  <c r="J51" i="1"/>
  <c r="H51" i="1"/>
  <c r="F51" i="1"/>
  <c r="H50" i="1"/>
  <c r="F50" i="1"/>
  <c r="H49" i="1"/>
  <c r="F49" i="1"/>
  <c r="H48" i="1"/>
  <c r="F48" i="1"/>
  <c r="Z47" i="1"/>
  <c r="X47" i="1"/>
  <c r="V47" i="1"/>
  <c r="T47" i="1"/>
  <c r="R47" i="1"/>
  <c r="P47" i="1"/>
  <c r="N47" i="1"/>
  <c r="L47" i="1"/>
  <c r="J47" i="1"/>
  <c r="H47" i="1"/>
  <c r="F47" i="1"/>
  <c r="H46" i="1"/>
  <c r="F46" i="1"/>
  <c r="Z45" i="1"/>
  <c r="X45" i="1"/>
  <c r="V45" i="1"/>
  <c r="T45" i="1"/>
  <c r="R45" i="1"/>
  <c r="P45" i="1"/>
  <c r="N45" i="1"/>
  <c r="L45" i="1"/>
  <c r="J45" i="1"/>
  <c r="H45" i="1"/>
  <c r="F45" i="1"/>
  <c r="H44" i="1"/>
  <c r="F44" i="1"/>
  <c r="Z43" i="1"/>
  <c r="X43" i="1"/>
  <c r="V43" i="1"/>
  <c r="T43" i="1"/>
  <c r="R43" i="1"/>
  <c r="P43" i="1"/>
  <c r="N43" i="1"/>
  <c r="L43" i="1"/>
  <c r="J43" i="1"/>
  <c r="H43" i="1"/>
  <c r="F43" i="1"/>
  <c r="Z42" i="1"/>
  <c r="X42" i="1"/>
  <c r="V42" i="1"/>
  <c r="T42" i="1"/>
  <c r="R42" i="1"/>
  <c r="P42" i="1"/>
  <c r="N42" i="1"/>
  <c r="L42" i="1"/>
  <c r="J42" i="1"/>
  <c r="H42" i="1"/>
  <c r="F42" i="1"/>
  <c r="X41" i="1"/>
  <c r="V41" i="1"/>
  <c r="T41" i="1"/>
  <c r="R41" i="1"/>
  <c r="P41" i="1"/>
  <c r="N41" i="1"/>
  <c r="L41" i="1"/>
  <c r="J41" i="1"/>
  <c r="H41" i="1"/>
  <c r="F41" i="1"/>
  <c r="X40" i="1"/>
  <c r="V40" i="1"/>
  <c r="T40" i="1"/>
  <c r="R40" i="1"/>
  <c r="P40" i="1"/>
  <c r="N40" i="1"/>
  <c r="L40" i="1"/>
  <c r="J40" i="1"/>
  <c r="H40" i="1"/>
  <c r="F40" i="1"/>
  <c r="Z39" i="1"/>
  <c r="X39" i="1"/>
  <c r="V39" i="1"/>
  <c r="T39" i="1"/>
  <c r="R39" i="1"/>
  <c r="P39" i="1"/>
  <c r="N39" i="1"/>
  <c r="L39" i="1"/>
  <c r="J39" i="1"/>
  <c r="H39" i="1"/>
  <c r="F39" i="1"/>
  <c r="Z38" i="1"/>
  <c r="X38" i="1"/>
  <c r="V38" i="1"/>
  <c r="T38" i="1"/>
  <c r="R38" i="1"/>
  <c r="P38" i="1"/>
  <c r="N38" i="1"/>
  <c r="L38" i="1"/>
  <c r="J38" i="1"/>
  <c r="H38" i="1"/>
  <c r="F38" i="1"/>
  <c r="Z37" i="1"/>
  <c r="X37" i="1"/>
  <c r="V37" i="1"/>
  <c r="T37" i="1"/>
  <c r="R37" i="1"/>
  <c r="P37" i="1"/>
  <c r="N37" i="1"/>
  <c r="L37" i="1"/>
  <c r="J37" i="1"/>
  <c r="H37" i="1"/>
  <c r="F37" i="1"/>
  <c r="V36" i="1"/>
  <c r="T36" i="1"/>
  <c r="R36" i="1"/>
  <c r="P36" i="1"/>
  <c r="N36" i="1"/>
  <c r="L36" i="1"/>
  <c r="J36" i="1"/>
  <c r="H36" i="1"/>
  <c r="F36" i="1"/>
  <c r="Z35" i="1"/>
  <c r="X35" i="1"/>
  <c r="V35" i="1"/>
  <c r="T35" i="1"/>
  <c r="R35" i="1"/>
  <c r="P35" i="1"/>
  <c r="N35" i="1"/>
  <c r="L35" i="1"/>
  <c r="J35" i="1"/>
  <c r="H35" i="1"/>
  <c r="F35" i="1"/>
  <c r="Z34" i="1"/>
  <c r="X34" i="1"/>
  <c r="V34" i="1"/>
  <c r="T34" i="1"/>
  <c r="R34" i="1"/>
  <c r="P34" i="1"/>
  <c r="N34" i="1"/>
  <c r="L34" i="1"/>
  <c r="J34" i="1"/>
  <c r="H34" i="1"/>
  <c r="F34" i="1"/>
  <c r="Z33" i="1"/>
  <c r="X33" i="1"/>
  <c r="V33" i="1"/>
  <c r="T33" i="1"/>
  <c r="R33" i="1"/>
  <c r="P33" i="1"/>
  <c r="N33" i="1"/>
  <c r="L33" i="1"/>
  <c r="J33" i="1"/>
  <c r="H33" i="1"/>
  <c r="F33" i="1"/>
  <c r="V32" i="1"/>
  <c r="T32" i="1"/>
  <c r="R32" i="1"/>
  <c r="P32" i="1"/>
  <c r="N32" i="1"/>
  <c r="L32" i="1"/>
  <c r="J32" i="1"/>
  <c r="H32" i="1"/>
  <c r="F32" i="1"/>
  <c r="Z31" i="1"/>
  <c r="X31" i="1"/>
  <c r="V31" i="1"/>
  <c r="T31" i="1"/>
  <c r="R31" i="1"/>
  <c r="P31" i="1"/>
  <c r="N31" i="1"/>
  <c r="L31" i="1"/>
  <c r="J31" i="1"/>
  <c r="H31" i="1"/>
  <c r="F31" i="1"/>
  <c r="Z30" i="1"/>
  <c r="X30" i="1"/>
  <c r="V30" i="1"/>
  <c r="T30" i="1"/>
  <c r="R30" i="1"/>
  <c r="P30" i="1"/>
  <c r="N30" i="1"/>
  <c r="L30" i="1"/>
  <c r="J30" i="1"/>
  <c r="H30" i="1"/>
  <c r="F30" i="1"/>
  <c r="R29" i="1"/>
  <c r="P29" i="1"/>
  <c r="N29" i="1"/>
  <c r="L29" i="1"/>
  <c r="J29" i="1"/>
  <c r="H29" i="1"/>
  <c r="F29" i="1"/>
  <c r="P28" i="1"/>
  <c r="N28" i="1"/>
  <c r="L28" i="1"/>
  <c r="J28" i="1"/>
  <c r="H28" i="1"/>
  <c r="F28" i="1"/>
  <c r="P27" i="1"/>
  <c r="N27" i="1"/>
  <c r="L27" i="1"/>
  <c r="J27" i="1"/>
  <c r="H27" i="1"/>
  <c r="F27" i="1"/>
  <c r="T26" i="1"/>
  <c r="R26" i="1"/>
  <c r="P26" i="1"/>
  <c r="N26" i="1"/>
  <c r="L26" i="1"/>
  <c r="J26" i="1"/>
  <c r="H26" i="1"/>
  <c r="F26" i="1"/>
  <c r="R25" i="1"/>
  <c r="P25" i="1"/>
  <c r="N25" i="1"/>
  <c r="L25" i="1"/>
  <c r="J25" i="1"/>
  <c r="H25" i="1"/>
  <c r="F25" i="1"/>
  <c r="R24" i="1"/>
  <c r="P24" i="1"/>
  <c r="N24" i="1"/>
  <c r="L24" i="1"/>
  <c r="J24" i="1"/>
  <c r="H24" i="1"/>
  <c r="F24" i="1"/>
  <c r="R23" i="1"/>
  <c r="P23" i="1"/>
  <c r="N23" i="1"/>
  <c r="L23" i="1"/>
  <c r="J23" i="1"/>
  <c r="H23" i="1"/>
  <c r="F23" i="1"/>
  <c r="P22" i="1"/>
  <c r="N22" i="1"/>
  <c r="L22" i="1"/>
  <c r="J22" i="1"/>
  <c r="H22" i="1"/>
  <c r="F22" i="1"/>
  <c r="P21" i="1"/>
  <c r="N21" i="1"/>
  <c r="L21" i="1"/>
  <c r="J21" i="1"/>
  <c r="H21" i="1"/>
  <c r="F21" i="1"/>
  <c r="P20" i="1"/>
  <c r="N20" i="1"/>
  <c r="L20" i="1"/>
  <c r="J20" i="1"/>
  <c r="H20" i="1"/>
  <c r="F20" i="1"/>
  <c r="P19" i="1"/>
  <c r="N19" i="1"/>
  <c r="L19" i="1"/>
  <c r="J19" i="1"/>
  <c r="H19" i="1"/>
  <c r="F19" i="1"/>
  <c r="P18" i="1"/>
  <c r="N18" i="1"/>
  <c r="L18" i="1"/>
  <c r="J18" i="1"/>
  <c r="H18" i="1"/>
  <c r="F18" i="1"/>
  <c r="P17" i="1"/>
  <c r="N17" i="1"/>
  <c r="L17" i="1"/>
  <c r="J17" i="1"/>
  <c r="H17" i="1"/>
  <c r="F17" i="1"/>
  <c r="R16" i="1"/>
  <c r="P16" i="1"/>
  <c r="N16" i="1"/>
  <c r="L16" i="1"/>
  <c r="J16" i="1"/>
  <c r="H16" i="1"/>
  <c r="F16" i="1"/>
  <c r="R15" i="1"/>
  <c r="P15" i="1"/>
  <c r="N15" i="1"/>
  <c r="L15" i="1"/>
  <c r="J15" i="1"/>
  <c r="H15" i="1"/>
  <c r="F15" i="1"/>
  <c r="P14" i="1"/>
  <c r="N14" i="1"/>
  <c r="L14" i="1"/>
  <c r="J14" i="1"/>
  <c r="H14" i="1"/>
  <c r="F14" i="1"/>
  <c r="T13" i="1"/>
  <c r="R13" i="1"/>
  <c r="P13" i="1"/>
  <c r="N13" i="1"/>
  <c r="L13" i="1"/>
  <c r="J13" i="1"/>
  <c r="H13" i="1"/>
  <c r="F13" i="1"/>
  <c r="P12" i="1"/>
  <c r="N12" i="1"/>
  <c r="L12" i="1"/>
  <c r="J12" i="1"/>
  <c r="H12" i="1"/>
  <c r="F12" i="1"/>
  <c r="P11" i="1"/>
  <c r="N11" i="1"/>
  <c r="L11" i="1"/>
  <c r="J11" i="1"/>
  <c r="H11" i="1"/>
  <c r="F11" i="1"/>
  <c r="R10" i="1"/>
  <c r="P10" i="1"/>
  <c r="N10" i="1"/>
  <c r="L10" i="1"/>
  <c r="J10" i="1"/>
  <c r="H10" i="1"/>
  <c r="F10" i="1"/>
  <c r="P9" i="1"/>
  <c r="N9" i="1"/>
  <c r="L9" i="1"/>
  <c r="J9" i="1"/>
  <c r="H9" i="1"/>
  <c r="F9" i="1"/>
  <c r="P8" i="1"/>
  <c r="N8" i="1"/>
  <c r="L8" i="1"/>
  <c r="J8" i="1"/>
  <c r="H8" i="1"/>
  <c r="F8" i="1"/>
  <c r="R7" i="1"/>
  <c r="P7" i="1"/>
  <c r="N7" i="1"/>
  <c r="L7" i="1"/>
  <c r="J7" i="1"/>
  <c r="H7" i="1"/>
  <c r="F7" i="1"/>
  <c r="R6" i="1"/>
  <c r="P6" i="1"/>
  <c r="N6" i="1"/>
  <c r="L6" i="1"/>
  <c r="J6" i="1"/>
  <c r="H6" i="1"/>
  <c r="F6" i="1"/>
</calcChain>
</file>

<file path=xl/sharedStrings.xml><?xml version="1.0" encoding="utf-8"?>
<sst xmlns="http://schemas.openxmlformats.org/spreadsheetml/2006/main" count="1015" uniqueCount="367">
  <si>
    <t>Day</t>
  </si>
  <si>
    <t>Treatment</t>
  </si>
  <si>
    <t>Mouse</t>
  </si>
  <si>
    <t>Size mm3</t>
  </si>
  <si>
    <t>Size %</t>
  </si>
  <si>
    <t>PBS</t>
  </si>
  <si>
    <t xml:space="preserve">Ad-oIL2 </t>
  </si>
  <si>
    <t>CAR-o2R</t>
  </si>
  <si>
    <t xml:space="preserve">CAR-o9R </t>
  </si>
  <si>
    <t>Ad-oIL2 + CAR-o2R</t>
  </si>
  <si>
    <t>Ad-oIL2 + CAR-o9R</t>
  </si>
  <si>
    <t>Ad-oIL2 + CAR-o2R No CTX</t>
  </si>
  <si>
    <t>Ad-oIL2 + CAR-o9R No CTX</t>
  </si>
  <si>
    <t>Ad-oIL2</t>
  </si>
  <si>
    <t xml:space="preserve">CAR </t>
  </si>
  <si>
    <t>Ad-oIL2 + CAR</t>
  </si>
  <si>
    <t xml:space="preserve">PBS </t>
  </si>
  <si>
    <t>Ad-Null</t>
  </si>
  <si>
    <t>Ad-Null + CAR-o2R</t>
  </si>
  <si>
    <t>Days</t>
  </si>
  <si>
    <t>CAR-o9R</t>
  </si>
  <si>
    <t>Ad-oIL2 + CAR-o2R (No CTX)</t>
  </si>
  <si>
    <t>Ad-oIL2 + CAR-o9R (No CTX)</t>
  </si>
  <si>
    <t>IFNg</t>
  </si>
  <si>
    <t>Mock</t>
  </si>
  <si>
    <t>mIL-2</t>
  </si>
  <si>
    <t>oIL-2</t>
  </si>
  <si>
    <t>TNFa</t>
  </si>
  <si>
    <t>IL-4</t>
  </si>
  <si>
    <t>IL-9</t>
  </si>
  <si>
    <t>IL-10</t>
  </si>
  <si>
    <t>IL-18</t>
  </si>
  <si>
    <t>IL-22</t>
  </si>
  <si>
    <t>IL-23</t>
  </si>
  <si>
    <t>UTD (YFP-)</t>
  </si>
  <si>
    <t>o21R</t>
  </si>
  <si>
    <t>o9R</t>
  </si>
  <si>
    <t>o7R</t>
  </si>
  <si>
    <t>o4R</t>
  </si>
  <si>
    <t>o2Rb</t>
  </si>
  <si>
    <t>MSA-oIL2 (5uM)</t>
  </si>
  <si>
    <t>MSA-IL2 (100nM)</t>
  </si>
  <si>
    <t>pSTAT6</t>
  </si>
  <si>
    <t>pSTAT1</t>
  </si>
  <si>
    <t>pSTAT3</t>
  </si>
  <si>
    <t>pSTAT5</t>
  </si>
  <si>
    <t>n</t>
  </si>
  <si>
    <t xml:space="preserve">SEM </t>
  </si>
  <si>
    <t>Mean</t>
  </si>
  <si>
    <t>SEM</t>
  </si>
  <si>
    <t>log [nM]</t>
  </si>
  <si>
    <t>concentration [nM]</t>
  </si>
  <si>
    <t>o9R Tcells + IL9</t>
  </si>
  <si>
    <t>o2R Tcells + IL9</t>
  </si>
  <si>
    <t>o9R Tcells + IL2</t>
  </si>
  <si>
    <t>o2R Tcells + IL2</t>
  </si>
  <si>
    <t>o9R Tcells + oIL2</t>
  </si>
  <si>
    <t>o2R Tcells + oIL2</t>
  </si>
  <si>
    <t>pSTAT1 AF647 MFI</t>
  </si>
  <si>
    <t>pSTAT3 AF647 MFI</t>
  </si>
  <si>
    <t>pSTAT5 AF647 MFI</t>
  </si>
  <si>
    <t>Sca1 MFI</t>
  </si>
  <si>
    <t>Fas(CD95) MFI</t>
  </si>
  <si>
    <t>CD62L MFI</t>
  </si>
  <si>
    <t>n/a</t>
  </si>
  <si>
    <t>o9R + IL2</t>
  </si>
  <si>
    <t>o2R + IL2</t>
  </si>
  <si>
    <t>IL2 stimulated percent divided</t>
  </si>
  <si>
    <t>o9R + oIL2</t>
  </si>
  <si>
    <t>o2R + oIL2</t>
  </si>
  <si>
    <t>oIL2 stimulated percentage divided</t>
  </si>
  <si>
    <t>fsom-MC_12|count</t>
  </si>
  <si>
    <t>fsom-MC_13|count</t>
  </si>
  <si>
    <t>fsom-MC_04|count</t>
  </si>
  <si>
    <t>fsom-MC_08|count</t>
  </si>
  <si>
    <t>fsom-MC_02|count</t>
  </si>
  <si>
    <t>fsom-MC_10|count</t>
  </si>
  <si>
    <t>fsom-MC_05|count</t>
  </si>
  <si>
    <t>fsom-MC_01|count</t>
  </si>
  <si>
    <t>fsom-MC_06|count</t>
  </si>
  <si>
    <t>fsom-MC_03|count</t>
  </si>
  <si>
    <t>fsom-MC_14|count</t>
  </si>
  <si>
    <t>fsom-MC_07|count</t>
  </si>
  <si>
    <t>fsom-MC_11|count</t>
  </si>
  <si>
    <t>fsom-MC_09|count</t>
  </si>
  <si>
    <t>FDR</t>
  </si>
  <si>
    <t>PValue</t>
  </si>
  <si>
    <t>logCPM</t>
  </si>
  <si>
    <t>logFC</t>
  </si>
  <si>
    <t>Data from Statistical Analysis used to generate volcano plot in Figure 2h</t>
  </si>
  <si>
    <t>test</t>
  </si>
  <si>
    <t>oIL9R</t>
  </si>
  <si>
    <t>oIL9R_pmel_oIL2_48hr_C_01_1.fcs</t>
  </si>
  <si>
    <t>oIL9R_pmel_oIL2_48hr_B_01_1.fcs</t>
  </si>
  <si>
    <t>oIL9R_pmel_oIL2_48hr_A_02_1.fcs</t>
  </si>
  <si>
    <t>oIL2R</t>
  </si>
  <si>
    <t>oIL2R_pmel_oIL2_48hr_C_01_1.fcs</t>
  </si>
  <si>
    <t>oIL2R_pmel_oIL2_48hr_B_01_1.fcs</t>
  </si>
  <si>
    <t>oIL2R_pmel_oIL2_48hr_A_01_1.fcs</t>
  </si>
  <si>
    <t>Sample</t>
  </si>
  <si>
    <t>Group</t>
  </si>
  <si>
    <t>fsom-MC_14|percent_parent</t>
  </si>
  <si>
    <t>fsom-MC_13|percent_parent</t>
  </si>
  <si>
    <t>fsom-MC_12|percent_parent</t>
  </si>
  <si>
    <t>fsom-MC_11|percent_parent</t>
  </si>
  <si>
    <t>fsom-MC_10|percent_parent</t>
  </si>
  <si>
    <t>fsom-MC_09|percent_parent</t>
  </si>
  <si>
    <t>fsom-MC_08|percent_parent</t>
  </si>
  <si>
    <t>fsom-MC_07|percent_parent</t>
  </si>
  <si>
    <t>fsom-MC_06|percent_parent</t>
  </si>
  <si>
    <t>fsom-MC_05|percent_parent</t>
  </si>
  <si>
    <t>fsom-MC_04|percent_parent</t>
  </si>
  <si>
    <t>fsom-MC_03|percent_parent</t>
  </si>
  <si>
    <t>fsom-MC_02|percent_parent</t>
  </si>
  <si>
    <t>fsom-MC_01|percent_parent</t>
  </si>
  <si>
    <t>file</t>
  </si>
  <si>
    <t>fsom-MC-k=elbow01|count</t>
  </si>
  <si>
    <t>fsom-MC-k=elbow04|count</t>
  </si>
  <si>
    <t>fsom-MC-k=elbow03|count</t>
  </si>
  <si>
    <t>fsom-MC-k=elbow17|count</t>
  </si>
  <si>
    <t>fsom-MC-k=elbow09|count</t>
  </si>
  <si>
    <t>fsom-MC-k=elbow11|count</t>
  </si>
  <si>
    <t>fsom-MC-k=elbow18|count</t>
  </si>
  <si>
    <t>fsom-MC-k=elbow02|count</t>
  </si>
  <si>
    <t>fsom-MC-k=elbow12|count</t>
  </si>
  <si>
    <t>fsom-MC-k=elbow15|count</t>
  </si>
  <si>
    <t>fsom-MC-k=elbow16|count</t>
  </si>
  <si>
    <t>fsom-MC-k=elbow14|count</t>
  </si>
  <si>
    <t>fsom-MC-k=elbow10|count</t>
  </si>
  <si>
    <t>fsom-MC-k=elbow08|count</t>
  </si>
  <si>
    <t>fsom-MC-k=elbow13|count</t>
  </si>
  <si>
    <t>fsom-MC-k=elbow07|count</t>
  </si>
  <si>
    <t>fsom-MC-k=elbow05|count</t>
  </si>
  <si>
    <t>fsom-MC-k=elbow06|count</t>
  </si>
  <si>
    <t xml:space="preserve">Data from Statistical Analysis used to generate volcano plot in Extended Data Figure 5e  </t>
  </si>
  <si>
    <t>d7-postACT</t>
  </si>
  <si>
    <t>Tumor</t>
  </si>
  <si>
    <t>BB</t>
  </si>
  <si>
    <t>AK-304</t>
  </si>
  <si>
    <t>AK_299_Tumor_oIL2R+oIL2_d7_BB_01_1_live CD45+ _CD45-viable-singlet-export.fcs</t>
  </si>
  <si>
    <t>B</t>
  </si>
  <si>
    <t>AK_299_Tumor_oIL2R+oIL2_d7_B_01_1_live CD45+ _CD45-viable-singlet-export.fcs</t>
  </si>
  <si>
    <t>X</t>
  </si>
  <si>
    <t>AK_299_Tumor_oIL9R+oIL2_d7_X_01_1_live CD45+ _CD45-viable-singlet-export.fcs</t>
  </si>
  <si>
    <t>G</t>
  </si>
  <si>
    <t>AK_299_Tumor_oIL9R+oIL2_d7_G_01_1_live CD45+ _CD45-viable-singlet-export.fcs</t>
  </si>
  <si>
    <t>AK_299_Tumor_oIL9R+oIL2_d7_BB_01_1_live CD45+ _CD45-viable-singlet-export.fcs</t>
  </si>
  <si>
    <t>AK_299_Tumor_oIL9R+oIL2_d7_B_01_1_live CD45+ _CD45-viable-singlet-export.fcs</t>
  </si>
  <si>
    <t>GG</t>
  </si>
  <si>
    <t>AK_299_Tumor_oIL2R+oIL2_d7_X_01_1_live CD45+ _CD45-viable-singlet-export.fcs</t>
  </si>
  <si>
    <t>AK_299_Tumor_oIL2R+oIL2_d7_G_01_1_live CD45+ _CD45-viable-singlet-export.fcs</t>
  </si>
  <si>
    <t>Timing</t>
  </si>
  <si>
    <t>Specimen</t>
  </si>
  <si>
    <t>Mouse Tail</t>
  </si>
  <si>
    <t>Experiment</t>
  </si>
  <si>
    <t>ACT</t>
  </si>
  <si>
    <t>fsom-MC-k=elbow18|percent_parent</t>
  </si>
  <si>
    <t>fsom-MC-k=elbow17|percent_parent</t>
  </si>
  <si>
    <t>fsom-MC-k=elbow16|percent_parent</t>
  </si>
  <si>
    <t>fsom-MC-k=elbow15|percent_parent</t>
  </si>
  <si>
    <t>fsom-MC-k=elbow14|percent_parent</t>
  </si>
  <si>
    <t>fsom-MC-k=elbow13|percent_parent</t>
  </si>
  <si>
    <t>fsom-MC-k=elbow12|percent_parent</t>
  </si>
  <si>
    <t>fsom-MC-k=elbow11|percent_parent</t>
  </si>
  <si>
    <t>fsom-MC-k=elbow10|percent_parent</t>
  </si>
  <si>
    <t>fsom-MC-k=elbow09|percent_parent</t>
  </si>
  <si>
    <t>fsom-MC-k=elbow08|percent_parent</t>
  </si>
  <si>
    <t>fsom-MC-k=elbow07|percent_parent</t>
  </si>
  <si>
    <t>fsom-MC-k=elbow06|percent_parent</t>
  </si>
  <si>
    <t>fsom-MC-k=elbow05|percent_parent</t>
  </si>
  <si>
    <t>fsom-MC-k=elbow04|percent_parent</t>
  </si>
  <si>
    <t>fsom-MC-k=elbow03|percent_parent</t>
  </si>
  <si>
    <t>fsom-MC-k=elbow02|percent_parent</t>
  </si>
  <si>
    <t>fsom-MC-k=elbow01|percent_parent</t>
  </si>
  <si>
    <t>Raw data of CyTOF cluster abundances across samples from Extended Data Figure 5e</t>
  </si>
  <si>
    <t>fsom-MC-elbow04|count</t>
  </si>
  <si>
    <t>fsom-MC-elbow07|count</t>
  </si>
  <si>
    <t>fsom-MC-elbow11|count</t>
  </si>
  <si>
    <t>fsom-MC-elbow09|count</t>
  </si>
  <si>
    <t>fsom-MC-elbow02|count</t>
  </si>
  <si>
    <t>fsom-MC-elbow10|count</t>
  </si>
  <si>
    <t>fsom-MC-elbow08|count</t>
  </si>
  <si>
    <t>fsom-MC-elbow06|count</t>
  </si>
  <si>
    <t>fsom-MC-elbow05|count</t>
  </si>
  <si>
    <t>fsom-MC-elbow01|count</t>
  </si>
  <si>
    <t>fsom-MC-elbow12|count</t>
  </si>
  <si>
    <t>fsom-MC-elbow03|count</t>
  </si>
  <si>
    <t>fsom-MC-elbow12|percent_parent</t>
  </si>
  <si>
    <t>fsom-MC-elbow11|percent_parent</t>
  </si>
  <si>
    <t>fsom-MC-elbow10|percent_parent</t>
  </si>
  <si>
    <t>fsom-MC-elbow09|percent_parent</t>
  </si>
  <si>
    <t>fsom-MC-elbow08|percent_parent</t>
  </si>
  <si>
    <t>fsom-MC-elbow07|percent_parent</t>
  </si>
  <si>
    <t>fsom-MC-elbow06|percent_parent</t>
  </si>
  <si>
    <t>fsom-MC-elbow05|percent_parent</t>
  </si>
  <si>
    <t>fsom-MC-elbow04|percent_parent</t>
  </si>
  <si>
    <t>fsom-MC-elbow03|percent_parent</t>
  </si>
  <si>
    <t>fsom-MC-elbow02|percent_parent</t>
  </si>
  <si>
    <t>fsom-MC-elbow01|percent_parent</t>
  </si>
  <si>
    <t>Raw data of CyTOF cluster abundances across samples from Extended Data Figure 5f</t>
  </si>
  <si>
    <t>Data from Statistical Analysis used to generate volcano plot in Extended Data Figure 5f</t>
  </si>
  <si>
    <t>Days post inoculation</t>
  </si>
  <si>
    <t>oIL2R_pmel T cells + MSA-oIL2</t>
  </si>
  <si>
    <t>oIL9R_pmel T cells + MSA-oIL2</t>
  </si>
  <si>
    <t>BL6 T cells + MSA-mIL2</t>
  </si>
  <si>
    <t>oIL2R_pmel T cells + MSA-mIL2</t>
  </si>
  <si>
    <t>oIL9R_pmel T cells + MSA-mIL2</t>
  </si>
  <si>
    <t>pmel_untransduced + MSA-mIL2</t>
  </si>
  <si>
    <t>pmel_untransduced + MSA-mIL2 + XRT</t>
  </si>
  <si>
    <t>Days elapsed</t>
  </si>
  <si>
    <t>pmel T cells + MSA-IL2 5 days</t>
  </si>
  <si>
    <t>pmel T cells + MSA-IL2 5 days (lymphodepleted)</t>
  </si>
  <si>
    <t>o2R pmel  T cells + MSA-oIL2 5 days</t>
  </si>
  <si>
    <t>o9R pmel T cells + MSA-oIL2 5 days</t>
  </si>
  <si>
    <t>o9R pmel T cells + MSA-oIL2 25 days</t>
  </si>
  <si>
    <t>1=dead, 0=alive</t>
  </si>
  <si>
    <t>mo4R</t>
  </si>
  <si>
    <t>mo21R</t>
  </si>
  <si>
    <t>mo9R</t>
  </si>
  <si>
    <t>mo7R</t>
  </si>
  <si>
    <t>mo2R</t>
  </si>
  <si>
    <t>log[nM]</t>
  </si>
  <si>
    <t>MSA-oIL2 [nM]</t>
  </si>
  <si>
    <t>pSTAT6 AF657</t>
  </si>
  <si>
    <t>pSTAT1 AF657</t>
  </si>
  <si>
    <t>pSTAT3 AF657</t>
  </si>
  <si>
    <t>pSTAT5 AF657</t>
  </si>
  <si>
    <t>mo2Rb</t>
  </si>
  <si>
    <t>UTD</t>
  </si>
  <si>
    <t>MSA-IL2 (nM)</t>
  </si>
  <si>
    <t>MSA-oIL2 (nM)</t>
  </si>
  <si>
    <t>pSTAT1 MFI</t>
  </si>
  <si>
    <t>pSTAT3 MFI</t>
  </si>
  <si>
    <t>pSTAT5 MFI</t>
  </si>
  <si>
    <t>no MSA-IL2</t>
  </si>
  <si>
    <t>MSA-IL2 (starting at 100nM)</t>
  </si>
  <si>
    <t>MSA-oIL2 (5uM) + MSA-IL2 (starting at 100nM)</t>
  </si>
  <si>
    <t>[nM]</t>
  </si>
  <si>
    <t>MSA-oIL2</t>
  </si>
  <si>
    <t>MSA-IL2</t>
  </si>
  <si>
    <t>ho9R</t>
  </si>
  <si>
    <t>ho2R</t>
  </si>
  <si>
    <t>MSA-IL2 [nM]</t>
  </si>
  <si>
    <t>Time Elapsed (h)</t>
  </si>
  <si>
    <t>o2R pmel + MSA-oIL2 (5uM)</t>
  </si>
  <si>
    <t>Coculture T cell killing assay</t>
  </si>
  <si>
    <t>Experimental Design</t>
  </si>
  <si>
    <t>1:2 E:T Ratio; 10^3 tumor cells (B16 RFP+)</t>
  </si>
  <si>
    <t>o9R pmel + MSA-oIL2 (5uM)</t>
  </si>
  <si>
    <t>Percentage Confluence (RFP+)</t>
  </si>
  <si>
    <t>Exp#: AK-304</t>
  </si>
  <si>
    <t>Exp# AK-293</t>
  </si>
  <si>
    <t>Survival Analysis, Exp 056</t>
  </si>
  <si>
    <t>log(nM)</t>
  </si>
  <si>
    <t>ho2R/NYESO1-TCR (YFP+) + MSA-hoIL2</t>
  </si>
  <si>
    <t>ho9R/NYESO1-TCR (YFP+) + MSA-hoIL2</t>
  </si>
  <si>
    <t>CAR-o9R (2:1)</t>
  </si>
  <si>
    <t>CAR-o2R (2:1)</t>
  </si>
  <si>
    <t>PDA7940b only</t>
  </si>
  <si>
    <t>Time point (hours)</t>
  </si>
  <si>
    <t>NORMALIZED CELL INDEX</t>
  </si>
  <si>
    <t>All values pg/ug total protein</t>
  </si>
  <si>
    <t>MSA-oIL2 (IP)</t>
  </si>
  <si>
    <t>Ad-oIL2 
IT</t>
  </si>
  <si>
    <t>Ad-Null 
IT</t>
  </si>
  <si>
    <t>PBS 
IT</t>
  </si>
  <si>
    <t>Serum</t>
  </si>
  <si>
    <t>In vivo</t>
  </si>
  <si>
    <t>All values ng/ml</t>
  </si>
  <si>
    <t>72 h</t>
  </si>
  <si>
    <t>48 h</t>
  </si>
  <si>
    <t>24 h</t>
  </si>
  <si>
    <t>In vitro</t>
  </si>
  <si>
    <t>Percent Fas-positive</t>
  </si>
  <si>
    <t>CAR-o9R + MSA-oIL2</t>
  </si>
  <si>
    <t>CAR-o9R + MSA-IL2</t>
  </si>
  <si>
    <t>CAR-o2R + MSA-oIL2</t>
  </si>
  <si>
    <t>CAR-o2R + MSA-IL2</t>
  </si>
  <si>
    <t>Bottom panel (% IFNg+ of CAR+)</t>
  </si>
  <si>
    <t>Top panel (CAR T cells/g tumor)</t>
  </si>
  <si>
    <t>ho2R/NYESO1-TCR + MSA-hoIL2</t>
  </si>
  <si>
    <t>Proj-06_Exp-042</t>
  </si>
  <si>
    <t>NYESO_ho2R + hIL2</t>
  </si>
  <si>
    <t>NYESO_ho2R + hoIL2</t>
  </si>
  <si>
    <t>NYESO_ho9R + hIL2</t>
  </si>
  <si>
    <t>NYESO_ho9R + hoIL2</t>
  </si>
  <si>
    <t>Proj-006_Exp-050</t>
  </si>
  <si>
    <t>Fold Growth</t>
  </si>
  <si>
    <t>Cell Count</t>
  </si>
  <si>
    <t>Initial Plating</t>
  </si>
  <si>
    <t>Viability</t>
  </si>
  <si>
    <t>NYESO_o2R_1nM_wtIL2_1</t>
  </si>
  <si>
    <t>NYESO_o2R_1nM_wtIL2_2</t>
  </si>
  <si>
    <t>NYESO_o2R_1nM_wtIL2_3</t>
  </si>
  <si>
    <t>NYESO_o2R_1uM_oIL2_1</t>
  </si>
  <si>
    <t>NYESO_o2R_1uM_oIL2_2</t>
  </si>
  <si>
    <t>NYESO_o2R_1uM_oIL2_3</t>
  </si>
  <si>
    <t>NYESO_o9R_1nM_wtIL2_1</t>
  </si>
  <si>
    <t>NYESO_o9R_1nM_wtIL2_2</t>
  </si>
  <si>
    <t>NYESO_o9R_1nM_wtIL2_3</t>
  </si>
  <si>
    <t>NYESO_o9R_1uM_oIL2_1</t>
  </si>
  <si>
    <t>NYESO_o9R_1uM_oIL2_2</t>
  </si>
  <si>
    <t>NYESO_o9R_1uM_oIL2_3</t>
  </si>
  <si>
    <t>NYESO_only_1nM_wtIL2_1</t>
  </si>
  <si>
    <t>NYESO_only_1nM_wtIL2_2</t>
  </si>
  <si>
    <t>NYESO_only_1nM_wtIL2_3</t>
  </si>
  <si>
    <t>Initial Plating at 48 hrs</t>
  </si>
  <si>
    <t>Initial Plating at 96 hrs</t>
  </si>
  <si>
    <t>Day 2 (48 h)</t>
  </si>
  <si>
    <t>Day 4 (96 h)</t>
  </si>
  <si>
    <t>Day 6 (144 h)</t>
  </si>
  <si>
    <t>Raw Cell Counts</t>
  </si>
  <si>
    <t>hours</t>
  </si>
  <si>
    <t>ho9R/NYESO1-TCR + MSA-hoIL2</t>
  </si>
  <si>
    <t>Untd T cells + MSA-hIL2</t>
  </si>
  <si>
    <t>Proj-006_Exp_050</t>
  </si>
  <si>
    <t>M5 CAR/ho2R + MSA-hoIL2</t>
  </si>
  <si>
    <t>M5 CAR/ho9R + MSA-hoIL2</t>
  </si>
  <si>
    <t>Cell Index</t>
  </si>
  <si>
    <t>Xcelligence Cell Killing Assay - M5 ASPC1</t>
  </si>
  <si>
    <t>days</t>
  </si>
  <si>
    <t>Survival</t>
  </si>
  <si>
    <t>AK-293</t>
  </si>
  <si>
    <t>pmel T cells + MSA-IL2 5 days +lymhodepletion</t>
  </si>
  <si>
    <t xml:space="preserve"> o9R pmel T cells + MSA-oIL2 5 days</t>
  </si>
  <si>
    <t xml:space="preserve"> o9R pmel T cells + MSA-oIL2 25 days</t>
  </si>
  <si>
    <t>o2R pmel T cells + MSA-oIL2</t>
  </si>
  <si>
    <t>Proj-006_Exp-056</t>
  </si>
  <si>
    <t>Tumor Growth Curves</t>
  </si>
  <si>
    <t>Extended Data Figure 5c</t>
  </si>
  <si>
    <t>Extended Data Figure 5b</t>
  </si>
  <si>
    <t>Extended Data Figure 5a</t>
  </si>
  <si>
    <t>Extended Data Figure 3a</t>
  </si>
  <si>
    <t>Extended Data Fig 2</t>
  </si>
  <si>
    <t>Extended Data Fig 1b</t>
  </si>
  <si>
    <t>Extended Data Fig 1a</t>
  </si>
  <si>
    <t>Figure 4h</t>
  </si>
  <si>
    <t>Figure 4e</t>
  </si>
  <si>
    <t>Figure 4b</t>
  </si>
  <si>
    <t>Figure 4a</t>
  </si>
  <si>
    <t>Fig 3k</t>
  </si>
  <si>
    <t>Fig 3i-j and Extended Data Fig 7e</t>
  </si>
  <si>
    <t>Figure 3f</t>
  </si>
  <si>
    <t>Figure 3e</t>
  </si>
  <si>
    <t>Figure 3c</t>
  </si>
  <si>
    <t>Figure 3a</t>
  </si>
  <si>
    <t>Figure 2g</t>
  </si>
  <si>
    <t>Figure 2e</t>
  </si>
  <si>
    <t>Figure 2d</t>
  </si>
  <si>
    <t>Figure 2c</t>
  </si>
  <si>
    <t>Figure 1g</t>
  </si>
  <si>
    <t>Figure 1d-f</t>
  </si>
  <si>
    <t>Figure 1c</t>
  </si>
  <si>
    <t>Figure 1b</t>
  </si>
  <si>
    <t>Extended Data Figure 5d</t>
  </si>
  <si>
    <t>moRb/9R pmel YFP+ T cells + MSA-mIL2 + TBI</t>
  </si>
  <si>
    <t>moRb/9R pmel YFP+ T cells + MSA-oIL2 + TBI</t>
  </si>
  <si>
    <t>moRb/9R pmel YFP- T cells + TBI No IL2</t>
  </si>
  <si>
    <t>Proj-006_Exp-006</t>
  </si>
  <si>
    <t>Tumor Growth</t>
  </si>
  <si>
    <t>BL6 T cells + MSA-IL2</t>
  </si>
  <si>
    <t>o9R pmel + MSA-IL2</t>
  </si>
  <si>
    <t>o9R pmel + MSA-oIL2</t>
  </si>
  <si>
    <t>pmel + MSA-IL2</t>
  </si>
  <si>
    <t>pmel + MSA-IL2 (lymphodepleted)</t>
  </si>
  <si>
    <t>o2R pmel + MSA-oIL2</t>
  </si>
  <si>
    <t>o2R pmel + MSA-IL2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</si>
</sst>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0"/>
      <color rgb="FF0000FF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4">
    <xf numFmtId="0" fontId="0" fillId="0" borderId="0" xfId="0"/>
    <xf numFmtId="14" fontId="3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3" borderId="0" xfId="0" applyFill="1"/>
    <xf numFmtId="0" fontId="0" fillId="4" borderId="0" xfId="0" applyFill="1"/>
    <xf numFmtId="0" fontId="4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0" borderId="0" xfId="0" applyFont="1"/>
    <xf numFmtId="0" fontId="0" fillId="2" borderId="0" xfId="0" applyFill="1"/>
    <xf numFmtId="0" fontId="0" fillId="5" borderId="0" xfId="0" applyFill="1"/>
    <xf numFmtId="0" fontId="6" fillId="0" borderId="0" xfId="0" applyFont="1"/>
    <xf numFmtId="0" fontId="6" fillId="0" borderId="0" xfId="0" applyFont="1" applyAlignment="1">
      <alignment horizontal="center"/>
    </xf>
    <xf numFmtId="0" fontId="7" fillId="5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/>
    <xf numFmtId="0" fontId="1" fillId="0" borderId="0" xfId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9" xfId="1" applyBorder="1"/>
    <xf numFmtId="0" fontId="1" fillId="0" borderId="10" xfId="1" applyBorder="1"/>
    <xf numFmtId="0" fontId="1" fillId="0" borderId="11" xfId="1" applyBorder="1"/>
    <xf numFmtId="164" fontId="1" fillId="0" borderId="5" xfId="1" applyNumberFormat="1" applyBorder="1"/>
    <xf numFmtId="164" fontId="1" fillId="0" borderId="6" xfId="1" applyNumberFormat="1" applyBorder="1"/>
    <xf numFmtId="164" fontId="1" fillId="0" borderId="0" xfId="1" applyNumberFormat="1"/>
    <xf numFmtId="164" fontId="1" fillId="0" borderId="8" xfId="1" applyNumberFormat="1" applyBorder="1"/>
    <xf numFmtId="0" fontId="1" fillId="0" borderId="0" xfId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5" fillId="0" borderId="4" xfId="1" applyFont="1" applyBorder="1"/>
    <xf numFmtId="0" fontId="5" fillId="0" borderId="5" xfId="1" applyFont="1" applyBorder="1"/>
    <xf numFmtId="0" fontId="5" fillId="0" borderId="6" xfId="1" applyFont="1" applyBorder="1"/>
    <xf numFmtId="0" fontId="5" fillId="0" borderId="0" xfId="1" applyFont="1" applyAlignment="1">
      <alignment horizontal="left"/>
    </xf>
    <xf numFmtId="0" fontId="5" fillId="0" borderId="7" xfId="1" applyFont="1" applyBorder="1"/>
    <xf numFmtId="0" fontId="5" fillId="0" borderId="0" xfId="1" applyFont="1"/>
    <xf numFmtId="0" fontId="5" fillId="0" borderId="8" xfId="1" applyFont="1" applyBorder="1"/>
    <xf numFmtId="0" fontId="5" fillId="0" borderId="9" xfId="1" applyFont="1" applyBorder="1"/>
    <xf numFmtId="0" fontId="5" fillId="0" borderId="10" xfId="1" applyFont="1" applyBorder="1"/>
    <xf numFmtId="0" fontId="5" fillId="0" borderId="11" xfId="1" applyFont="1" applyBorder="1"/>
    <xf numFmtId="0" fontId="5" fillId="0" borderId="0" xfId="1" applyFont="1" applyAlignment="1">
      <alignment horizontal="center"/>
    </xf>
    <xf numFmtId="0" fontId="11" fillId="0" borderId="4" xfId="1" applyFont="1" applyBorder="1" applyAlignment="1">
      <alignment horizontal="center"/>
    </xf>
    <xf numFmtId="0" fontId="11" fillId="0" borderId="5" xfId="1" applyFont="1" applyBorder="1" applyAlignment="1">
      <alignment horizontal="center"/>
    </xf>
    <xf numFmtId="0" fontId="11" fillId="0" borderId="6" xfId="1" applyFont="1" applyBorder="1" applyAlignment="1">
      <alignment horizontal="center"/>
    </xf>
    <xf numFmtId="0" fontId="11" fillId="0" borderId="7" xfId="1" applyFont="1" applyBorder="1" applyAlignment="1">
      <alignment horizontal="center"/>
    </xf>
    <xf numFmtId="0" fontId="11" fillId="0" borderId="0" xfId="1" applyFont="1" applyAlignment="1">
      <alignment horizontal="center"/>
    </xf>
    <xf numFmtId="0" fontId="11" fillId="0" borderId="8" xfId="1" applyFont="1" applyBorder="1" applyAlignment="1">
      <alignment horizontal="center"/>
    </xf>
    <xf numFmtId="0" fontId="11" fillId="0" borderId="9" xfId="1" applyFont="1" applyBorder="1" applyAlignment="1">
      <alignment horizontal="center"/>
    </xf>
    <xf numFmtId="0" fontId="11" fillId="0" borderId="10" xfId="1" applyFont="1" applyBorder="1" applyAlignment="1">
      <alignment horizontal="center"/>
    </xf>
    <xf numFmtId="0" fontId="11" fillId="0" borderId="11" xfId="1" applyFont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11" fontId="1" fillId="0" borderId="0" xfId="1" applyNumberFormat="1"/>
    <xf numFmtId="0" fontId="12" fillId="0" borderId="0" xfId="0" applyFont="1"/>
    <xf numFmtId="0" fontId="13" fillId="0" borderId="0" xfId="0" applyFont="1" applyAlignment="1">
      <alignment horizontal="center"/>
    </xf>
    <xf numFmtId="0" fontId="0" fillId="0" borderId="0" xfId="0" applyFont="1"/>
    <xf numFmtId="0" fontId="14" fillId="0" borderId="0" xfId="0" applyFont="1"/>
    <xf numFmtId="0" fontId="6" fillId="0" borderId="16" xfId="0" applyFont="1" applyBorder="1"/>
    <xf numFmtId="0" fontId="6" fillId="0" borderId="0" xfId="0" applyFont="1" applyBorder="1"/>
    <xf numFmtId="0" fontId="6" fillId="0" borderId="17" xfId="0" applyFont="1" applyBorder="1"/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13" fillId="0" borderId="21" xfId="0" applyFont="1" applyBorder="1" applyAlignment="1">
      <alignment horizontal="center"/>
    </xf>
    <xf numFmtId="0" fontId="6" fillId="0" borderId="22" xfId="0" applyFont="1" applyBorder="1"/>
    <xf numFmtId="0" fontId="6" fillId="0" borderId="23" xfId="0" applyFont="1" applyBorder="1"/>
    <xf numFmtId="0" fontId="13" fillId="0" borderId="12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15" fillId="0" borderId="0" xfId="1" applyFont="1"/>
    <xf numFmtId="0" fontId="1" fillId="0" borderId="0" xfId="1" applyAlignment="1">
      <alignment wrapText="1"/>
    </xf>
    <xf numFmtId="2" fontId="1" fillId="0" borderId="4" xfId="1" applyNumberFormat="1" applyBorder="1"/>
    <xf numFmtId="2" fontId="1" fillId="0" borderId="5" xfId="1" applyNumberFormat="1" applyBorder="1"/>
    <xf numFmtId="2" fontId="1" fillId="0" borderId="9" xfId="1" applyNumberFormat="1" applyBorder="1"/>
    <xf numFmtId="2" fontId="1" fillId="0" borderId="10" xfId="1" applyNumberFormat="1" applyBorder="1"/>
    <xf numFmtId="0" fontId="13" fillId="0" borderId="22" xfId="0" applyFont="1" applyBorder="1"/>
    <xf numFmtId="0" fontId="0" fillId="0" borderId="0" xfId="0" applyBorder="1" applyAlignment="1">
      <alignment horizontal="left"/>
    </xf>
    <xf numFmtId="0" fontId="14" fillId="0" borderId="0" xfId="0" applyFont="1" applyBorder="1" applyAlignment="1"/>
    <xf numFmtId="0" fontId="5" fillId="0" borderId="0" xfId="2" applyFont="1" applyAlignment="1">
      <alignment horizontal="center"/>
    </xf>
    <xf numFmtId="0" fontId="1" fillId="0" borderId="0" xfId="2"/>
    <xf numFmtId="0" fontId="6" fillId="0" borderId="0" xfId="2" applyFont="1" applyAlignment="1">
      <alignment horizontal="center"/>
    </xf>
    <xf numFmtId="0" fontId="8" fillId="8" borderId="0" xfId="2" applyFont="1" applyFill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wrapText="1"/>
    </xf>
    <xf numFmtId="0" fontId="6" fillId="0" borderId="0" xfId="1" applyFont="1"/>
    <xf numFmtId="0" fontId="10" fillId="0" borderId="0" xfId="1" applyFont="1"/>
    <xf numFmtId="0" fontId="0" fillId="0" borderId="21" xfId="0" applyBorder="1"/>
    <xf numFmtId="0" fontId="8" fillId="0" borderId="0" xfId="0" applyFont="1"/>
    <xf numFmtId="0" fontId="8" fillId="0" borderId="24" xfId="0" applyFont="1" applyBorder="1"/>
    <xf numFmtId="0" fontId="16" fillId="0" borderId="0" xfId="0" applyFont="1"/>
    <xf numFmtId="0" fontId="16" fillId="0" borderId="0" xfId="0" applyFont="1" applyBorder="1" applyAlignment="1"/>
    <xf numFmtId="0" fontId="8" fillId="0" borderId="25" xfId="0" applyFont="1" applyBorder="1"/>
    <xf numFmtId="0" fontId="8" fillId="0" borderId="26" xfId="0" applyFont="1" applyBorder="1"/>
    <xf numFmtId="0" fontId="8" fillId="0" borderId="16" xfId="0" applyFont="1" applyBorder="1"/>
    <xf numFmtId="0" fontId="8" fillId="0" borderId="0" xfId="0" applyFont="1" applyBorder="1"/>
    <xf numFmtId="0" fontId="8" fillId="0" borderId="17" xfId="0" applyFont="1" applyBorder="1"/>
    <xf numFmtId="3" fontId="8" fillId="0" borderId="0" xfId="0" applyNumberFormat="1" applyFont="1" applyBorder="1"/>
    <xf numFmtId="3" fontId="8" fillId="0" borderId="16" xfId="0" applyNumberFormat="1" applyFont="1" applyBorder="1"/>
    <xf numFmtId="0" fontId="8" fillId="0" borderId="18" xfId="0" applyFont="1" applyBorder="1"/>
    <xf numFmtId="3" fontId="8" fillId="0" borderId="19" xfId="0" applyNumberFormat="1" applyFont="1" applyBorder="1"/>
    <xf numFmtId="0" fontId="8" fillId="0" borderId="19" xfId="0" applyFont="1" applyBorder="1"/>
    <xf numFmtId="3" fontId="8" fillId="0" borderId="18" xfId="0" applyNumberFormat="1" applyFont="1" applyBorder="1"/>
    <xf numFmtId="0" fontId="8" fillId="0" borderId="20" xfId="0" applyFont="1" applyBorder="1"/>
    <xf numFmtId="3" fontId="8" fillId="0" borderId="0" xfId="0" applyNumberFormat="1" applyFont="1"/>
    <xf numFmtId="0" fontId="17" fillId="0" borderId="24" xfId="0" applyFont="1" applyBorder="1" applyAlignment="1">
      <alignment horizontal="center"/>
    </xf>
    <xf numFmtId="0" fontId="5" fillId="0" borderId="16" xfId="0" applyFont="1" applyBorder="1"/>
    <xf numFmtId="0" fontId="5" fillId="0" borderId="0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14" fontId="16" fillId="0" borderId="24" xfId="0" applyNumberFormat="1" applyFont="1" applyBorder="1"/>
    <xf numFmtId="14" fontId="16" fillId="0" borderId="25" xfId="0" applyNumberFormat="1" applyFont="1" applyBorder="1"/>
    <xf numFmtId="0" fontId="8" fillId="0" borderId="12" xfId="0" applyFont="1" applyBorder="1"/>
    <xf numFmtId="0" fontId="17" fillId="0" borderId="12" xfId="0" applyFont="1" applyBorder="1" applyAlignment="1">
      <alignment horizontal="center"/>
    </xf>
    <xf numFmtId="0" fontId="5" fillId="0" borderId="22" xfId="0" applyFont="1" applyBorder="1"/>
    <xf numFmtId="0" fontId="5" fillId="12" borderId="16" xfId="0" applyFont="1" applyFill="1" applyBorder="1"/>
    <xf numFmtId="0" fontId="5" fillId="12" borderId="17" xfId="0" applyFont="1" applyFill="1" applyBorder="1"/>
    <xf numFmtId="0" fontId="5" fillId="12" borderId="0" xfId="0" applyFont="1" applyFill="1" applyBorder="1"/>
    <xf numFmtId="0" fontId="5" fillId="7" borderId="16" xfId="0" applyFont="1" applyFill="1" applyBorder="1"/>
    <xf numFmtId="0" fontId="5" fillId="7" borderId="17" xfId="0" applyFont="1" applyFill="1" applyBorder="1"/>
    <xf numFmtId="0" fontId="5" fillId="7" borderId="0" xfId="0" applyFont="1" applyFill="1" applyBorder="1"/>
    <xf numFmtId="0" fontId="5" fillId="11" borderId="16" xfId="0" applyFont="1" applyFill="1" applyBorder="1"/>
    <xf numFmtId="0" fontId="5" fillId="11" borderId="17" xfId="0" applyFont="1" applyFill="1" applyBorder="1"/>
    <xf numFmtId="0" fontId="5" fillId="11" borderId="0" xfId="0" applyFont="1" applyFill="1" applyBorder="1"/>
    <xf numFmtId="0" fontId="5" fillId="0" borderId="23" xfId="0" applyFont="1" applyBorder="1"/>
    <xf numFmtId="0" fontId="5" fillId="12" borderId="18" xfId="0" applyFont="1" applyFill="1" applyBorder="1"/>
    <xf numFmtId="0" fontId="5" fillId="12" borderId="20" xfId="0" applyFont="1" applyFill="1" applyBorder="1"/>
    <xf numFmtId="0" fontId="5" fillId="12" borderId="19" xfId="0" applyFont="1" applyFill="1" applyBorder="1"/>
    <xf numFmtId="0" fontId="5" fillId="7" borderId="18" xfId="0" applyFont="1" applyFill="1" applyBorder="1"/>
    <xf numFmtId="0" fontId="5" fillId="7" borderId="20" xfId="0" applyFont="1" applyFill="1" applyBorder="1"/>
    <xf numFmtId="0" fontId="5" fillId="7" borderId="19" xfId="0" applyFont="1" applyFill="1" applyBorder="1"/>
    <xf numFmtId="0" fontId="5" fillId="11" borderId="18" xfId="0" applyFont="1" applyFill="1" applyBorder="1"/>
    <xf numFmtId="0" fontId="5" fillId="11" borderId="20" xfId="0" applyFont="1" applyFill="1" applyBorder="1"/>
    <xf numFmtId="0" fontId="5" fillId="11" borderId="19" xfId="0" applyFont="1" applyFill="1" applyBorder="1"/>
    <xf numFmtId="0" fontId="12" fillId="0" borderId="0" xfId="0" applyFont="1" applyBorder="1"/>
    <xf numFmtId="0" fontId="12" fillId="0" borderId="17" xfId="0" applyFont="1" applyBorder="1"/>
    <xf numFmtId="0" fontId="12" fillId="0" borderId="19" xfId="0" applyFont="1" applyBorder="1"/>
    <xf numFmtId="0" fontId="12" fillId="0" borderId="20" xfId="0" applyFont="1" applyBorder="1"/>
    <xf numFmtId="0" fontId="6" fillId="0" borderId="23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5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9" xfId="1" applyBorder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6" fillId="9" borderId="0" xfId="1" applyFont="1" applyFill="1" applyAlignment="1">
      <alignment horizontal="center"/>
    </xf>
    <xf numFmtId="0" fontId="1" fillId="9" borderId="0" xfId="1" applyFill="1"/>
    <xf numFmtId="0" fontId="6" fillId="10" borderId="0" xfId="1" applyFont="1" applyFill="1" applyAlignment="1">
      <alignment horizontal="center"/>
    </xf>
    <xf numFmtId="0" fontId="1" fillId="10" borderId="0" xfId="1" applyFill="1"/>
    <xf numFmtId="0" fontId="6" fillId="0" borderId="0" xfId="1" applyFont="1" applyAlignment="1">
      <alignment horizontal="center"/>
    </xf>
    <xf numFmtId="0" fontId="8" fillId="9" borderId="0" xfId="2" applyFont="1" applyFill="1" applyAlignment="1">
      <alignment horizontal="center"/>
    </xf>
    <xf numFmtId="0" fontId="1" fillId="9" borderId="0" xfId="2" applyFill="1" applyAlignment="1">
      <alignment horizontal="center"/>
    </xf>
    <xf numFmtId="0" fontId="8" fillId="11" borderId="0" xfId="2" applyFont="1" applyFill="1" applyAlignment="1">
      <alignment horizontal="center"/>
    </xf>
    <xf numFmtId="0" fontId="1" fillId="11" borderId="0" xfId="2" applyFill="1" applyAlignment="1">
      <alignment horizontal="center"/>
    </xf>
    <xf numFmtId="0" fontId="8" fillId="6" borderId="0" xfId="2" applyFont="1" applyFill="1" applyAlignment="1">
      <alignment horizontal="center"/>
    </xf>
    <xf numFmtId="0" fontId="1" fillId="0" borderId="0" xfId="2" applyAlignment="1">
      <alignment horizontal="center"/>
    </xf>
    <xf numFmtId="0" fontId="8" fillId="4" borderId="0" xfId="2" applyFont="1" applyFill="1" applyAlignment="1">
      <alignment horizontal="center"/>
    </xf>
    <xf numFmtId="0" fontId="1" fillId="4" borderId="0" xfId="2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16" fillId="12" borderId="24" xfId="0" applyFont="1" applyFill="1" applyBorder="1" applyAlignment="1">
      <alignment horizontal="center"/>
    </xf>
    <xf numFmtId="0" fontId="16" fillId="12" borderId="25" xfId="0" applyFont="1" applyFill="1" applyBorder="1" applyAlignment="1">
      <alignment horizontal="center"/>
    </xf>
    <xf numFmtId="0" fontId="16" fillId="12" borderId="26" xfId="0" applyFont="1" applyFill="1" applyBorder="1" applyAlignment="1">
      <alignment horizontal="center"/>
    </xf>
    <xf numFmtId="0" fontId="16" fillId="7" borderId="24" xfId="0" applyFont="1" applyFill="1" applyBorder="1" applyAlignment="1">
      <alignment horizontal="center"/>
    </xf>
    <xf numFmtId="0" fontId="16" fillId="7" borderId="25" xfId="0" applyFont="1" applyFill="1" applyBorder="1" applyAlignment="1">
      <alignment horizontal="center"/>
    </xf>
    <xf numFmtId="0" fontId="16" fillId="7" borderId="26" xfId="0" applyFont="1" applyFill="1" applyBorder="1" applyAlignment="1">
      <alignment horizontal="center"/>
    </xf>
    <xf numFmtId="0" fontId="16" fillId="11" borderId="25" xfId="0" applyFont="1" applyFill="1" applyBorder="1" applyAlignment="1">
      <alignment horizontal="center"/>
    </xf>
    <xf numFmtId="0" fontId="16" fillId="11" borderId="26" xfId="0" applyFont="1" applyFill="1" applyBorder="1" applyAlignment="1">
      <alignment horizontal="center"/>
    </xf>
    <xf numFmtId="0" fontId="17" fillId="12" borderId="24" xfId="0" applyFont="1" applyFill="1" applyBorder="1" applyAlignment="1">
      <alignment horizontal="center"/>
    </xf>
    <xf numFmtId="0" fontId="17" fillId="12" borderId="26" xfId="0" applyFont="1" applyFill="1" applyBorder="1" applyAlignment="1">
      <alignment horizontal="center"/>
    </xf>
    <xf numFmtId="0" fontId="17" fillId="12" borderId="25" xfId="0" applyFont="1" applyFill="1" applyBorder="1" applyAlignment="1">
      <alignment horizontal="center"/>
    </xf>
    <xf numFmtId="0" fontId="17" fillId="7" borderId="24" xfId="0" applyFont="1" applyFill="1" applyBorder="1" applyAlignment="1">
      <alignment horizontal="center"/>
    </xf>
    <xf numFmtId="0" fontId="17" fillId="7" borderId="26" xfId="0" applyFont="1" applyFill="1" applyBorder="1" applyAlignment="1">
      <alignment horizontal="center"/>
    </xf>
    <xf numFmtId="0" fontId="17" fillId="7" borderId="25" xfId="0" applyFont="1" applyFill="1" applyBorder="1" applyAlignment="1">
      <alignment horizontal="center"/>
    </xf>
    <xf numFmtId="0" fontId="17" fillId="11" borderId="24" xfId="0" applyFont="1" applyFill="1" applyBorder="1" applyAlignment="1">
      <alignment horizontal="center"/>
    </xf>
    <xf numFmtId="0" fontId="17" fillId="11" borderId="26" xfId="0" applyFont="1" applyFill="1" applyBorder="1" applyAlignment="1">
      <alignment horizontal="center"/>
    </xf>
    <xf numFmtId="0" fontId="17" fillId="11" borderId="25" xfId="0" applyFont="1" applyFill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15" fillId="0" borderId="0" xfId="1" applyFont="1" applyAlignment="1">
      <alignment horizontal="center"/>
    </xf>
    <xf numFmtId="0" fontId="15" fillId="0" borderId="11" xfId="1" applyFont="1" applyBorder="1" applyAlignment="1">
      <alignment horizontal="center"/>
    </xf>
    <xf numFmtId="0" fontId="15" fillId="0" borderId="10" xfId="1" applyFont="1" applyBorder="1" applyAlignment="1">
      <alignment horizontal="center"/>
    </xf>
    <xf numFmtId="0" fontId="15" fillId="0" borderId="9" xfId="1" applyFont="1" applyBorder="1" applyAlignment="1">
      <alignment horizontal="center"/>
    </xf>
    <xf numFmtId="0" fontId="1" fillId="0" borderId="0" xfId="1" applyAlignment="1">
      <alignment horizontal="center" wrapText="1"/>
    </xf>
    <xf numFmtId="0" fontId="6" fillId="0" borderId="2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9" fillId="8" borderId="0" xfId="0" applyFont="1" applyFill="1" applyAlignment="1">
      <alignment horizontal="center"/>
    </xf>
    <xf numFmtId="0" fontId="0" fillId="8" borderId="0" xfId="0" applyFill="1"/>
    <xf numFmtId="0" fontId="9" fillId="9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9" fillId="10" borderId="0" xfId="0" applyFont="1" applyFill="1" applyAlignment="1">
      <alignment horizontal="center"/>
    </xf>
    <xf numFmtId="0" fontId="0" fillId="10" borderId="0" xfId="0" applyFill="1"/>
    <xf numFmtId="0" fontId="1" fillId="0" borderId="11" xfId="1" applyBorder="1" applyAlignment="1">
      <alignment horizontal="center" wrapText="1"/>
    </xf>
    <xf numFmtId="0" fontId="1" fillId="0" borderId="9" xfId="1" applyBorder="1" applyAlignment="1">
      <alignment horizontal="center" wrapText="1"/>
    </xf>
  </cellXfs>
  <cellStyles count="3">
    <cellStyle name="Normal" xfId="0" builtinId="0"/>
    <cellStyle name="Normal 2" xfId="1" xr:uid="{F97E0CFA-723D-5943-BDCC-6FEC2C13642B}"/>
    <cellStyle name="Normal 3" xfId="2" xr:uid="{AA17990C-8377-A04B-BCFF-FC5E09BE51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069FF-022C-FC4F-A2F7-5204EF11249B}">
  <dimension ref="A1:G33"/>
  <sheetViews>
    <sheetView zoomScale="10" zoomScaleNormal="10" workbookViewId="0">
      <selection activeCell="A2" sqref="A2"/>
    </sheetView>
  </sheetViews>
  <sheetFormatPr baseColWidth="10" defaultRowHeight="16" x14ac:dyDescent="0.2"/>
  <cols>
    <col min="1" max="1" width="10.83203125" style="25"/>
    <col min="2" max="2" width="11" style="25" customWidth="1"/>
    <col min="3" max="16384" width="10.83203125" style="25"/>
  </cols>
  <sheetData>
    <row r="1" spans="1:7" x14ac:dyDescent="0.2">
      <c r="A1" s="25" t="s">
        <v>353</v>
      </c>
    </row>
    <row r="3" spans="1:7" x14ac:dyDescent="0.2">
      <c r="A3" s="25" t="s">
        <v>45</v>
      </c>
      <c r="B3" s="160" t="s">
        <v>41</v>
      </c>
      <c r="C3" s="160"/>
      <c r="D3" s="160"/>
      <c r="E3" s="160" t="s">
        <v>40</v>
      </c>
      <c r="F3" s="160"/>
      <c r="G3" s="160"/>
    </row>
    <row r="4" spans="1:7" x14ac:dyDescent="0.2">
      <c r="A4" s="25" t="s">
        <v>39</v>
      </c>
      <c r="B4" s="33">
        <v>6559</v>
      </c>
      <c r="C4" s="32">
        <v>6565</v>
      </c>
      <c r="D4" s="31">
        <v>6555</v>
      </c>
      <c r="E4" s="33">
        <v>4887</v>
      </c>
      <c r="F4" s="32">
        <v>5194</v>
      </c>
      <c r="G4" s="31">
        <v>4782</v>
      </c>
    </row>
    <row r="5" spans="1:7" x14ac:dyDescent="0.2">
      <c r="A5" s="25" t="s">
        <v>38</v>
      </c>
      <c r="B5" s="30">
        <v>7043</v>
      </c>
      <c r="C5" s="25">
        <v>6529</v>
      </c>
      <c r="D5" s="29">
        <v>7318</v>
      </c>
      <c r="E5" s="30">
        <v>2522</v>
      </c>
      <c r="F5" s="25">
        <v>2734</v>
      </c>
      <c r="G5" s="29">
        <v>2693</v>
      </c>
    </row>
    <row r="6" spans="1:7" x14ac:dyDescent="0.2">
      <c r="A6" s="25" t="s">
        <v>37</v>
      </c>
      <c r="B6" s="30">
        <v>6998</v>
      </c>
      <c r="C6" s="25">
        <v>6068</v>
      </c>
      <c r="D6" s="29">
        <v>6727</v>
      </c>
      <c r="E6" s="30">
        <v>2662</v>
      </c>
      <c r="F6" s="25">
        <v>2617</v>
      </c>
      <c r="G6" s="29">
        <v>2803</v>
      </c>
    </row>
    <row r="7" spans="1:7" x14ac:dyDescent="0.2">
      <c r="A7" s="25" t="s">
        <v>36</v>
      </c>
      <c r="B7" s="30">
        <v>5125</v>
      </c>
      <c r="C7" s="25">
        <v>6424</v>
      </c>
      <c r="D7" s="29">
        <v>5593</v>
      </c>
      <c r="E7" s="30">
        <v>2664</v>
      </c>
      <c r="F7" s="25">
        <v>2703</v>
      </c>
      <c r="G7" s="29">
        <v>2722</v>
      </c>
    </row>
    <row r="8" spans="1:7" x14ac:dyDescent="0.2">
      <c r="A8" s="25" t="s">
        <v>35</v>
      </c>
      <c r="B8" s="30">
        <v>5097</v>
      </c>
      <c r="C8" s="25">
        <v>6261</v>
      </c>
      <c r="D8" s="29">
        <v>5095</v>
      </c>
      <c r="E8" s="30">
        <v>1208</v>
      </c>
      <c r="F8" s="25">
        <v>1153</v>
      </c>
      <c r="G8" s="29">
        <v>1146</v>
      </c>
    </row>
    <row r="9" spans="1:7" x14ac:dyDescent="0.2">
      <c r="A9" s="25" t="s">
        <v>34</v>
      </c>
      <c r="B9" s="28">
        <v>5271</v>
      </c>
      <c r="C9" s="27">
        <v>5538</v>
      </c>
      <c r="D9" s="26">
        <v>6138</v>
      </c>
      <c r="E9" s="28">
        <v>1324</v>
      </c>
      <c r="F9" s="27">
        <v>1399</v>
      </c>
      <c r="G9" s="26">
        <v>1449</v>
      </c>
    </row>
    <row r="11" spans="1:7" x14ac:dyDescent="0.2">
      <c r="A11" s="25" t="s">
        <v>44</v>
      </c>
      <c r="B11" s="160" t="s">
        <v>41</v>
      </c>
      <c r="C11" s="160"/>
      <c r="D11" s="160"/>
      <c r="E11" s="160" t="s">
        <v>40</v>
      </c>
      <c r="F11" s="160"/>
      <c r="G11" s="160"/>
    </row>
    <row r="12" spans="1:7" x14ac:dyDescent="0.2">
      <c r="A12" s="25" t="s">
        <v>39</v>
      </c>
      <c r="B12" s="33">
        <v>996</v>
      </c>
      <c r="C12" s="32">
        <v>965</v>
      </c>
      <c r="D12" s="31">
        <v>916</v>
      </c>
      <c r="E12" s="33">
        <v>568</v>
      </c>
      <c r="F12" s="32">
        <v>557</v>
      </c>
      <c r="G12" s="31">
        <v>515</v>
      </c>
    </row>
    <row r="13" spans="1:7" x14ac:dyDescent="0.2">
      <c r="A13" s="25" t="s">
        <v>38</v>
      </c>
      <c r="B13" s="30">
        <v>1098</v>
      </c>
      <c r="C13" s="25">
        <v>1087</v>
      </c>
      <c r="D13" s="29">
        <v>1239</v>
      </c>
      <c r="E13" s="30">
        <v>831</v>
      </c>
      <c r="F13" s="25">
        <v>794</v>
      </c>
      <c r="G13" s="29">
        <v>800</v>
      </c>
    </row>
    <row r="14" spans="1:7" x14ac:dyDescent="0.2">
      <c r="A14" s="25" t="s">
        <v>37</v>
      </c>
      <c r="B14" s="30">
        <v>1173</v>
      </c>
      <c r="C14" s="25">
        <v>1182</v>
      </c>
      <c r="D14" s="29">
        <v>932</v>
      </c>
      <c r="E14" s="30">
        <v>465</v>
      </c>
      <c r="F14" s="25">
        <v>488</v>
      </c>
      <c r="G14" s="29">
        <v>505</v>
      </c>
    </row>
    <row r="15" spans="1:7" x14ac:dyDescent="0.2">
      <c r="A15" s="25" t="s">
        <v>36</v>
      </c>
      <c r="B15" s="30">
        <v>1072</v>
      </c>
      <c r="C15" s="25">
        <v>1231</v>
      </c>
      <c r="D15" s="29">
        <v>1336</v>
      </c>
      <c r="E15" s="30">
        <v>2833</v>
      </c>
      <c r="F15" s="25">
        <v>2706</v>
      </c>
      <c r="G15" s="29">
        <v>2465</v>
      </c>
    </row>
    <row r="16" spans="1:7" x14ac:dyDescent="0.2">
      <c r="A16" s="25" t="s">
        <v>35</v>
      </c>
      <c r="B16" s="30">
        <v>1326</v>
      </c>
      <c r="C16" s="25">
        <v>1088</v>
      </c>
      <c r="D16" s="29">
        <v>1035</v>
      </c>
      <c r="E16" s="30">
        <v>2729</v>
      </c>
      <c r="F16" s="25">
        <v>2595</v>
      </c>
      <c r="G16" s="29">
        <v>2969</v>
      </c>
    </row>
    <row r="17" spans="1:7" x14ac:dyDescent="0.2">
      <c r="A17" s="25" t="s">
        <v>34</v>
      </c>
      <c r="B17" s="28">
        <v>1015</v>
      </c>
      <c r="C17" s="27">
        <v>1005</v>
      </c>
      <c r="D17" s="26">
        <v>890</v>
      </c>
      <c r="E17" s="28">
        <v>453</v>
      </c>
      <c r="F17" s="27">
        <v>502</v>
      </c>
      <c r="G17" s="26">
        <v>446</v>
      </c>
    </row>
    <row r="19" spans="1:7" x14ac:dyDescent="0.2">
      <c r="A19" s="25" t="s">
        <v>43</v>
      </c>
      <c r="B19" s="160" t="s">
        <v>41</v>
      </c>
      <c r="C19" s="160"/>
      <c r="D19" s="160"/>
      <c r="E19" s="160" t="s">
        <v>40</v>
      </c>
      <c r="F19" s="160"/>
      <c r="G19" s="160"/>
    </row>
    <row r="20" spans="1:7" x14ac:dyDescent="0.2">
      <c r="A20" s="25" t="s">
        <v>39</v>
      </c>
      <c r="B20" s="33">
        <v>6097</v>
      </c>
      <c r="C20" s="32">
        <v>5557</v>
      </c>
      <c r="D20" s="31">
        <v>5988</v>
      </c>
      <c r="E20" s="33">
        <v>2658</v>
      </c>
      <c r="F20" s="32">
        <v>2951</v>
      </c>
      <c r="G20" s="31">
        <v>2783</v>
      </c>
    </row>
    <row r="21" spans="1:7" x14ac:dyDescent="0.2">
      <c r="A21" s="25" t="s">
        <v>38</v>
      </c>
      <c r="B21" s="30">
        <v>6439</v>
      </c>
      <c r="C21" s="25">
        <v>6075</v>
      </c>
      <c r="D21" s="29">
        <v>6792</v>
      </c>
      <c r="E21" s="30">
        <v>3293</v>
      </c>
      <c r="F21" s="25">
        <v>3449</v>
      </c>
      <c r="G21" s="29">
        <v>3201</v>
      </c>
    </row>
    <row r="22" spans="1:7" x14ac:dyDescent="0.2">
      <c r="A22" s="25" t="s">
        <v>37</v>
      </c>
      <c r="B22" s="30">
        <v>6398</v>
      </c>
      <c r="C22" s="25">
        <v>4907</v>
      </c>
      <c r="D22" s="29">
        <v>5812</v>
      </c>
      <c r="E22" s="30">
        <v>1939</v>
      </c>
      <c r="F22" s="25">
        <v>1959</v>
      </c>
      <c r="G22" s="29">
        <v>2069</v>
      </c>
    </row>
    <row r="23" spans="1:7" x14ac:dyDescent="0.2">
      <c r="A23" s="25" t="s">
        <v>36</v>
      </c>
      <c r="B23" s="30">
        <v>4935</v>
      </c>
      <c r="C23" s="25">
        <v>5127</v>
      </c>
      <c r="D23" s="29">
        <v>5206</v>
      </c>
      <c r="E23" s="30">
        <v>11269</v>
      </c>
      <c r="F23" s="25">
        <v>11272</v>
      </c>
      <c r="G23" s="29">
        <v>9869</v>
      </c>
    </row>
    <row r="24" spans="1:7" x14ac:dyDescent="0.2">
      <c r="A24" s="25" t="s">
        <v>35</v>
      </c>
      <c r="B24" s="30">
        <v>4421</v>
      </c>
      <c r="C24" s="25">
        <v>4376</v>
      </c>
      <c r="D24" s="29">
        <v>4110</v>
      </c>
      <c r="E24" s="30">
        <v>4162</v>
      </c>
      <c r="F24" s="25">
        <v>4127</v>
      </c>
      <c r="G24" s="29">
        <v>3775</v>
      </c>
    </row>
    <row r="25" spans="1:7" x14ac:dyDescent="0.2">
      <c r="A25" s="25" t="s">
        <v>34</v>
      </c>
      <c r="B25" s="28">
        <v>5522</v>
      </c>
      <c r="C25" s="27">
        <v>4734</v>
      </c>
      <c r="D25" s="26">
        <v>5153</v>
      </c>
      <c r="E25" s="28">
        <v>1497</v>
      </c>
      <c r="F25" s="27">
        <v>1533</v>
      </c>
      <c r="G25" s="26">
        <v>1509</v>
      </c>
    </row>
    <row r="27" spans="1:7" x14ac:dyDescent="0.2">
      <c r="A27" s="25" t="s">
        <v>42</v>
      </c>
      <c r="B27" s="160" t="s">
        <v>41</v>
      </c>
      <c r="C27" s="160"/>
      <c r="D27" s="160"/>
      <c r="E27" s="160" t="s">
        <v>40</v>
      </c>
      <c r="F27" s="160"/>
      <c r="G27" s="160"/>
    </row>
    <row r="28" spans="1:7" x14ac:dyDescent="0.2">
      <c r="A28" s="25" t="s">
        <v>39</v>
      </c>
      <c r="B28" s="33">
        <v>477</v>
      </c>
      <c r="C28" s="32">
        <v>503</v>
      </c>
      <c r="D28" s="31">
        <v>487</v>
      </c>
      <c r="E28" s="33">
        <v>394</v>
      </c>
      <c r="F28" s="32">
        <v>360</v>
      </c>
      <c r="G28" s="31">
        <v>383</v>
      </c>
    </row>
    <row r="29" spans="1:7" x14ac:dyDescent="0.2">
      <c r="A29" s="25" t="s">
        <v>38</v>
      </c>
      <c r="B29" s="30">
        <v>1116</v>
      </c>
      <c r="C29" s="25">
        <v>1231</v>
      </c>
      <c r="D29" s="29">
        <v>1418</v>
      </c>
      <c r="E29" s="30">
        <v>1442</v>
      </c>
      <c r="F29" s="25">
        <v>1613</v>
      </c>
      <c r="G29" s="29">
        <v>1534</v>
      </c>
    </row>
    <row r="30" spans="1:7" x14ac:dyDescent="0.2">
      <c r="A30" s="25" t="s">
        <v>37</v>
      </c>
      <c r="B30" s="30">
        <v>567</v>
      </c>
      <c r="C30" s="25">
        <v>565</v>
      </c>
      <c r="D30" s="29">
        <v>503</v>
      </c>
      <c r="E30" s="30">
        <v>324</v>
      </c>
      <c r="F30" s="25">
        <v>399</v>
      </c>
      <c r="G30" s="29">
        <v>367</v>
      </c>
    </row>
    <row r="31" spans="1:7" x14ac:dyDescent="0.2">
      <c r="A31" s="25" t="s">
        <v>36</v>
      </c>
      <c r="B31" s="30">
        <v>427</v>
      </c>
      <c r="C31" s="25">
        <v>406</v>
      </c>
      <c r="D31" s="29">
        <v>398</v>
      </c>
      <c r="E31" s="30">
        <v>299</v>
      </c>
      <c r="F31" s="25">
        <v>345</v>
      </c>
      <c r="G31" s="29">
        <v>308</v>
      </c>
    </row>
    <row r="32" spans="1:7" x14ac:dyDescent="0.2">
      <c r="A32" s="25" t="s">
        <v>35</v>
      </c>
      <c r="B32" s="30">
        <v>411</v>
      </c>
      <c r="C32" s="25">
        <v>414</v>
      </c>
      <c r="D32" s="29">
        <v>370</v>
      </c>
      <c r="E32" s="30">
        <v>313</v>
      </c>
      <c r="F32" s="25">
        <v>338</v>
      </c>
      <c r="G32" s="29">
        <v>316</v>
      </c>
    </row>
    <row r="33" spans="1:7" x14ac:dyDescent="0.2">
      <c r="A33" s="25" t="s">
        <v>34</v>
      </c>
      <c r="B33" s="28">
        <v>515</v>
      </c>
      <c r="C33" s="27">
        <v>516</v>
      </c>
      <c r="D33" s="26">
        <v>513</v>
      </c>
      <c r="E33" s="28">
        <v>321</v>
      </c>
      <c r="F33" s="27">
        <v>335</v>
      </c>
      <c r="G33" s="26">
        <v>319</v>
      </c>
    </row>
  </sheetData>
  <mergeCells count="8">
    <mergeCell ref="B3:D3"/>
    <mergeCell ref="B11:D11"/>
    <mergeCell ref="B19:D19"/>
    <mergeCell ref="B27:D27"/>
    <mergeCell ref="E3:G3"/>
    <mergeCell ref="E11:G11"/>
    <mergeCell ref="E19:G19"/>
    <mergeCell ref="E27:G2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E6B32-29DC-EB44-A220-A9BCAFAFAF13}">
  <dimension ref="A1:Q15"/>
  <sheetViews>
    <sheetView tabSelected="1" workbookViewId="0">
      <selection activeCell="C11" sqref="C11:G11"/>
    </sheetView>
  </sheetViews>
  <sheetFormatPr baseColWidth="10" defaultColWidth="8.83203125" defaultRowHeight="15" x14ac:dyDescent="0.2"/>
  <sheetData>
    <row r="1" spans="1:17" x14ac:dyDescent="0.2">
      <c r="A1" t="s">
        <v>345</v>
      </c>
    </row>
    <row r="3" spans="1:17" ht="19" x14ac:dyDescent="0.25">
      <c r="A3" s="102" t="s">
        <v>272</v>
      </c>
      <c r="B3" s="25"/>
      <c r="C3" s="178" t="s">
        <v>17</v>
      </c>
      <c r="D3" s="178"/>
      <c r="E3" s="178"/>
      <c r="F3" s="176" t="s">
        <v>13</v>
      </c>
      <c r="G3" s="176"/>
      <c r="H3" s="176"/>
      <c r="I3" s="180"/>
      <c r="J3" s="180"/>
      <c r="K3" s="180"/>
      <c r="L3" s="180"/>
      <c r="M3" s="180"/>
      <c r="N3" s="180"/>
      <c r="O3" s="180"/>
      <c r="P3" s="180"/>
      <c r="Q3" s="180"/>
    </row>
    <row r="4" spans="1:17" ht="16" x14ac:dyDescent="0.2">
      <c r="A4" s="25"/>
      <c r="B4" s="99" t="s">
        <v>271</v>
      </c>
      <c r="C4" s="99">
        <v>0</v>
      </c>
      <c r="D4" s="99">
        <v>0</v>
      </c>
      <c r="E4" s="99">
        <v>0</v>
      </c>
      <c r="F4" s="99">
        <v>5.8874789999999999</v>
      </c>
      <c r="G4" s="99">
        <v>6.5383930000000001</v>
      </c>
      <c r="H4" s="99">
        <v>4.260192</v>
      </c>
      <c r="I4" s="99"/>
      <c r="J4" s="99"/>
      <c r="K4" s="99"/>
      <c r="L4" s="99"/>
      <c r="M4" s="99"/>
      <c r="N4" s="99"/>
      <c r="O4" s="99"/>
      <c r="P4" s="99"/>
      <c r="Q4" s="99"/>
    </row>
    <row r="5" spans="1:17" ht="16" x14ac:dyDescent="0.2">
      <c r="A5" s="25"/>
      <c r="B5" s="99" t="s">
        <v>270</v>
      </c>
      <c r="C5" s="99">
        <v>0</v>
      </c>
      <c r="D5" s="99">
        <v>0</v>
      </c>
      <c r="E5" s="99">
        <v>0</v>
      </c>
      <c r="F5" s="99">
        <v>37.782299999999999</v>
      </c>
      <c r="G5" s="99">
        <v>49.824219999999997</v>
      </c>
      <c r="H5" s="99">
        <v>34.690449999999998</v>
      </c>
      <c r="I5" s="101"/>
      <c r="J5" s="101"/>
      <c r="K5" s="101"/>
      <c r="L5" s="101"/>
      <c r="M5" s="101"/>
      <c r="N5" s="101"/>
      <c r="O5" s="101"/>
      <c r="P5" s="101"/>
      <c r="Q5" s="101"/>
    </row>
    <row r="6" spans="1:17" ht="16" x14ac:dyDescent="0.2">
      <c r="A6" s="25"/>
      <c r="B6" s="99" t="s">
        <v>269</v>
      </c>
      <c r="C6" s="99">
        <v>0</v>
      </c>
      <c r="D6" s="99">
        <v>0</v>
      </c>
      <c r="E6" s="99">
        <v>0</v>
      </c>
      <c r="F6" s="99">
        <v>91.274289999999993</v>
      </c>
      <c r="G6" s="99">
        <v>318.2808</v>
      </c>
      <c r="H6" s="99">
        <v>152.29750000000001</v>
      </c>
      <c r="I6" s="101"/>
      <c r="J6" s="38" t="s">
        <v>268</v>
      </c>
      <c r="K6" s="101"/>
      <c r="L6" s="101"/>
      <c r="M6" s="101"/>
      <c r="N6" s="101"/>
      <c r="O6" s="101"/>
      <c r="P6" s="101"/>
      <c r="Q6" s="101"/>
    </row>
    <row r="7" spans="1:17" ht="16" x14ac:dyDescent="0.2">
      <c r="A7" s="25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</row>
    <row r="8" spans="1:17" ht="16" x14ac:dyDescent="0.2">
      <c r="A8" s="25"/>
      <c r="B8" s="25"/>
      <c r="C8" s="25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</row>
    <row r="9" spans="1:17" ht="16" x14ac:dyDescent="0.2">
      <c r="A9" s="25"/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</row>
    <row r="10" spans="1:17" ht="19" x14ac:dyDescent="0.25">
      <c r="A10" s="102" t="s">
        <v>267</v>
      </c>
      <c r="B10" s="101"/>
      <c r="C10" s="176" t="s">
        <v>136</v>
      </c>
      <c r="D10" s="177"/>
      <c r="E10" s="177"/>
      <c r="F10" s="177"/>
      <c r="G10" s="177"/>
      <c r="H10" s="178" t="s">
        <v>266</v>
      </c>
      <c r="I10" s="179"/>
      <c r="J10" s="179"/>
      <c r="K10" s="179"/>
      <c r="L10" s="179"/>
      <c r="M10" s="25"/>
      <c r="N10" s="25"/>
      <c r="O10" s="101"/>
      <c r="P10" s="101"/>
      <c r="Q10" s="101"/>
    </row>
    <row r="11" spans="1:17" ht="29" x14ac:dyDescent="0.2">
      <c r="A11" s="25"/>
      <c r="B11" s="100" t="s">
        <v>265</v>
      </c>
      <c r="C11" s="99">
        <v>9.0999999999999998E-2</v>
      </c>
      <c r="D11" s="99">
        <v>9.9000000000000005E-2</v>
      </c>
      <c r="E11" s="99">
        <v>0.114</v>
      </c>
      <c r="F11" s="99">
        <v>5.0999999999999997E-2</v>
      </c>
      <c r="G11" s="99">
        <v>0.1</v>
      </c>
      <c r="H11" s="99">
        <v>8.9999999999999993E-3</v>
      </c>
      <c r="I11" s="99">
        <v>6.0000000000000001E-3</v>
      </c>
      <c r="J11" s="99">
        <v>5.0000000000000001E-3</v>
      </c>
      <c r="K11" s="99">
        <v>5.0000000000000001E-3</v>
      </c>
      <c r="L11" s="99">
        <v>6.0000000000000001E-3</v>
      </c>
      <c r="M11" s="25"/>
      <c r="N11" s="25"/>
      <c r="O11" s="101"/>
      <c r="P11" s="101"/>
      <c r="Q11" s="101"/>
    </row>
    <row r="12" spans="1:17" ht="29" x14ac:dyDescent="0.2">
      <c r="A12" s="25"/>
      <c r="B12" s="100" t="s">
        <v>264</v>
      </c>
      <c r="C12" s="99">
        <v>0.09</v>
      </c>
      <c r="D12" s="99">
        <v>8.5999999999999993E-2</v>
      </c>
      <c r="E12" s="99">
        <v>0.10100000000000001</v>
      </c>
      <c r="F12" s="99">
        <v>6.6000000000000003E-2</v>
      </c>
      <c r="G12" s="99">
        <v>0.16700000000000001</v>
      </c>
      <c r="H12" s="99">
        <v>5.0000000000000001E-3</v>
      </c>
      <c r="I12" s="99">
        <v>6.0000000000000001E-3</v>
      </c>
      <c r="J12" s="99">
        <v>6.0000000000000001E-3</v>
      </c>
      <c r="K12" s="99">
        <v>6.0000000000000001E-3</v>
      </c>
      <c r="L12" s="99">
        <v>8.9999999999999993E-3</v>
      </c>
      <c r="M12" s="25"/>
      <c r="N12" s="25"/>
      <c r="O12" s="101"/>
      <c r="P12" s="101"/>
      <c r="Q12" s="101"/>
    </row>
    <row r="13" spans="1:17" ht="29" x14ac:dyDescent="0.2">
      <c r="A13" s="25"/>
      <c r="B13" s="100" t="s">
        <v>263</v>
      </c>
      <c r="C13" s="99">
        <v>0.93400000000000005</v>
      </c>
      <c r="D13" s="99">
        <v>1.373</v>
      </c>
      <c r="E13" s="99">
        <v>0.78200000000000003</v>
      </c>
      <c r="F13" s="99">
        <v>2.5339999999999998</v>
      </c>
      <c r="G13" s="99">
        <v>2.4359999999999999</v>
      </c>
      <c r="H13" s="99">
        <v>1.0999999999999999E-2</v>
      </c>
      <c r="I13" s="99">
        <v>0.01</v>
      </c>
      <c r="J13" s="99">
        <v>0.01</v>
      </c>
      <c r="K13" s="99">
        <v>8.9999999999999993E-3</v>
      </c>
      <c r="L13" s="99">
        <v>1.0999999999999999E-2</v>
      </c>
      <c r="O13" s="101"/>
      <c r="P13" s="101"/>
      <c r="Q13" s="101"/>
    </row>
    <row r="14" spans="1:17" ht="29" x14ac:dyDescent="0.2">
      <c r="B14" s="100" t="s">
        <v>262</v>
      </c>
      <c r="C14" s="99">
        <v>0.29199999999999998</v>
      </c>
      <c r="D14" s="99">
        <v>0.29899999999999999</v>
      </c>
      <c r="E14" s="99">
        <v>0.315</v>
      </c>
      <c r="F14" s="99">
        <v>0.38300000000000001</v>
      </c>
      <c r="G14" s="99">
        <v>0.28899999999999998</v>
      </c>
      <c r="H14" s="99">
        <v>0.67900000000000005</v>
      </c>
      <c r="I14" s="99">
        <v>0.18099999999999999</v>
      </c>
      <c r="J14" s="99">
        <v>0.442</v>
      </c>
      <c r="K14" s="99">
        <v>0.49099999999999999</v>
      </c>
      <c r="L14" s="99">
        <v>0.42699999999999999</v>
      </c>
      <c r="O14" s="38" t="s">
        <v>261</v>
      </c>
    </row>
    <row r="15" spans="1:17" ht="16" x14ac:dyDescent="0.2">
      <c r="N15" s="25"/>
    </row>
  </sheetData>
  <mergeCells count="7">
    <mergeCell ref="C10:G10"/>
    <mergeCell ref="H10:L10"/>
    <mergeCell ref="L3:N3"/>
    <mergeCell ref="O3:Q3"/>
    <mergeCell ref="C3:E3"/>
    <mergeCell ref="F3:H3"/>
    <mergeCell ref="I3:K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0BC01-D990-3F4E-9CC7-83EF4B63BE78}">
  <dimension ref="A1:O246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20.5" customWidth="1"/>
  </cols>
  <sheetData>
    <row r="1" spans="1:15" x14ac:dyDescent="0.2">
      <c r="A1" t="s">
        <v>344</v>
      </c>
    </row>
    <row r="3" spans="1:15" ht="16" x14ac:dyDescent="0.2">
      <c r="A3" s="96"/>
      <c r="B3" s="187" t="s">
        <v>260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</row>
    <row r="4" spans="1:15" ht="16" x14ac:dyDescent="0.2">
      <c r="A4" s="98" t="s">
        <v>259</v>
      </c>
      <c r="B4" s="183" t="s">
        <v>258</v>
      </c>
      <c r="C4" s="184"/>
      <c r="D4" s="184"/>
      <c r="E4" s="184"/>
      <c r="F4" s="184"/>
      <c r="G4" s="184"/>
      <c r="H4" s="185" t="s">
        <v>257</v>
      </c>
      <c r="I4" s="186"/>
      <c r="J4" s="186"/>
      <c r="K4" s="186"/>
      <c r="L4" s="181" t="s">
        <v>256</v>
      </c>
      <c r="M4" s="182"/>
      <c r="N4" s="182"/>
      <c r="O4" s="182"/>
    </row>
    <row r="5" spans="1:15" x14ac:dyDescent="0.2">
      <c r="A5" s="97">
        <v>22.440277999999999</v>
      </c>
      <c r="B5" s="97">
        <v>1</v>
      </c>
      <c r="C5" s="97">
        <v>1</v>
      </c>
      <c r="D5" s="97">
        <v>1</v>
      </c>
      <c r="E5" s="97">
        <v>1</v>
      </c>
      <c r="F5" s="97">
        <v>1</v>
      </c>
      <c r="G5" s="97">
        <v>1</v>
      </c>
      <c r="H5" s="97">
        <v>1</v>
      </c>
      <c r="I5" s="97">
        <v>1</v>
      </c>
      <c r="J5" s="97">
        <v>1</v>
      </c>
      <c r="K5" s="97">
        <v>1</v>
      </c>
      <c r="L5" s="97">
        <v>1</v>
      </c>
      <c r="M5" s="97">
        <v>1</v>
      </c>
      <c r="N5" s="97">
        <v>1</v>
      </c>
      <c r="O5" s="97">
        <v>1</v>
      </c>
    </row>
    <row r="6" spans="1:15" x14ac:dyDescent="0.2">
      <c r="A6" s="97">
        <v>22.690277999999999</v>
      </c>
      <c r="B6" s="97">
        <v>0.88990000000000002</v>
      </c>
      <c r="C6" s="97">
        <v>0.86580000000000001</v>
      </c>
      <c r="D6" s="97">
        <v>0.91039999999999999</v>
      </c>
      <c r="E6" s="97">
        <v>0.90639999999999998</v>
      </c>
      <c r="F6" s="97">
        <v>0.89190000000000003</v>
      </c>
      <c r="G6" s="97">
        <v>0.88290000000000002</v>
      </c>
      <c r="H6" s="97">
        <v>0.89749999999999996</v>
      </c>
      <c r="I6" s="97">
        <v>0.90210000000000001</v>
      </c>
      <c r="J6" s="97">
        <v>0.89170000000000005</v>
      </c>
      <c r="K6" s="97">
        <v>0.91339999999999999</v>
      </c>
      <c r="L6" s="97">
        <v>0.874</v>
      </c>
      <c r="M6" s="97">
        <v>0.88839999999999997</v>
      </c>
      <c r="N6" s="97">
        <v>0.88170000000000004</v>
      </c>
      <c r="O6" s="97">
        <v>0.88500000000000001</v>
      </c>
    </row>
    <row r="7" spans="1:15" x14ac:dyDescent="0.2">
      <c r="A7" s="97">
        <v>22.940277999999999</v>
      </c>
      <c r="B7" s="97">
        <v>0.89910000000000001</v>
      </c>
      <c r="C7" s="97">
        <v>0.86299999999999999</v>
      </c>
      <c r="D7" s="97">
        <v>0.92710000000000004</v>
      </c>
      <c r="E7" s="97">
        <v>0.91159999999999997</v>
      </c>
      <c r="F7" s="97">
        <v>0.91590000000000005</v>
      </c>
      <c r="G7" s="97">
        <v>0.8851</v>
      </c>
      <c r="H7" s="97">
        <v>0.86829999999999996</v>
      </c>
      <c r="I7" s="97">
        <v>0.88070000000000004</v>
      </c>
      <c r="J7" s="97">
        <v>0.86439999999999995</v>
      </c>
      <c r="K7" s="97">
        <v>0.89870000000000005</v>
      </c>
      <c r="L7" s="97">
        <v>0.74270000000000003</v>
      </c>
      <c r="M7" s="97">
        <v>0.77049999999999996</v>
      </c>
      <c r="N7" s="97">
        <v>0.74170000000000003</v>
      </c>
      <c r="O7" s="97">
        <v>0.71179999999999999</v>
      </c>
    </row>
    <row r="8" spans="1:15" x14ac:dyDescent="0.2">
      <c r="A8" s="97">
        <v>23.190277999999999</v>
      </c>
      <c r="B8" s="97">
        <v>0.92090000000000005</v>
      </c>
      <c r="C8" s="97">
        <v>0.88170000000000004</v>
      </c>
      <c r="D8" s="97">
        <v>0.94130000000000003</v>
      </c>
      <c r="E8" s="97">
        <v>0.93079999999999996</v>
      </c>
      <c r="F8" s="97">
        <v>0.95989999999999998</v>
      </c>
      <c r="G8" s="97">
        <v>0.90700000000000003</v>
      </c>
      <c r="H8" s="97">
        <v>0.85740000000000005</v>
      </c>
      <c r="I8" s="97">
        <v>0.87490000000000001</v>
      </c>
      <c r="J8" s="97">
        <v>0.85709999999999997</v>
      </c>
      <c r="K8" s="97">
        <v>0.88019999999999998</v>
      </c>
      <c r="L8" s="97">
        <v>0.58220000000000005</v>
      </c>
      <c r="M8" s="97">
        <v>0.61560000000000004</v>
      </c>
      <c r="N8" s="97">
        <v>0.52149999999999996</v>
      </c>
      <c r="O8" s="97">
        <v>0.48730000000000001</v>
      </c>
    </row>
    <row r="9" spans="1:15" x14ac:dyDescent="0.2">
      <c r="A9" s="97">
        <v>23.439722</v>
      </c>
      <c r="B9" s="97">
        <v>0.94079999999999997</v>
      </c>
      <c r="C9" s="97">
        <v>0.9002</v>
      </c>
      <c r="D9" s="97">
        <v>0.96970000000000001</v>
      </c>
      <c r="E9" s="97">
        <v>0.95530000000000004</v>
      </c>
      <c r="F9" s="97">
        <v>1.0033000000000001</v>
      </c>
      <c r="G9" s="97">
        <v>0.93379999999999996</v>
      </c>
      <c r="H9" s="97">
        <v>0.85829999999999995</v>
      </c>
      <c r="I9" s="97">
        <v>0.8669</v>
      </c>
      <c r="J9" s="97">
        <v>0.8468</v>
      </c>
      <c r="K9" s="97">
        <v>0.86399999999999999</v>
      </c>
      <c r="L9" s="97">
        <v>0.4209</v>
      </c>
      <c r="M9" s="97">
        <v>0.46450000000000002</v>
      </c>
      <c r="N9" s="97">
        <v>0.32990000000000003</v>
      </c>
      <c r="O9" s="97">
        <v>0.31819999999999998</v>
      </c>
    </row>
    <row r="10" spans="1:15" x14ac:dyDescent="0.2">
      <c r="A10" s="97">
        <v>23.69</v>
      </c>
      <c r="B10" s="97">
        <v>0.96940000000000004</v>
      </c>
      <c r="C10" s="97">
        <v>0.92500000000000004</v>
      </c>
      <c r="D10" s="97">
        <v>0.99429999999999996</v>
      </c>
      <c r="E10" s="97">
        <v>0.98009999999999997</v>
      </c>
      <c r="F10" s="97">
        <v>1.0463</v>
      </c>
      <c r="G10" s="97">
        <v>0.9728</v>
      </c>
      <c r="H10" s="97">
        <v>0.83420000000000005</v>
      </c>
      <c r="I10" s="97">
        <v>0.84050000000000002</v>
      </c>
      <c r="J10" s="97">
        <v>0.82340000000000002</v>
      </c>
      <c r="K10" s="97">
        <v>0.84050000000000002</v>
      </c>
      <c r="L10" s="97">
        <v>0.26900000000000002</v>
      </c>
      <c r="M10" s="97">
        <v>0.3201</v>
      </c>
      <c r="N10" s="97">
        <v>0.2036</v>
      </c>
      <c r="O10" s="97">
        <v>0.21199999999999999</v>
      </c>
    </row>
    <row r="11" spans="1:15" x14ac:dyDescent="0.2">
      <c r="A11" s="97">
        <v>23.94</v>
      </c>
      <c r="B11" s="97">
        <v>0.99350000000000005</v>
      </c>
      <c r="C11" s="97">
        <v>0.94489999999999996</v>
      </c>
      <c r="D11" s="97">
        <v>1.0263</v>
      </c>
      <c r="E11" s="97">
        <v>1.0105</v>
      </c>
      <c r="F11" s="97">
        <v>1.0918000000000001</v>
      </c>
      <c r="G11" s="97">
        <v>1.0049999999999999</v>
      </c>
      <c r="H11" s="97">
        <v>0.81920000000000004</v>
      </c>
      <c r="I11" s="97">
        <v>0.8175</v>
      </c>
      <c r="J11" s="97">
        <v>0.8044</v>
      </c>
      <c r="K11" s="97">
        <v>0.82750000000000001</v>
      </c>
      <c r="L11" s="97">
        <v>0.16980000000000001</v>
      </c>
      <c r="M11" s="97">
        <v>0.2225</v>
      </c>
      <c r="N11" s="97">
        <v>0.1163</v>
      </c>
      <c r="O11" s="97">
        <v>0.13969999999999999</v>
      </c>
    </row>
    <row r="12" spans="1:15" x14ac:dyDescent="0.2">
      <c r="A12" s="97">
        <v>24.190277999999999</v>
      </c>
      <c r="B12" s="97">
        <v>1.0266999999999999</v>
      </c>
      <c r="C12" s="97">
        <v>0.97160000000000002</v>
      </c>
      <c r="D12" s="97">
        <v>1.0607</v>
      </c>
      <c r="E12" s="97">
        <v>1.0431999999999999</v>
      </c>
      <c r="F12" s="97">
        <v>1.1442000000000001</v>
      </c>
      <c r="G12" s="97">
        <v>1.0466</v>
      </c>
      <c r="H12" s="97">
        <v>0.80289999999999995</v>
      </c>
      <c r="I12" s="97">
        <v>0.8075</v>
      </c>
      <c r="J12" s="97">
        <v>0.79269999999999996</v>
      </c>
      <c r="K12" s="97">
        <v>0.8115</v>
      </c>
      <c r="L12" s="97">
        <v>0.105</v>
      </c>
      <c r="M12" s="97">
        <v>0.1575</v>
      </c>
      <c r="N12" s="97">
        <v>6.1100000000000002E-2</v>
      </c>
      <c r="O12" s="97">
        <v>8.4599999999999995E-2</v>
      </c>
    </row>
    <row r="13" spans="1:15" x14ac:dyDescent="0.2">
      <c r="A13" s="97">
        <v>24.440556000000001</v>
      </c>
      <c r="B13" s="97">
        <v>1.0557000000000001</v>
      </c>
      <c r="C13" s="97">
        <v>1.0004</v>
      </c>
      <c r="D13" s="97">
        <v>1.0959000000000001</v>
      </c>
      <c r="E13" s="97">
        <v>1.0793999999999999</v>
      </c>
      <c r="F13" s="97">
        <v>1.1910000000000001</v>
      </c>
      <c r="G13" s="97">
        <v>1.0898000000000001</v>
      </c>
      <c r="H13" s="97">
        <v>0.78739999999999999</v>
      </c>
      <c r="I13" s="97">
        <v>0.79490000000000005</v>
      </c>
      <c r="J13" s="97">
        <v>0.78639999999999999</v>
      </c>
      <c r="K13" s="97">
        <v>0.80549999999999999</v>
      </c>
      <c r="L13" s="97">
        <v>7.1300000000000002E-2</v>
      </c>
      <c r="M13" s="97">
        <v>0.12559999999999999</v>
      </c>
      <c r="N13" s="97">
        <v>2.69E-2</v>
      </c>
      <c r="O13" s="97">
        <v>4.5600000000000002E-2</v>
      </c>
    </row>
    <row r="14" spans="1:15" x14ac:dyDescent="0.2">
      <c r="A14" s="97">
        <v>24.690833000000001</v>
      </c>
      <c r="B14" s="97">
        <v>1.0817000000000001</v>
      </c>
      <c r="C14" s="97">
        <v>1.0273000000000001</v>
      </c>
      <c r="D14" s="97">
        <v>1.1308</v>
      </c>
      <c r="E14" s="97">
        <v>1.1048</v>
      </c>
      <c r="F14" s="97">
        <v>1.2263999999999999</v>
      </c>
      <c r="G14" s="97">
        <v>1.1267</v>
      </c>
      <c r="H14" s="97">
        <v>0.78180000000000005</v>
      </c>
      <c r="I14" s="97">
        <v>0.79139999999999999</v>
      </c>
      <c r="J14" s="97">
        <v>0.78159999999999996</v>
      </c>
      <c r="K14" s="97">
        <v>0.80840000000000001</v>
      </c>
      <c r="L14" s="97">
        <v>5.0799999999999998E-2</v>
      </c>
      <c r="M14" s="97">
        <v>0.1036</v>
      </c>
      <c r="N14" s="97">
        <v>4.0000000000000002E-4</v>
      </c>
      <c r="O14" s="97">
        <v>2.3099999999999999E-2</v>
      </c>
    </row>
    <row r="15" spans="1:15" x14ac:dyDescent="0.2">
      <c r="A15" s="97">
        <v>24.941110999999999</v>
      </c>
      <c r="B15" s="97">
        <v>1.1092</v>
      </c>
      <c r="C15" s="97">
        <v>1.0421</v>
      </c>
      <c r="D15" s="97">
        <v>1.1568000000000001</v>
      </c>
      <c r="E15" s="97">
        <v>1.1319999999999999</v>
      </c>
      <c r="F15" s="97">
        <v>1.2659</v>
      </c>
      <c r="G15" s="97">
        <v>1.1569</v>
      </c>
      <c r="H15" s="97">
        <v>0.77539999999999998</v>
      </c>
      <c r="I15" s="97">
        <v>0.78349999999999997</v>
      </c>
      <c r="J15" s="97">
        <v>0.77549999999999997</v>
      </c>
      <c r="K15" s="97">
        <v>0.8034</v>
      </c>
      <c r="L15" s="97">
        <v>3.8899999999999997E-2</v>
      </c>
      <c r="M15" s="97">
        <v>8.48E-2</v>
      </c>
      <c r="N15" s="97">
        <v>-1.6799999999999999E-2</v>
      </c>
      <c r="O15" s="97">
        <v>8.2000000000000007E-3</v>
      </c>
    </row>
    <row r="16" spans="1:15" x14ac:dyDescent="0.2">
      <c r="A16" s="97">
        <v>25.191110999999999</v>
      </c>
      <c r="B16" s="97">
        <v>1.1327</v>
      </c>
      <c r="C16" s="97">
        <v>1.0685</v>
      </c>
      <c r="D16" s="97">
        <v>1.1843999999999999</v>
      </c>
      <c r="E16" s="97">
        <v>1.1533</v>
      </c>
      <c r="F16" s="97">
        <v>1.3010999999999999</v>
      </c>
      <c r="G16" s="97">
        <v>1.1808000000000001</v>
      </c>
      <c r="H16" s="97">
        <v>0.76729999999999998</v>
      </c>
      <c r="I16" s="97">
        <v>0.78010000000000002</v>
      </c>
      <c r="J16" s="97">
        <v>0.76980000000000004</v>
      </c>
      <c r="K16" s="97">
        <v>0.79990000000000006</v>
      </c>
      <c r="L16" s="97">
        <v>3.1E-2</v>
      </c>
      <c r="M16" s="97">
        <v>7.6399999999999996E-2</v>
      </c>
      <c r="N16" s="97">
        <v>-0.03</v>
      </c>
      <c r="O16" s="97">
        <v>-3.0000000000000001E-3</v>
      </c>
    </row>
    <row r="17" spans="1:15" x14ac:dyDescent="0.2">
      <c r="A17" s="97">
        <v>25.441389000000001</v>
      </c>
      <c r="B17" s="97">
        <v>1.1591</v>
      </c>
      <c r="C17" s="97">
        <v>1.0837000000000001</v>
      </c>
      <c r="D17" s="97">
        <v>1.2087000000000001</v>
      </c>
      <c r="E17" s="97">
        <v>1.1870000000000001</v>
      </c>
      <c r="F17" s="97">
        <v>1.3442000000000001</v>
      </c>
      <c r="G17" s="97">
        <v>1.2064999999999999</v>
      </c>
      <c r="H17" s="97">
        <v>0.76090000000000002</v>
      </c>
      <c r="I17" s="97">
        <v>0.77059999999999995</v>
      </c>
      <c r="J17" s="97">
        <v>0.76839999999999997</v>
      </c>
      <c r="K17" s="97">
        <v>0.79879999999999995</v>
      </c>
      <c r="L17" s="97">
        <v>2.87E-2</v>
      </c>
      <c r="M17" s="97">
        <v>7.22E-2</v>
      </c>
      <c r="N17" s="97">
        <v>-3.9899999999999998E-2</v>
      </c>
      <c r="O17" s="97">
        <v>-8.9999999999999993E-3</v>
      </c>
    </row>
    <row r="18" spans="1:15" x14ac:dyDescent="0.2">
      <c r="A18" s="97">
        <v>25.690556000000001</v>
      </c>
      <c r="B18" s="97">
        <v>1.1868000000000001</v>
      </c>
      <c r="C18" s="97">
        <v>1.1082000000000001</v>
      </c>
      <c r="D18" s="97">
        <v>1.238</v>
      </c>
      <c r="E18" s="97">
        <v>1.2176</v>
      </c>
      <c r="F18" s="97">
        <v>1.3808</v>
      </c>
      <c r="G18" s="97">
        <v>1.2262</v>
      </c>
      <c r="H18" s="97">
        <v>0.76080000000000003</v>
      </c>
      <c r="I18" s="97">
        <v>0.76949999999999996</v>
      </c>
      <c r="J18" s="97">
        <v>0.77159999999999995</v>
      </c>
      <c r="K18" s="97">
        <v>0.79710000000000003</v>
      </c>
      <c r="L18" s="97">
        <v>2.2800000000000001E-2</v>
      </c>
      <c r="M18" s="97">
        <v>6.7500000000000004E-2</v>
      </c>
      <c r="N18" s="97">
        <v>-4.5199999999999997E-2</v>
      </c>
      <c r="O18" s="97">
        <v>-1.66E-2</v>
      </c>
    </row>
    <row r="19" spans="1:15" x14ac:dyDescent="0.2">
      <c r="A19" s="97">
        <v>25.940833000000001</v>
      </c>
      <c r="B19" s="97">
        <v>1.2109000000000001</v>
      </c>
      <c r="C19" s="97">
        <v>1.1316999999999999</v>
      </c>
      <c r="D19" s="97">
        <v>1.2587999999999999</v>
      </c>
      <c r="E19" s="97">
        <v>1.2428999999999999</v>
      </c>
      <c r="F19" s="97">
        <v>1.4081999999999999</v>
      </c>
      <c r="G19" s="97">
        <v>1.2495000000000001</v>
      </c>
      <c r="H19" s="97">
        <v>0.75160000000000005</v>
      </c>
      <c r="I19" s="97">
        <v>0.76259999999999994</v>
      </c>
      <c r="J19" s="97">
        <v>0.76900000000000002</v>
      </c>
      <c r="K19" s="97">
        <v>0.79349999999999998</v>
      </c>
      <c r="L19" s="97">
        <v>2.0799999999999999E-2</v>
      </c>
      <c r="M19" s="97">
        <v>6.5199999999999994E-2</v>
      </c>
      <c r="N19" s="97">
        <v>-4.7500000000000001E-2</v>
      </c>
      <c r="O19" s="97">
        <v>-2.3300000000000001E-2</v>
      </c>
    </row>
    <row r="20" spans="1:15" x14ac:dyDescent="0.2">
      <c r="A20" s="97">
        <v>26.19</v>
      </c>
      <c r="B20" s="97">
        <v>1.2351000000000001</v>
      </c>
      <c r="C20" s="97">
        <v>1.1533</v>
      </c>
      <c r="D20" s="97">
        <v>1.2801</v>
      </c>
      <c r="E20" s="97">
        <v>1.2603</v>
      </c>
      <c r="F20" s="97">
        <v>1.4383999999999999</v>
      </c>
      <c r="G20" s="97">
        <v>1.2697000000000001</v>
      </c>
      <c r="H20" s="97">
        <v>0.74429999999999996</v>
      </c>
      <c r="I20" s="97">
        <v>0.76490000000000002</v>
      </c>
      <c r="J20" s="97">
        <v>0.76590000000000003</v>
      </c>
      <c r="K20" s="97">
        <v>0.79349999999999998</v>
      </c>
      <c r="L20" s="97">
        <v>2.1499999999999998E-2</v>
      </c>
      <c r="M20" s="97">
        <v>6.3E-2</v>
      </c>
      <c r="N20" s="97">
        <v>-5.1400000000000001E-2</v>
      </c>
      <c r="O20" s="97">
        <v>-2.41E-2</v>
      </c>
    </row>
    <row r="21" spans="1:15" x14ac:dyDescent="0.2">
      <c r="A21" s="97">
        <v>26.440277999999999</v>
      </c>
      <c r="B21" s="97">
        <v>1.2605</v>
      </c>
      <c r="C21" s="97">
        <v>1.1716</v>
      </c>
      <c r="D21" s="97">
        <v>1.3070999999999999</v>
      </c>
      <c r="E21" s="97">
        <v>1.2790999999999999</v>
      </c>
      <c r="F21" s="97">
        <v>1.4762</v>
      </c>
      <c r="G21" s="97">
        <v>1.2968999999999999</v>
      </c>
      <c r="H21" s="97">
        <v>0.74670000000000003</v>
      </c>
      <c r="I21" s="97">
        <v>0.76739999999999997</v>
      </c>
      <c r="J21" s="97">
        <v>0.7631</v>
      </c>
      <c r="K21" s="97">
        <v>0.79510000000000003</v>
      </c>
      <c r="L21" s="97">
        <v>2.2800000000000001E-2</v>
      </c>
      <c r="M21" s="97">
        <v>6.4699999999999994E-2</v>
      </c>
      <c r="N21" s="97">
        <v>-5.3499999999999999E-2</v>
      </c>
      <c r="O21" s="97">
        <v>-2.53E-2</v>
      </c>
    </row>
    <row r="22" spans="1:15" x14ac:dyDescent="0.2">
      <c r="A22" s="97">
        <v>26.690277999999999</v>
      </c>
      <c r="B22" s="97">
        <v>1.2845</v>
      </c>
      <c r="C22" s="97">
        <v>1.1899</v>
      </c>
      <c r="D22" s="97">
        <v>1.3299000000000001</v>
      </c>
      <c r="E22" s="97">
        <v>1.2988</v>
      </c>
      <c r="F22" s="97">
        <v>1.5086999999999999</v>
      </c>
      <c r="G22" s="97">
        <v>1.3178000000000001</v>
      </c>
      <c r="H22" s="97">
        <v>0.74629999999999996</v>
      </c>
      <c r="I22" s="97">
        <v>0.77259999999999995</v>
      </c>
      <c r="J22" s="97">
        <v>0.76</v>
      </c>
      <c r="K22" s="97">
        <v>0.79320000000000002</v>
      </c>
      <c r="L22" s="97">
        <v>2.3800000000000002E-2</v>
      </c>
      <c r="M22" s="97">
        <v>6.59E-2</v>
      </c>
      <c r="N22" s="97">
        <v>-5.6300000000000003E-2</v>
      </c>
      <c r="O22" s="97">
        <v>-2.9499999999999998E-2</v>
      </c>
    </row>
    <row r="23" spans="1:15" x14ac:dyDescent="0.2">
      <c r="A23" s="97">
        <v>26.940556000000001</v>
      </c>
      <c r="B23" s="97">
        <v>1.3160000000000001</v>
      </c>
      <c r="C23" s="97">
        <v>1.2110000000000001</v>
      </c>
      <c r="D23" s="97">
        <v>1.3541000000000001</v>
      </c>
      <c r="E23" s="97">
        <v>1.3246</v>
      </c>
      <c r="F23" s="97">
        <v>1.5457000000000001</v>
      </c>
      <c r="G23" s="97">
        <v>1.3448</v>
      </c>
      <c r="H23" s="97">
        <v>0.75639999999999996</v>
      </c>
      <c r="I23" s="97">
        <v>0.77610000000000001</v>
      </c>
      <c r="J23" s="97">
        <v>0.7641</v>
      </c>
      <c r="K23" s="97">
        <v>0.79779999999999995</v>
      </c>
      <c r="L23" s="97">
        <v>2.35E-2</v>
      </c>
      <c r="M23" s="97">
        <v>6.3799999999999996E-2</v>
      </c>
      <c r="N23" s="97">
        <v>-5.7000000000000002E-2</v>
      </c>
      <c r="O23" s="97">
        <v>-3.1600000000000003E-2</v>
      </c>
    </row>
    <row r="24" spans="1:15" x14ac:dyDescent="0.2">
      <c r="A24" s="97">
        <v>27.190833000000001</v>
      </c>
      <c r="B24" s="97">
        <v>1.3451</v>
      </c>
      <c r="C24" s="97">
        <v>1.2310000000000001</v>
      </c>
      <c r="D24" s="97">
        <v>1.3816999999999999</v>
      </c>
      <c r="E24" s="97">
        <v>1.3521000000000001</v>
      </c>
      <c r="F24" s="97">
        <v>1.5855999999999999</v>
      </c>
      <c r="G24" s="97">
        <v>1.3754999999999999</v>
      </c>
      <c r="H24" s="97">
        <v>0.75570000000000004</v>
      </c>
      <c r="I24" s="97">
        <v>0.78659999999999997</v>
      </c>
      <c r="J24" s="97">
        <v>0.76259999999999994</v>
      </c>
      <c r="K24" s="97">
        <v>0.80789999999999995</v>
      </c>
      <c r="L24" s="97">
        <v>2.4899999999999999E-2</v>
      </c>
      <c r="M24" s="97">
        <v>6.1800000000000001E-2</v>
      </c>
      <c r="N24" s="97">
        <v>-5.7799999999999997E-2</v>
      </c>
      <c r="O24" s="97">
        <v>-3.2300000000000002E-2</v>
      </c>
    </row>
    <row r="25" spans="1:15" x14ac:dyDescent="0.2">
      <c r="A25" s="97">
        <v>27.440833000000001</v>
      </c>
      <c r="B25" s="97">
        <v>1.3644000000000001</v>
      </c>
      <c r="C25" s="97">
        <v>1.2541</v>
      </c>
      <c r="D25" s="97">
        <v>1.4136</v>
      </c>
      <c r="E25" s="97">
        <v>1.383</v>
      </c>
      <c r="F25" s="97">
        <v>1.6214999999999999</v>
      </c>
      <c r="G25" s="97">
        <v>1.4057999999999999</v>
      </c>
      <c r="H25" s="97">
        <v>0.75870000000000004</v>
      </c>
      <c r="I25" s="97">
        <v>0.79849999999999999</v>
      </c>
      <c r="J25" s="97">
        <v>0.76749999999999996</v>
      </c>
      <c r="K25" s="97">
        <v>0.80830000000000002</v>
      </c>
      <c r="L25" s="97">
        <v>2.6800000000000001E-2</v>
      </c>
      <c r="M25" s="97">
        <v>6.3100000000000003E-2</v>
      </c>
      <c r="N25" s="97">
        <v>-6.0699999999999997E-2</v>
      </c>
      <c r="O25" s="97">
        <v>-3.3300000000000003E-2</v>
      </c>
    </row>
    <row r="26" spans="1:15" x14ac:dyDescent="0.2">
      <c r="A26" s="97">
        <v>27.691110999999999</v>
      </c>
      <c r="B26" s="97">
        <v>1.3874</v>
      </c>
      <c r="C26" s="97">
        <v>1.2789999999999999</v>
      </c>
      <c r="D26" s="97">
        <v>1.4380999999999999</v>
      </c>
      <c r="E26" s="97">
        <v>1.4056999999999999</v>
      </c>
      <c r="F26" s="97">
        <v>1.6598999999999999</v>
      </c>
      <c r="G26" s="97">
        <v>1.4401999999999999</v>
      </c>
      <c r="H26" s="97">
        <v>0.7571</v>
      </c>
      <c r="I26" s="97">
        <v>0.80900000000000005</v>
      </c>
      <c r="J26" s="97">
        <v>0.76890000000000003</v>
      </c>
      <c r="K26" s="97">
        <v>0.81440000000000001</v>
      </c>
      <c r="L26" s="97">
        <v>2.75E-2</v>
      </c>
      <c r="M26" s="97">
        <v>6.1100000000000002E-2</v>
      </c>
      <c r="N26" s="97">
        <v>-6.2799999999999995E-2</v>
      </c>
      <c r="O26" s="97">
        <v>-3.4799999999999998E-2</v>
      </c>
    </row>
    <row r="27" spans="1:15" x14ac:dyDescent="0.2">
      <c r="A27" s="97">
        <v>27.941110999999999</v>
      </c>
      <c r="B27" s="97">
        <v>1.4034</v>
      </c>
      <c r="C27" s="97">
        <v>1.2995000000000001</v>
      </c>
      <c r="D27" s="97">
        <v>1.4585999999999999</v>
      </c>
      <c r="E27" s="97">
        <v>1.4209000000000001</v>
      </c>
      <c r="F27" s="97">
        <v>1.6891</v>
      </c>
      <c r="G27" s="97">
        <v>1.4710000000000001</v>
      </c>
      <c r="H27" s="97">
        <v>0.75590000000000002</v>
      </c>
      <c r="I27" s="97">
        <v>0.81240000000000001</v>
      </c>
      <c r="J27" s="97">
        <v>0.76580000000000004</v>
      </c>
      <c r="K27" s="97">
        <v>0.81989999999999996</v>
      </c>
      <c r="L27" s="97">
        <v>2.69E-2</v>
      </c>
      <c r="M27" s="97">
        <v>0.06</v>
      </c>
      <c r="N27" s="97">
        <v>-6.4799999999999996E-2</v>
      </c>
      <c r="O27" s="97">
        <v>-3.6499999999999998E-2</v>
      </c>
    </row>
    <row r="28" spans="1:15" x14ac:dyDescent="0.2">
      <c r="A28" s="97">
        <v>28.188611000000002</v>
      </c>
      <c r="B28" s="97">
        <v>1.425</v>
      </c>
      <c r="C28" s="97">
        <v>1.3244</v>
      </c>
      <c r="D28" s="97">
        <v>1.4758</v>
      </c>
      <c r="E28" s="97">
        <v>1.4393</v>
      </c>
      <c r="F28" s="97">
        <v>1.7161999999999999</v>
      </c>
      <c r="G28" s="97">
        <v>1.4927999999999999</v>
      </c>
      <c r="H28" s="97">
        <v>0.75439999999999996</v>
      </c>
      <c r="I28" s="97">
        <v>0.81979999999999997</v>
      </c>
      <c r="J28" s="97">
        <v>0.76749999999999996</v>
      </c>
      <c r="K28" s="97">
        <v>0.83109999999999995</v>
      </c>
      <c r="L28" s="97">
        <v>2.98E-2</v>
      </c>
      <c r="M28" s="97">
        <v>6.0299999999999999E-2</v>
      </c>
      <c r="N28" s="97">
        <v>-6.6299999999999998E-2</v>
      </c>
      <c r="O28" s="97">
        <v>-3.85E-2</v>
      </c>
    </row>
    <row r="29" spans="1:15" x14ac:dyDescent="0.2">
      <c r="A29" s="97">
        <v>28.438889</v>
      </c>
      <c r="B29" s="97">
        <v>1.4515</v>
      </c>
      <c r="C29" s="97">
        <v>1.3545</v>
      </c>
      <c r="D29" s="97">
        <v>1.5113000000000001</v>
      </c>
      <c r="E29" s="97">
        <v>1.4595</v>
      </c>
      <c r="F29" s="97">
        <v>1.7496</v>
      </c>
      <c r="G29" s="97">
        <v>1.5059</v>
      </c>
      <c r="H29" s="97">
        <v>0.74639999999999995</v>
      </c>
      <c r="I29" s="97">
        <v>0.82720000000000005</v>
      </c>
      <c r="J29" s="97">
        <v>0.76619999999999999</v>
      </c>
      <c r="K29" s="97">
        <v>0.83609999999999995</v>
      </c>
      <c r="L29" s="97">
        <v>3.1300000000000001E-2</v>
      </c>
      <c r="M29" s="97">
        <v>5.8799999999999998E-2</v>
      </c>
      <c r="N29" s="97">
        <v>-6.6199999999999995E-2</v>
      </c>
      <c r="O29" s="97">
        <v>-3.9600000000000003E-2</v>
      </c>
    </row>
    <row r="30" spans="1:15" x14ac:dyDescent="0.2">
      <c r="A30" s="97">
        <v>28.688889</v>
      </c>
      <c r="B30" s="97">
        <v>1.4888999999999999</v>
      </c>
      <c r="C30" s="97">
        <v>1.3795999999999999</v>
      </c>
      <c r="D30" s="97">
        <v>1.5347999999999999</v>
      </c>
      <c r="E30" s="97">
        <v>1.4865999999999999</v>
      </c>
      <c r="F30" s="97">
        <v>1.788</v>
      </c>
      <c r="G30" s="97">
        <v>1.5176000000000001</v>
      </c>
      <c r="H30" s="97">
        <v>0.74180000000000001</v>
      </c>
      <c r="I30" s="97">
        <v>0.82899999999999996</v>
      </c>
      <c r="J30" s="97">
        <v>0.75419999999999998</v>
      </c>
      <c r="K30" s="97">
        <v>0.84619999999999995</v>
      </c>
      <c r="L30" s="97">
        <v>3.2599999999999997E-2</v>
      </c>
      <c r="M30" s="97">
        <v>5.8400000000000001E-2</v>
      </c>
      <c r="N30" s="97">
        <v>-6.8900000000000003E-2</v>
      </c>
      <c r="O30" s="97">
        <v>-4.0399999999999998E-2</v>
      </c>
    </row>
    <row r="31" spans="1:15" x14ac:dyDescent="0.2">
      <c r="A31" s="97">
        <v>28.938889</v>
      </c>
      <c r="B31" s="97">
        <v>1.5222</v>
      </c>
      <c r="C31" s="97">
        <v>1.3996999999999999</v>
      </c>
      <c r="D31" s="97">
        <v>1.5634999999999999</v>
      </c>
      <c r="E31" s="97">
        <v>1.5125</v>
      </c>
      <c r="F31" s="97">
        <v>1.8238000000000001</v>
      </c>
      <c r="G31" s="97">
        <v>1.5427</v>
      </c>
      <c r="H31" s="97">
        <v>0.74909999999999999</v>
      </c>
      <c r="I31" s="97">
        <v>0.82299999999999995</v>
      </c>
      <c r="J31" s="97">
        <v>0.74550000000000005</v>
      </c>
      <c r="K31" s="97">
        <v>0.84660000000000002</v>
      </c>
      <c r="L31" s="97">
        <v>3.1899999999999998E-2</v>
      </c>
      <c r="M31" s="97">
        <v>5.8700000000000002E-2</v>
      </c>
      <c r="N31" s="97">
        <v>-6.9500000000000006E-2</v>
      </c>
      <c r="O31" s="97">
        <v>-4.1399999999999999E-2</v>
      </c>
    </row>
    <row r="32" spans="1:15" x14ac:dyDescent="0.2">
      <c r="A32" s="97">
        <v>29.188889</v>
      </c>
      <c r="B32" s="97">
        <v>1.5564</v>
      </c>
      <c r="C32" s="97">
        <v>1.4268000000000001</v>
      </c>
      <c r="D32" s="97">
        <v>1.5821000000000001</v>
      </c>
      <c r="E32" s="97">
        <v>1.5301</v>
      </c>
      <c r="F32" s="97">
        <v>1.8657999999999999</v>
      </c>
      <c r="G32" s="97">
        <v>1.5748</v>
      </c>
      <c r="H32" s="97">
        <v>0.73909999999999998</v>
      </c>
      <c r="I32" s="97">
        <v>0.81369999999999998</v>
      </c>
      <c r="J32" s="97">
        <v>0.74929999999999997</v>
      </c>
      <c r="K32" s="97">
        <v>0.83930000000000005</v>
      </c>
      <c r="L32" s="97">
        <v>0.03</v>
      </c>
      <c r="M32" s="97">
        <v>5.8200000000000002E-2</v>
      </c>
      <c r="N32" s="97">
        <v>-7.1499999999999994E-2</v>
      </c>
      <c r="O32" s="97">
        <v>-4.1099999999999998E-2</v>
      </c>
    </row>
    <row r="33" spans="1:15" x14ac:dyDescent="0.2">
      <c r="A33" s="97">
        <v>29.438056</v>
      </c>
      <c r="B33" s="97">
        <v>1.59</v>
      </c>
      <c r="C33" s="97">
        <v>1.4556</v>
      </c>
      <c r="D33" s="97">
        <v>1.6105</v>
      </c>
      <c r="E33" s="97">
        <v>1.5603</v>
      </c>
      <c r="F33" s="97">
        <v>1.9206000000000001</v>
      </c>
      <c r="G33" s="97">
        <v>1.6014999999999999</v>
      </c>
      <c r="H33" s="97">
        <v>0.73</v>
      </c>
      <c r="I33" s="97">
        <v>0.80720000000000003</v>
      </c>
      <c r="J33" s="97">
        <v>0.75049999999999994</v>
      </c>
      <c r="K33" s="97">
        <v>0.83589999999999998</v>
      </c>
      <c r="L33" s="97">
        <v>3.0700000000000002E-2</v>
      </c>
      <c r="M33" s="97">
        <v>5.7700000000000001E-2</v>
      </c>
      <c r="N33" s="97">
        <v>-7.1300000000000002E-2</v>
      </c>
      <c r="O33" s="97">
        <v>-4.2900000000000001E-2</v>
      </c>
    </row>
    <row r="34" spans="1:15" x14ac:dyDescent="0.2">
      <c r="A34" s="97">
        <v>29.6875</v>
      </c>
      <c r="B34" s="97">
        <v>1.6186</v>
      </c>
      <c r="C34" s="97">
        <v>1.4802999999999999</v>
      </c>
      <c r="D34" s="97">
        <v>1.6485000000000001</v>
      </c>
      <c r="E34" s="97">
        <v>1.5875999999999999</v>
      </c>
      <c r="F34" s="97">
        <v>1.9676</v>
      </c>
      <c r="G34" s="97">
        <v>1.6321000000000001</v>
      </c>
      <c r="H34" s="97">
        <v>0.72489999999999999</v>
      </c>
      <c r="I34" s="97">
        <v>0.80189999999999995</v>
      </c>
      <c r="J34" s="97">
        <v>0.74390000000000001</v>
      </c>
      <c r="K34" s="97">
        <v>0.8286</v>
      </c>
      <c r="L34" s="97">
        <v>2.92E-2</v>
      </c>
      <c r="M34" s="97">
        <v>5.6899999999999999E-2</v>
      </c>
      <c r="N34" s="97">
        <v>-7.17E-2</v>
      </c>
      <c r="O34" s="97">
        <v>-4.2799999999999998E-2</v>
      </c>
    </row>
    <row r="35" spans="1:15" x14ac:dyDescent="0.2">
      <c r="A35" s="97">
        <v>29.937778000000002</v>
      </c>
      <c r="B35" s="97">
        <v>1.6464000000000001</v>
      </c>
      <c r="C35" s="97">
        <v>1.5128999999999999</v>
      </c>
      <c r="D35" s="97">
        <v>1.6758</v>
      </c>
      <c r="E35" s="97">
        <v>1.6228</v>
      </c>
      <c r="F35" s="97">
        <v>2.0072000000000001</v>
      </c>
      <c r="G35" s="97">
        <v>1.6694</v>
      </c>
      <c r="H35" s="97">
        <v>0.70609999999999995</v>
      </c>
      <c r="I35" s="97">
        <v>0.78949999999999998</v>
      </c>
      <c r="J35" s="97">
        <v>0.74509999999999998</v>
      </c>
      <c r="K35" s="97">
        <v>0.81940000000000002</v>
      </c>
      <c r="L35" s="97">
        <v>3.1699999999999999E-2</v>
      </c>
      <c r="M35" s="97">
        <v>5.5800000000000002E-2</v>
      </c>
      <c r="N35" s="97">
        <v>-7.4300000000000005E-2</v>
      </c>
      <c r="O35" s="97">
        <v>-4.3700000000000003E-2</v>
      </c>
    </row>
    <row r="36" spans="1:15" x14ac:dyDescent="0.2">
      <c r="A36" s="97">
        <v>30.1875</v>
      </c>
      <c r="B36" s="97">
        <v>1.6735</v>
      </c>
      <c r="C36" s="97">
        <v>1.5496000000000001</v>
      </c>
      <c r="D36" s="97">
        <v>1.7084999999999999</v>
      </c>
      <c r="E36" s="97">
        <v>1.6605000000000001</v>
      </c>
      <c r="F36" s="97">
        <v>2.0577999999999999</v>
      </c>
      <c r="G36" s="97">
        <v>1.714</v>
      </c>
      <c r="H36" s="97">
        <v>0.69750000000000001</v>
      </c>
      <c r="I36" s="97">
        <v>0.77859999999999996</v>
      </c>
      <c r="J36" s="97">
        <v>0.72470000000000001</v>
      </c>
      <c r="K36" s="97">
        <v>0.81020000000000003</v>
      </c>
      <c r="L36" s="97">
        <v>3.0700000000000002E-2</v>
      </c>
      <c r="M36" s="97">
        <v>5.57E-2</v>
      </c>
      <c r="N36" s="97">
        <v>-7.6100000000000001E-2</v>
      </c>
      <c r="O36" s="97">
        <v>-4.3700000000000003E-2</v>
      </c>
    </row>
    <row r="37" spans="1:15" x14ac:dyDescent="0.2">
      <c r="A37" s="97">
        <v>30.4375</v>
      </c>
      <c r="B37" s="97">
        <v>1.7041999999999999</v>
      </c>
      <c r="C37" s="97">
        <v>1.5880000000000001</v>
      </c>
      <c r="D37" s="97">
        <v>1.7386999999999999</v>
      </c>
      <c r="E37" s="97">
        <v>1.7090000000000001</v>
      </c>
      <c r="F37" s="97">
        <v>2.1118000000000001</v>
      </c>
      <c r="G37" s="97">
        <v>1.7503</v>
      </c>
      <c r="H37" s="97">
        <v>0.68910000000000005</v>
      </c>
      <c r="I37" s="97">
        <v>0.76060000000000005</v>
      </c>
      <c r="J37" s="97">
        <v>0.71640000000000004</v>
      </c>
      <c r="K37" s="97">
        <v>0.79500000000000004</v>
      </c>
      <c r="L37" s="97">
        <v>3.27E-2</v>
      </c>
      <c r="M37" s="97">
        <v>5.6099999999999997E-2</v>
      </c>
      <c r="N37" s="97">
        <v>-7.6700000000000004E-2</v>
      </c>
      <c r="O37" s="97">
        <v>-4.4299999999999999E-2</v>
      </c>
    </row>
    <row r="38" spans="1:15" x14ac:dyDescent="0.2">
      <c r="A38" s="97">
        <v>30.6875</v>
      </c>
      <c r="B38" s="97">
        <v>1.7407999999999999</v>
      </c>
      <c r="C38" s="97">
        <v>1.6197999999999999</v>
      </c>
      <c r="D38" s="97">
        <v>1.7715000000000001</v>
      </c>
      <c r="E38" s="97">
        <v>1.7516</v>
      </c>
      <c r="F38" s="97">
        <v>2.1553</v>
      </c>
      <c r="G38" s="97">
        <v>1.7795000000000001</v>
      </c>
      <c r="H38" s="97">
        <v>0.66930000000000001</v>
      </c>
      <c r="I38" s="97">
        <v>0.74170000000000003</v>
      </c>
      <c r="J38" s="97">
        <v>0.70650000000000002</v>
      </c>
      <c r="K38" s="97">
        <v>0.78129999999999999</v>
      </c>
      <c r="L38" s="97">
        <v>3.3099999999999997E-2</v>
      </c>
      <c r="M38" s="97">
        <v>5.79E-2</v>
      </c>
      <c r="N38" s="97">
        <v>-7.8E-2</v>
      </c>
      <c r="O38" s="97">
        <v>-4.5900000000000003E-2</v>
      </c>
    </row>
    <row r="39" spans="1:15" x14ac:dyDescent="0.2">
      <c r="A39" s="97">
        <v>30.936388999999998</v>
      </c>
      <c r="B39" s="97">
        <v>1.7833000000000001</v>
      </c>
      <c r="C39" s="97">
        <v>1.6566000000000001</v>
      </c>
      <c r="D39" s="97">
        <v>1.8210999999999999</v>
      </c>
      <c r="E39" s="97">
        <v>1.7879</v>
      </c>
      <c r="F39" s="97">
        <v>2.2128000000000001</v>
      </c>
      <c r="G39" s="97">
        <v>1.821</v>
      </c>
      <c r="H39" s="97">
        <v>0.64319999999999999</v>
      </c>
      <c r="I39" s="97">
        <v>0.70009999999999994</v>
      </c>
      <c r="J39" s="97">
        <v>0.69710000000000005</v>
      </c>
      <c r="K39" s="97">
        <v>0.76800000000000002</v>
      </c>
      <c r="L39" s="97">
        <v>3.4599999999999999E-2</v>
      </c>
      <c r="M39" s="97">
        <v>5.6899999999999999E-2</v>
      </c>
      <c r="N39" s="97">
        <v>-7.8700000000000006E-2</v>
      </c>
      <c r="O39" s="97">
        <v>-4.4900000000000002E-2</v>
      </c>
    </row>
    <row r="40" spans="1:15" x14ac:dyDescent="0.2">
      <c r="A40" s="97">
        <v>31.186388999999998</v>
      </c>
      <c r="B40" s="97">
        <v>1.8158000000000001</v>
      </c>
      <c r="C40" s="97">
        <v>1.6915</v>
      </c>
      <c r="D40" s="97">
        <v>1.8586</v>
      </c>
      <c r="E40" s="97">
        <v>1.8414999999999999</v>
      </c>
      <c r="F40" s="97">
        <v>2.2643</v>
      </c>
      <c r="G40" s="97">
        <v>1.8627</v>
      </c>
      <c r="H40" s="97">
        <v>0.60909999999999997</v>
      </c>
      <c r="I40" s="97">
        <v>0.67879999999999996</v>
      </c>
      <c r="J40" s="97">
        <v>0.68520000000000003</v>
      </c>
      <c r="K40" s="97">
        <v>0.75490000000000002</v>
      </c>
      <c r="L40" s="97">
        <v>3.5099999999999999E-2</v>
      </c>
      <c r="M40" s="97">
        <v>5.5300000000000002E-2</v>
      </c>
      <c r="N40" s="97">
        <v>-7.9899999999999999E-2</v>
      </c>
      <c r="O40" s="97">
        <v>-4.6100000000000002E-2</v>
      </c>
    </row>
    <row r="41" spans="1:15" x14ac:dyDescent="0.2">
      <c r="A41" s="97">
        <v>31.436667</v>
      </c>
      <c r="B41" s="97">
        <v>1.8527</v>
      </c>
      <c r="C41" s="97">
        <v>1.7283999999999999</v>
      </c>
      <c r="D41" s="97">
        <v>1.9025000000000001</v>
      </c>
      <c r="E41" s="97">
        <v>1.8908</v>
      </c>
      <c r="F41" s="97">
        <v>2.3113999999999999</v>
      </c>
      <c r="G41" s="97">
        <v>1.9058999999999999</v>
      </c>
      <c r="H41" s="97">
        <v>0.58099999999999996</v>
      </c>
      <c r="I41" s="97">
        <v>0.65459999999999996</v>
      </c>
      <c r="J41" s="97">
        <v>0.6704</v>
      </c>
      <c r="K41" s="97">
        <v>0.73719999999999997</v>
      </c>
      <c r="L41" s="97">
        <v>3.4500000000000003E-2</v>
      </c>
      <c r="M41" s="97">
        <v>5.4600000000000003E-2</v>
      </c>
      <c r="N41" s="97">
        <v>-8.0600000000000005E-2</v>
      </c>
      <c r="O41" s="97">
        <v>-4.6699999999999998E-2</v>
      </c>
    </row>
    <row r="42" spans="1:15" x14ac:dyDescent="0.2">
      <c r="A42" s="97">
        <v>31.686667</v>
      </c>
      <c r="B42" s="97">
        <v>1.8945000000000001</v>
      </c>
      <c r="C42" s="97">
        <v>1.7539</v>
      </c>
      <c r="D42" s="97">
        <v>1.9399</v>
      </c>
      <c r="E42" s="97">
        <v>1.9433</v>
      </c>
      <c r="F42" s="97">
        <v>2.3593999999999999</v>
      </c>
      <c r="G42" s="97">
        <v>1.9657</v>
      </c>
      <c r="H42" s="97">
        <v>0.54600000000000004</v>
      </c>
      <c r="I42" s="97">
        <v>0.62890000000000001</v>
      </c>
      <c r="J42" s="97">
        <v>0.65139999999999998</v>
      </c>
      <c r="K42" s="97">
        <v>0.71789999999999998</v>
      </c>
      <c r="L42" s="97">
        <v>3.3599999999999998E-2</v>
      </c>
      <c r="M42" s="97">
        <v>5.4899999999999997E-2</v>
      </c>
      <c r="N42" s="97">
        <v>-8.1600000000000006E-2</v>
      </c>
      <c r="O42" s="97">
        <v>-4.9799999999999997E-2</v>
      </c>
    </row>
    <row r="43" spans="1:15" x14ac:dyDescent="0.2">
      <c r="A43" s="97">
        <v>31.936667</v>
      </c>
      <c r="B43" s="97">
        <v>1.9448000000000001</v>
      </c>
      <c r="C43" s="97">
        <v>1.7849999999999999</v>
      </c>
      <c r="D43" s="97">
        <v>1.9866999999999999</v>
      </c>
      <c r="E43" s="97">
        <v>1.9964</v>
      </c>
      <c r="F43" s="97">
        <v>2.4230999999999998</v>
      </c>
      <c r="G43" s="97">
        <v>2.0202</v>
      </c>
      <c r="H43" s="97">
        <v>0.51060000000000005</v>
      </c>
      <c r="I43" s="97">
        <v>0.60580000000000001</v>
      </c>
      <c r="J43" s="97">
        <v>0.63859999999999995</v>
      </c>
      <c r="K43" s="97">
        <v>0.70320000000000005</v>
      </c>
      <c r="L43" s="97">
        <v>3.5000000000000003E-2</v>
      </c>
      <c r="M43" s="97">
        <v>5.4399999999999997E-2</v>
      </c>
      <c r="N43" s="97">
        <v>-8.2799999999999999E-2</v>
      </c>
      <c r="O43" s="97">
        <v>-5.1499999999999997E-2</v>
      </c>
    </row>
    <row r="44" spans="1:15" x14ac:dyDescent="0.2">
      <c r="A44" s="97">
        <v>32.186388999999998</v>
      </c>
      <c r="B44" s="97">
        <v>1.9890000000000001</v>
      </c>
      <c r="C44" s="97">
        <v>1.8266</v>
      </c>
      <c r="D44" s="97">
        <v>2.0402999999999998</v>
      </c>
      <c r="E44" s="97">
        <v>2.0488</v>
      </c>
      <c r="F44" s="97">
        <v>2.4655999999999998</v>
      </c>
      <c r="G44" s="97">
        <v>2.0767000000000002</v>
      </c>
      <c r="H44" s="97">
        <v>0.48209999999999997</v>
      </c>
      <c r="I44" s="97">
        <v>0.5746</v>
      </c>
      <c r="J44" s="97">
        <v>0.62</v>
      </c>
      <c r="K44" s="97">
        <v>0.6865</v>
      </c>
      <c r="L44" s="97">
        <v>3.5499999999999997E-2</v>
      </c>
      <c r="M44" s="97">
        <v>5.5800000000000002E-2</v>
      </c>
      <c r="N44" s="97">
        <v>-8.3199999999999996E-2</v>
      </c>
      <c r="O44" s="97">
        <v>-5.16E-2</v>
      </c>
    </row>
    <row r="45" spans="1:15" x14ac:dyDescent="0.2">
      <c r="A45" s="97">
        <v>32.436388999999998</v>
      </c>
      <c r="B45" s="97">
        <v>2.0424000000000002</v>
      </c>
      <c r="C45" s="97">
        <v>1.8602000000000001</v>
      </c>
      <c r="D45" s="97">
        <v>2.0863999999999998</v>
      </c>
      <c r="E45" s="97">
        <v>2.1059999999999999</v>
      </c>
      <c r="F45" s="97">
        <v>2.5367000000000002</v>
      </c>
      <c r="G45" s="97">
        <v>2.1432000000000002</v>
      </c>
      <c r="H45" s="97">
        <v>0.45219999999999999</v>
      </c>
      <c r="I45" s="97">
        <v>0.54220000000000002</v>
      </c>
      <c r="J45" s="97">
        <v>0.59519999999999995</v>
      </c>
      <c r="K45" s="97">
        <v>0.66720000000000002</v>
      </c>
      <c r="L45" s="97">
        <v>3.5099999999999999E-2</v>
      </c>
      <c r="M45" s="97">
        <v>5.4899999999999997E-2</v>
      </c>
      <c r="N45" s="97">
        <v>-8.6199999999999999E-2</v>
      </c>
      <c r="O45" s="97">
        <v>-5.3999999999999999E-2</v>
      </c>
    </row>
    <row r="46" spans="1:15" x14ac:dyDescent="0.2">
      <c r="A46" s="97">
        <v>32.686667</v>
      </c>
      <c r="B46" s="97">
        <v>2.0994999999999999</v>
      </c>
      <c r="C46" s="97">
        <v>1.8996</v>
      </c>
      <c r="D46" s="97">
        <v>2.1339000000000001</v>
      </c>
      <c r="E46" s="97">
        <v>2.1625999999999999</v>
      </c>
      <c r="F46" s="97">
        <v>2.5861999999999998</v>
      </c>
      <c r="G46" s="97">
        <v>2.2038000000000002</v>
      </c>
      <c r="H46" s="97">
        <v>0.4304</v>
      </c>
      <c r="I46" s="97">
        <v>0.50900000000000001</v>
      </c>
      <c r="J46" s="97">
        <v>0.58279999999999998</v>
      </c>
      <c r="K46" s="97">
        <v>0.65449999999999997</v>
      </c>
      <c r="L46" s="97">
        <v>3.5000000000000003E-2</v>
      </c>
      <c r="M46" s="97">
        <v>5.6899999999999999E-2</v>
      </c>
      <c r="N46" s="97">
        <v>-8.8099999999999998E-2</v>
      </c>
      <c r="O46" s="97">
        <v>-5.3199999999999997E-2</v>
      </c>
    </row>
    <row r="47" spans="1:15" x14ac:dyDescent="0.2">
      <c r="A47" s="97">
        <v>32.936667</v>
      </c>
      <c r="B47" s="97">
        <v>2.1419000000000001</v>
      </c>
      <c r="C47" s="97">
        <v>1.9386000000000001</v>
      </c>
      <c r="D47" s="97">
        <v>2.1852999999999998</v>
      </c>
      <c r="E47" s="97">
        <v>2.2189999999999999</v>
      </c>
      <c r="F47" s="97">
        <v>2.6414</v>
      </c>
      <c r="G47" s="97">
        <v>2.2528999999999999</v>
      </c>
      <c r="H47" s="97">
        <v>0.39410000000000001</v>
      </c>
      <c r="I47" s="97">
        <v>0.48170000000000002</v>
      </c>
      <c r="J47" s="97">
        <v>0.56710000000000005</v>
      </c>
      <c r="K47" s="97">
        <v>0.63119999999999998</v>
      </c>
      <c r="L47" s="97">
        <v>3.5900000000000001E-2</v>
      </c>
      <c r="M47" s="97">
        <v>5.8700000000000002E-2</v>
      </c>
      <c r="N47" s="97">
        <v>-8.8700000000000001E-2</v>
      </c>
      <c r="O47" s="97">
        <v>-5.5300000000000002E-2</v>
      </c>
    </row>
    <row r="48" spans="1:15" x14ac:dyDescent="0.2">
      <c r="A48" s="97">
        <v>33.186388999999998</v>
      </c>
      <c r="B48" s="97">
        <v>2.1983000000000001</v>
      </c>
      <c r="C48" s="97">
        <v>1.9891000000000001</v>
      </c>
      <c r="D48" s="97">
        <v>2.2452000000000001</v>
      </c>
      <c r="E48" s="97">
        <v>2.2786</v>
      </c>
      <c r="F48" s="97">
        <v>2.7168999999999999</v>
      </c>
      <c r="G48" s="97">
        <v>2.3071000000000002</v>
      </c>
      <c r="H48" s="97">
        <v>0.36030000000000001</v>
      </c>
      <c r="I48" s="97">
        <v>0.45400000000000001</v>
      </c>
      <c r="J48" s="97">
        <v>0.54720000000000002</v>
      </c>
      <c r="K48" s="97">
        <v>0.60299999999999998</v>
      </c>
      <c r="L48" s="97">
        <v>3.15E-2</v>
      </c>
      <c r="M48" s="97">
        <v>5.7500000000000002E-2</v>
      </c>
      <c r="N48" s="97">
        <v>-9.0300000000000005E-2</v>
      </c>
      <c r="O48" s="97">
        <v>-5.6300000000000003E-2</v>
      </c>
    </row>
    <row r="49" spans="1:15" x14ac:dyDescent="0.2">
      <c r="A49" s="97">
        <v>33.435555999999998</v>
      </c>
      <c r="B49" s="97">
        <v>2.2618999999999998</v>
      </c>
      <c r="C49" s="97">
        <v>2.0301999999999998</v>
      </c>
      <c r="D49" s="97">
        <v>2.3003999999999998</v>
      </c>
      <c r="E49" s="97">
        <v>2.3277000000000001</v>
      </c>
      <c r="F49" s="97">
        <v>2.7690999999999999</v>
      </c>
      <c r="G49" s="97">
        <v>2.3668999999999998</v>
      </c>
      <c r="H49" s="97">
        <v>0.32769999999999999</v>
      </c>
      <c r="I49" s="97">
        <v>0.40550000000000003</v>
      </c>
      <c r="J49" s="97">
        <v>0.52139999999999997</v>
      </c>
      <c r="K49" s="97">
        <v>0.58040000000000003</v>
      </c>
      <c r="L49" s="97">
        <v>3.2500000000000001E-2</v>
      </c>
      <c r="M49" s="97">
        <v>5.79E-2</v>
      </c>
      <c r="N49" s="97">
        <v>-9.2200000000000004E-2</v>
      </c>
      <c r="O49" s="97">
        <v>-5.7200000000000001E-2</v>
      </c>
    </row>
    <row r="50" spans="1:15" x14ac:dyDescent="0.2">
      <c r="A50" s="97">
        <v>33.685277999999997</v>
      </c>
      <c r="B50" s="97">
        <v>2.3283999999999998</v>
      </c>
      <c r="C50" s="97">
        <v>2.0733999999999999</v>
      </c>
      <c r="D50" s="97">
        <v>2.3513999999999999</v>
      </c>
      <c r="E50" s="97">
        <v>2.3792</v>
      </c>
      <c r="F50" s="97">
        <v>2.8395000000000001</v>
      </c>
      <c r="G50" s="97">
        <v>2.4272999999999998</v>
      </c>
      <c r="H50" s="97">
        <v>0.29010000000000002</v>
      </c>
      <c r="I50" s="97">
        <v>0.36559999999999998</v>
      </c>
      <c r="J50" s="97">
        <v>0.4929</v>
      </c>
      <c r="K50" s="97">
        <v>0.55379999999999996</v>
      </c>
      <c r="L50" s="97">
        <v>3.2899999999999999E-2</v>
      </c>
      <c r="M50" s="97">
        <v>5.4699999999999999E-2</v>
      </c>
      <c r="N50" s="97">
        <v>-9.2999999999999999E-2</v>
      </c>
      <c r="O50" s="97">
        <v>-5.7700000000000001E-2</v>
      </c>
    </row>
    <row r="51" spans="1:15" x14ac:dyDescent="0.2">
      <c r="A51" s="97">
        <v>33.934443999999999</v>
      </c>
      <c r="B51" s="97">
        <v>2.3820000000000001</v>
      </c>
      <c r="C51" s="97">
        <v>2.1185999999999998</v>
      </c>
      <c r="D51" s="97">
        <v>2.4095</v>
      </c>
      <c r="E51" s="97">
        <v>2.4300999999999999</v>
      </c>
      <c r="F51" s="97">
        <v>2.8910999999999998</v>
      </c>
      <c r="G51" s="97">
        <v>2.4903</v>
      </c>
      <c r="H51" s="97">
        <v>0.24379999999999999</v>
      </c>
      <c r="I51" s="97">
        <v>0.33429999999999999</v>
      </c>
      <c r="J51" s="97">
        <v>0.4743</v>
      </c>
      <c r="K51" s="97">
        <v>0.52390000000000003</v>
      </c>
      <c r="L51" s="97">
        <v>3.3000000000000002E-2</v>
      </c>
      <c r="M51" s="97">
        <v>5.2499999999999998E-2</v>
      </c>
      <c r="N51" s="97">
        <v>-9.4799999999999995E-2</v>
      </c>
      <c r="O51" s="97">
        <v>-5.91E-2</v>
      </c>
    </row>
    <row r="52" spans="1:15" x14ac:dyDescent="0.2">
      <c r="A52" s="97">
        <v>34.184443999999999</v>
      </c>
      <c r="B52" s="97">
        <v>2.4407000000000001</v>
      </c>
      <c r="C52" s="97">
        <v>2.1677</v>
      </c>
      <c r="D52" s="97">
        <v>2.4662000000000002</v>
      </c>
      <c r="E52" s="97">
        <v>2.4697</v>
      </c>
      <c r="F52" s="97">
        <v>2.9491999999999998</v>
      </c>
      <c r="G52" s="97">
        <v>2.5613999999999999</v>
      </c>
      <c r="H52" s="97">
        <v>0.20830000000000001</v>
      </c>
      <c r="I52" s="97">
        <v>0.30759999999999998</v>
      </c>
      <c r="J52" s="97">
        <v>0.44969999999999999</v>
      </c>
      <c r="K52" s="97">
        <v>0.50039999999999996</v>
      </c>
      <c r="L52" s="97">
        <v>3.0700000000000002E-2</v>
      </c>
      <c r="M52" s="97">
        <v>5.2200000000000003E-2</v>
      </c>
      <c r="N52" s="97">
        <v>-9.5799999999999996E-2</v>
      </c>
      <c r="O52" s="97">
        <v>-6.0299999999999999E-2</v>
      </c>
    </row>
    <row r="53" spans="1:15" x14ac:dyDescent="0.2">
      <c r="A53" s="97">
        <v>34.434722000000001</v>
      </c>
      <c r="B53" s="97">
        <v>2.5091999999999999</v>
      </c>
      <c r="C53" s="97">
        <v>2.2090999999999998</v>
      </c>
      <c r="D53" s="97">
        <v>2.5087999999999999</v>
      </c>
      <c r="E53" s="97">
        <v>2.5103</v>
      </c>
      <c r="F53" s="97">
        <v>3.0101</v>
      </c>
      <c r="G53" s="97">
        <v>2.6227</v>
      </c>
      <c r="H53" s="97">
        <v>0.1757</v>
      </c>
      <c r="I53" s="97">
        <v>0.28029999999999999</v>
      </c>
      <c r="J53" s="97">
        <v>0.41920000000000002</v>
      </c>
      <c r="K53" s="97">
        <v>0.47539999999999999</v>
      </c>
      <c r="L53" s="97">
        <v>3.15E-2</v>
      </c>
      <c r="M53" s="97">
        <v>5.0200000000000002E-2</v>
      </c>
      <c r="N53" s="97">
        <v>-9.7799999999999998E-2</v>
      </c>
      <c r="O53" s="97">
        <v>-6.13E-2</v>
      </c>
    </row>
    <row r="54" spans="1:15" x14ac:dyDescent="0.2">
      <c r="A54" s="97">
        <v>34.684722000000001</v>
      </c>
      <c r="B54" s="97">
        <v>2.5596000000000001</v>
      </c>
      <c r="C54" s="97">
        <v>2.2572000000000001</v>
      </c>
      <c r="D54" s="97">
        <v>2.5701999999999998</v>
      </c>
      <c r="E54" s="97">
        <v>2.5693999999999999</v>
      </c>
      <c r="F54" s="97">
        <v>3.0647000000000002</v>
      </c>
      <c r="G54" s="97">
        <v>2.6873</v>
      </c>
      <c r="H54" s="97">
        <v>0.14879999999999999</v>
      </c>
      <c r="I54" s="97">
        <v>0.25440000000000002</v>
      </c>
      <c r="J54" s="97">
        <v>0.3886</v>
      </c>
      <c r="K54" s="97">
        <v>0.44679999999999997</v>
      </c>
      <c r="L54" s="97">
        <v>3.1699999999999999E-2</v>
      </c>
      <c r="M54" s="97">
        <v>5.0799999999999998E-2</v>
      </c>
      <c r="N54" s="97">
        <v>-9.9299999999999999E-2</v>
      </c>
      <c r="O54" s="97">
        <v>-6.2700000000000006E-2</v>
      </c>
    </row>
    <row r="55" spans="1:15" x14ac:dyDescent="0.2">
      <c r="A55" s="97">
        <v>34.934722000000001</v>
      </c>
      <c r="B55" s="97">
        <v>2.6179999999999999</v>
      </c>
      <c r="C55" s="97">
        <v>2.3205</v>
      </c>
      <c r="D55" s="97">
        <v>2.6255000000000002</v>
      </c>
      <c r="E55" s="97">
        <v>2.6253000000000002</v>
      </c>
      <c r="F55" s="97">
        <v>3.1202999999999999</v>
      </c>
      <c r="G55" s="97">
        <v>2.7332000000000001</v>
      </c>
      <c r="H55" s="97">
        <v>0.11840000000000001</v>
      </c>
      <c r="I55" s="97">
        <v>0.22439999999999999</v>
      </c>
      <c r="J55" s="97">
        <v>0.3634</v>
      </c>
      <c r="K55" s="97">
        <v>0.41599999999999998</v>
      </c>
      <c r="L55" s="97">
        <v>3.2899999999999999E-2</v>
      </c>
      <c r="M55" s="97">
        <v>4.9399999999999999E-2</v>
      </c>
      <c r="N55" s="97">
        <v>-9.98E-2</v>
      </c>
      <c r="O55" s="97">
        <v>-6.4000000000000001E-2</v>
      </c>
    </row>
    <row r="56" spans="1:15" x14ac:dyDescent="0.2">
      <c r="A56" s="97">
        <v>35.185000000000002</v>
      </c>
      <c r="B56" s="97">
        <v>2.6821000000000002</v>
      </c>
      <c r="C56" s="97">
        <v>2.3725000000000001</v>
      </c>
      <c r="D56" s="97">
        <v>2.6812999999999998</v>
      </c>
      <c r="E56" s="97">
        <v>2.6815000000000002</v>
      </c>
      <c r="F56" s="97">
        <v>3.1705999999999999</v>
      </c>
      <c r="G56" s="97">
        <v>2.7789000000000001</v>
      </c>
      <c r="H56" s="97">
        <v>9.11E-2</v>
      </c>
      <c r="I56" s="97">
        <v>0.20219999999999999</v>
      </c>
      <c r="J56" s="97">
        <v>0.3427</v>
      </c>
      <c r="K56" s="97">
        <v>0.39610000000000001</v>
      </c>
      <c r="L56" s="97">
        <v>3.32E-2</v>
      </c>
      <c r="M56" s="97">
        <v>4.9000000000000002E-2</v>
      </c>
      <c r="N56" s="97">
        <v>-0.10100000000000001</v>
      </c>
      <c r="O56" s="97">
        <v>-6.5600000000000006E-2</v>
      </c>
    </row>
    <row r="57" spans="1:15" x14ac:dyDescent="0.2">
      <c r="A57" s="97">
        <v>35.434722000000001</v>
      </c>
      <c r="B57" s="97">
        <v>2.7504</v>
      </c>
      <c r="C57" s="97">
        <v>2.4123999999999999</v>
      </c>
      <c r="D57" s="97">
        <v>2.7483</v>
      </c>
      <c r="E57" s="97">
        <v>2.7164999999999999</v>
      </c>
      <c r="F57" s="97">
        <v>3.2284000000000002</v>
      </c>
      <c r="G57" s="97">
        <v>2.8464999999999998</v>
      </c>
      <c r="H57" s="97">
        <v>6.0699999999999997E-2</v>
      </c>
      <c r="I57" s="97">
        <v>0.1769</v>
      </c>
      <c r="J57" s="97">
        <v>0.31759999999999999</v>
      </c>
      <c r="K57" s="97">
        <v>0.37209999999999999</v>
      </c>
      <c r="L57" s="97">
        <v>3.2099999999999997E-2</v>
      </c>
      <c r="M57" s="97">
        <v>4.6899999999999997E-2</v>
      </c>
      <c r="N57" s="97">
        <v>-0.1024</v>
      </c>
      <c r="O57" s="97">
        <v>-6.7799999999999999E-2</v>
      </c>
    </row>
    <row r="58" spans="1:15" x14ac:dyDescent="0.2">
      <c r="A58" s="97">
        <v>35.684443999999999</v>
      </c>
      <c r="B58" s="97">
        <v>2.8153999999999999</v>
      </c>
      <c r="C58" s="97">
        <v>2.4504999999999999</v>
      </c>
      <c r="D58" s="97">
        <v>2.8126000000000002</v>
      </c>
      <c r="E58" s="97">
        <v>2.7831999999999999</v>
      </c>
      <c r="F58" s="97">
        <v>3.2860999999999998</v>
      </c>
      <c r="G58" s="97">
        <v>2.9083999999999999</v>
      </c>
      <c r="H58" s="97">
        <v>3.32E-2</v>
      </c>
      <c r="I58" s="97">
        <v>0.15590000000000001</v>
      </c>
      <c r="J58" s="97">
        <v>0.28899999999999998</v>
      </c>
      <c r="K58" s="97">
        <v>0.34699999999999998</v>
      </c>
      <c r="L58" s="97">
        <v>3.04E-2</v>
      </c>
      <c r="M58" s="97">
        <v>4.5900000000000003E-2</v>
      </c>
      <c r="N58" s="97">
        <v>-0.104</v>
      </c>
      <c r="O58" s="97">
        <v>-6.9400000000000003E-2</v>
      </c>
    </row>
    <row r="59" spans="1:15" x14ac:dyDescent="0.2">
      <c r="A59" s="97">
        <v>35.934443999999999</v>
      </c>
      <c r="B59" s="97">
        <v>2.8662000000000001</v>
      </c>
      <c r="C59" s="97">
        <v>2.4975999999999998</v>
      </c>
      <c r="D59" s="97">
        <v>2.8601000000000001</v>
      </c>
      <c r="E59" s="97">
        <v>2.8405999999999998</v>
      </c>
      <c r="F59" s="97">
        <v>3.3205</v>
      </c>
      <c r="G59" s="97">
        <v>2.9668000000000001</v>
      </c>
      <c r="H59" s="97">
        <v>1.43E-2</v>
      </c>
      <c r="I59" s="97">
        <v>0.1321</v>
      </c>
      <c r="J59" s="97">
        <v>0.25940000000000002</v>
      </c>
      <c r="K59" s="97">
        <v>0.31669999999999998</v>
      </c>
      <c r="L59" s="97">
        <v>2.8400000000000002E-2</v>
      </c>
      <c r="M59" s="97">
        <v>4.36E-2</v>
      </c>
      <c r="N59" s="97">
        <v>-0.1067</v>
      </c>
      <c r="O59" s="97">
        <v>-7.1599999999999997E-2</v>
      </c>
    </row>
    <row r="60" spans="1:15" x14ac:dyDescent="0.2">
      <c r="A60" s="97">
        <v>36.184167000000002</v>
      </c>
      <c r="B60" s="97">
        <v>2.9089</v>
      </c>
      <c r="C60" s="97">
        <v>2.5507</v>
      </c>
      <c r="D60" s="97">
        <v>2.9056999999999999</v>
      </c>
      <c r="E60" s="97">
        <v>2.9018000000000002</v>
      </c>
      <c r="F60" s="97">
        <v>3.3651</v>
      </c>
      <c r="G60" s="97">
        <v>3.0164</v>
      </c>
      <c r="H60" s="97">
        <v>-6.4000000000000003E-3</v>
      </c>
      <c r="I60" s="97">
        <v>0.11260000000000001</v>
      </c>
      <c r="J60" s="97">
        <v>0.2361</v>
      </c>
      <c r="K60" s="97">
        <v>0.29299999999999998</v>
      </c>
      <c r="L60" s="97">
        <v>2.7900000000000001E-2</v>
      </c>
      <c r="M60" s="97">
        <v>4.2900000000000001E-2</v>
      </c>
      <c r="N60" s="97">
        <v>-0.107</v>
      </c>
      <c r="O60" s="97">
        <v>-7.2999999999999995E-2</v>
      </c>
    </row>
    <row r="61" spans="1:15" x14ac:dyDescent="0.2">
      <c r="A61" s="97">
        <v>36.434443999999999</v>
      </c>
      <c r="B61" s="97">
        <v>2.9558</v>
      </c>
      <c r="C61" s="97">
        <v>2.59</v>
      </c>
      <c r="D61" s="97">
        <v>2.9548000000000001</v>
      </c>
      <c r="E61" s="97">
        <v>2.9531000000000001</v>
      </c>
      <c r="F61" s="97">
        <v>3.4260000000000002</v>
      </c>
      <c r="G61" s="97">
        <v>3.0680999999999998</v>
      </c>
      <c r="H61" s="97">
        <v>-2.4899999999999999E-2</v>
      </c>
      <c r="I61" s="97">
        <v>9.5000000000000001E-2</v>
      </c>
      <c r="J61" s="97">
        <v>0.21510000000000001</v>
      </c>
      <c r="K61" s="97">
        <v>0.2671</v>
      </c>
      <c r="L61" s="97">
        <v>2.64E-2</v>
      </c>
      <c r="M61" s="97">
        <v>4.0899999999999999E-2</v>
      </c>
      <c r="N61" s="97">
        <v>-0.1082</v>
      </c>
      <c r="O61" s="97">
        <v>-7.3599999999999999E-2</v>
      </c>
    </row>
    <row r="62" spans="1:15" x14ac:dyDescent="0.2">
      <c r="A62" s="97">
        <v>36.684443999999999</v>
      </c>
      <c r="B62" s="97">
        <v>3.0123000000000002</v>
      </c>
      <c r="C62" s="97">
        <v>2.6453000000000002</v>
      </c>
      <c r="D62" s="97">
        <v>2.992</v>
      </c>
      <c r="E62" s="97">
        <v>3.0038</v>
      </c>
      <c r="F62" s="97">
        <v>3.4832000000000001</v>
      </c>
      <c r="G62" s="97">
        <v>3.1230000000000002</v>
      </c>
      <c r="H62" s="97">
        <v>-3.9699999999999999E-2</v>
      </c>
      <c r="I62" s="97">
        <v>7.1800000000000003E-2</v>
      </c>
      <c r="J62" s="97">
        <v>0.1971</v>
      </c>
      <c r="K62" s="97">
        <v>0.25030000000000002</v>
      </c>
      <c r="L62" s="97">
        <v>2.3900000000000001E-2</v>
      </c>
      <c r="M62" s="97">
        <v>3.6299999999999999E-2</v>
      </c>
      <c r="N62" s="97">
        <v>-0.10920000000000001</v>
      </c>
      <c r="O62" s="97">
        <v>-7.6700000000000004E-2</v>
      </c>
    </row>
    <row r="63" spans="1:15" x14ac:dyDescent="0.2">
      <c r="A63" s="97">
        <v>36.934167000000002</v>
      </c>
      <c r="B63" s="97">
        <v>3.0842000000000001</v>
      </c>
      <c r="C63" s="97">
        <v>2.7021999999999999</v>
      </c>
      <c r="D63" s="97">
        <v>3.0415999999999999</v>
      </c>
      <c r="E63" s="97">
        <v>3.0495000000000001</v>
      </c>
      <c r="F63" s="97">
        <v>3.5255000000000001</v>
      </c>
      <c r="G63" s="97">
        <v>3.1606999999999998</v>
      </c>
      <c r="H63" s="97">
        <v>-5.3699999999999998E-2</v>
      </c>
      <c r="I63" s="97">
        <v>5.5199999999999999E-2</v>
      </c>
      <c r="J63" s="97">
        <v>0.16650000000000001</v>
      </c>
      <c r="K63" s="97">
        <v>0.22489999999999999</v>
      </c>
      <c r="L63" s="97">
        <v>2.3E-2</v>
      </c>
      <c r="M63" s="97">
        <v>3.5499999999999997E-2</v>
      </c>
      <c r="N63" s="97">
        <v>-0.1111</v>
      </c>
      <c r="O63" s="97">
        <v>-7.9600000000000004E-2</v>
      </c>
    </row>
    <row r="64" spans="1:15" x14ac:dyDescent="0.2">
      <c r="A64" s="97">
        <v>37.183889000000001</v>
      </c>
      <c r="B64" s="97">
        <v>3.1516000000000002</v>
      </c>
      <c r="C64" s="97">
        <v>2.7622</v>
      </c>
      <c r="D64" s="97">
        <v>3.1017999999999999</v>
      </c>
      <c r="E64" s="97">
        <v>3.0849000000000002</v>
      </c>
      <c r="F64" s="97">
        <v>3.5543999999999998</v>
      </c>
      <c r="G64" s="97">
        <v>3.1920999999999999</v>
      </c>
      <c r="H64" s="97">
        <v>-6.9099999999999995E-2</v>
      </c>
      <c r="I64" s="97">
        <v>3.6900000000000002E-2</v>
      </c>
      <c r="J64" s="97">
        <v>0.1424</v>
      </c>
      <c r="K64" s="97">
        <v>0.1988</v>
      </c>
      <c r="L64" s="97">
        <v>2.2100000000000002E-2</v>
      </c>
      <c r="M64" s="97">
        <v>3.4099999999999998E-2</v>
      </c>
      <c r="N64" s="97">
        <v>-0.1138</v>
      </c>
      <c r="O64" s="97">
        <v>-8.1500000000000003E-2</v>
      </c>
    </row>
    <row r="65" spans="1:15" x14ac:dyDescent="0.2">
      <c r="A65" s="97">
        <v>37.433889000000001</v>
      </c>
      <c r="B65" s="97">
        <v>3.2242999999999999</v>
      </c>
      <c r="C65" s="97">
        <v>2.8111999999999999</v>
      </c>
      <c r="D65" s="97">
        <v>3.1535000000000002</v>
      </c>
      <c r="E65" s="97">
        <v>3.1335999999999999</v>
      </c>
      <c r="F65" s="97">
        <v>3.5947</v>
      </c>
      <c r="G65" s="97">
        <v>3.2492999999999999</v>
      </c>
      <c r="H65" s="97">
        <v>-9.35E-2</v>
      </c>
      <c r="I65" s="97">
        <v>2.9499999999999998E-2</v>
      </c>
      <c r="J65" s="97">
        <v>0.12230000000000001</v>
      </c>
      <c r="K65" s="97">
        <v>0.17380000000000001</v>
      </c>
      <c r="L65" s="97">
        <v>2.12E-2</v>
      </c>
      <c r="M65" s="97">
        <v>3.1300000000000001E-2</v>
      </c>
      <c r="N65" s="97">
        <v>-0.1144</v>
      </c>
      <c r="O65" s="97">
        <v>-8.1199999999999994E-2</v>
      </c>
    </row>
    <row r="66" spans="1:15" x14ac:dyDescent="0.2">
      <c r="A66" s="97">
        <v>37.684167000000002</v>
      </c>
      <c r="B66" s="97">
        <v>3.2780999999999998</v>
      </c>
      <c r="C66" s="97">
        <v>2.8723999999999998</v>
      </c>
      <c r="D66" s="97">
        <v>3.2191000000000001</v>
      </c>
      <c r="E66" s="97">
        <v>3.2097000000000002</v>
      </c>
      <c r="F66" s="97">
        <v>3.6371000000000002</v>
      </c>
      <c r="G66" s="97">
        <v>3.3209</v>
      </c>
      <c r="H66" s="97">
        <v>-0.1085</v>
      </c>
      <c r="I66" s="97">
        <v>1.6799999999999999E-2</v>
      </c>
      <c r="J66" s="97">
        <v>0.105</v>
      </c>
      <c r="K66" s="97">
        <v>0.154</v>
      </c>
      <c r="L66" s="97">
        <v>1.9400000000000001E-2</v>
      </c>
      <c r="M66" s="97">
        <v>2.7E-2</v>
      </c>
      <c r="N66" s="97">
        <v>-0.11550000000000001</v>
      </c>
      <c r="O66" s="97">
        <v>-8.3699999999999997E-2</v>
      </c>
    </row>
    <row r="67" spans="1:15" x14ac:dyDescent="0.2">
      <c r="A67" s="97">
        <v>37.934443999999999</v>
      </c>
      <c r="B67" s="97">
        <v>3.3264</v>
      </c>
      <c r="C67" s="97">
        <v>2.9239999999999999</v>
      </c>
      <c r="D67" s="97">
        <v>3.2919</v>
      </c>
      <c r="E67" s="97">
        <v>3.2896999999999998</v>
      </c>
      <c r="F67" s="97">
        <v>3.6831</v>
      </c>
      <c r="G67" s="97">
        <v>3.4055</v>
      </c>
      <c r="H67" s="97">
        <v>-0.12709999999999999</v>
      </c>
      <c r="I67" s="97">
        <v>2.7000000000000001E-3</v>
      </c>
      <c r="J67" s="97">
        <v>8.5099999999999995E-2</v>
      </c>
      <c r="K67" s="97">
        <v>0.13639999999999999</v>
      </c>
      <c r="L67" s="97">
        <v>1.8700000000000001E-2</v>
      </c>
      <c r="M67" s="97">
        <v>2.6599999999999999E-2</v>
      </c>
      <c r="N67" s="97">
        <v>-0.11509999999999999</v>
      </c>
      <c r="O67" s="97">
        <v>-8.5999999999999993E-2</v>
      </c>
    </row>
    <row r="68" spans="1:15" x14ac:dyDescent="0.2">
      <c r="A68" s="97">
        <v>38.184167000000002</v>
      </c>
      <c r="B68" s="97">
        <v>3.3773</v>
      </c>
      <c r="C68" s="97">
        <v>2.9914999999999998</v>
      </c>
      <c r="D68" s="97">
        <v>3.3597999999999999</v>
      </c>
      <c r="E68" s="97">
        <v>3.3536000000000001</v>
      </c>
      <c r="F68" s="97">
        <v>3.7153999999999998</v>
      </c>
      <c r="G68" s="97">
        <v>3.4813999999999998</v>
      </c>
      <c r="H68" s="97">
        <v>-0.1381</v>
      </c>
      <c r="I68" s="97">
        <v>-1.04E-2</v>
      </c>
      <c r="J68" s="97">
        <v>6.3799999999999996E-2</v>
      </c>
      <c r="K68" s="97">
        <v>0.12379999999999999</v>
      </c>
      <c r="L68" s="97">
        <v>1.8499999999999999E-2</v>
      </c>
      <c r="M68" s="97">
        <v>2.3099999999999999E-2</v>
      </c>
      <c r="N68" s="97">
        <v>-0.1166</v>
      </c>
      <c r="O68" s="97">
        <v>-8.77E-2</v>
      </c>
    </row>
    <row r="69" spans="1:15" x14ac:dyDescent="0.2">
      <c r="A69" s="97">
        <v>38.434167000000002</v>
      </c>
      <c r="B69" s="97">
        <v>3.4464999999999999</v>
      </c>
      <c r="C69" s="97">
        <v>3.0501</v>
      </c>
      <c r="D69" s="97">
        <v>3.4094000000000002</v>
      </c>
      <c r="E69" s="97">
        <v>3.4169</v>
      </c>
      <c r="F69" s="97">
        <v>3.7610999999999999</v>
      </c>
      <c r="G69" s="97">
        <v>3.5476999999999999</v>
      </c>
      <c r="H69" s="97">
        <v>-0.14699999999999999</v>
      </c>
      <c r="I69" s="97">
        <v>-2.1399999999999999E-2</v>
      </c>
      <c r="J69" s="97">
        <v>5.0099999999999999E-2</v>
      </c>
      <c r="K69" s="97">
        <v>0.1046</v>
      </c>
      <c r="L69" s="97">
        <v>1.66E-2</v>
      </c>
      <c r="M69" s="97">
        <v>2.0400000000000001E-2</v>
      </c>
      <c r="N69" s="97">
        <v>-0.1182</v>
      </c>
      <c r="O69" s="97">
        <v>-9.0700000000000003E-2</v>
      </c>
    </row>
    <row r="70" spans="1:15" x14ac:dyDescent="0.2">
      <c r="A70" s="97">
        <v>38.683889000000001</v>
      </c>
      <c r="B70" s="97">
        <v>3.5194999999999999</v>
      </c>
      <c r="C70" s="97">
        <v>3.1162999999999998</v>
      </c>
      <c r="D70" s="97">
        <v>3.4666999999999999</v>
      </c>
      <c r="E70" s="97">
        <v>3.4782000000000002</v>
      </c>
      <c r="F70" s="97">
        <v>3.8098000000000001</v>
      </c>
      <c r="G70" s="97">
        <v>3.6057999999999999</v>
      </c>
      <c r="H70" s="97">
        <v>-0.1593</v>
      </c>
      <c r="I70" s="97">
        <v>-3.2300000000000002E-2</v>
      </c>
      <c r="J70" s="97">
        <v>3.2099999999999997E-2</v>
      </c>
      <c r="K70" s="97">
        <v>8.8400000000000006E-2</v>
      </c>
      <c r="L70" s="97">
        <v>1.3899999999999999E-2</v>
      </c>
      <c r="M70" s="97">
        <v>1.9400000000000001E-2</v>
      </c>
      <c r="N70" s="97">
        <v>-0.11840000000000001</v>
      </c>
      <c r="O70" s="97">
        <v>-9.11E-2</v>
      </c>
    </row>
    <row r="71" spans="1:15" x14ac:dyDescent="0.2">
      <c r="A71" s="97">
        <v>38.933889000000001</v>
      </c>
      <c r="B71" s="97">
        <v>3.5809000000000002</v>
      </c>
      <c r="C71" s="97">
        <v>3.1932</v>
      </c>
      <c r="D71" s="97">
        <v>3.5371000000000001</v>
      </c>
      <c r="E71" s="97">
        <v>3.5472999999999999</v>
      </c>
      <c r="F71" s="97">
        <v>3.8418000000000001</v>
      </c>
      <c r="G71" s="97">
        <v>3.6817000000000002</v>
      </c>
      <c r="H71" s="97">
        <v>-0.16839999999999999</v>
      </c>
      <c r="I71" s="97">
        <v>-4.3799999999999999E-2</v>
      </c>
      <c r="J71" s="97">
        <v>1.5599999999999999E-2</v>
      </c>
      <c r="K71" s="97">
        <v>7.22E-2</v>
      </c>
      <c r="L71" s="97">
        <v>1.1599999999999999E-2</v>
      </c>
      <c r="M71" s="97">
        <v>1.9199999999999998E-2</v>
      </c>
      <c r="N71" s="97">
        <v>-0.1188</v>
      </c>
      <c r="O71" s="97">
        <v>-8.9800000000000005E-2</v>
      </c>
    </row>
    <row r="72" spans="1:15" x14ac:dyDescent="0.2">
      <c r="A72" s="97">
        <v>39.183332999999998</v>
      </c>
      <c r="B72" s="97">
        <v>3.6444000000000001</v>
      </c>
      <c r="C72" s="97">
        <v>3.2692000000000001</v>
      </c>
      <c r="D72" s="97">
        <v>3.5941999999999998</v>
      </c>
      <c r="E72" s="97">
        <v>3.6244000000000001</v>
      </c>
      <c r="F72" s="97">
        <v>3.8677000000000001</v>
      </c>
      <c r="G72" s="97">
        <v>3.7923</v>
      </c>
      <c r="H72" s="97">
        <v>-0.17649999999999999</v>
      </c>
      <c r="I72" s="97">
        <v>-5.1499999999999997E-2</v>
      </c>
      <c r="J72" s="97">
        <v>5.0000000000000001E-3</v>
      </c>
      <c r="K72" s="97">
        <v>5.5899999999999998E-2</v>
      </c>
      <c r="L72" s="97">
        <v>1.0999999999999999E-2</v>
      </c>
      <c r="M72" s="97">
        <v>1.49E-2</v>
      </c>
      <c r="N72" s="97">
        <v>-0.11990000000000001</v>
      </c>
      <c r="O72" s="97">
        <v>-9.1800000000000007E-2</v>
      </c>
    </row>
    <row r="73" spans="1:15" x14ac:dyDescent="0.2">
      <c r="A73" s="97">
        <v>39.433332999999998</v>
      </c>
      <c r="B73" s="97">
        <v>3.6920000000000002</v>
      </c>
      <c r="C73" s="97">
        <v>3.3519000000000001</v>
      </c>
      <c r="D73" s="97">
        <v>3.6564999999999999</v>
      </c>
      <c r="E73" s="97">
        <v>3.7094</v>
      </c>
      <c r="F73" s="97">
        <v>3.895</v>
      </c>
      <c r="G73" s="97">
        <v>3.8959000000000001</v>
      </c>
      <c r="H73" s="97">
        <v>-0.18629999999999999</v>
      </c>
      <c r="I73" s="97">
        <v>-5.6800000000000003E-2</v>
      </c>
      <c r="J73" s="97">
        <v>-3.7000000000000002E-3</v>
      </c>
      <c r="K73" s="97">
        <v>4.7399999999999998E-2</v>
      </c>
      <c r="L73" s="97">
        <v>7.7000000000000002E-3</v>
      </c>
      <c r="M73" s="97">
        <v>1.2999999999999999E-2</v>
      </c>
      <c r="N73" s="97">
        <v>-0.12089999999999999</v>
      </c>
      <c r="O73" s="97">
        <v>-9.3299999999999994E-2</v>
      </c>
    </row>
    <row r="74" spans="1:15" x14ac:dyDescent="0.2">
      <c r="A74" s="97">
        <v>39.683332999999998</v>
      </c>
      <c r="B74" s="97">
        <v>3.7418</v>
      </c>
      <c r="C74" s="97">
        <v>3.4138999999999999</v>
      </c>
      <c r="D74" s="97">
        <v>3.7267999999999999</v>
      </c>
      <c r="E74" s="97">
        <v>3.7879</v>
      </c>
      <c r="F74" s="97">
        <v>3.9445999999999999</v>
      </c>
      <c r="G74" s="97">
        <v>3.9702999999999999</v>
      </c>
      <c r="H74" s="97">
        <v>-0.18890000000000001</v>
      </c>
      <c r="I74" s="97">
        <v>-6.0900000000000003E-2</v>
      </c>
      <c r="J74" s="97">
        <v>-1.6299999999999999E-2</v>
      </c>
      <c r="K74" s="97">
        <v>4.0099999999999997E-2</v>
      </c>
      <c r="L74" s="97">
        <v>5.3E-3</v>
      </c>
      <c r="M74" s="97">
        <v>1.04E-2</v>
      </c>
      <c r="N74" s="97">
        <v>-0.12180000000000001</v>
      </c>
      <c r="O74" s="97">
        <v>-9.4299999999999995E-2</v>
      </c>
    </row>
    <row r="75" spans="1:15" x14ac:dyDescent="0.2">
      <c r="A75" s="97">
        <v>39.933056000000001</v>
      </c>
      <c r="B75" s="97">
        <v>3.8130000000000002</v>
      </c>
      <c r="C75" s="97">
        <v>3.4758</v>
      </c>
      <c r="D75" s="97">
        <v>3.7879999999999998</v>
      </c>
      <c r="E75" s="97">
        <v>3.8708</v>
      </c>
      <c r="F75" s="97">
        <v>3.9983</v>
      </c>
      <c r="G75" s="97">
        <v>4.0636000000000001</v>
      </c>
      <c r="H75" s="97">
        <v>-0.1938</v>
      </c>
      <c r="I75" s="97">
        <v>-6.9599999999999995E-2</v>
      </c>
      <c r="J75" s="97">
        <v>-2.3E-2</v>
      </c>
      <c r="K75" s="97">
        <v>3.1800000000000002E-2</v>
      </c>
      <c r="L75" s="97">
        <v>4.5999999999999999E-3</v>
      </c>
      <c r="M75" s="97">
        <v>1.0800000000000001E-2</v>
      </c>
      <c r="N75" s="97">
        <v>-0.1229</v>
      </c>
      <c r="O75" s="97">
        <v>-9.6500000000000002E-2</v>
      </c>
    </row>
    <row r="76" spans="1:15" x14ac:dyDescent="0.2">
      <c r="A76" s="97">
        <v>40.182777999999999</v>
      </c>
      <c r="B76" s="97">
        <v>3.9001999999999999</v>
      </c>
      <c r="C76" s="97">
        <v>3.5449999999999999</v>
      </c>
      <c r="D76" s="97">
        <v>3.8645999999999998</v>
      </c>
      <c r="E76" s="97">
        <v>3.9741</v>
      </c>
      <c r="F76" s="97">
        <v>4.0274000000000001</v>
      </c>
      <c r="G76" s="97">
        <v>4.1475999999999997</v>
      </c>
      <c r="H76" s="97">
        <v>-0.19819999999999999</v>
      </c>
      <c r="I76" s="97">
        <v>-7.7700000000000005E-2</v>
      </c>
      <c r="J76" s="97">
        <v>-3.4700000000000002E-2</v>
      </c>
      <c r="K76" s="97">
        <v>1.89E-2</v>
      </c>
      <c r="L76" s="97">
        <v>4.0000000000000001E-3</v>
      </c>
      <c r="M76" s="97">
        <v>1.0500000000000001E-2</v>
      </c>
      <c r="N76" s="97">
        <v>-0.1242</v>
      </c>
      <c r="O76" s="97">
        <v>-9.8199999999999996E-2</v>
      </c>
    </row>
    <row r="77" spans="1:15" x14ac:dyDescent="0.2">
      <c r="A77" s="97">
        <v>40.432777999999999</v>
      </c>
      <c r="B77" s="97">
        <v>3.9933000000000001</v>
      </c>
      <c r="C77" s="97">
        <v>3.6042999999999998</v>
      </c>
      <c r="D77" s="97">
        <v>3.9407999999999999</v>
      </c>
      <c r="E77" s="97">
        <v>4.0553999999999997</v>
      </c>
      <c r="F77" s="97">
        <v>4.0846999999999998</v>
      </c>
      <c r="G77" s="97">
        <v>4.2469000000000001</v>
      </c>
      <c r="H77" s="97">
        <v>-0.20319999999999999</v>
      </c>
      <c r="I77" s="97">
        <v>-8.1799999999999998E-2</v>
      </c>
      <c r="J77" s="97">
        <v>-4.5100000000000001E-2</v>
      </c>
      <c r="K77" s="97">
        <v>9.5999999999999992E-3</v>
      </c>
      <c r="L77" s="97">
        <v>3.0000000000000001E-3</v>
      </c>
      <c r="M77" s="97">
        <v>9.7999999999999997E-3</v>
      </c>
      <c r="N77" s="97">
        <v>-0.125</v>
      </c>
      <c r="O77" s="97">
        <v>-9.9099999999999994E-2</v>
      </c>
    </row>
    <row r="78" spans="1:15" x14ac:dyDescent="0.2">
      <c r="A78" s="97">
        <v>40.682777999999999</v>
      </c>
      <c r="B78" s="97">
        <v>4.07</v>
      </c>
      <c r="C78" s="97">
        <v>3.6739000000000002</v>
      </c>
      <c r="D78" s="97">
        <v>4.0099</v>
      </c>
      <c r="E78" s="97">
        <v>4.1281999999999996</v>
      </c>
      <c r="F78" s="97">
        <v>4.1516999999999999</v>
      </c>
      <c r="G78" s="97">
        <v>4.3470000000000004</v>
      </c>
      <c r="H78" s="97">
        <v>-0.20760000000000001</v>
      </c>
      <c r="I78" s="97">
        <v>-8.5300000000000001E-2</v>
      </c>
      <c r="J78" s="97">
        <v>-5.0099999999999999E-2</v>
      </c>
      <c r="K78" s="97">
        <v>6.9999999999999999E-4</v>
      </c>
      <c r="L78" s="97">
        <v>2.0000000000000001E-4</v>
      </c>
      <c r="M78" s="97">
        <v>8.9999999999999993E-3</v>
      </c>
      <c r="N78" s="97">
        <v>-0.12590000000000001</v>
      </c>
      <c r="O78" s="97">
        <v>-0.1007</v>
      </c>
    </row>
    <row r="79" spans="1:15" x14ac:dyDescent="0.2">
      <c r="A79" s="97">
        <v>40.933056000000001</v>
      </c>
      <c r="B79" s="97">
        <v>4.1642000000000001</v>
      </c>
      <c r="C79" s="97">
        <v>3.7545000000000002</v>
      </c>
      <c r="D79" s="97">
        <v>4.0655000000000001</v>
      </c>
      <c r="E79" s="97">
        <v>4.2096</v>
      </c>
      <c r="F79" s="97">
        <v>4.1913</v>
      </c>
      <c r="G79" s="97">
        <v>4.4691000000000001</v>
      </c>
      <c r="H79" s="97">
        <v>-0.21179999999999999</v>
      </c>
      <c r="I79" s="97">
        <v>-8.9300000000000004E-2</v>
      </c>
      <c r="J79" s="97">
        <v>-6.2700000000000006E-2</v>
      </c>
      <c r="K79" s="97">
        <v>-1.1299999999999999E-2</v>
      </c>
      <c r="L79" s="97">
        <v>-1E-4</v>
      </c>
      <c r="M79" s="97">
        <v>6.4000000000000003E-3</v>
      </c>
      <c r="N79" s="97">
        <v>-0.12690000000000001</v>
      </c>
      <c r="O79" s="97">
        <v>-0.1017</v>
      </c>
    </row>
    <row r="80" spans="1:15" ht="16" x14ac:dyDescent="0.2">
      <c r="A80" s="96"/>
      <c r="B80" s="96"/>
      <c r="C80" s="96"/>
      <c r="D80" s="96"/>
      <c r="E80" s="95"/>
      <c r="F80" s="96"/>
      <c r="G80" s="96"/>
      <c r="H80" s="96"/>
      <c r="I80" s="96"/>
      <c r="J80" s="96"/>
      <c r="K80" s="96"/>
      <c r="L80" s="96"/>
      <c r="M80" s="96"/>
      <c r="N80" s="96"/>
      <c r="O80" s="96"/>
    </row>
    <row r="81" spans="1:15" ht="16" x14ac:dyDescent="0.2">
      <c r="A81" s="96"/>
      <c r="B81" s="96"/>
      <c r="C81" s="96"/>
      <c r="D81" s="96"/>
      <c r="E81" s="95"/>
      <c r="F81" s="96"/>
      <c r="G81" s="96"/>
      <c r="H81" s="96"/>
      <c r="I81" s="96"/>
      <c r="J81" s="96"/>
      <c r="K81" s="96"/>
      <c r="L81" s="96"/>
      <c r="M81" s="96"/>
      <c r="N81" s="96"/>
      <c r="O81" s="96"/>
    </row>
    <row r="82" spans="1:15" ht="16" x14ac:dyDescent="0.2">
      <c r="A82" s="96"/>
      <c r="B82" s="96"/>
      <c r="C82" s="96"/>
      <c r="D82" s="96"/>
      <c r="E82" s="95"/>
      <c r="F82" s="96"/>
      <c r="G82" s="96"/>
      <c r="H82" s="96"/>
      <c r="I82" s="96"/>
      <c r="J82" s="96"/>
      <c r="K82" s="96"/>
      <c r="L82" s="96"/>
      <c r="M82" s="96"/>
      <c r="N82" s="96"/>
      <c r="O82" s="96"/>
    </row>
    <row r="83" spans="1:15" x14ac:dyDescent="0.2">
      <c r="E83" s="95"/>
    </row>
    <row r="84" spans="1:15" x14ac:dyDescent="0.2">
      <c r="E84" s="95"/>
    </row>
    <row r="85" spans="1:15" x14ac:dyDescent="0.2">
      <c r="E85" s="95"/>
    </row>
    <row r="86" spans="1:15" x14ac:dyDescent="0.2">
      <c r="E86" s="95"/>
    </row>
    <row r="87" spans="1:15" x14ac:dyDescent="0.2">
      <c r="E87" s="95"/>
    </row>
    <row r="88" spans="1:15" x14ac:dyDescent="0.2">
      <c r="E88" s="95"/>
    </row>
    <row r="89" spans="1:15" x14ac:dyDescent="0.2">
      <c r="E89" s="95"/>
    </row>
    <row r="90" spans="1:15" x14ac:dyDescent="0.2">
      <c r="E90" s="95"/>
    </row>
    <row r="91" spans="1:15" x14ac:dyDescent="0.2">
      <c r="E91" s="95"/>
    </row>
    <row r="92" spans="1:15" x14ac:dyDescent="0.2">
      <c r="E92" s="95"/>
    </row>
    <row r="93" spans="1:15" x14ac:dyDescent="0.2">
      <c r="E93" s="95"/>
    </row>
    <row r="94" spans="1:15" x14ac:dyDescent="0.2">
      <c r="E94" s="95"/>
    </row>
    <row r="95" spans="1:15" x14ac:dyDescent="0.2">
      <c r="E95" s="95"/>
    </row>
    <row r="96" spans="1:15" x14ac:dyDescent="0.2">
      <c r="E96" s="95"/>
    </row>
    <row r="97" spans="5:5" x14ac:dyDescent="0.2">
      <c r="E97" s="95"/>
    </row>
    <row r="98" spans="5:5" x14ac:dyDescent="0.2">
      <c r="E98" s="95"/>
    </row>
    <row r="99" spans="5:5" x14ac:dyDescent="0.2">
      <c r="E99" s="95"/>
    </row>
    <row r="100" spans="5:5" x14ac:dyDescent="0.2">
      <c r="E100" s="95"/>
    </row>
    <row r="101" spans="5:5" x14ac:dyDescent="0.2">
      <c r="E101" s="95"/>
    </row>
    <row r="102" spans="5:5" x14ac:dyDescent="0.2">
      <c r="E102" s="95"/>
    </row>
    <row r="103" spans="5:5" x14ac:dyDescent="0.2">
      <c r="E103" s="95"/>
    </row>
    <row r="104" spans="5:5" x14ac:dyDescent="0.2">
      <c r="E104" s="95"/>
    </row>
    <row r="105" spans="5:5" x14ac:dyDescent="0.2">
      <c r="E105" s="95"/>
    </row>
    <row r="106" spans="5:5" x14ac:dyDescent="0.2">
      <c r="E106" s="95"/>
    </row>
    <row r="107" spans="5:5" x14ac:dyDescent="0.2">
      <c r="E107" s="95"/>
    </row>
    <row r="108" spans="5:5" x14ac:dyDescent="0.2">
      <c r="E108" s="95"/>
    </row>
    <row r="109" spans="5:5" x14ac:dyDescent="0.2">
      <c r="E109" s="95"/>
    </row>
    <row r="110" spans="5:5" x14ac:dyDescent="0.2">
      <c r="E110" s="95"/>
    </row>
    <row r="111" spans="5:5" x14ac:dyDescent="0.2">
      <c r="E111" s="95"/>
    </row>
    <row r="112" spans="5:5" x14ac:dyDescent="0.2">
      <c r="E112" s="95"/>
    </row>
    <row r="113" spans="5:5" x14ac:dyDescent="0.2">
      <c r="E113" s="95"/>
    </row>
    <row r="114" spans="5:5" x14ac:dyDescent="0.2">
      <c r="E114" s="95"/>
    </row>
    <row r="115" spans="5:5" x14ac:dyDescent="0.2">
      <c r="E115" s="95"/>
    </row>
    <row r="116" spans="5:5" x14ac:dyDescent="0.2">
      <c r="E116" s="95"/>
    </row>
    <row r="117" spans="5:5" x14ac:dyDescent="0.2">
      <c r="E117" s="95"/>
    </row>
    <row r="118" spans="5:5" x14ac:dyDescent="0.2">
      <c r="E118" s="95"/>
    </row>
    <row r="119" spans="5:5" x14ac:dyDescent="0.2">
      <c r="E119" s="95"/>
    </row>
    <row r="120" spans="5:5" x14ac:dyDescent="0.2">
      <c r="E120" s="95"/>
    </row>
    <row r="121" spans="5:5" x14ac:dyDescent="0.2">
      <c r="E121" s="95"/>
    </row>
    <row r="122" spans="5:5" x14ac:dyDescent="0.2">
      <c r="E122" s="95"/>
    </row>
    <row r="123" spans="5:5" x14ac:dyDescent="0.2">
      <c r="E123" s="95"/>
    </row>
    <row r="124" spans="5:5" x14ac:dyDescent="0.2">
      <c r="E124" s="95"/>
    </row>
    <row r="125" spans="5:5" x14ac:dyDescent="0.2">
      <c r="E125" s="95"/>
    </row>
    <row r="126" spans="5:5" x14ac:dyDescent="0.2">
      <c r="E126" s="95"/>
    </row>
    <row r="127" spans="5:5" x14ac:dyDescent="0.2">
      <c r="E127" s="95"/>
    </row>
    <row r="128" spans="5:5" x14ac:dyDescent="0.2">
      <c r="E128" s="95"/>
    </row>
    <row r="129" spans="5:5" x14ac:dyDescent="0.2">
      <c r="E129" s="95"/>
    </row>
    <row r="130" spans="5:5" x14ac:dyDescent="0.2">
      <c r="E130" s="95"/>
    </row>
    <row r="131" spans="5:5" x14ac:dyDescent="0.2">
      <c r="E131" s="95"/>
    </row>
    <row r="132" spans="5:5" x14ac:dyDescent="0.2">
      <c r="E132" s="95"/>
    </row>
    <row r="133" spans="5:5" x14ac:dyDescent="0.2">
      <c r="E133" s="95"/>
    </row>
    <row r="134" spans="5:5" x14ac:dyDescent="0.2">
      <c r="E134" s="95"/>
    </row>
    <row r="135" spans="5:5" x14ac:dyDescent="0.2">
      <c r="E135" s="95"/>
    </row>
    <row r="136" spans="5:5" x14ac:dyDescent="0.2">
      <c r="E136" s="95"/>
    </row>
    <row r="137" spans="5:5" x14ac:dyDescent="0.2">
      <c r="E137" s="95"/>
    </row>
    <row r="138" spans="5:5" x14ac:dyDescent="0.2">
      <c r="E138" s="95"/>
    </row>
    <row r="139" spans="5:5" x14ac:dyDescent="0.2">
      <c r="E139" s="95"/>
    </row>
    <row r="140" spans="5:5" x14ac:dyDescent="0.2">
      <c r="E140" s="95"/>
    </row>
    <row r="141" spans="5:5" x14ac:dyDescent="0.2">
      <c r="E141" s="95"/>
    </row>
    <row r="142" spans="5:5" x14ac:dyDescent="0.2">
      <c r="E142" s="95"/>
    </row>
    <row r="143" spans="5:5" x14ac:dyDescent="0.2">
      <c r="E143" s="95"/>
    </row>
    <row r="144" spans="5:5" x14ac:dyDescent="0.2">
      <c r="E144" s="95"/>
    </row>
    <row r="145" spans="5:5" x14ac:dyDescent="0.2">
      <c r="E145" s="95"/>
    </row>
    <row r="146" spans="5:5" x14ac:dyDescent="0.2">
      <c r="E146" s="95"/>
    </row>
    <row r="147" spans="5:5" x14ac:dyDescent="0.2">
      <c r="E147" s="95"/>
    </row>
    <row r="148" spans="5:5" x14ac:dyDescent="0.2">
      <c r="E148" s="95"/>
    </row>
    <row r="149" spans="5:5" x14ac:dyDescent="0.2">
      <c r="E149" s="95"/>
    </row>
    <row r="150" spans="5:5" x14ac:dyDescent="0.2">
      <c r="E150" s="95"/>
    </row>
    <row r="151" spans="5:5" x14ac:dyDescent="0.2">
      <c r="E151" s="95"/>
    </row>
    <row r="152" spans="5:5" x14ac:dyDescent="0.2">
      <c r="E152" s="95"/>
    </row>
    <row r="153" spans="5:5" x14ac:dyDescent="0.2">
      <c r="E153" s="95"/>
    </row>
    <row r="154" spans="5:5" x14ac:dyDescent="0.2">
      <c r="E154" s="95"/>
    </row>
    <row r="155" spans="5:5" x14ac:dyDescent="0.2">
      <c r="E155" s="95"/>
    </row>
    <row r="156" spans="5:5" x14ac:dyDescent="0.2">
      <c r="E156" s="95"/>
    </row>
    <row r="157" spans="5:5" x14ac:dyDescent="0.2">
      <c r="E157" s="95"/>
    </row>
    <row r="158" spans="5:5" x14ac:dyDescent="0.2">
      <c r="E158" s="95"/>
    </row>
    <row r="159" spans="5:5" x14ac:dyDescent="0.2">
      <c r="E159" s="95"/>
    </row>
    <row r="160" spans="5:5" x14ac:dyDescent="0.2">
      <c r="E160" s="95"/>
    </row>
    <row r="161" spans="5:5" x14ac:dyDescent="0.2">
      <c r="E161" s="95"/>
    </row>
    <row r="162" spans="5:5" x14ac:dyDescent="0.2">
      <c r="E162" s="95"/>
    </row>
    <row r="163" spans="5:5" x14ac:dyDescent="0.2">
      <c r="E163" s="95"/>
    </row>
    <row r="164" spans="5:5" x14ac:dyDescent="0.2">
      <c r="E164" s="95"/>
    </row>
    <row r="165" spans="5:5" x14ac:dyDescent="0.2">
      <c r="E165" s="95"/>
    </row>
    <row r="166" spans="5:5" x14ac:dyDescent="0.2">
      <c r="E166" s="95"/>
    </row>
    <row r="167" spans="5:5" x14ac:dyDescent="0.2">
      <c r="E167" s="95"/>
    </row>
    <row r="168" spans="5:5" x14ac:dyDescent="0.2">
      <c r="E168" s="95"/>
    </row>
    <row r="169" spans="5:5" x14ac:dyDescent="0.2">
      <c r="E169" s="95"/>
    </row>
    <row r="170" spans="5:5" x14ac:dyDescent="0.2">
      <c r="E170" s="95"/>
    </row>
    <row r="171" spans="5:5" x14ac:dyDescent="0.2">
      <c r="E171" s="95"/>
    </row>
    <row r="172" spans="5:5" x14ac:dyDescent="0.2">
      <c r="E172" s="95"/>
    </row>
    <row r="173" spans="5:5" x14ac:dyDescent="0.2">
      <c r="E173" s="95"/>
    </row>
    <row r="174" spans="5:5" x14ac:dyDescent="0.2">
      <c r="E174" s="95"/>
    </row>
    <row r="175" spans="5:5" x14ac:dyDescent="0.2">
      <c r="E175" s="95"/>
    </row>
    <row r="176" spans="5:5" x14ac:dyDescent="0.2">
      <c r="E176" s="95"/>
    </row>
    <row r="177" spans="5:5" x14ac:dyDescent="0.2">
      <c r="E177" s="95"/>
    </row>
    <row r="178" spans="5:5" x14ac:dyDescent="0.2">
      <c r="E178" s="95"/>
    </row>
    <row r="179" spans="5:5" x14ac:dyDescent="0.2">
      <c r="E179" s="95"/>
    </row>
    <row r="180" spans="5:5" x14ac:dyDescent="0.2">
      <c r="E180" s="95"/>
    </row>
    <row r="181" spans="5:5" x14ac:dyDescent="0.2">
      <c r="E181" s="95"/>
    </row>
    <row r="182" spans="5:5" x14ac:dyDescent="0.2">
      <c r="E182" s="95"/>
    </row>
    <row r="183" spans="5:5" x14ac:dyDescent="0.2">
      <c r="E183" s="95"/>
    </row>
    <row r="184" spans="5:5" x14ac:dyDescent="0.2">
      <c r="E184" s="95"/>
    </row>
    <row r="185" spans="5:5" x14ac:dyDescent="0.2">
      <c r="E185" s="95"/>
    </row>
    <row r="186" spans="5:5" x14ac:dyDescent="0.2">
      <c r="E186" s="95"/>
    </row>
    <row r="187" spans="5:5" x14ac:dyDescent="0.2">
      <c r="E187" s="95"/>
    </row>
    <row r="188" spans="5:5" x14ac:dyDescent="0.2">
      <c r="E188" s="95"/>
    </row>
    <row r="189" spans="5:5" x14ac:dyDescent="0.2">
      <c r="E189" s="95"/>
    </row>
    <row r="190" spans="5:5" x14ac:dyDescent="0.2">
      <c r="E190" s="95"/>
    </row>
    <row r="191" spans="5:5" x14ac:dyDescent="0.2">
      <c r="E191" s="95"/>
    </row>
    <row r="192" spans="5:5" x14ac:dyDescent="0.2">
      <c r="E192" s="95"/>
    </row>
    <row r="193" spans="5:5" x14ac:dyDescent="0.2">
      <c r="E193" s="95"/>
    </row>
    <row r="194" spans="5:5" x14ac:dyDescent="0.2">
      <c r="E194" s="95"/>
    </row>
    <row r="195" spans="5:5" x14ac:dyDescent="0.2">
      <c r="E195" s="95"/>
    </row>
    <row r="196" spans="5:5" x14ac:dyDescent="0.2">
      <c r="E196" s="95"/>
    </row>
    <row r="197" spans="5:5" x14ac:dyDescent="0.2">
      <c r="E197" s="95"/>
    </row>
    <row r="198" spans="5:5" x14ac:dyDescent="0.2">
      <c r="E198" s="95"/>
    </row>
    <row r="199" spans="5:5" x14ac:dyDescent="0.2">
      <c r="E199" s="95"/>
    </row>
    <row r="200" spans="5:5" x14ac:dyDescent="0.2">
      <c r="E200" s="95"/>
    </row>
    <row r="201" spans="5:5" x14ac:dyDescent="0.2">
      <c r="E201" s="95"/>
    </row>
    <row r="202" spans="5:5" x14ac:dyDescent="0.2">
      <c r="E202" s="95"/>
    </row>
    <row r="203" spans="5:5" x14ac:dyDescent="0.2">
      <c r="E203" s="95"/>
    </row>
    <row r="204" spans="5:5" x14ac:dyDescent="0.2">
      <c r="E204" s="95"/>
    </row>
    <row r="205" spans="5:5" x14ac:dyDescent="0.2">
      <c r="E205" s="95"/>
    </row>
    <row r="206" spans="5:5" x14ac:dyDescent="0.2">
      <c r="E206" s="95"/>
    </row>
    <row r="207" spans="5:5" x14ac:dyDescent="0.2">
      <c r="E207" s="95"/>
    </row>
    <row r="208" spans="5:5" x14ac:dyDescent="0.2">
      <c r="E208" s="95"/>
    </row>
    <row r="209" spans="5:5" x14ac:dyDescent="0.2">
      <c r="E209" s="95"/>
    </row>
    <row r="210" spans="5:5" x14ac:dyDescent="0.2">
      <c r="E210" s="95"/>
    </row>
    <row r="211" spans="5:5" x14ac:dyDescent="0.2">
      <c r="E211" s="95"/>
    </row>
    <row r="212" spans="5:5" x14ac:dyDescent="0.2">
      <c r="E212" s="95"/>
    </row>
    <row r="213" spans="5:5" x14ac:dyDescent="0.2">
      <c r="E213" s="95"/>
    </row>
    <row r="214" spans="5:5" x14ac:dyDescent="0.2">
      <c r="E214" s="95"/>
    </row>
    <row r="215" spans="5:5" x14ac:dyDescent="0.2">
      <c r="E215" s="95"/>
    </row>
    <row r="216" spans="5:5" x14ac:dyDescent="0.2">
      <c r="E216" s="95"/>
    </row>
    <row r="217" spans="5:5" x14ac:dyDescent="0.2">
      <c r="E217" s="95"/>
    </row>
    <row r="218" spans="5:5" x14ac:dyDescent="0.2">
      <c r="E218" s="95"/>
    </row>
    <row r="219" spans="5:5" x14ac:dyDescent="0.2">
      <c r="E219" s="95"/>
    </row>
    <row r="220" spans="5:5" x14ac:dyDescent="0.2">
      <c r="E220" s="95"/>
    </row>
    <row r="221" spans="5:5" x14ac:dyDescent="0.2">
      <c r="E221" s="95"/>
    </row>
    <row r="222" spans="5:5" x14ac:dyDescent="0.2">
      <c r="E222" s="95"/>
    </row>
    <row r="223" spans="5:5" x14ac:dyDescent="0.2">
      <c r="E223" s="95"/>
    </row>
    <row r="224" spans="5:5" x14ac:dyDescent="0.2">
      <c r="E224" s="95"/>
    </row>
    <row r="225" spans="5:5" x14ac:dyDescent="0.2">
      <c r="E225" s="95"/>
    </row>
    <row r="226" spans="5:5" x14ac:dyDescent="0.2">
      <c r="E226" s="95"/>
    </row>
    <row r="227" spans="5:5" x14ac:dyDescent="0.2">
      <c r="E227" s="95"/>
    </row>
    <row r="228" spans="5:5" x14ac:dyDescent="0.2">
      <c r="E228" s="95"/>
    </row>
    <row r="229" spans="5:5" x14ac:dyDescent="0.2">
      <c r="E229" s="95"/>
    </row>
    <row r="230" spans="5:5" x14ac:dyDescent="0.2">
      <c r="E230" s="95"/>
    </row>
    <row r="231" spans="5:5" x14ac:dyDescent="0.2">
      <c r="E231" s="95"/>
    </row>
    <row r="232" spans="5:5" x14ac:dyDescent="0.2">
      <c r="E232" s="95"/>
    </row>
    <row r="233" spans="5:5" x14ac:dyDescent="0.2">
      <c r="E233" s="95"/>
    </row>
    <row r="234" spans="5:5" x14ac:dyDescent="0.2">
      <c r="E234" s="95"/>
    </row>
    <row r="235" spans="5:5" x14ac:dyDescent="0.2">
      <c r="E235" s="95"/>
    </row>
    <row r="236" spans="5:5" x14ac:dyDescent="0.2">
      <c r="E236" s="95"/>
    </row>
    <row r="237" spans="5:5" x14ac:dyDescent="0.2">
      <c r="E237" s="95"/>
    </row>
    <row r="238" spans="5:5" x14ac:dyDescent="0.2">
      <c r="E238" s="95"/>
    </row>
    <row r="239" spans="5:5" x14ac:dyDescent="0.2">
      <c r="E239" s="95"/>
    </row>
    <row r="240" spans="5:5" x14ac:dyDescent="0.2">
      <c r="E240" s="95"/>
    </row>
    <row r="241" spans="5:5" x14ac:dyDescent="0.2">
      <c r="E241" s="95"/>
    </row>
    <row r="242" spans="5:5" x14ac:dyDescent="0.2">
      <c r="E242" s="95"/>
    </row>
    <row r="243" spans="5:5" x14ac:dyDescent="0.2">
      <c r="E243" s="95"/>
    </row>
    <row r="244" spans="5:5" x14ac:dyDescent="0.2">
      <c r="E244" s="95"/>
    </row>
    <row r="245" spans="5:5" x14ac:dyDescent="0.2">
      <c r="E245" s="95"/>
    </row>
    <row r="246" spans="5:5" x14ac:dyDescent="0.2">
      <c r="E246" s="95"/>
    </row>
  </sheetData>
  <mergeCells count="4">
    <mergeCell ref="L4:O4"/>
    <mergeCell ref="B4:G4"/>
    <mergeCell ref="H4:K4"/>
    <mergeCell ref="B3:O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620DF-8323-5440-8D88-5D08BD4ECD54}">
  <dimension ref="A1:D8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17.83203125" customWidth="1"/>
    <col min="2" max="2" width="18.5" customWidth="1"/>
    <col min="3" max="4" width="19.1640625" customWidth="1"/>
  </cols>
  <sheetData>
    <row r="1" spans="1:4" x14ac:dyDescent="0.2">
      <c r="A1" t="s">
        <v>343</v>
      </c>
    </row>
    <row r="3" spans="1:4" x14ac:dyDescent="0.2">
      <c r="A3" s="99" t="s">
        <v>277</v>
      </c>
      <c r="B3" s="99" t="s">
        <v>276</v>
      </c>
      <c r="C3" s="99" t="s">
        <v>275</v>
      </c>
      <c r="D3" s="99" t="s">
        <v>274</v>
      </c>
    </row>
    <row r="4" spans="1:4" x14ac:dyDescent="0.2">
      <c r="A4" s="99">
        <v>9.0999999999999998E-2</v>
      </c>
      <c r="B4" s="99">
        <v>0.13</v>
      </c>
      <c r="C4" s="99">
        <v>0.21</v>
      </c>
      <c r="D4" s="99">
        <v>8.3800000000000008</v>
      </c>
    </row>
    <row r="5" spans="1:4" x14ac:dyDescent="0.2">
      <c r="A5" s="99">
        <v>7.5999999999999998E-2</v>
      </c>
      <c r="B5" s="99">
        <v>0.12</v>
      </c>
      <c r="C5" s="99">
        <v>0.2</v>
      </c>
      <c r="D5" s="99">
        <v>7.7</v>
      </c>
    </row>
    <row r="6" spans="1:4" x14ac:dyDescent="0.2">
      <c r="A6" s="99">
        <v>0</v>
      </c>
      <c r="B6" s="99">
        <v>0.15</v>
      </c>
      <c r="C6" s="99">
        <v>4.4999999999999998E-2</v>
      </c>
      <c r="D6" s="99">
        <v>7.77</v>
      </c>
    </row>
    <row r="7" spans="1:4" ht="16" x14ac:dyDescent="0.2">
      <c r="A7" s="25"/>
      <c r="B7" s="25"/>
      <c r="C7" s="25"/>
      <c r="D7" s="46"/>
    </row>
    <row r="8" spans="1:4" ht="16" x14ac:dyDescent="0.2">
      <c r="A8" s="25" t="s">
        <v>273</v>
      </c>
      <c r="B8" s="25"/>
      <c r="C8" s="25"/>
      <c r="D8" s="4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48A29-5074-459D-B9D9-099F8A410EFA}">
  <dimension ref="A1:G35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7" x14ac:dyDescent="0.2">
      <c r="A1" t="s">
        <v>342</v>
      </c>
    </row>
    <row r="3" spans="1:7" x14ac:dyDescent="0.2">
      <c r="A3" s="3"/>
      <c r="B3" s="189" t="s">
        <v>7</v>
      </c>
      <c r="C3" s="189"/>
      <c r="D3" s="189"/>
      <c r="E3" s="190" t="s">
        <v>20</v>
      </c>
      <c r="F3" s="190"/>
      <c r="G3" s="190"/>
    </row>
    <row r="4" spans="1:7" ht="21" x14ac:dyDescent="0.25">
      <c r="A4" s="18" t="s">
        <v>23</v>
      </c>
      <c r="B4" s="3"/>
      <c r="C4" s="3"/>
      <c r="D4" s="3"/>
      <c r="E4" s="3"/>
      <c r="F4" s="3"/>
      <c r="G4" s="3"/>
    </row>
    <row r="5" spans="1:7" x14ac:dyDescent="0.2">
      <c r="A5" s="19" t="s">
        <v>24</v>
      </c>
      <c r="B5" s="20">
        <v>21.18</v>
      </c>
      <c r="C5" s="20">
        <v>21.58</v>
      </c>
      <c r="D5" s="20">
        <v>16.78</v>
      </c>
      <c r="E5" s="20">
        <v>35.57</v>
      </c>
      <c r="F5" s="20">
        <v>33.06</v>
      </c>
      <c r="G5" s="20">
        <v>50.74</v>
      </c>
    </row>
    <row r="6" spans="1:7" x14ac:dyDescent="0.2">
      <c r="A6" s="3" t="s">
        <v>25</v>
      </c>
      <c r="B6" s="20">
        <v>433.42</v>
      </c>
      <c r="C6" s="20">
        <v>416.96</v>
      </c>
      <c r="D6" s="20">
        <v>402.38</v>
      </c>
      <c r="E6" s="20">
        <v>786.65</v>
      </c>
      <c r="F6" s="20">
        <v>717.57</v>
      </c>
      <c r="G6" s="20">
        <v>644.87</v>
      </c>
    </row>
    <row r="7" spans="1:7" x14ac:dyDescent="0.2">
      <c r="A7" s="3" t="s">
        <v>26</v>
      </c>
      <c r="B7" s="20">
        <v>146.38</v>
      </c>
      <c r="C7" s="20">
        <v>131.32</v>
      </c>
      <c r="D7" s="20">
        <v>99.06</v>
      </c>
      <c r="E7" s="20">
        <v>2946.73</v>
      </c>
      <c r="F7" s="20">
        <v>2480.81</v>
      </c>
      <c r="G7" s="20">
        <v>2974.43</v>
      </c>
    </row>
    <row r="8" spans="1:7" ht="21" x14ac:dyDescent="0.25">
      <c r="A8" s="18" t="s">
        <v>27</v>
      </c>
      <c r="B8" s="3"/>
      <c r="C8" s="3"/>
      <c r="D8" s="21"/>
      <c r="E8" s="3"/>
      <c r="F8" s="3"/>
      <c r="G8" s="3"/>
    </row>
    <row r="9" spans="1:7" x14ac:dyDescent="0.2">
      <c r="A9" s="19" t="s">
        <v>24</v>
      </c>
      <c r="B9" s="20">
        <v>8.35</v>
      </c>
      <c r="C9" s="20">
        <v>8.92</v>
      </c>
      <c r="D9" s="20">
        <v>7.34</v>
      </c>
      <c r="E9" s="20">
        <v>11.7</v>
      </c>
      <c r="F9" s="20">
        <v>11.95</v>
      </c>
      <c r="G9" s="20">
        <v>14.3</v>
      </c>
    </row>
    <row r="10" spans="1:7" x14ac:dyDescent="0.2">
      <c r="A10" s="3" t="s">
        <v>25</v>
      </c>
      <c r="B10" s="20">
        <v>87.51</v>
      </c>
      <c r="C10" s="20">
        <v>78.849999999999994</v>
      </c>
      <c r="D10" s="20">
        <v>77.23</v>
      </c>
      <c r="E10" s="20">
        <v>90.5</v>
      </c>
      <c r="F10" s="20">
        <v>87.69</v>
      </c>
      <c r="G10" s="20">
        <v>95.29</v>
      </c>
    </row>
    <row r="11" spans="1:7" x14ac:dyDescent="0.2">
      <c r="A11" s="3" t="s">
        <v>26</v>
      </c>
      <c r="B11" s="20">
        <v>49.75</v>
      </c>
      <c r="C11" s="20">
        <v>48.42</v>
      </c>
      <c r="D11" s="20">
        <v>44.14</v>
      </c>
      <c r="E11" s="20">
        <v>198.39</v>
      </c>
      <c r="F11" s="20">
        <v>190.72</v>
      </c>
      <c r="G11" s="20">
        <v>195.17</v>
      </c>
    </row>
    <row r="12" spans="1:7" ht="21" x14ac:dyDescent="0.25">
      <c r="A12" s="18" t="s">
        <v>28</v>
      </c>
      <c r="B12" s="3"/>
      <c r="C12" s="3"/>
      <c r="D12" s="21"/>
      <c r="E12" s="3"/>
      <c r="F12" s="3"/>
      <c r="G12" s="3"/>
    </row>
    <row r="13" spans="1:7" x14ac:dyDescent="0.2">
      <c r="A13" s="19" t="s">
        <v>24</v>
      </c>
      <c r="B13" s="20">
        <v>1.37</v>
      </c>
      <c r="C13" s="20">
        <v>0.81</v>
      </c>
      <c r="D13" s="20">
        <v>1.23</v>
      </c>
      <c r="E13" s="20">
        <v>4.1399999999999997</v>
      </c>
      <c r="F13" s="20">
        <v>2.68</v>
      </c>
      <c r="G13" s="20">
        <v>4.92</v>
      </c>
    </row>
    <row r="14" spans="1:7" x14ac:dyDescent="0.2">
      <c r="A14" s="3" t="s">
        <v>25</v>
      </c>
      <c r="B14" s="20">
        <v>1.46</v>
      </c>
      <c r="C14" s="20">
        <v>1.68</v>
      </c>
      <c r="D14" s="20">
        <v>1.1599999999999999</v>
      </c>
      <c r="E14" s="20">
        <v>3.06</v>
      </c>
      <c r="F14" s="20">
        <v>2.68</v>
      </c>
      <c r="G14" s="20">
        <v>2.97</v>
      </c>
    </row>
    <row r="15" spans="1:7" x14ac:dyDescent="0.2">
      <c r="A15" s="3" t="s">
        <v>26</v>
      </c>
      <c r="B15" s="20">
        <v>3.64</v>
      </c>
      <c r="C15" s="20">
        <v>3.56</v>
      </c>
      <c r="D15" s="20">
        <v>2.72</v>
      </c>
      <c r="E15" s="20">
        <v>22.53</v>
      </c>
      <c r="F15" s="20">
        <v>18.149999999999999</v>
      </c>
      <c r="G15" s="20">
        <v>17.059999999999999</v>
      </c>
    </row>
    <row r="16" spans="1:7" ht="21" x14ac:dyDescent="0.25">
      <c r="A16" s="18" t="s">
        <v>29</v>
      </c>
      <c r="B16" s="3"/>
      <c r="C16" s="3"/>
      <c r="D16" s="21"/>
      <c r="E16" s="3"/>
      <c r="F16" s="3"/>
      <c r="G16" s="3"/>
    </row>
    <row r="17" spans="1:7" x14ac:dyDescent="0.2">
      <c r="A17" s="19" t="s">
        <v>24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</row>
    <row r="18" spans="1:7" x14ac:dyDescent="0.2">
      <c r="A18" s="3" t="s">
        <v>25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</row>
    <row r="19" spans="1:7" x14ac:dyDescent="0.2">
      <c r="A19" s="3" t="s">
        <v>26</v>
      </c>
      <c r="B19" s="20">
        <v>9.1300000000000008</v>
      </c>
      <c r="C19" s="20">
        <v>0</v>
      </c>
      <c r="D19" s="20">
        <v>0</v>
      </c>
      <c r="E19" s="20">
        <v>25.6</v>
      </c>
      <c r="F19" s="20">
        <v>28.5</v>
      </c>
      <c r="G19" s="20">
        <v>25.6</v>
      </c>
    </row>
    <row r="20" spans="1:7" ht="21" x14ac:dyDescent="0.25">
      <c r="A20" s="18" t="s">
        <v>30</v>
      </c>
      <c r="B20" s="3"/>
      <c r="C20" s="3"/>
      <c r="D20" s="21"/>
      <c r="E20" s="3"/>
      <c r="F20" s="3"/>
      <c r="G20" s="3"/>
    </row>
    <row r="21" spans="1:7" x14ac:dyDescent="0.2">
      <c r="A21" s="19" t="s">
        <v>24</v>
      </c>
      <c r="B21" s="20">
        <v>0</v>
      </c>
      <c r="C21" s="20">
        <v>0.11</v>
      </c>
      <c r="D21" s="20">
        <v>0</v>
      </c>
      <c r="E21" s="20">
        <v>0</v>
      </c>
      <c r="F21" s="20">
        <v>0</v>
      </c>
      <c r="G21" s="20">
        <v>0</v>
      </c>
    </row>
    <row r="22" spans="1:7" x14ac:dyDescent="0.2">
      <c r="A22" s="3" t="s">
        <v>25</v>
      </c>
      <c r="B22" s="20">
        <v>100.5</v>
      </c>
      <c r="C22" s="20">
        <v>121.76</v>
      </c>
      <c r="D22" s="20">
        <v>99.77</v>
      </c>
      <c r="E22" s="20">
        <v>73.19</v>
      </c>
      <c r="F22" s="20">
        <v>70.42</v>
      </c>
      <c r="G22" s="20">
        <v>71.97</v>
      </c>
    </row>
    <row r="23" spans="1:7" x14ac:dyDescent="0.2">
      <c r="A23" s="3" t="s">
        <v>26</v>
      </c>
      <c r="B23" s="20">
        <v>1.34</v>
      </c>
      <c r="C23" s="20">
        <v>2.99</v>
      </c>
      <c r="D23" s="20">
        <v>1.56</v>
      </c>
      <c r="E23" s="20">
        <v>2207.39</v>
      </c>
      <c r="F23" s="20">
        <v>2283.5500000000002</v>
      </c>
      <c r="G23" s="20">
        <v>2215.27</v>
      </c>
    </row>
    <row r="24" spans="1:7" ht="21" x14ac:dyDescent="0.25">
      <c r="A24" s="18" t="s">
        <v>31</v>
      </c>
      <c r="B24" s="3"/>
      <c r="C24" s="3"/>
      <c r="D24" s="21"/>
      <c r="E24" s="3"/>
      <c r="F24" s="3"/>
      <c r="G24" s="3"/>
    </row>
    <row r="25" spans="1:7" x14ac:dyDescent="0.2">
      <c r="A25" s="19" t="s">
        <v>24</v>
      </c>
      <c r="B25" s="20">
        <v>235.47</v>
      </c>
      <c r="C25" s="20">
        <v>224.71</v>
      </c>
      <c r="D25" s="20">
        <v>179.62</v>
      </c>
      <c r="E25" s="20">
        <v>345.46</v>
      </c>
      <c r="F25" s="20">
        <v>315.54000000000002</v>
      </c>
      <c r="G25" s="20">
        <v>371.73</v>
      </c>
    </row>
    <row r="26" spans="1:7" x14ac:dyDescent="0.2">
      <c r="A26" s="3" t="s">
        <v>25</v>
      </c>
      <c r="B26" s="20">
        <v>1178.51</v>
      </c>
      <c r="C26" s="20">
        <v>1221.25</v>
      </c>
      <c r="D26" s="20">
        <v>1232.03</v>
      </c>
      <c r="E26" s="20">
        <v>1473.11</v>
      </c>
      <c r="F26" s="20">
        <v>1587.5</v>
      </c>
      <c r="G26" s="20">
        <v>1488.64</v>
      </c>
    </row>
    <row r="27" spans="1:7" x14ac:dyDescent="0.2">
      <c r="A27" s="3" t="s">
        <v>26</v>
      </c>
      <c r="B27" s="20">
        <v>730.17</v>
      </c>
      <c r="C27" s="20">
        <v>674.6</v>
      </c>
      <c r="D27" s="20">
        <v>584.51</v>
      </c>
      <c r="E27" s="20">
        <v>2950.42</v>
      </c>
      <c r="F27" s="20">
        <v>2949.91</v>
      </c>
      <c r="G27" s="20">
        <v>2986.45</v>
      </c>
    </row>
    <row r="28" spans="1:7" ht="21" x14ac:dyDescent="0.25">
      <c r="A28" s="18" t="s">
        <v>32</v>
      </c>
      <c r="B28" s="3"/>
      <c r="C28" s="3"/>
      <c r="D28" s="21"/>
      <c r="E28" s="3"/>
      <c r="F28" s="3"/>
      <c r="G28" s="3"/>
    </row>
    <row r="29" spans="1:7" x14ac:dyDescent="0.2">
      <c r="A29" s="19" t="s">
        <v>24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</row>
    <row r="30" spans="1:7" x14ac:dyDescent="0.2">
      <c r="A30" s="3" t="s">
        <v>25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</row>
    <row r="31" spans="1:7" x14ac:dyDescent="0.2">
      <c r="A31" s="3" t="s">
        <v>26</v>
      </c>
      <c r="B31" s="20">
        <v>0</v>
      </c>
      <c r="C31" s="20">
        <v>0</v>
      </c>
      <c r="D31" s="20">
        <v>0</v>
      </c>
      <c r="E31" s="20">
        <v>14.7</v>
      </c>
      <c r="F31" s="20">
        <v>17.79</v>
      </c>
      <c r="G31" s="20">
        <v>14.7</v>
      </c>
    </row>
    <row r="32" spans="1:7" ht="21" x14ac:dyDescent="0.25">
      <c r="A32" s="18" t="s">
        <v>33</v>
      </c>
      <c r="B32" s="3"/>
      <c r="C32" s="3"/>
      <c r="D32" s="21"/>
      <c r="E32" s="3"/>
      <c r="F32" s="3"/>
      <c r="G32" s="3"/>
    </row>
    <row r="33" spans="1:7" x14ac:dyDescent="0.2">
      <c r="A33" s="19" t="s">
        <v>24</v>
      </c>
      <c r="B33" s="20">
        <v>4.57</v>
      </c>
      <c r="C33" s="20">
        <v>3.1</v>
      </c>
      <c r="D33" s="20">
        <v>4.57</v>
      </c>
      <c r="E33" s="20">
        <v>0</v>
      </c>
      <c r="F33" s="20">
        <v>1.59</v>
      </c>
      <c r="G33" s="20">
        <v>4.57</v>
      </c>
    </row>
    <row r="34" spans="1:7" x14ac:dyDescent="0.2">
      <c r="A34" s="3" t="s">
        <v>25</v>
      </c>
      <c r="B34" s="20">
        <v>7.47</v>
      </c>
      <c r="C34" s="20">
        <v>10.33</v>
      </c>
      <c r="D34" s="20">
        <v>6.02</v>
      </c>
      <c r="E34" s="20">
        <v>7.47</v>
      </c>
      <c r="F34" s="20">
        <v>1.59</v>
      </c>
      <c r="G34" s="20">
        <v>3.1</v>
      </c>
    </row>
    <row r="35" spans="1:7" x14ac:dyDescent="0.2">
      <c r="A35" s="3" t="s">
        <v>26</v>
      </c>
      <c r="B35" s="20">
        <v>7.47</v>
      </c>
      <c r="C35" s="20">
        <v>1.59</v>
      </c>
      <c r="D35" s="20">
        <v>1.59</v>
      </c>
      <c r="E35" s="20">
        <v>38.369999999999997</v>
      </c>
      <c r="F35" s="20">
        <v>32.799999999999997</v>
      </c>
      <c r="G35" s="20">
        <v>41.15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494F4-C8D9-4C40-BB19-31FBBE89E121}">
  <dimension ref="A1:AB136"/>
  <sheetViews>
    <sheetView workbookViewId="0">
      <selection activeCell="B30" sqref="B30:B41"/>
    </sheetView>
  </sheetViews>
  <sheetFormatPr baseColWidth="10" defaultColWidth="12.5" defaultRowHeight="15" x14ac:dyDescent="0.2"/>
  <cols>
    <col min="1" max="2" width="36.83203125" customWidth="1"/>
    <col min="3" max="3" width="15.33203125" customWidth="1"/>
    <col min="4" max="4" width="14.83203125" customWidth="1"/>
    <col min="5" max="5" width="15.1640625" customWidth="1"/>
  </cols>
  <sheetData>
    <row r="1" spans="1:28" x14ac:dyDescent="0.2">
      <c r="A1" t="s">
        <v>341</v>
      </c>
    </row>
    <row r="3" spans="1:28" ht="21" x14ac:dyDescent="0.25">
      <c r="A3" s="1"/>
      <c r="B3" s="1"/>
      <c r="C3" s="2" t="s">
        <v>0</v>
      </c>
      <c r="D3" s="2" t="s">
        <v>0</v>
      </c>
      <c r="E3" s="3" t="s">
        <v>0</v>
      </c>
      <c r="F3" s="3" t="s">
        <v>0</v>
      </c>
      <c r="G3" s="2" t="s">
        <v>0</v>
      </c>
      <c r="H3" s="2" t="s">
        <v>0</v>
      </c>
      <c r="I3" s="3" t="s">
        <v>0</v>
      </c>
      <c r="J3" s="3" t="s">
        <v>0</v>
      </c>
      <c r="K3" s="2" t="s">
        <v>0</v>
      </c>
      <c r="L3" s="2" t="s">
        <v>0</v>
      </c>
      <c r="M3" s="3" t="s">
        <v>0</v>
      </c>
      <c r="N3" s="3" t="s">
        <v>0</v>
      </c>
      <c r="O3" s="2" t="s">
        <v>0</v>
      </c>
      <c r="P3" s="2" t="s">
        <v>0</v>
      </c>
      <c r="Q3" s="4" t="s">
        <v>0</v>
      </c>
      <c r="R3" s="4" t="s">
        <v>0</v>
      </c>
      <c r="S3" s="2" t="s">
        <v>0</v>
      </c>
      <c r="T3" s="2" t="s">
        <v>0</v>
      </c>
      <c r="U3" s="3" t="s">
        <v>0</v>
      </c>
      <c r="V3" s="3" t="s">
        <v>0</v>
      </c>
      <c r="W3" s="2" t="s">
        <v>0</v>
      </c>
      <c r="X3" s="2" t="s">
        <v>0</v>
      </c>
      <c r="Y3" s="4" t="s">
        <v>0</v>
      </c>
      <c r="Z3" s="4" t="s">
        <v>0</v>
      </c>
      <c r="AA3" s="2" t="s">
        <v>0</v>
      </c>
      <c r="AB3" s="2" t="s">
        <v>0</v>
      </c>
    </row>
    <row r="4" spans="1:28" x14ac:dyDescent="0.2">
      <c r="C4" s="2">
        <v>0</v>
      </c>
      <c r="D4" s="2">
        <v>0</v>
      </c>
      <c r="E4" s="3">
        <v>4</v>
      </c>
      <c r="F4" s="3">
        <v>4</v>
      </c>
      <c r="G4" s="2">
        <v>7</v>
      </c>
      <c r="H4" s="2">
        <v>7</v>
      </c>
      <c r="I4" s="3">
        <v>11</v>
      </c>
      <c r="J4" s="3">
        <v>11</v>
      </c>
      <c r="K4" s="2">
        <v>14</v>
      </c>
      <c r="L4" s="2">
        <v>14</v>
      </c>
      <c r="M4" s="3">
        <v>18</v>
      </c>
      <c r="N4" s="3">
        <v>18</v>
      </c>
      <c r="O4" s="2">
        <v>22</v>
      </c>
      <c r="P4" s="2">
        <v>22</v>
      </c>
      <c r="Q4" s="4">
        <v>25</v>
      </c>
      <c r="R4" s="4">
        <v>25</v>
      </c>
      <c r="S4" s="2">
        <v>29</v>
      </c>
      <c r="T4" s="2">
        <v>29</v>
      </c>
      <c r="U4" s="4">
        <v>35</v>
      </c>
      <c r="V4" s="4">
        <v>35</v>
      </c>
      <c r="W4" s="2">
        <v>42</v>
      </c>
      <c r="X4" s="2">
        <v>42</v>
      </c>
      <c r="Y4" s="4">
        <v>49</v>
      </c>
      <c r="Z4" s="4">
        <v>49</v>
      </c>
      <c r="AA4" s="2">
        <v>71</v>
      </c>
      <c r="AB4" s="2">
        <v>71</v>
      </c>
    </row>
    <row r="5" spans="1:28" x14ac:dyDescent="0.2">
      <c r="A5" s="3" t="s">
        <v>1</v>
      </c>
      <c r="B5" s="3" t="s">
        <v>2</v>
      </c>
      <c r="C5" s="2" t="s">
        <v>3</v>
      </c>
      <c r="D5" s="2" t="s">
        <v>4</v>
      </c>
      <c r="E5" s="3" t="s">
        <v>3</v>
      </c>
      <c r="F5" s="3" t="s">
        <v>4</v>
      </c>
      <c r="G5" s="2" t="s">
        <v>3</v>
      </c>
      <c r="H5" s="2" t="s">
        <v>4</v>
      </c>
      <c r="I5" s="3" t="s">
        <v>3</v>
      </c>
      <c r="J5" s="3" t="s">
        <v>4</v>
      </c>
      <c r="K5" s="2" t="s">
        <v>3</v>
      </c>
      <c r="L5" s="2" t="s">
        <v>4</v>
      </c>
      <c r="M5" s="3" t="s">
        <v>3</v>
      </c>
      <c r="N5" s="3" t="s">
        <v>4</v>
      </c>
      <c r="O5" s="2" t="s">
        <v>3</v>
      </c>
      <c r="P5" s="2" t="s">
        <v>4</v>
      </c>
      <c r="Q5" s="4" t="s">
        <v>3</v>
      </c>
      <c r="R5" s="4" t="s">
        <v>4</v>
      </c>
      <c r="S5" s="2" t="s">
        <v>3</v>
      </c>
      <c r="T5" s="2" t="s">
        <v>4</v>
      </c>
      <c r="U5" s="4" t="s">
        <v>3</v>
      </c>
      <c r="V5" s="4" t="s">
        <v>4</v>
      </c>
      <c r="W5" s="2" t="s">
        <v>3</v>
      </c>
      <c r="X5" s="2" t="s">
        <v>4</v>
      </c>
      <c r="Y5" s="4" t="s">
        <v>3</v>
      </c>
      <c r="Z5" s="4" t="s">
        <v>4</v>
      </c>
      <c r="AA5" s="2" t="s">
        <v>3</v>
      </c>
      <c r="AB5" s="2" t="s">
        <v>4</v>
      </c>
    </row>
    <row r="6" spans="1:28" ht="16" x14ac:dyDescent="0.2">
      <c r="A6" s="5" t="s">
        <v>5</v>
      </c>
      <c r="B6" s="6">
        <v>1</v>
      </c>
      <c r="C6" s="7">
        <v>51.841999999999999</v>
      </c>
      <c r="D6" s="8">
        <v>100</v>
      </c>
      <c r="E6">
        <v>109.8</v>
      </c>
      <c r="F6" s="8">
        <f>E6/C6*100</f>
        <v>211.79738436017129</v>
      </c>
      <c r="G6">
        <v>166.464</v>
      </c>
      <c r="H6" s="8">
        <f>G6/C6*100</f>
        <v>321.09872304309249</v>
      </c>
      <c r="I6">
        <v>380.7</v>
      </c>
      <c r="J6" s="8">
        <f>I6/C6*100</f>
        <v>734.34666872420053</v>
      </c>
      <c r="K6">
        <v>556.97250000000008</v>
      </c>
      <c r="L6" s="8">
        <f>K6/C6*100</f>
        <v>1074.3653794220904</v>
      </c>
      <c r="M6">
        <v>767.05</v>
      </c>
      <c r="N6" s="8">
        <f>M6/C6*100</f>
        <v>1479.591836734694</v>
      </c>
      <c r="O6">
        <v>1245.816</v>
      </c>
      <c r="P6" s="8">
        <f>O6/C6*100</f>
        <v>2403.1017321862587</v>
      </c>
      <c r="Q6">
        <v>1595.0219999999999</v>
      </c>
      <c r="R6" s="8">
        <f>Q6/C6*100</f>
        <v>3076.6984298445277</v>
      </c>
      <c r="T6" s="8"/>
      <c r="V6" s="8"/>
      <c r="X6" s="8"/>
      <c r="Z6" s="8"/>
      <c r="AB6" s="8"/>
    </row>
    <row r="7" spans="1:28" ht="16" x14ac:dyDescent="0.2">
      <c r="A7" s="5" t="s">
        <v>5</v>
      </c>
      <c r="B7" s="6">
        <v>2</v>
      </c>
      <c r="C7" s="7">
        <v>44.546499999999995</v>
      </c>
      <c r="D7" s="8">
        <v>100</v>
      </c>
      <c r="E7">
        <v>82.472000000000008</v>
      </c>
      <c r="F7" s="8">
        <f t="shared" ref="F7:F70" si="0">E7/C7*100</f>
        <v>185.13687944058458</v>
      </c>
      <c r="G7">
        <v>142.88399999999999</v>
      </c>
      <c r="H7" s="8">
        <f t="shared" ref="H7:H70" si="1">G7/C7*100</f>
        <v>320.752472135858</v>
      </c>
      <c r="I7">
        <v>126</v>
      </c>
      <c r="J7" s="8">
        <f t="shared" ref="J7:J70" si="2">I7/C7*100</f>
        <v>282.85050452897536</v>
      </c>
      <c r="K7">
        <v>198.83199999999997</v>
      </c>
      <c r="L7" s="8">
        <f t="shared" ref="L7:L70" si="3">K7/C7*100</f>
        <v>446.34707552781919</v>
      </c>
      <c r="M7">
        <v>417.87399999999997</v>
      </c>
      <c r="N7" s="8">
        <f t="shared" ref="N7:N70" si="4">M7/C7*100</f>
        <v>938.06247404397652</v>
      </c>
      <c r="O7">
        <v>537.46399999999983</v>
      </c>
      <c r="P7" s="8">
        <f t="shared" ref="P7:P70" si="5">O7/C7*100</f>
        <v>1206.5235203663585</v>
      </c>
      <c r="Q7">
        <v>811.2</v>
      </c>
      <c r="R7" s="8">
        <f t="shared" ref="R7:R70" si="6">Q7/C7*100</f>
        <v>1821.0184863008319</v>
      </c>
      <c r="T7" s="8"/>
      <c r="V7" s="8"/>
      <c r="X7" s="8"/>
      <c r="Z7" s="8"/>
      <c r="AB7" s="8"/>
    </row>
    <row r="8" spans="1:28" ht="16" x14ac:dyDescent="0.2">
      <c r="A8" s="5" t="s">
        <v>5</v>
      </c>
      <c r="B8" s="6">
        <v>3</v>
      </c>
      <c r="C8" s="7">
        <v>70.885999999999996</v>
      </c>
      <c r="D8" s="8">
        <v>100</v>
      </c>
      <c r="E8">
        <v>147.9425</v>
      </c>
      <c r="F8" s="8">
        <f t="shared" si="0"/>
        <v>208.70482182659481</v>
      </c>
      <c r="G8">
        <v>214.24500000000003</v>
      </c>
      <c r="H8" s="8">
        <f t="shared" si="1"/>
        <v>302.23880597014931</v>
      </c>
      <c r="I8">
        <v>366.45799999999997</v>
      </c>
      <c r="J8" s="8">
        <f>I8/C8*100</f>
        <v>516.96808960866747</v>
      </c>
      <c r="K8">
        <v>518.9375</v>
      </c>
      <c r="L8" s="8">
        <f t="shared" si="3"/>
        <v>732.07332900713823</v>
      </c>
      <c r="M8">
        <v>958.2299999999999</v>
      </c>
      <c r="N8" s="8">
        <f t="shared" si="4"/>
        <v>1351.7901983466411</v>
      </c>
      <c r="O8">
        <v>1347.1384999999998</v>
      </c>
      <c r="P8" s="8">
        <f t="shared" si="5"/>
        <v>1900.4295629602459</v>
      </c>
      <c r="R8" s="8"/>
      <c r="T8" s="8"/>
      <c r="V8" s="8"/>
      <c r="X8" s="8"/>
      <c r="Z8" s="8"/>
      <c r="AB8" s="8"/>
    </row>
    <row r="9" spans="1:28" ht="16" x14ac:dyDescent="0.2">
      <c r="A9" s="5" t="s">
        <v>5</v>
      </c>
      <c r="B9" s="6">
        <v>4</v>
      </c>
      <c r="C9" s="7">
        <v>71.656000000000006</v>
      </c>
      <c r="D9" s="8">
        <v>100</v>
      </c>
      <c r="E9">
        <v>130.23499999999999</v>
      </c>
      <c r="F9" s="8">
        <f t="shared" si="0"/>
        <v>181.7503070224405</v>
      </c>
      <c r="G9">
        <v>196.99199999999999</v>
      </c>
      <c r="H9" s="8">
        <f t="shared" si="1"/>
        <v>274.91347549402695</v>
      </c>
      <c r="I9">
        <v>310.67500000000001</v>
      </c>
      <c r="J9" s="8">
        <f t="shared" si="2"/>
        <v>433.56453053477725</v>
      </c>
      <c r="K9">
        <v>460.79999999999995</v>
      </c>
      <c r="L9" s="8">
        <f t="shared" si="3"/>
        <v>643.07245729596957</v>
      </c>
      <c r="M9">
        <v>855.56249999999989</v>
      </c>
      <c r="N9" s="8">
        <f t="shared" si="4"/>
        <v>1193.9858490566035</v>
      </c>
      <c r="O9">
        <v>1086.5319999999997</v>
      </c>
      <c r="P9" s="8">
        <f t="shared" si="5"/>
        <v>1516.3168471586464</v>
      </c>
      <c r="R9" s="8"/>
      <c r="T9" s="8"/>
      <c r="V9" s="8"/>
      <c r="X9" s="8"/>
      <c r="Z9" s="8"/>
      <c r="AB9" s="8"/>
    </row>
    <row r="10" spans="1:28" ht="16" x14ac:dyDescent="0.2">
      <c r="A10" s="5" t="s">
        <v>5</v>
      </c>
      <c r="B10" s="6">
        <v>5</v>
      </c>
      <c r="C10" s="7">
        <v>67.625999999999991</v>
      </c>
      <c r="D10" s="8">
        <v>100</v>
      </c>
      <c r="E10">
        <v>124.65349999999998</v>
      </c>
      <c r="F10" s="8">
        <f t="shared" si="0"/>
        <v>184.32777334161418</v>
      </c>
      <c r="G10">
        <v>141.31200000000004</v>
      </c>
      <c r="H10" s="8">
        <f t="shared" si="1"/>
        <v>208.96105048354192</v>
      </c>
      <c r="I10">
        <v>265.24250000000001</v>
      </c>
      <c r="J10" s="8">
        <f t="shared" si="2"/>
        <v>392.21970839617904</v>
      </c>
      <c r="K10">
        <v>442.36799999999999</v>
      </c>
      <c r="L10" s="8">
        <f t="shared" si="3"/>
        <v>654.13894064413103</v>
      </c>
      <c r="M10">
        <v>617.4</v>
      </c>
      <c r="N10" s="8">
        <f t="shared" si="4"/>
        <v>912.96247005589578</v>
      </c>
      <c r="O10">
        <v>1202.2559999999999</v>
      </c>
      <c r="P10" s="8">
        <f t="shared" si="5"/>
        <v>1777.8014373170083</v>
      </c>
      <c r="Q10">
        <v>1421.4915000000001</v>
      </c>
      <c r="R10" s="8">
        <f t="shared" si="6"/>
        <v>2101.9896193771629</v>
      </c>
      <c r="T10" s="8"/>
      <c r="V10" s="8"/>
      <c r="X10" s="8"/>
      <c r="Z10" s="8"/>
      <c r="AB10" s="8"/>
    </row>
    <row r="11" spans="1:28" ht="16" x14ac:dyDescent="0.2">
      <c r="A11" s="9" t="s">
        <v>5</v>
      </c>
      <c r="B11" s="6">
        <v>6</v>
      </c>
      <c r="C11" s="7">
        <v>67.711999999999989</v>
      </c>
      <c r="D11" s="8">
        <v>100</v>
      </c>
      <c r="E11">
        <v>116.032</v>
      </c>
      <c r="F11" s="8">
        <f t="shared" si="0"/>
        <v>171.36105860113423</v>
      </c>
      <c r="G11">
        <v>124.2</v>
      </c>
      <c r="H11" s="8">
        <f t="shared" si="1"/>
        <v>183.42391304347828</v>
      </c>
      <c r="I11">
        <v>258.75</v>
      </c>
      <c r="J11" s="8">
        <f t="shared" si="2"/>
        <v>382.13315217391312</v>
      </c>
      <c r="K11">
        <v>344.45000000000005</v>
      </c>
      <c r="L11" s="8">
        <f t="shared" si="3"/>
        <v>508.69860586011362</v>
      </c>
      <c r="M11">
        <v>825.24599999999998</v>
      </c>
      <c r="N11" s="8">
        <f t="shared" si="4"/>
        <v>1218.7588610586013</v>
      </c>
      <c r="O11">
        <v>1245.1840000000002</v>
      </c>
      <c r="P11" s="8">
        <f t="shared" si="5"/>
        <v>1838.941398865785</v>
      </c>
      <c r="R11" s="8"/>
      <c r="T11" s="8"/>
      <c r="V11" s="8"/>
      <c r="X11" s="8"/>
      <c r="Z11" s="8"/>
      <c r="AB11" s="8"/>
    </row>
    <row r="12" spans="1:28" ht="16" x14ac:dyDescent="0.2">
      <c r="A12" s="10" t="s">
        <v>6</v>
      </c>
      <c r="B12" s="6">
        <v>1</v>
      </c>
      <c r="C12" s="7">
        <v>70</v>
      </c>
      <c r="D12" s="8">
        <v>100</v>
      </c>
      <c r="E12">
        <v>132.9615</v>
      </c>
      <c r="F12" s="8">
        <f t="shared" si="0"/>
        <v>189.94500000000002</v>
      </c>
      <c r="G12">
        <v>186.2</v>
      </c>
      <c r="H12" s="8">
        <f t="shared" si="1"/>
        <v>265.99999999999994</v>
      </c>
      <c r="I12">
        <v>351.95849999999996</v>
      </c>
      <c r="J12" s="8">
        <f t="shared" si="2"/>
        <v>502.79785714285714</v>
      </c>
      <c r="K12">
        <v>546.20999999999992</v>
      </c>
      <c r="L12" s="8">
        <f t="shared" si="3"/>
        <v>780.3</v>
      </c>
      <c r="M12">
        <v>810.83150000000001</v>
      </c>
      <c r="N12" s="8">
        <f t="shared" si="4"/>
        <v>1158.3307142857143</v>
      </c>
      <c r="O12">
        <v>1287.0749999999998</v>
      </c>
      <c r="P12" s="8">
        <f t="shared" si="5"/>
        <v>1838.6785714285711</v>
      </c>
      <c r="R12" s="8"/>
      <c r="T12" s="8"/>
      <c r="V12" s="8"/>
      <c r="X12" s="8"/>
      <c r="Z12" s="8"/>
      <c r="AB12" s="8"/>
    </row>
    <row r="13" spans="1:28" ht="16" x14ac:dyDescent="0.2">
      <c r="A13" s="10" t="s">
        <v>6</v>
      </c>
      <c r="B13" s="6">
        <v>2</v>
      </c>
      <c r="C13" s="7">
        <v>38.024999999999999</v>
      </c>
      <c r="D13" s="8">
        <v>100</v>
      </c>
      <c r="E13">
        <v>54.675000000000004</v>
      </c>
      <c r="F13" s="8">
        <f t="shared" si="0"/>
        <v>143.78698224852073</v>
      </c>
      <c r="G13">
        <v>92.512</v>
      </c>
      <c r="H13" s="8">
        <f t="shared" si="1"/>
        <v>243.29257067718606</v>
      </c>
      <c r="I13">
        <v>82.472000000000008</v>
      </c>
      <c r="J13" s="8">
        <f t="shared" si="2"/>
        <v>216.88888888888891</v>
      </c>
      <c r="K13">
        <v>160.54999999999998</v>
      </c>
      <c r="L13" s="8">
        <f t="shared" si="3"/>
        <v>422.22222222222223</v>
      </c>
      <c r="M13">
        <v>296.22700000000003</v>
      </c>
      <c r="N13" s="8">
        <f t="shared" si="4"/>
        <v>779.03221564760031</v>
      </c>
      <c r="O13">
        <v>509.01200000000011</v>
      </c>
      <c r="P13" s="8">
        <f t="shared" si="5"/>
        <v>1338.6245890861278</v>
      </c>
      <c r="Q13">
        <v>827.5440000000001</v>
      </c>
      <c r="R13" s="8">
        <f t="shared" si="6"/>
        <v>2176.3155818540436</v>
      </c>
      <c r="S13">
        <v>1598.7</v>
      </c>
      <c r="T13" s="8">
        <f t="shared" ref="T13:T70" si="7">S13/C13*100</f>
        <v>4204.3392504930971</v>
      </c>
      <c r="V13" s="8"/>
      <c r="X13" s="8"/>
      <c r="Z13" s="8"/>
      <c r="AB13" s="8"/>
    </row>
    <row r="14" spans="1:28" ht="16" x14ac:dyDescent="0.2">
      <c r="A14" s="10" t="s">
        <v>6</v>
      </c>
      <c r="B14" s="6">
        <v>3</v>
      </c>
      <c r="C14" s="7">
        <v>51.155999999999999</v>
      </c>
      <c r="D14" s="8">
        <v>100</v>
      </c>
      <c r="E14">
        <v>88.433999999999997</v>
      </c>
      <c r="F14" s="8">
        <f t="shared" si="0"/>
        <v>172.87121745249826</v>
      </c>
      <c r="G14">
        <v>138.91499999999999</v>
      </c>
      <c r="H14" s="8">
        <f t="shared" si="1"/>
        <v>271.55172413793099</v>
      </c>
      <c r="I14">
        <v>261.61199999999997</v>
      </c>
      <c r="J14" s="8">
        <f t="shared" si="2"/>
        <v>511.4004222378606</v>
      </c>
      <c r="K14">
        <v>316.89400000000006</v>
      </c>
      <c r="L14" s="8">
        <f t="shared" si="3"/>
        <v>619.46594729845981</v>
      </c>
      <c r="M14">
        <v>391.98799999999994</v>
      </c>
      <c r="N14" s="8">
        <f t="shared" si="4"/>
        <v>766.26006724528884</v>
      </c>
      <c r="O14">
        <v>740.6640000000001</v>
      </c>
      <c r="P14" s="8">
        <f t="shared" si="5"/>
        <v>1447.8536242083042</v>
      </c>
      <c r="R14" s="8"/>
      <c r="T14" s="8"/>
      <c r="V14" s="8"/>
      <c r="X14" s="8"/>
      <c r="Z14" s="8"/>
      <c r="AB14" s="8"/>
    </row>
    <row r="15" spans="1:28" ht="16" x14ac:dyDescent="0.2">
      <c r="A15" s="10" t="s">
        <v>6</v>
      </c>
      <c r="B15" s="6">
        <v>4</v>
      </c>
      <c r="C15" s="7">
        <v>59.737500000000004</v>
      </c>
      <c r="D15" s="8">
        <v>100</v>
      </c>
      <c r="E15">
        <v>118.58850000000001</v>
      </c>
      <c r="F15" s="8">
        <f t="shared" si="0"/>
        <v>198.51600753295668</v>
      </c>
      <c r="G15">
        <v>182.648</v>
      </c>
      <c r="H15" s="8">
        <f t="shared" si="1"/>
        <v>305.75099393178482</v>
      </c>
      <c r="I15">
        <v>283.96550000000002</v>
      </c>
      <c r="J15" s="8">
        <f t="shared" si="2"/>
        <v>475.35551370579617</v>
      </c>
      <c r="K15">
        <v>367.09649999999988</v>
      </c>
      <c r="L15" s="8">
        <f t="shared" si="3"/>
        <v>614.51600753295645</v>
      </c>
      <c r="M15">
        <v>593.02800000000002</v>
      </c>
      <c r="N15" s="8">
        <f t="shared" si="4"/>
        <v>992.72316384180783</v>
      </c>
      <c r="O15">
        <v>952.2</v>
      </c>
      <c r="P15" s="8">
        <f t="shared" si="5"/>
        <v>1593.9736346516006</v>
      </c>
      <c r="Q15">
        <v>1270.08</v>
      </c>
      <c r="R15" s="8">
        <f t="shared" si="6"/>
        <v>2126.101694915254</v>
      </c>
      <c r="T15" s="8"/>
      <c r="V15" s="8"/>
      <c r="X15" s="8"/>
      <c r="Z15" s="8"/>
      <c r="AB15" s="8"/>
    </row>
    <row r="16" spans="1:28" ht="16" x14ac:dyDescent="0.2">
      <c r="A16" s="10" t="s">
        <v>6</v>
      </c>
      <c r="B16" s="6">
        <v>5</v>
      </c>
      <c r="C16" s="7">
        <v>55.015999999999991</v>
      </c>
      <c r="D16" s="8">
        <v>100</v>
      </c>
      <c r="E16">
        <v>81.12</v>
      </c>
      <c r="F16" s="8">
        <f t="shared" si="0"/>
        <v>147.44801512287339</v>
      </c>
      <c r="G16">
        <v>135.81649999999996</v>
      </c>
      <c r="H16" s="8">
        <f t="shared" si="1"/>
        <v>246.8672749745528</v>
      </c>
      <c r="I16">
        <v>208.08800000000002</v>
      </c>
      <c r="J16" s="8">
        <f t="shared" si="2"/>
        <v>378.23178711647529</v>
      </c>
      <c r="K16">
        <v>347.61199999999997</v>
      </c>
      <c r="L16" s="8">
        <f t="shared" si="3"/>
        <v>631.83801076050611</v>
      </c>
      <c r="M16">
        <v>452.8239999999999</v>
      </c>
      <c r="N16" s="8">
        <f t="shared" si="4"/>
        <v>823.07692307692298</v>
      </c>
      <c r="O16">
        <v>617.16049999999996</v>
      </c>
      <c r="P16" s="8">
        <f t="shared" si="5"/>
        <v>1121.7836629344192</v>
      </c>
      <c r="Q16">
        <v>1060.8974999999998</v>
      </c>
      <c r="R16" s="8">
        <f t="shared" si="6"/>
        <v>1928.343572778828</v>
      </c>
      <c r="T16" s="8"/>
      <c r="V16" s="8"/>
      <c r="X16" s="8"/>
      <c r="Z16" s="8"/>
      <c r="AB16" s="8"/>
    </row>
    <row r="17" spans="1:28" ht="16" x14ac:dyDescent="0.2">
      <c r="A17" s="10" t="s">
        <v>6</v>
      </c>
      <c r="B17" s="6">
        <v>6</v>
      </c>
      <c r="C17" s="7">
        <v>52.65</v>
      </c>
      <c r="D17" s="8">
        <v>100</v>
      </c>
      <c r="E17">
        <v>119.16400000000002</v>
      </c>
      <c r="F17" s="8">
        <f t="shared" si="0"/>
        <v>226.33238366571703</v>
      </c>
      <c r="G17">
        <v>159.3595</v>
      </c>
      <c r="H17" s="8">
        <f t="shared" si="1"/>
        <v>302.67711301044631</v>
      </c>
      <c r="I17">
        <v>309.30399999999997</v>
      </c>
      <c r="J17" s="8">
        <f t="shared" si="2"/>
        <v>587.47198480531813</v>
      </c>
      <c r="K17">
        <v>534.1545000000001</v>
      </c>
      <c r="L17" s="8">
        <f t="shared" si="3"/>
        <v>1014.5384615384618</v>
      </c>
      <c r="M17">
        <v>833.17499999999995</v>
      </c>
      <c r="N17" s="8">
        <f t="shared" si="4"/>
        <v>1582.4786324786323</v>
      </c>
      <c r="O17">
        <v>1143.0719999999999</v>
      </c>
      <c r="P17" s="8">
        <f t="shared" si="5"/>
        <v>2171.0769230769229</v>
      </c>
      <c r="R17" s="8"/>
      <c r="T17" s="8"/>
      <c r="V17" s="8"/>
      <c r="X17" s="8"/>
      <c r="Z17" s="8"/>
      <c r="AB17" s="8"/>
    </row>
    <row r="18" spans="1:28" ht="16" x14ac:dyDescent="0.2">
      <c r="A18" s="5" t="s">
        <v>7</v>
      </c>
      <c r="B18" s="6">
        <v>1</v>
      </c>
      <c r="C18" s="7">
        <v>45.3005</v>
      </c>
      <c r="D18" s="8">
        <v>100</v>
      </c>
      <c r="E18">
        <v>80.631</v>
      </c>
      <c r="F18" s="8">
        <f t="shared" si="0"/>
        <v>177.99141289831238</v>
      </c>
      <c r="G18">
        <v>124.2</v>
      </c>
      <c r="H18" s="8">
        <f t="shared" si="1"/>
        <v>274.16915928080266</v>
      </c>
      <c r="I18">
        <v>273.77999999999997</v>
      </c>
      <c r="J18" s="8">
        <f t="shared" si="2"/>
        <v>604.36419024072575</v>
      </c>
      <c r="K18">
        <v>443.03349999999989</v>
      </c>
      <c r="L18" s="8">
        <f t="shared" si="3"/>
        <v>977.98810167658166</v>
      </c>
      <c r="M18">
        <v>702.27</v>
      </c>
      <c r="N18" s="8">
        <f t="shared" si="4"/>
        <v>1550.2477897594949</v>
      </c>
      <c r="O18">
        <v>811.2</v>
      </c>
      <c r="P18" s="8">
        <f t="shared" si="5"/>
        <v>1790.708711824373</v>
      </c>
      <c r="R18" s="8"/>
      <c r="T18" s="8"/>
      <c r="V18" s="8"/>
      <c r="X18" s="8"/>
      <c r="Z18" s="8"/>
      <c r="AB18" s="8"/>
    </row>
    <row r="19" spans="1:28" ht="16" x14ac:dyDescent="0.2">
      <c r="A19" s="5" t="s">
        <v>7</v>
      </c>
      <c r="B19" s="6">
        <v>2</v>
      </c>
      <c r="C19" s="7">
        <v>53.6</v>
      </c>
      <c r="D19" s="8">
        <v>100</v>
      </c>
      <c r="E19">
        <v>138.6</v>
      </c>
      <c r="F19" s="8">
        <f t="shared" si="0"/>
        <v>258.58208955223876</v>
      </c>
      <c r="G19">
        <v>156.81599999999997</v>
      </c>
      <c r="H19" s="8">
        <f t="shared" si="1"/>
        <v>292.5671641791044</v>
      </c>
      <c r="I19">
        <v>295.245</v>
      </c>
      <c r="J19" s="8">
        <f t="shared" si="2"/>
        <v>550.83022388059703</v>
      </c>
      <c r="K19">
        <v>479.85899999999992</v>
      </c>
      <c r="L19" s="8">
        <f t="shared" si="3"/>
        <v>895.25932835820879</v>
      </c>
      <c r="M19">
        <v>726.93899999999996</v>
      </c>
      <c r="N19" s="8">
        <f t="shared" si="4"/>
        <v>1356.2294776119402</v>
      </c>
      <c r="O19">
        <v>1173.1904999999999</v>
      </c>
      <c r="P19" s="8">
        <f t="shared" si="5"/>
        <v>2188.7882462686566</v>
      </c>
      <c r="R19" s="8"/>
      <c r="T19" s="8"/>
      <c r="V19" s="8"/>
      <c r="X19" s="8"/>
      <c r="Z19" s="8"/>
      <c r="AB19" s="8"/>
    </row>
    <row r="20" spans="1:28" ht="16" x14ac:dyDescent="0.2">
      <c r="A20" s="5" t="s">
        <v>7</v>
      </c>
      <c r="B20" s="6">
        <v>3</v>
      </c>
      <c r="C20" s="7">
        <v>83.106000000000009</v>
      </c>
      <c r="D20" s="8">
        <v>100</v>
      </c>
      <c r="E20">
        <v>171.08799999999999</v>
      </c>
      <c r="F20" s="8">
        <f t="shared" si="0"/>
        <v>205.86720573725123</v>
      </c>
      <c r="G20">
        <v>178.85</v>
      </c>
      <c r="H20" s="8">
        <f t="shared" si="1"/>
        <v>215.20708492768267</v>
      </c>
      <c r="I20">
        <v>324.57599999999996</v>
      </c>
      <c r="J20" s="8">
        <f t="shared" si="2"/>
        <v>390.55663850985479</v>
      </c>
      <c r="K20">
        <v>595.35</v>
      </c>
      <c r="L20" s="8">
        <f t="shared" si="3"/>
        <v>716.37426900584785</v>
      </c>
      <c r="M20">
        <v>727.83300000000008</v>
      </c>
      <c r="N20" s="8">
        <f t="shared" si="4"/>
        <v>875.78875171467769</v>
      </c>
      <c r="O20">
        <v>1000.1879999999999</v>
      </c>
      <c r="P20" s="8">
        <f t="shared" si="5"/>
        <v>1203.5087719298242</v>
      </c>
      <c r="R20" s="8"/>
      <c r="T20" s="8"/>
      <c r="V20" s="8"/>
      <c r="X20" s="8"/>
      <c r="Z20" s="8"/>
      <c r="AB20" s="8"/>
    </row>
    <row r="21" spans="1:28" ht="16" x14ac:dyDescent="0.2">
      <c r="A21" s="5" t="s">
        <v>7</v>
      </c>
      <c r="B21" s="6">
        <v>4</v>
      </c>
      <c r="C21" s="7">
        <v>63.36</v>
      </c>
      <c r="D21" s="8">
        <v>100</v>
      </c>
      <c r="E21">
        <v>114.376</v>
      </c>
      <c r="F21" s="8">
        <f t="shared" si="0"/>
        <v>180.51767676767679</v>
      </c>
      <c r="G21">
        <v>176.41799999999998</v>
      </c>
      <c r="H21" s="8">
        <f t="shared" si="1"/>
        <v>278.4375</v>
      </c>
      <c r="I21">
        <v>272.73399999999998</v>
      </c>
      <c r="J21" s="8">
        <f t="shared" si="2"/>
        <v>430.45138888888886</v>
      </c>
      <c r="K21">
        <v>471.37050000000005</v>
      </c>
      <c r="L21" s="8">
        <f t="shared" si="3"/>
        <v>743.95596590909099</v>
      </c>
      <c r="M21">
        <v>828.47800000000007</v>
      </c>
      <c r="N21" s="8">
        <f t="shared" si="4"/>
        <v>1307.5726010101012</v>
      </c>
      <c r="O21">
        <v>1313.2159999999999</v>
      </c>
      <c r="P21" s="8">
        <f t="shared" si="5"/>
        <v>2072.6262626262624</v>
      </c>
      <c r="R21" s="8"/>
      <c r="T21" s="8"/>
      <c r="V21" s="8"/>
      <c r="X21" s="8"/>
      <c r="Z21" s="8"/>
      <c r="AB21" s="8"/>
    </row>
    <row r="22" spans="1:28" ht="16" x14ac:dyDescent="0.2">
      <c r="A22" s="5" t="s">
        <v>7</v>
      </c>
      <c r="B22" s="6">
        <v>5</v>
      </c>
      <c r="C22" s="7">
        <v>48.400000000000006</v>
      </c>
      <c r="D22" s="8">
        <v>100</v>
      </c>
      <c r="E22">
        <v>88.483499999999992</v>
      </c>
      <c r="F22" s="8">
        <f t="shared" si="0"/>
        <v>182.81714876033055</v>
      </c>
      <c r="G22">
        <v>139.53749999999997</v>
      </c>
      <c r="H22" s="8">
        <f t="shared" si="1"/>
        <v>288.30061983471063</v>
      </c>
      <c r="I22">
        <v>295.245</v>
      </c>
      <c r="J22" s="8">
        <f t="shared" si="2"/>
        <v>610.01033057851237</v>
      </c>
      <c r="K22">
        <v>373.96800000000002</v>
      </c>
      <c r="L22" s="8">
        <f t="shared" si="3"/>
        <v>772.6611570247934</v>
      </c>
      <c r="M22">
        <v>680</v>
      </c>
      <c r="N22" s="8">
        <f t="shared" si="4"/>
        <v>1404.9586776859503</v>
      </c>
      <c r="O22">
        <v>957.67500000000007</v>
      </c>
      <c r="P22" s="8">
        <f t="shared" si="5"/>
        <v>1978.6673553719008</v>
      </c>
      <c r="R22" s="8"/>
      <c r="T22" s="8"/>
      <c r="V22" s="8"/>
      <c r="X22" s="8"/>
      <c r="Z22" s="8"/>
      <c r="AB22" s="8"/>
    </row>
    <row r="23" spans="1:28" ht="16" x14ac:dyDescent="0.2">
      <c r="A23" s="5" t="s">
        <v>7</v>
      </c>
      <c r="B23" s="6">
        <v>6</v>
      </c>
      <c r="C23" s="7">
        <v>88.483499999999992</v>
      </c>
      <c r="D23" s="8">
        <v>100</v>
      </c>
      <c r="E23">
        <v>136.79999999999998</v>
      </c>
      <c r="F23" s="8">
        <f t="shared" si="0"/>
        <v>154.60509586533081</v>
      </c>
      <c r="G23">
        <v>175.071</v>
      </c>
      <c r="H23" s="8">
        <f t="shared" si="1"/>
        <v>197.85722761870858</v>
      </c>
      <c r="I23">
        <v>231.81149999999997</v>
      </c>
      <c r="J23" s="8">
        <f t="shared" si="2"/>
        <v>261.98274254522028</v>
      </c>
      <c r="K23">
        <v>388.8</v>
      </c>
      <c r="L23" s="8">
        <f t="shared" si="3"/>
        <v>439.40395666988763</v>
      </c>
      <c r="M23">
        <v>567.58150000000001</v>
      </c>
      <c r="N23" s="8">
        <f t="shared" si="4"/>
        <v>641.45462148310139</v>
      </c>
      <c r="O23">
        <v>957.6</v>
      </c>
      <c r="P23" s="8">
        <f t="shared" si="5"/>
        <v>1082.2356710573158</v>
      </c>
      <c r="Q23">
        <v>1287.0749999999998</v>
      </c>
      <c r="R23" s="8">
        <f t="shared" si="6"/>
        <v>1454.5932292461305</v>
      </c>
      <c r="T23" s="8"/>
      <c r="V23" s="8"/>
      <c r="X23" s="8"/>
      <c r="Z23" s="8"/>
      <c r="AB23" s="8"/>
    </row>
    <row r="24" spans="1:28" ht="16" x14ac:dyDescent="0.2">
      <c r="A24" s="11" t="s">
        <v>8</v>
      </c>
      <c r="B24" s="6">
        <v>1</v>
      </c>
      <c r="C24" s="7">
        <v>45.6</v>
      </c>
      <c r="D24" s="8">
        <v>100</v>
      </c>
      <c r="E24">
        <v>95.287499999999994</v>
      </c>
      <c r="F24" s="8">
        <f t="shared" si="0"/>
        <v>208.96381578947367</v>
      </c>
      <c r="G24">
        <v>115.35099999999998</v>
      </c>
      <c r="H24" s="8">
        <f t="shared" si="1"/>
        <v>252.96271929824559</v>
      </c>
      <c r="I24">
        <v>226.48249999999999</v>
      </c>
      <c r="J24" s="8">
        <f t="shared" si="2"/>
        <v>496.67214912280696</v>
      </c>
      <c r="K24">
        <v>444.3599999999999</v>
      </c>
      <c r="L24" s="8">
        <f t="shared" si="3"/>
        <v>974.47368421052602</v>
      </c>
      <c r="M24">
        <v>678.03750000000002</v>
      </c>
      <c r="N24" s="8">
        <f t="shared" si="4"/>
        <v>1486.9243421052631</v>
      </c>
      <c r="O24">
        <v>1019.5539999999997</v>
      </c>
      <c r="P24" s="8">
        <f t="shared" si="5"/>
        <v>2235.864035087719</v>
      </c>
      <c r="Q24">
        <v>1528.8</v>
      </c>
      <c r="R24" s="8">
        <f t="shared" si="6"/>
        <v>3352.6315789473683</v>
      </c>
      <c r="T24" s="8"/>
      <c r="V24" s="8"/>
      <c r="X24" s="8"/>
      <c r="Z24" s="8"/>
      <c r="AB24" s="8"/>
    </row>
    <row r="25" spans="1:28" ht="16" x14ac:dyDescent="0.2">
      <c r="A25" s="11" t="s">
        <v>8</v>
      </c>
      <c r="B25" s="6">
        <v>2</v>
      </c>
      <c r="C25" s="7">
        <v>72.827999999999989</v>
      </c>
      <c r="D25" s="8">
        <v>100</v>
      </c>
      <c r="E25">
        <v>140.89949999999999</v>
      </c>
      <c r="F25" s="8">
        <f t="shared" si="0"/>
        <v>193.46885813148791</v>
      </c>
      <c r="G25">
        <v>186.517</v>
      </c>
      <c r="H25" s="8">
        <f t="shared" si="1"/>
        <v>256.10616795737906</v>
      </c>
      <c r="I25">
        <v>388.8</v>
      </c>
      <c r="J25" s="8">
        <f t="shared" si="2"/>
        <v>533.86060306475542</v>
      </c>
      <c r="K25">
        <v>720.77849999999989</v>
      </c>
      <c r="L25" s="8">
        <f t="shared" si="3"/>
        <v>989.69970341077612</v>
      </c>
      <c r="M25">
        <v>1016.064</v>
      </c>
      <c r="N25" s="8">
        <f t="shared" si="4"/>
        <v>1395.1557093425608</v>
      </c>
      <c r="O25">
        <v>1461.8899999999999</v>
      </c>
      <c r="P25" s="8">
        <f t="shared" si="5"/>
        <v>2007.318613719998</v>
      </c>
      <c r="Q25">
        <v>2245.8159999999998</v>
      </c>
      <c r="R25" s="8">
        <f t="shared" si="6"/>
        <v>3083.7260394353825</v>
      </c>
      <c r="T25" s="8"/>
      <c r="V25" s="8"/>
      <c r="X25" s="8"/>
      <c r="Z25" s="8"/>
      <c r="AB25" s="8"/>
    </row>
    <row r="26" spans="1:28" ht="16" x14ac:dyDescent="0.2">
      <c r="A26" s="11" t="s">
        <v>8</v>
      </c>
      <c r="B26" s="6">
        <v>3</v>
      </c>
      <c r="C26" s="7">
        <v>43.705999999999996</v>
      </c>
      <c r="D26" s="8">
        <v>100</v>
      </c>
      <c r="E26">
        <v>82.865500000000011</v>
      </c>
      <c r="F26" s="8">
        <f t="shared" si="0"/>
        <v>189.59753809545606</v>
      </c>
      <c r="G26">
        <v>104.43</v>
      </c>
      <c r="H26" s="8">
        <f t="shared" si="1"/>
        <v>238.93744565963488</v>
      </c>
      <c r="I26">
        <v>166.09300000000002</v>
      </c>
      <c r="J26" s="8">
        <f t="shared" si="2"/>
        <v>380.02333775682979</v>
      </c>
      <c r="K26">
        <v>249.01800000000003</v>
      </c>
      <c r="L26" s="8">
        <f t="shared" si="3"/>
        <v>569.75701276712596</v>
      </c>
      <c r="M26">
        <v>535.80600000000004</v>
      </c>
      <c r="N26" s="8">
        <f t="shared" si="4"/>
        <v>1225.9323662655015</v>
      </c>
      <c r="O26">
        <v>900.42150000000004</v>
      </c>
      <c r="P26" s="8">
        <f t="shared" si="5"/>
        <v>2060.1782363977486</v>
      </c>
      <c r="Q26">
        <v>1332.5989999999997</v>
      </c>
      <c r="R26" s="8">
        <f t="shared" si="6"/>
        <v>3049.0070013270488</v>
      </c>
      <c r="S26">
        <v>1909.9875</v>
      </c>
      <c r="T26" s="8">
        <f t="shared" si="7"/>
        <v>4370.0807669427541</v>
      </c>
      <c r="V26" s="8"/>
      <c r="X26" s="8"/>
      <c r="Z26" s="8"/>
      <c r="AB26" s="8"/>
    </row>
    <row r="27" spans="1:28" ht="16" x14ac:dyDescent="0.2">
      <c r="A27" s="11" t="s">
        <v>8</v>
      </c>
      <c r="B27" s="6">
        <v>4</v>
      </c>
      <c r="C27" s="7">
        <v>57.712499999999999</v>
      </c>
      <c r="D27" s="8">
        <v>100</v>
      </c>
      <c r="E27">
        <v>117.21149999999997</v>
      </c>
      <c r="F27" s="8">
        <f t="shared" si="0"/>
        <v>203.09551656920073</v>
      </c>
      <c r="G27">
        <v>194.07849999999999</v>
      </c>
      <c r="H27" s="8">
        <f t="shared" si="1"/>
        <v>336.28503357158326</v>
      </c>
      <c r="I27">
        <v>292.49399999999997</v>
      </c>
      <c r="J27" s="8">
        <f t="shared" si="2"/>
        <v>506.81221572449635</v>
      </c>
      <c r="K27">
        <v>371.71200000000005</v>
      </c>
      <c r="L27" s="8">
        <f t="shared" si="3"/>
        <v>644.07537361923335</v>
      </c>
      <c r="M27">
        <v>497.66399999999999</v>
      </c>
      <c r="N27" s="8">
        <f t="shared" si="4"/>
        <v>862.31578947368416</v>
      </c>
      <c r="O27">
        <v>738.67500000000007</v>
      </c>
      <c r="P27" s="8">
        <f t="shared" si="5"/>
        <v>1279.9220272904486</v>
      </c>
      <c r="R27" s="8"/>
      <c r="T27" s="8"/>
      <c r="V27" s="8"/>
      <c r="X27" s="8"/>
      <c r="Z27" s="8"/>
      <c r="AB27" s="8"/>
    </row>
    <row r="28" spans="1:28" ht="16" x14ac:dyDescent="0.2">
      <c r="A28" s="11" t="s">
        <v>8</v>
      </c>
      <c r="B28" s="6">
        <v>5</v>
      </c>
      <c r="C28" s="7">
        <v>63.749999999999993</v>
      </c>
      <c r="D28" s="8">
        <v>100</v>
      </c>
      <c r="E28">
        <v>136.93049999999999</v>
      </c>
      <c r="F28" s="8">
        <f t="shared" si="0"/>
        <v>214.79294117647058</v>
      </c>
      <c r="G28">
        <v>202.17600000000002</v>
      </c>
      <c r="H28" s="8">
        <f t="shared" si="1"/>
        <v>317.13882352941181</v>
      </c>
      <c r="I28">
        <v>280.84500000000003</v>
      </c>
      <c r="J28" s="8">
        <f t="shared" si="2"/>
        <v>440.54117647058837</v>
      </c>
      <c r="K28">
        <v>414.04999999999995</v>
      </c>
      <c r="L28" s="8">
        <f t="shared" si="3"/>
        <v>649.49019607843138</v>
      </c>
      <c r="M28">
        <v>694.88950000000011</v>
      </c>
      <c r="N28" s="8">
        <f t="shared" si="4"/>
        <v>1090.0227450980396</v>
      </c>
      <c r="O28">
        <v>1134.6750000000002</v>
      </c>
      <c r="P28" s="8">
        <f t="shared" si="5"/>
        <v>1779.882352941177</v>
      </c>
      <c r="R28" s="8"/>
      <c r="T28" s="8"/>
      <c r="V28" s="8"/>
      <c r="X28" s="8"/>
      <c r="Z28" s="8"/>
      <c r="AB28" s="8"/>
    </row>
    <row r="29" spans="1:28" ht="16" x14ac:dyDescent="0.2">
      <c r="A29" s="11" t="s">
        <v>8</v>
      </c>
      <c r="B29" s="6">
        <v>6</v>
      </c>
      <c r="C29" s="7">
        <v>30.324000000000002</v>
      </c>
      <c r="D29" s="8">
        <v>100</v>
      </c>
      <c r="E29">
        <v>61.055999999999997</v>
      </c>
      <c r="F29" s="8">
        <f t="shared" si="0"/>
        <v>201.34546893549663</v>
      </c>
      <c r="G29">
        <v>107.217</v>
      </c>
      <c r="H29" s="8">
        <f t="shared" si="1"/>
        <v>353.57142857142856</v>
      </c>
      <c r="I29">
        <v>227.8125</v>
      </c>
      <c r="J29" s="8">
        <f t="shared" si="2"/>
        <v>751.26137712702803</v>
      </c>
      <c r="K29">
        <v>375.584</v>
      </c>
      <c r="L29" s="8">
        <f t="shared" si="3"/>
        <v>1238.5701094842368</v>
      </c>
      <c r="M29">
        <v>719.95</v>
      </c>
      <c r="N29" s="8">
        <f t="shared" si="4"/>
        <v>2374.1920590951063</v>
      </c>
      <c r="O29">
        <v>1010.229</v>
      </c>
      <c r="P29" s="8">
        <f t="shared" si="5"/>
        <v>3331.4503363672338</v>
      </c>
      <c r="Q29">
        <v>1300.1415</v>
      </c>
      <c r="R29" s="8">
        <f t="shared" si="6"/>
        <v>4287.4999999999991</v>
      </c>
      <c r="T29" s="8"/>
      <c r="V29" s="8"/>
      <c r="X29" s="8"/>
      <c r="Z29" s="8"/>
      <c r="AB29" s="8"/>
    </row>
    <row r="30" spans="1:28" ht="16" x14ac:dyDescent="0.2">
      <c r="A30" s="5" t="s">
        <v>9</v>
      </c>
      <c r="B30" s="6">
        <v>1</v>
      </c>
      <c r="C30" s="7">
        <v>77.064000000000007</v>
      </c>
      <c r="D30" s="8">
        <v>100</v>
      </c>
      <c r="E30">
        <v>132.09549999999996</v>
      </c>
      <c r="F30" s="8">
        <f t="shared" si="0"/>
        <v>171.41012664798083</v>
      </c>
      <c r="G30">
        <v>173.95</v>
      </c>
      <c r="H30" s="8">
        <f t="shared" si="1"/>
        <v>225.7214782518426</v>
      </c>
      <c r="I30">
        <v>181.3</v>
      </c>
      <c r="J30" s="8">
        <f t="shared" si="2"/>
        <v>235.25900550192048</v>
      </c>
      <c r="K30">
        <v>115.2</v>
      </c>
      <c r="L30" s="8">
        <f t="shared" si="3"/>
        <v>149.48614138897537</v>
      </c>
      <c r="M30">
        <v>51.911500000000011</v>
      </c>
      <c r="N30" s="8">
        <f t="shared" si="4"/>
        <v>67.361543652029482</v>
      </c>
      <c r="O30">
        <v>16.82</v>
      </c>
      <c r="P30" s="8">
        <f t="shared" si="5"/>
        <v>21.826014740994495</v>
      </c>
      <c r="Q30">
        <v>6.1739999999999995</v>
      </c>
      <c r="R30" s="8">
        <f t="shared" si="6"/>
        <v>8.0115228900653985</v>
      </c>
      <c r="S30">
        <v>0</v>
      </c>
      <c r="T30" s="8">
        <f t="shared" si="7"/>
        <v>0</v>
      </c>
      <c r="U30">
        <v>0</v>
      </c>
      <c r="V30" s="8">
        <f t="shared" ref="V30:V70" si="8">U30/C30*100</f>
        <v>0</v>
      </c>
      <c r="W30">
        <v>0</v>
      </c>
      <c r="X30" s="8">
        <f t="shared" ref="X30:X70" si="9">W30/C30*100</f>
        <v>0</v>
      </c>
      <c r="Y30">
        <v>0</v>
      </c>
      <c r="Z30" s="8">
        <f t="shared" ref="Z30:Z70" si="10">Y30/C30*100</f>
        <v>0</v>
      </c>
      <c r="AA30">
        <v>0</v>
      </c>
      <c r="AB30" s="8">
        <v>0</v>
      </c>
    </row>
    <row r="31" spans="1:28" ht="16" x14ac:dyDescent="0.2">
      <c r="A31" s="5" t="s">
        <v>9</v>
      </c>
      <c r="B31" s="6">
        <v>2</v>
      </c>
      <c r="C31" s="7">
        <v>51.2</v>
      </c>
      <c r="D31" s="8">
        <v>100</v>
      </c>
      <c r="E31">
        <v>74.924999999999997</v>
      </c>
      <c r="F31" s="8">
        <f t="shared" si="0"/>
        <v>146.33789062499997</v>
      </c>
      <c r="G31">
        <v>109.35000000000001</v>
      </c>
      <c r="H31" s="8">
        <f t="shared" si="1"/>
        <v>213.57421875</v>
      </c>
      <c r="I31">
        <v>76.25</v>
      </c>
      <c r="J31" s="8">
        <f t="shared" si="2"/>
        <v>148.92578125</v>
      </c>
      <c r="K31">
        <v>44.375999999999998</v>
      </c>
      <c r="L31" s="8">
        <f t="shared" si="3"/>
        <v>86.671874999999986</v>
      </c>
      <c r="M31">
        <v>23.064000000000004</v>
      </c>
      <c r="N31" s="8">
        <f t="shared" si="4"/>
        <v>45.046875</v>
      </c>
      <c r="O31">
        <v>11.830000000000002</v>
      </c>
      <c r="P31" s="8">
        <f t="shared" si="5"/>
        <v>23.105468750000004</v>
      </c>
      <c r="Q31">
        <v>11.154</v>
      </c>
      <c r="R31" s="8">
        <f t="shared" si="6"/>
        <v>21.78515625</v>
      </c>
      <c r="S31">
        <v>5.0714999999999995</v>
      </c>
      <c r="T31" s="8">
        <f t="shared" si="7"/>
        <v>9.9052734374999982</v>
      </c>
      <c r="U31">
        <v>0</v>
      </c>
      <c r="V31" s="8">
        <f t="shared" si="8"/>
        <v>0</v>
      </c>
      <c r="W31">
        <v>0</v>
      </c>
      <c r="X31" s="8">
        <f t="shared" si="9"/>
        <v>0</v>
      </c>
      <c r="Y31">
        <v>0</v>
      </c>
      <c r="Z31" s="8">
        <f t="shared" si="10"/>
        <v>0</v>
      </c>
      <c r="AA31">
        <v>0</v>
      </c>
      <c r="AB31" s="8">
        <v>0</v>
      </c>
    </row>
    <row r="32" spans="1:28" ht="16" x14ac:dyDescent="0.2">
      <c r="A32" s="5" t="s">
        <v>9</v>
      </c>
      <c r="B32" s="6">
        <v>3</v>
      </c>
      <c r="C32" s="7">
        <v>94.079999999999984</v>
      </c>
      <c r="D32" s="8">
        <v>100</v>
      </c>
      <c r="E32">
        <v>156.32500000000002</v>
      </c>
      <c r="F32" s="8">
        <f t="shared" si="0"/>
        <v>166.1617772108844</v>
      </c>
      <c r="G32">
        <v>239.70400000000001</v>
      </c>
      <c r="H32" s="8">
        <f t="shared" si="1"/>
        <v>254.78741496598641</v>
      </c>
      <c r="I32">
        <v>219.28349999999998</v>
      </c>
      <c r="J32" s="8">
        <f t="shared" si="2"/>
        <v>233.08195153061226</v>
      </c>
      <c r="K32">
        <v>200.89999999999998</v>
      </c>
      <c r="L32" s="8">
        <f t="shared" si="3"/>
        <v>213.54166666666669</v>
      </c>
      <c r="M32">
        <v>255.881</v>
      </c>
      <c r="N32" s="8">
        <f t="shared" si="4"/>
        <v>271.98235544217692</v>
      </c>
      <c r="O32">
        <v>345.74400000000003</v>
      </c>
      <c r="P32" s="8">
        <f t="shared" si="5"/>
        <v>367.50000000000006</v>
      </c>
      <c r="Q32">
        <v>437.40000000000003</v>
      </c>
      <c r="R32" s="8">
        <f t="shared" si="6"/>
        <v>464.92346938775518</v>
      </c>
      <c r="S32">
        <v>573.35850000000005</v>
      </c>
      <c r="T32" s="8">
        <f t="shared" si="7"/>
        <v>609.43718112244915</v>
      </c>
      <c r="U32">
        <v>1131.588</v>
      </c>
      <c r="V32" s="8">
        <f t="shared" si="8"/>
        <v>1202.793367346939</v>
      </c>
      <c r="X32" s="8"/>
      <c r="Z32" s="8"/>
      <c r="AB32" s="8"/>
    </row>
    <row r="33" spans="1:28" ht="16" x14ac:dyDescent="0.2">
      <c r="A33" s="5" t="s">
        <v>9</v>
      </c>
      <c r="B33" s="6">
        <v>4</v>
      </c>
      <c r="C33" s="7">
        <v>53.240000000000009</v>
      </c>
      <c r="D33" s="8">
        <v>100</v>
      </c>
      <c r="E33">
        <v>80</v>
      </c>
      <c r="F33" s="8">
        <f t="shared" si="0"/>
        <v>150.26296018031553</v>
      </c>
      <c r="G33">
        <v>129.6</v>
      </c>
      <c r="H33" s="8">
        <f t="shared" si="1"/>
        <v>243.42599549211116</v>
      </c>
      <c r="I33">
        <v>102.85</v>
      </c>
      <c r="J33" s="8">
        <f t="shared" si="2"/>
        <v>193.18181818181813</v>
      </c>
      <c r="K33">
        <v>76.25</v>
      </c>
      <c r="L33" s="8">
        <f t="shared" si="3"/>
        <v>143.21938392186325</v>
      </c>
      <c r="M33">
        <v>32.701499999999996</v>
      </c>
      <c r="N33" s="8">
        <f t="shared" si="4"/>
        <v>61.422802404207346</v>
      </c>
      <c r="O33">
        <v>40.677999999999997</v>
      </c>
      <c r="P33" s="8">
        <f t="shared" si="5"/>
        <v>76.404958677685926</v>
      </c>
      <c r="Q33">
        <v>32.701499999999996</v>
      </c>
      <c r="R33" s="8">
        <f t="shared" si="6"/>
        <v>61.422802404207346</v>
      </c>
      <c r="S33">
        <v>23.887499999999999</v>
      </c>
      <c r="T33" s="8">
        <f t="shared" si="7"/>
        <v>44.867580766341085</v>
      </c>
      <c r="U33">
        <v>6.347999999999999</v>
      </c>
      <c r="V33" s="8">
        <f t="shared" si="8"/>
        <v>11.923365890308036</v>
      </c>
      <c r="W33">
        <v>0.5</v>
      </c>
      <c r="X33" s="8">
        <f t="shared" si="9"/>
        <v>0.93914350112697198</v>
      </c>
      <c r="Y33">
        <v>0</v>
      </c>
      <c r="Z33" s="8">
        <f t="shared" si="10"/>
        <v>0</v>
      </c>
      <c r="AA33">
        <v>0</v>
      </c>
      <c r="AB33" s="8">
        <v>0</v>
      </c>
    </row>
    <row r="34" spans="1:28" ht="16" x14ac:dyDescent="0.2">
      <c r="A34" s="5" t="s">
        <v>9</v>
      </c>
      <c r="B34" s="6">
        <v>5</v>
      </c>
      <c r="C34" s="7">
        <v>67.968000000000004</v>
      </c>
      <c r="D34" s="8">
        <v>100</v>
      </c>
      <c r="E34">
        <v>103.48799999999999</v>
      </c>
      <c r="F34" s="8">
        <f t="shared" si="0"/>
        <v>152.25988700564969</v>
      </c>
      <c r="G34">
        <v>109.6515</v>
      </c>
      <c r="H34" s="8">
        <f t="shared" si="1"/>
        <v>161.328125</v>
      </c>
      <c r="I34">
        <v>121.08600000000001</v>
      </c>
      <c r="J34" s="8">
        <f t="shared" si="2"/>
        <v>178.15148305084747</v>
      </c>
      <c r="K34">
        <v>66.325499999999991</v>
      </c>
      <c r="L34" s="8">
        <f t="shared" si="3"/>
        <v>97.583421610169481</v>
      </c>
      <c r="M34">
        <v>34.4</v>
      </c>
      <c r="N34" s="8">
        <f t="shared" si="4"/>
        <v>50.612052730696803</v>
      </c>
      <c r="O34">
        <v>29.659499999999998</v>
      </c>
      <c r="P34" s="8">
        <f t="shared" si="5"/>
        <v>43.637447033898304</v>
      </c>
      <c r="Q34">
        <v>21.235499999999998</v>
      </c>
      <c r="R34" s="8">
        <f t="shared" si="6"/>
        <v>31.243379237288131</v>
      </c>
      <c r="S34">
        <v>14.111999999999998</v>
      </c>
      <c r="T34" s="8">
        <f t="shared" si="7"/>
        <v>20.762711864406779</v>
      </c>
      <c r="U34">
        <v>6.6124999999999989</v>
      </c>
      <c r="V34" s="8">
        <f t="shared" si="8"/>
        <v>9.7288429849340847</v>
      </c>
      <c r="W34">
        <v>0.5</v>
      </c>
      <c r="X34" s="8">
        <f t="shared" si="9"/>
        <v>0.73564030131826741</v>
      </c>
      <c r="Y34">
        <v>0</v>
      </c>
      <c r="Z34" s="8">
        <f t="shared" si="10"/>
        <v>0</v>
      </c>
      <c r="AA34">
        <v>0</v>
      </c>
      <c r="AB34" s="8">
        <v>0</v>
      </c>
    </row>
    <row r="35" spans="1:28" ht="16" x14ac:dyDescent="0.2">
      <c r="A35" s="5" t="s">
        <v>9</v>
      </c>
      <c r="B35" s="6">
        <v>6</v>
      </c>
      <c r="C35" s="7">
        <v>73.727999999999994</v>
      </c>
      <c r="D35" s="8">
        <v>100</v>
      </c>
      <c r="E35">
        <v>118.8</v>
      </c>
      <c r="F35" s="8">
        <f t="shared" si="0"/>
        <v>161.1328125</v>
      </c>
      <c r="G35">
        <v>143.65</v>
      </c>
      <c r="H35" s="8">
        <f t="shared" si="1"/>
        <v>194.83778211805557</v>
      </c>
      <c r="I35">
        <v>181.3</v>
      </c>
      <c r="J35" s="8">
        <f t="shared" si="2"/>
        <v>245.90386284722229</v>
      </c>
      <c r="K35">
        <v>84.699999999999989</v>
      </c>
      <c r="L35" s="8">
        <f t="shared" si="3"/>
        <v>114.88172743055556</v>
      </c>
      <c r="M35">
        <v>37.822499999999998</v>
      </c>
      <c r="N35" s="8">
        <f t="shared" si="4"/>
        <v>51.300048828125</v>
      </c>
      <c r="O35">
        <v>17.408000000000001</v>
      </c>
      <c r="P35" s="8">
        <f t="shared" si="5"/>
        <v>23.611111111111114</v>
      </c>
      <c r="Q35">
        <v>16.2</v>
      </c>
      <c r="R35" s="8">
        <f t="shared" si="6"/>
        <v>21.97265625</v>
      </c>
      <c r="S35">
        <v>8.64</v>
      </c>
      <c r="T35" s="8">
        <f t="shared" si="7"/>
        <v>11.718750000000002</v>
      </c>
      <c r="U35">
        <v>0.5</v>
      </c>
      <c r="V35" s="8">
        <f t="shared" si="8"/>
        <v>0.67816840277777779</v>
      </c>
      <c r="W35">
        <v>0</v>
      </c>
      <c r="X35" s="8">
        <f t="shared" si="9"/>
        <v>0</v>
      </c>
      <c r="Y35">
        <v>0</v>
      </c>
      <c r="Z35" s="8">
        <f t="shared" si="10"/>
        <v>0</v>
      </c>
      <c r="AA35">
        <v>0</v>
      </c>
      <c r="AB35" s="8">
        <v>0</v>
      </c>
    </row>
    <row r="36" spans="1:28" ht="16" x14ac:dyDescent="0.2">
      <c r="A36" s="5" t="s">
        <v>9</v>
      </c>
      <c r="B36" s="6">
        <v>7</v>
      </c>
      <c r="C36" s="7">
        <v>48.6</v>
      </c>
      <c r="D36" s="8">
        <v>100</v>
      </c>
      <c r="E36">
        <v>147.875</v>
      </c>
      <c r="F36" s="8">
        <f t="shared" si="0"/>
        <v>304.26954732510285</v>
      </c>
      <c r="G36">
        <v>149.98749999999998</v>
      </c>
      <c r="H36" s="8">
        <f t="shared" si="1"/>
        <v>308.61625514403289</v>
      </c>
      <c r="I36">
        <v>130.97699999999998</v>
      </c>
      <c r="J36" s="8">
        <f t="shared" si="2"/>
        <v>269.49999999999994</v>
      </c>
      <c r="K36">
        <v>109.8</v>
      </c>
      <c r="L36" s="8">
        <f t="shared" si="3"/>
        <v>225.9259259259259</v>
      </c>
      <c r="M36">
        <v>48.6</v>
      </c>
      <c r="N36" s="8">
        <f t="shared" si="4"/>
        <v>100</v>
      </c>
      <c r="O36">
        <v>68.75</v>
      </c>
      <c r="P36" s="8">
        <f t="shared" si="5"/>
        <v>141.46090534979422</v>
      </c>
      <c r="Q36">
        <v>109.33</v>
      </c>
      <c r="R36" s="8">
        <f t="shared" si="6"/>
        <v>224.9588477366255</v>
      </c>
      <c r="S36">
        <v>179.56</v>
      </c>
      <c r="T36" s="8">
        <f t="shared" si="7"/>
        <v>369.46502057613168</v>
      </c>
      <c r="U36">
        <v>307.24199999999996</v>
      </c>
      <c r="V36" s="8">
        <f t="shared" si="8"/>
        <v>632.18518518518511</v>
      </c>
      <c r="X36" s="8"/>
      <c r="Z36" s="8"/>
      <c r="AB36" s="8"/>
    </row>
    <row r="37" spans="1:28" ht="16" x14ac:dyDescent="0.2">
      <c r="A37" s="5" t="s">
        <v>9</v>
      </c>
      <c r="B37" s="6">
        <v>8</v>
      </c>
      <c r="C37" s="7">
        <v>41.1845</v>
      </c>
      <c r="D37" s="8">
        <v>100</v>
      </c>
      <c r="E37">
        <v>48</v>
      </c>
      <c r="F37" s="8">
        <f t="shared" si="0"/>
        <v>116.54870157462152</v>
      </c>
      <c r="G37">
        <v>55.47</v>
      </c>
      <c r="H37" s="8">
        <f t="shared" si="1"/>
        <v>134.68659325717198</v>
      </c>
      <c r="I37">
        <v>94.221000000000004</v>
      </c>
      <c r="J37" s="8">
        <f t="shared" si="2"/>
        <v>228.77781689713365</v>
      </c>
      <c r="K37">
        <v>36</v>
      </c>
      <c r="L37" s="8">
        <f t="shared" si="3"/>
        <v>87.411526180966135</v>
      </c>
      <c r="M37">
        <v>8.4375</v>
      </c>
      <c r="N37" s="8">
        <f t="shared" si="4"/>
        <v>20.487076448663938</v>
      </c>
      <c r="O37">
        <v>14.297000000000001</v>
      </c>
      <c r="P37" s="8">
        <f t="shared" si="5"/>
        <v>34.714516383590919</v>
      </c>
      <c r="Q37">
        <v>5.7330000000000005</v>
      </c>
      <c r="R37" s="8">
        <f t="shared" si="6"/>
        <v>13.920285544318858</v>
      </c>
      <c r="S37">
        <v>0.5</v>
      </c>
      <c r="T37" s="8">
        <f t="shared" si="7"/>
        <v>1.2140489747356409</v>
      </c>
      <c r="U37">
        <v>0.5</v>
      </c>
      <c r="V37" s="8">
        <f t="shared" si="8"/>
        <v>1.2140489747356409</v>
      </c>
      <c r="W37">
        <v>0</v>
      </c>
      <c r="X37" s="8">
        <f t="shared" si="9"/>
        <v>0</v>
      </c>
      <c r="Y37">
        <v>0</v>
      </c>
      <c r="Z37" s="8">
        <f t="shared" si="10"/>
        <v>0</v>
      </c>
      <c r="AA37">
        <v>0</v>
      </c>
      <c r="AB37" s="8">
        <v>0</v>
      </c>
    </row>
    <row r="38" spans="1:28" ht="16" x14ac:dyDescent="0.2">
      <c r="A38" s="5" t="s">
        <v>9</v>
      </c>
      <c r="B38" s="6">
        <v>9</v>
      </c>
      <c r="C38" s="7">
        <v>45.6</v>
      </c>
      <c r="D38" s="8">
        <v>100</v>
      </c>
      <c r="E38">
        <v>77.183999999999997</v>
      </c>
      <c r="F38" s="8">
        <f t="shared" si="0"/>
        <v>169.26315789473682</v>
      </c>
      <c r="G38">
        <v>93.775000000000006</v>
      </c>
      <c r="H38" s="8">
        <f t="shared" si="1"/>
        <v>205.64692982456143</v>
      </c>
      <c r="I38">
        <v>54.675000000000004</v>
      </c>
      <c r="J38" s="8">
        <f t="shared" si="2"/>
        <v>119.9013157894737</v>
      </c>
      <c r="K38">
        <v>23.697999999999997</v>
      </c>
      <c r="L38" s="8">
        <f t="shared" si="3"/>
        <v>51.969298245614027</v>
      </c>
      <c r="M38">
        <v>10</v>
      </c>
      <c r="N38" s="8">
        <f t="shared" si="4"/>
        <v>21.929824561403507</v>
      </c>
      <c r="O38">
        <v>6.9119999999999999</v>
      </c>
      <c r="P38" s="8">
        <f t="shared" si="5"/>
        <v>15.157894736842103</v>
      </c>
      <c r="Q38">
        <v>4.5999999999999996</v>
      </c>
      <c r="R38" s="8">
        <f t="shared" si="6"/>
        <v>10.087719298245613</v>
      </c>
      <c r="S38">
        <v>4</v>
      </c>
      <c r="T38" s="8">
        <f t="shared" si="7"/>
        <v>8.7719298245614024</v>
      </c>
      <c r="U38">
        <v>0.5</v>
      </c>
      <c r="V38" s="8">
        <f t="shared" si="8"/>
        <v>1.0964912280701753</v>
      </c>
      <c r="W38">
        <v>0</v>
      </c>
      <c r="X38" s="8">
        <f t="shared" si="9"/>
        <v>0</v>
      </c>
      <c r="Y38">
        <v>0</v>
      </c>
      <c r="Z38" s="8">
        <f t="shared" si="10"/>
        <v>0</v>
      </c>
      <c r="AA38">
        <v>0</v>
      </c>
      <c r="AB38" s="8">
        <v>0</v>
      </c>
    </row>
    <row r="39" spans="1:28" ht="16" x14ac:dyDescent="0.2">
      <c r="A39" s="5" t="s">
        <v>9</v>
      </c>
      <c r="B39" s="6">
        <v>10</v>
      </c>
      <c r="C39" s="7">
        <v>52</v>
      </c>
      <c r="D39" s="8">
        <v>100</v>
      </c>
      <c r="E39">
        <v>82.837500000000006</v>
      </c>
      <c r="F39" s="8">
        <f t="shared" si="0"/>
        <v>159.30288461538461</v>
      </c>
      <c r="G39">
        <v>127.83199999999999</v>
      </c>
      <c r="H39" s="8">
        <f t="shared" si="1"/>
        <v>245.83076923076922</v>
      </c>
      <c r="I39">
        <v>78.416000000000011</v>
      </c>
      <c r="J39" s="8">
        <f t="shared" si="2"/>
        <v>150.80000000000001</v>
      </c>
      <c r="K39">
        <v>47.149499999999996</v>
      </c>
      <c r="L39" s="8">
        <f t="shared" si="3"/>
        <v>90.672115384615381</v>
      </c>
      <c r="M39">
        <v>25.112499999999997</v>
      </c>
      <c r="N39" s="8">
        <f t="shared" si="4"/>
        <v>48.293269230769226</v>
      </c>
      <c r="O39">
        <v>18.432000000000006</v>
      </c>
      <c r="P39" s="8">
        <f t="shared" si="5"/>
        <v>35.446153846153855</v>
      </c>
      <c r="Q39">
        <v>9.6875</v>
      </c>
      <c r="R39" s="8">
        <f t="shared" si="6"/>
        <v>18.629807692307693</v>
      </c>
      <c r="S39">
        <v>5.9535000000000009</v>
      </c>
      <c r="T39" s="8">
        <f t="shared" si="7"/>
        <v>11.449038461538464</v>
      </c>
      <c r="U39">
        <v>3.9710000000000001</v>
      </c>
      <c r="V39" s="8">
        <f t="shared" si="8"/>
        <v>7.6365384615384615</v>
      </c>
      <c r="W39">
        <v>0.5</v>
      </c>
      <c r="X39" s="8">
        <f t="shared" si="9"/>
        <v>0.96153846153846156</v>
      </c>
      <c r="Y39">
        <v>0</v>
      </c>
      <c r="Z39" s="8">
        <f t="shared" si="10"/>
        <v>0</v>
      </c>
      <c r="AA39">
        <v>0</v>
      </c>
      <c r="AB39" s="8">
        <v>0</v>
      </c>
    </row>
    <row r="40" spans="1:28" ht="16" x14ac:dyDescent="0.2">
      <c r="A40" s="5" t="s">
        <v>9</v>
      </c>
      <c r="B40" s="6">
        <v>11</v>
      </c>
      <c r="C40" s="7">
        <v>71.423999999999992</v>
      </c>
      <c r="D40" s="8">
        <v>100</v>
      </c>
      <c r="E40">
        <v>100.35199999999999</v>
      </c>
      <c r="F40" s="8">
        <f t="shared" si="0"/>
        <v>140.50179211469532</v>
      </c>
      <c r="G40">
        <v>158.99399999999997</v>
      </c>
      <c r="H40" s="8">
        <f t="shared" si="1"/>
        <v>222.60584677419354</v>
      </c>
      <c r="I40">
        <v>111.012</v>
      </c>
      <c r="J40" s="8">
        <f t="shared" si="2"/>
        <v>155.42674731182797</v>
      </c>
      <c r="K40">
        <v>51.841999999999999</v>
      </c>
      <c r="L40" s="8">
        <f t="shared" si="3"/>
        <v>72.583445340501797</v>
      </c>
      <c r="M40">
        <v>35.378</v>
      </c>
      <c r="N40" s="8">
        <f t="shared" si="4"/>
        <v>49.532370071684596</v>
      </c>
      <c r="O40">
        <v>33.759</v>
      </c>
      <c r="P40" s="8">
        <f t="shared" si="5"/>
        <v>47.265625000000007</v>
      </c>
      <c r="Q40">
        <v>30.802500000000002</v>
      </c>
      <c r="R40" s="8">
        <f t="shared" si="6"/>
        <v>43.126260080645167</v>
      </c>
      <c r="S40">
        <v>72.900000000000006</v>
      </c>
      <c r="T40" s="8">
        <f t="shared" si="7"/>
        <v>102.06653225806453</v>
      </c>
      <c r="U40">
        <v>186.54300000000001</v>
      </c>
      <c r="V40" s="8">
        <f t="shared" si="8"/>
        <v>261.17691532258067</v>
      </c>
      <c r="W40">
        <v>416.78450000000009</v>
      </c>
      <c r="X40" s="8">
        <f t="shared" si="9"/>
        <v>583.53564628136223</v>
      </c>
      <c r="Z40" s="8"/>
      <c r="AB40" s="8"/>
    </row>
    <row r="41" spans="1:28" ht="16" x14ac:dyDescent="0.2">
      <c r="A41" s="5" t="s">
        <v>9</v>
      </c>
      <c r="B41" s="6">
        <v>12</v>
      </c>
      <c r="C41" s="7">
        <v>53.016000000000005</v>
      </c>
      <c r="D41" s="8">
        <v>100</v>
      </c>
      <c r="E41">
        <v>99.094499999999996</v>
      </c>
      <c r="F41" s="8">
        <f t="shared" si="0"/>
        <v>186.91432775011313</v>
      </c>
      <c r="G41">
        <v>131.07200000000003</v>
      </c>
      <c r="H41" s="8">
        <f t="shared" si="1"/>
        <v>247.23102459634831</v>
      </c>
      <c r="I41">
        <v>123.00800000000002</v>
      </c>
      <c r="J41" s="8">
        <f t="shared" si="2"/>
        <v>232.02052210653389</v>
      </c>
      <c r="K41">
        <v>83.1875</v>
      </c>
      <c r="L41" s="8">
        <f t="shared" si="3"/>
        <v>156.91017805945373</v>
      </c>
      <c r="M41">
        <v>38.662999999999997</v>
      </c>
      <c r="N41" s="8">
        <f t="shared" si="4"/>
        <v>72.927040893315208</v>
      </c>
      <c r="O41">
        <v>47.587499999999999</v>
      </c>
      <c r="P41" s="8">
        <f t="shared" si="5"/>
        <v>89.760638297872333</v>
      </c>
      <c r="Q41">
        <v>36.799999999999997</v>
      </c>
      <c r="R41" s="8">
        <f t="shared" si="6"/>
        <v>69.413007393994249</v>
      </c>
      <c r="S41">
        <v>62.5</v>
      </c>
      <c r="T41" s="8">
        <f t="shared" si="7"/>
        <v>117.8889391881696</v>
      </c>
      <c r="U41">
        <v>119.16400000000002</v>
      </c>
      <c r="V41" s="8">
        <f t="shared" si="8"/>
        <v>224.76988079070469</v>
      </c>
      <c r="W41">
        <v>233.92799999999997</v>
      </c>
      <c r="X41" s="8">
        <f t="shared" si="9"/>
        <v>441.24038026256216</v>
      </c>
      <c r="Z41" s="8"/>
      <c r="AB41" s="8"/>
    </row>
    <row r="42" spans="1:28" ht="16" x14ac:dyDescent="0.2">
      <c r="A42" s="12" t="s">
        <v>10</v>
      </c>
      <c r="B42" s="6">
        <v>1</v>
      </c>
      <c r="C42" s="7">
        <v>62.920000000000009</v>
      </c>
      <c r="D42" s="8">
        <v>100</v>
      </c>
      <c r="E42">
        <v>123.87199999999999</v>
      </c>
      <c r="F42" s="8">
        <f t="shared" si="0"/>
        <v>196.87221869040044</v>
      </c>
      <c r="G42">
        <v>127.0565</v>
      </c>
      <c r="H42" s="8">
        <f t="shared" si="1"/>
        <v>201.93340750158927</v>
      </c>
      <c r="I42">
        <v>130.23499999999999</v>
      </c>
      <c r="J42" s="8">
        <f t="shared" si="2"/>
        <v>206.98506039415125</v>
      </c>
      <c r="K42">
        <v>135.16800000000001</v>
      </c>
      <c r="L42" s="8">
        <f t="shared" si="3"/>
        <v>214.82517482517483</v>
      </c>
      <c r="M42">
        <v>87.724999999999994</v>
      </c>
      <c r="N42" s="8">
        <f t="shared" si="4"/>
        <v>139.42307692307691</v>
      </c>
      <c r="O42">
        <v>94.77000000000001</v>
      </c>
      <c r="P42" s="8">
        <f t="shared" si="5"/>
        <v>150.61983471074382</v>
      </c>
      <c r="Q42">
        <v>72.5</v>
      </c>
      <c r="R42" s="8">
        <f t="shared" si="6"/>
        <v>115.22568340750156</v>
      </c>
      <c r="S42">
        <v>24.623999999999999</v>
      </c>
      <c r="T42" s="8">
        <f t="shared" si="7"/>
        <v>39.135410044500944</v>
      </c>
      <c r="U42">
        <v>0</v>
      </c>
      <c r="V42" s="8">
        <f t="shared" si="8"/>
        <v>0</v>
      </c>
      <c r="W42">
        <v>0</v>
      </c>
      <c r="X42" s="8">
        <f t="shared" si="9"/>
        <v>0</v>
      </c>
      <c r="Y42">
        <v>0</v>
      </c>
      <c r="Z42" s="8">
        <f t="shared" si="10"/>
        <v>0</v>
      </c>
      <c r="AA42">
        <v>0</v>
      </c>
      <c r="AB42" s="8">
        <v>0</v>
      </c>
    </row>
    <row r="43" spans="1:28" ht="16" x14ac:dyDescent="0.2">
      <c r="A43" s="12" t="s">
        <v>10</v>
      </c>
      <c r="B43" s="6">
        <v>2</v>
      </c>
      <c r="C43" s="7">
        <v>102.60199999999999</v>
      </c>
      <c r="D43" s="8">
        <v>100</v>
      </c>
      <c r="E43">
        <v>207.83099999999999</v>
      </c>
      <c r="F43" s="8">
        <f t="shared" si="0"/>
        <v>202.56037893998169</v>
      </c>
      <c r="G43">
        <v>231.23100000000002</v>
      </c>
      <c r="H43" s="8">
        <f t="shared" si="1"/>
        <v>225.36695191126884</v>
      </c>
      <c r="I43">
        <v>199.83750000000001</v>
      </c>
      <c r="J43" s="8">
        <f t="shared" si="2"/>
        <v>194.76959513459781</v>
      </c>
      <c r="K43">
        <v>128.77400000000003</v>
      </c>
      <c r="L43" s="8">
        <f t="shared" si="3"/>
        <v>125.50827469250116</v>
      </c>
      <c r="M43">
        <v>74.360000000000014</v>
      </c>
      <c r="N43" s="8">
        <f t="shared" si="4"/>
        <v>72.474220775423504</v>
      </c>
      <c r="O43">
        <v>45.5625</v>
      </c>
      <c r="P43" s="8">
        <f t="shared" si="5"/>
        <v>44.407029102746534</v>
      </c>
      <c r="Q43">
        <v>17.968499999999999</v>
      </c>
      <c r="R43" s="8">
        <f t="shared" si="6"/>
        <v>17.512816514297967</v>
      </c>
      <c r="S43">
        <v>0</v>
      </c>
      <c r="T43" s="8">
        <f t="shared" si="7"/>
        <v>0</v>
      </c>
      <c r="U43">
        <v>0</v>
      </c>
      <c r="V43" s="8">
        <f t="shared" si="8"/>
        <v>0</v>
      </c>
      <c r="W43">
        <v>0</v>
      </c>
      <c r="X43" s="8">
        <f t="shared" si="9"/>
        <v>0</v>
      </c>
      <c r="Y43">
        <v>0</v>
      </c>
      <c r="Z43" s="8">
        <f t="shared" si="10"/>
        <v>0</v>
      </c>
      <c r="AA43">
        <v>0</v>
      </c>
      <c r="AB43" s="8">
        <v>0</v>
      </c>
    </row>
    <row r="44" spans="1:28" ht="16" x14ac:dyDescent="0.2">
      <c r="A44" s="12" t="s">
        <v>10</v>
      </c>
      <c r="B44" s="6">
        <v>3</v>
      </c>
      <c r="C44" s="7">
        <v>40.343999999999994</v>
      </c>
      <c r="D44" s="8">
        <v>100</v>
      </c>
      <c r="E44">
        <v>73.75</v>
      </c>
      <c r="F44" s="8">
        <f t="shared" si="0"/>
        <v>182.80289510212177</v>
      </c>
      <c r="G44">
        <v>61.055999999999997</v>
      </c>
      <c r="H44" s="8">
        <f t="shared" si="1"/>
        <v>151.33848899464607</v>
      </c>
      <c r="J44" s="8"/>
      <c r="L44" s="8"/>
      <c r="N44" s="8"/>
      <c r="P44" s="8"/>
      <c r="R44" s="8"/>
      <c r="T44" s="8"/>
      <c r="V44" s="8"/>
      <c r="X44" s="8"/>
      <c r="Z44" s="8"/>
      <c r="AB44" s="8"/>
    </row>
    <row r="45" spans="1:28" ht="16" x14ac:dyDescent="0.2">
      <c r="A45" s="12" t="s">
        <v>10</v>
      </c>
      <c r="B45" s="6">
        <v>4</v>
      </c>
      <c r="C45" s="7">
        <v>85.832999999999984</v>
      </c>
      <c r="D45" s="8">
        <v>100</v>
      </c>
      <c r="E45">
        <v>129.51400000000001</v>
      </c>
      <c r="F45" s="8">
        <f t="shared" si="0"/>
        <v>150.8906830706139</v>
      </c>
      <c r="G45">
        <v>132.9615</v>
      </c>
      <c r="H45" s="8">
        <f t="shared" si="1"/>
        <v>154.9072035231205</v>
      </c>
      <c r="I45">
        <v>117</v>
      </c>
      <c r="J45" s="8">
        <f t="shared" si="2"/>
        <v>136.31120897556886</v>
      </c>
      <c r="K45">
        <v>121.83500000000001</v>
      </c>
      <c r="L45" s="8">
        <f t="shared" si="3"/>
        <v>141.94424056015754</v>
      </c>
      <c r="M45">
        <v>78.416000000000011</v>
      </c>
      <c r="N45" s="8">
        <f t="shared" si="4"/>
        <v>91.358801393403496</v>
      </c>
      <c r="O45">
        <v>67.625999999999991</v>
      </c>
      <c r="P45" s="8">
        <f t="shared" si="5"/>
        <v>78.787878787878796</v>
      </c>
      <c r="Q45">
        <v>12.757500000000002</v>
      </c>
      <c r="R45" s="8">
        <f t="shared" si="6"/>
        <v>14.863164517143762</v>
      </c>
      <c r="S45">
        <v>0</v>
      </c>
      <c r="T45" s="8">
        <f t="shared" si="7"/>
        <v>0</v>
      </c>
      <c r="U45">
        <v>0</v>
      </c>
      <c r="V45" s="8">
        <f t="shared" si="8"/>
        <v>0</v>
      </c>
      <c r="W45">
        <v>0</v>
      </c>
      <c r="X45" s="8">
        <f t="shared" si="9"/>
        <v>0</v>
      </c>
      <c r="Y45">
        <v>0</v>
      </c>
      <c r="Z45" s="8">
        <f t="shared" si="10"/>
        <v>0</v>
      </c>
      <c r="AA45">
        <v>0</v>
      </c>
      <c r="AB45" s="8">
        <v>0</v>
      </c>
    </row>
    <row r="46" spans="1:28" ht="16" x14ac:dyDescent="0.2">
      <c r="A46" s="12" t="s">
        <v>10</v>
      </c>
      <c r="B46" s="6">
        <v>5</v>
      </c>
      <c r="C46" s="7">
        <v>45.5625</v>
      </c>
      <c r="D46" s="8">
        <v>100</v>
      </c>
      <c r="E46">
        <v>87.724999999999994</v>
      </c>
      <c r="F46" s="8">
        <f t="shared" si="0"/>
        <v>192.53772290809326</v>
      </c>
      <c r="G46">
        <v>78.03</v>
      </c>
      <c r="H46" s="8">
        <f t="shared" si="1"/>
        <v>171.25925925925927</v>
      </c>
      <c r="J46" s="8"/>
      <c r="L46" s="8"/>
      <c r="N46" s="8"/>
      <c r="P46" s="8"/>
      <c r="R46" s="8"/>
      <c r="T46" s="8"/>
      <c r="V46" s="8"/>
      <c r="X46" s="8"/>
      <c r="Z46" s="8"/>
      <c r="AB46" s="8"/>
    </row>
    <row r="47" spans="1:28" ht="16" x14ac:dyDescent="0.2">
      <c r="A47" s="12" t="s">
        <v>10</v>
      </c>
      <c r="B47" s="6">
        <v>6</v>
      </c>
      <c r="C47" s="7">
        <v>48.073999999999998</v>
      </c>
      <c r="D47" s="8">
        <v>100</v>
      </c>
      <c r="E47">
        <v>75.428999999999988</v>
      </c>
      <c r="F47" s="8">
        <f t="shared" si="0"/>
        <v>156.90185963306567</v>
      </c>
      <c r="G47">
        <v>66.027500000000018</v>
      </c>
      <c r="H47" s="8">
        <f t="shared" si="1"/>
        <v>137.3455506094771</v>
      </c>
      <c r="I47">
        <v>107.217</v>
      </c>
      <c r="J47" s="8">
        <f t="shared" si="2"/>
        <v>223.02491991513085</v>
      </c>
      <c r="K47">
        <v>66.027500000000018</v>
      </c>
      <c r="L47" s="8">
        <f t="shared" si="3"/>
        <v>137.3455506094771</v>
      </c>
      <c r="M47">
        <v>57.599999999999994</v>
      </c>
      <c r="N47" s="8">
        <f t="shared" si="4"/>
        <v>119.81528476931396</v>
      </c>
      <c r="O47">
        <v>28.88</v>
      </c>
      <c r="P47" s="8">
        <f t="shared" si="5"/>
        <v>60.074052502392149</v>
      </c>
      <c r="Q47">
        <v>13.035500000000001</v>
      </c>
      <c r="R47" s="8">
        <f t="shared" si="6"/>
        <v>27.115488621708199</v>
      </c>
      <c r="S47">
        <v>5.8080000000000007</v>
      </c>
      <c r="T47" s="8">
        <f t="shared" si="7"/>
        <v>12.081374547572494</v>
      </c>
      <c r="U47">
        <v>0</v>
      </c>
      <c r="V47" s="8">
        <f t="shared" si="8"/>
        <v>0</v>
      </c>
      <c r="W47">
        <v>0</v>
      </c>
      <c r="X47" s="8">
        <f t="shared" si="9"/>
        <v>0</v>
      </c>
      <c r="Y47">
        <v>0</v>
      </c>
      <c r="Z47" s="8">
        <f t="shared" si="10"/>
        <v>0</v>
      </c>
      <c r="AA47">
        <v>0</v>
      </c>
      <c r="AB47" s="8">
        <v>0</v>
      </c>
    </row>
    <row r="48" spans="1:28" ht="16" x14ac:dyDescent="0.2">
      <c r="A48" s="12" t="s">
        <v>10</v>
      </c>
      <c r="B48" s="6">
        <v>7</v>
      </c>
      <c r="C48" s="7">
        <v>87.480000000000018</v>
      </c>
      <c r="D48" s="8">
        <v>100</v>
      </c>
      <c r="E48">
        <v>154.21250000000001</v>
      </c>
      <c r="F48" s="8">
        <f t="shared" si="0"/>
        <v>176.28315043438499</v>
      </c>
      <c r="G48">
        <v>145.76250000000002</v>
      </c>
      <c r="H48" s="8">
        <f t="shared" si="1"/>
        <v>166.62379972565157</v>
      </c>
      <c r="J48" s="8"/>
      <c r="L48" s="8"/>
      <c r="N48" s="8"/>
      <c r="P48" s="8"/>
      <c r="R48" s="8"/>
      <c r="T48" s="8"/>
      <c r="V48" s="8"/>
      <c r="X48" s="8"/>
      <c r="Z48" s="8"/>
      <c r="AB48" s="8"/>
    </row>
    <row r="49" spans="1:28" ht="16" x14ac:dyDescent="0.2">
      <c r="A49" s="12" t="s">
        <v>10</v>
      </c>
      <c r="B49" s="6">
        <v>8</v>
      </c>
      <c r="C49" s="7">
        <v>49.612500000000004</v>
      </c>
      <c r="D49" s="8">
        <v>100</v>
      </c>
      <c r="E49">
        <v>81.460999999999999</v>
      </c>
      <c r="F49" s="8">
        <f t="shared" si="0"/>
        <v>164.19450743260265</v>
      </c>
      <c r="G49">
        <v>100.71900000000001</v>
      </c>
      <c r="H49" s="8">
        <f t="shared" si="1"/>
        <v>203.01133786848072</v>
      </c>
      <c r="J49" s="8"/>
      <c r="L49" s="8"/>
      <c r="N49" s="8"/>
      <c r="P49" s="8"/>
      <c r="R49" s="8"/>
      <c r="T49" s="8"/>
      <c r="V49" s="8"/>
      <c r="X49" s="8"/>
      <c r="Z49" s="8"/>
      <c r="AB49" s="8"/>
    </row>
    <row r="50" spans="1:28" ht="16" x14ac:dyDescent="0.2">
      <c r="A50" s="12" t="s">
        <v>10</v>
      </c>
      <c r="B50" s="6">
        <v>9</v>
      </c>
      <c r="C50" s="7">
        <v>67.228000000000009</v>
      </c>
      <c r="D50" s="8">
        <v>100</v>
      </c>
      <c r="E50">
        <v>135.16800000000001</v>
      </c>
      <c r="F50" s="8">
        <f t="shared" si="0"/>
        <v>201.05908252513834</v>
      </c>
      <c r="G50">
        <v>105.96599999999999</v>
      </c>
      <c r="H50" s="8">
        <f t="shared" si="1"/>
        <v>157.62182423990001</v>
      </c>
      <c r="J50" s="8"/>
      <c r="L50" s="8"/>
      <c r="N50" s="8"/>
      <c r="P50" s="8"/>
      <c r="R50" s="8"/>
      <c r="T50" s="8"/>
      <c r="V50" s="8"/>
      <c r="X50" s="8"/>
      <c r="Z50" s="8"/>
      <c r="AB50" s="8"/>
    </row>
    <row r="51" spans="1:28" ht="16" x14ac:dyDescent="0.2">
      <c r="A51" s="12" t="s">
        <v>10</v>
      </c>
      <c r="B51" s="6">
        <v>10</v>
      </c>
      <c r="C51" s="7">
        <v>51.270499999999991</v>
      </c>
      <c r="D51" s="8">
        <v>100</v>
      </c>
      <c r="E51">
        <v>116.46250000000001</v>
      </c>
      <c r="F51" s="8">
        <f t="shared" si="0"/>
        <v>227.15304122253542</v>
      </c>
      <c r="G51">
        <v>97.344000000000008</v>
      </c>
      <c r="H51" s="8">
        <f t="shared" si="1"/>
        <v>189.86356676841461</v>
      </c>
      <c r="I51">
        <v>127.8</v>
      </c>
      <c r="J51" s="8">
        <f t="shared" si="2"/>
        <v>249.26614719965676</v>
      </c>
      <c r="K51">
        <v>168.33750000000001</v>
      </c>
      <c r="L51" s="8">
        <f t="shared" si="3"/>
        <v>328.33208180142583</v>
      </c>
      <c r="M51">
        <v>31.713000000000001</v>
      </c>
      <c r="N51" s="8">
        <f t="shared" si="4"/>
        <v>61.854282677173046</v>
      </c>
      <c r="O51">
        <v>71.792500000000018</v>
      </c>
      <c r="P51" s="8">
        <f t="shared" si="5"/>
        <v>140.02691606284321</v>
      </c>
      <c r="Q51">
        <v>109.551</v>
      </c>
      <c r="R51" s="8">
        <f t="shared" si="6"/>
        <v>213.67257974858842</v>
      </c>
      <c r="S51">
        <v>17.099999999999998</v>
      </c>
      <c r="T51" s="8">
        <f>S51/C51*100</f>
        <v>33.352512653475195</v>
      </c>
      <c r="U51">
        <v>17.920000000000002</v>
      </c>
      <c r="V51" s="8">
        <f t="shared" si="8"/>
        <v>34.951872909372845</v>
      </c>
      <c r="W51">
        <v>24.5</v>
      </c>
      <c r="X51" s="8">
        <f t="shared" si="9"/>
        <v>47.785763743283184</v>
      </c>
      <c r="Z51" s="8"/>
      <c r="AB51" s="8"/>
    </row>
    <row r="52" spans="1:28" ht="16" x14ac:dyDescent="0.2">
      <c r="A52" s="12" t="s">
        <v>10</v>
      </c>
      <c r="B52" s="6">
        <v>11</v>
      </c>
      <c r="C52" s="7">
        <v>85.674499999999995</v>
      </c>
      <c r="D52" s="8">
        <v>100</v>
      </c>
      <c r="E52">
        <v>122.39999999999999</v>
      </c>
      <c r="F52" s="8">
        <f t="shared" si="0"/>
        <v>142.86631378064652</v>
      </c>
      <c r="G52">
        <v>108.84150000000001</v>
      </c>
      <c r="H52" s="8">
        <f t="shared" si="1"/>
        <v>127.04071806663595</v>
      </c>
      <c r="I52">
        <v>117</v>
      </c>
      <c r="J52" s="8">
        <f t="shared" si="2"/>
        <v>136.56338817267684</v>
      </c>
      <c r="K52">
        <v>161.83999999999997</v>
      </c>
      <c r="L52" s="8">
        <f t="shared" si="3"/>
        <v>188.90101488774371</v>
      </c>
      <c r="M52">
        <v>62.865999999999993</v>
      </c>
      <c r="N52" s="8">
        <f t="shared" si="4"/>
        <v>73.377726161226491</v>
      </c>
      <c r="O52">
        <v>43.705999999999996</v>
      </c>
      <c r="P52" s="8">
        <f t="shared" si="5"/>
        <v>51.014012337393268</v>
      </c>
      <c r="Q52">
        <v>9.0625</v>
      </c>
      <c r="R52" s="8">
        <f t="shared" si="6"/>
        <v>10.577826541152852</v>
      </c>
      <c r="S52">
        <v>2.0249999999999999</v>
      </c>
      <c r="T52" s="8">
        <f t="shared" si="7"/>
        <v>2.3635971029886371</v>
      </c>
      <c r="U52">
        <v>0</v>
      </c>
      <c r="V52" s="8">
        <f t="shared" si="8"/>
        <v>0</v>
      </c>
      <c r="W52">
        <v>0</v>
      </c>
      <c r="X52" s="8">
        <f t="shared" si="9"/>
        <v>0</v>
      </c>
      <c r="Y52">
        <v>0</v>
      </c>
      <c r="Z52" s="8">
        <f t="shared" si="10"/>
        <v>0</v>
      </c>
      <c r="AA52">
        <v>0</v>
      </c>
      <c r="AB52" s="8">
        <v>0</v>
      </c>
    </row>
    <row r="53" spans="1:28" ht="16" x14ac:dyDescent="0.2">
      <c r="A53" s="12" t="s">
        <v>10</v>
      </c>
      <c r="B53" s="6">
        <v>12</v>
      </c>
      <c r="C53" s="7">
        <v>27.864000000000001</v>
      </c>
      <c r="D53" s="8">
        <v>100</v>
      </c>
      <c r="E53">
        <v>58.751999999999995</v>
      </c>
      <c r="F53" s="8">
        <f t="shared" si="0"/>
        <v>210.85271317829455</v>
      </c>
      <c r="G53">
        <v>67.625999999999991</v>
      </c>
      <c r="H53" s="8">
        <f t="shared" si="1"/>
        <v>242.7002583979328</v>
      </c>
      <c r="I53">
        <v>102.60199999999999</v>
      </c>
      <c r="J53" s="8">
        <f t="shared" si="2"/>
        <v>368.22423198392187</v>
      </c>
      <c r="K53">
        <v>94.079999999999984</v>
      </c>
      <c r="L53" s="8">
        <f t="shared" si="3"/>
        <v>337.63996554694222</v>
      </c>
      <c r="M53">
        <v>64.827000000000012</v>
      </c>
      <c r="N53" s="8">
        <f t="shared" si="4"/>
        <v>232.65503875968994</v>
      </c>
      <c r="O53">
        <v>43.451499999999996</v>
      </c>
      <c r="P53" s="8">
        <f t="shared" si="5"/>
        <v>155.94135802469134</v>
      </c>
      <c r="Q53">
        <v>14.85</v>
      </c>
      <c r="R53" s="8">
        <f t="shared" si="6"/>
        <v>53.29457364341085</v>
      </c>
      <c r="S53">
        <v>8.0640000000000001</v>
      </c>
      <c r="T53" s="8">
        <f t="shared" si="7"/>
        <v>28.940568475452196</v>
      </c>
      <c r="U53">
        <v>0</v>
      </c>
      <c r="V53" s="8">
        <f t="shared" si="8"/>
        <v>0</v>
      </c>
      <c r="W53">
        <v>0</v>
      </c>
      <c r="X53" s="8">
        <f t="shared" si="9"/>
        <v>0</v>
      </c>
      <c r="Y53">
        <v>0</v>
      </c>
      <c r="Z53" s="8">
        <f t="shared" si="10"/>
        <v>0</v>
      </c>
      <c r="AA53">
        <v>0</v>
      </c>
      <c r="AB53" s="8">
        <v>0</v>
      </c>
    </row>
    <row r="54" spans="1:28" ht="16" x14ac:dyDescent="0.2">
      <c r="A54" s="5" t="s">
        <v>11</v>
      </c>
      <c r="B54" s="6">
        <v>1</v>
      </c>
      <c r="C54" s="7">
        <v>46.464000000000006</v>
      </c>
      <c r="D54" s="8">
        <v>100</v>
      </c>
      <c r="E54">
        <v>86.212500000000006</v>
      </c>
      <c r="F54" s="8">
        <f t="shared" si="0"/>
        <v>185.546875</v>
      </c>
      <c r="G54">
        <v>129.6</v>
      </c>
      <c r="H54" s="8">
        <f t="shared" si="1"/>
        <v>278.92561983471069</v>
      </c>
      <c r="I54">
        <v>312.666</v>
      </c>
      <c r="J54" s="8">
        <f t="shared" si="2"/>
        <v>672.92097107438008</v>
      </c>
      <c r="K54">
        <v>664.84800000000007</v>
      </c>
      <c r="L54" s="8">
        <f t="shared" si="3"/>
        <v>1430.888429752066</v>
      </c>
      <c r="M54">
        <v>729.00000000000011</v>
      </c>
      <c r="N54" s="8">
        <f t="shared" si="4"/>
        <v>1568.956611570248</v>
      </c>
      <c r="O54">
        <v>1306.8</v>
      </c>
      <c r="P54" s="8">
        <f t="shared" si="5"/>
        <v>2812.4999999999995</v>
      </c>
      <c r="R54" s="8"/>
      <c r="T54" s="8"/>
      <c r="V54" s="8"/>
      <c r="X54" s="8"/>
      <c r="Z54" s="8"/>
      <c r="AB54" s="8"/>
    </row>
    <row r="55" spans="1:28" ht="16" x14ac:dyDescent="0.2">
      <c r="A55" s="5" t="s">
        <v>11</v>
      </c>
      <c r="B55" s="6">
        <v>2</v>
      </c>
      <c r="C55" s="7">
        <v>72.030000000000015</v>
      </c>
      <c r="D55" s="8">
        <v>100</v>
      </c>
      <c r="E55">
        <v>176.4</v>
      </c>
      <c r="F55" s="8">
        <f t="shared" si="0"/>
        <v>244.89795918367344</v>
      </c>
      <c r="G55">
        <v>254.14400000000001</v>
      </c>
      <c r="H55" s="8">
        <f t="shared" si="1"/>
        <v>352.83076495904481</v>
      </c>
      <c r="I55">
        <v>397.375</v>
      </c>
      <c r="J55" s="8">
        <f t="shared" si="2"/>
        <v>551.6798556157155</v>
      </c>
      <c r="K55">
        <v>555.03750000000002</v>
      </c>
      <c r="L55" s="8">
        <f t="shared" si="3"/>
        <v>770.56434818825471</v>
      </c>
      <c r="M55">
        <v>831.67000000000007</v>
      </c>
      <c r="N55" s="8">
        <f t="shared" si="4"/>
        <v>1154.6161321671525</v>
      </c>
      <c r="O55">
        <v>1218.75</v>
      </c>
      <c r="P55" s="8">
        <f t="shared" si="5"/>
        <v>1692.0033319450226</v>
      </c>
      <c r="R55" s="8"/>
      <c r="T55" s="8"/>
      <c r="V55" s="8"/>
      <c r="X55" s="8"/>
      <c r="Z55" s="8"/>
      <c r="AB55" s="8"/>
    </row>
    <row r="56" spans="1:28" ht="16" x14ac:dyDescent="0.2">
      <c r="A56" s="5" t="s">
        <v>11</v>
      </c>
      <c r="B56" s="6">
        <v>3</v>
      </c>
      <c r="C56" s="7">
        <v>71.943999999999988</v>
      </c>
      <c r="D56" s="8">
        <v>100</v>
      </c>
      <c r="E56">
        <v>112.26600000000002</v>
      </c>
      <c r="F56" s="8">
        <f t="shared" si="0"/>
        <v>156.04636939842104</v>
      </c>
      <c r="G56">
        <v>131.196</v>
      </c>
      <c r="H56" s="8">
        <f t="shared" si="1"/>
        <v>182.35850105637721</v>
      </c>
      <c r="I56">
        <v>101.124</v>
      </c>
      <c r="J56" s="8">
        <f t="shared" si="2"/>
        <v>140.55932391860338</v>
      </c>
      <c r="K56">
        <v>111.012</v>
      </c>
      <c r="L56" s="8">
        <f t="shared" si="3"/>
        <v>154.3033470477038</v>
      </c>
      <c r="M56">
        <v>180.91800000000001</v>
      </c>
      <c r="N56" s="8">
        <f t="shared" si="4"/>
        <v>251.47058823529414</v>
      </c>
      <c r="O56">
        <v>266.97600000000006</v>
      </c>
      <c r="P56" s="8">
        <f t="shared" si="5"/>
        <v>371.08862448571125</v>
      </c>
      <c r="Q56">
        <v>480.29799999999989</v>
      </c>
      <c r="R56" s="8">
        <f t="shared" si="6"/>
        <v>667.59979984432323</v>
      </c>
      <c r="S56">
        <v>884.35199999999986</v>
      </c>
      <c r="T56" s="8">
        <f t="shared" si="7"/>
        <v>1229.222728789058</v>
      </c>
      <c r="U56">
        <v>1171.28</v>
      </c>
      <c r="V56" s="8">
        <f t="shared" si="8"/>
        <v>1628.0440342488603</v>
      </c>
      <c r="X56" s="8"/>
      <c r="Z56" s="8"/>
      <c r="AB56" s="8"/>
    </row>
    <row r="57" spans="1:28" ht="16" x14ac:dyDescent="0.2">
      <c r="A57" s="5" t="s">
        <v>11</v>
      </c>
      <c r="B57" s="6">
        <v>4</v>
      </c>
      <c r="C57" s="7">
        <v>46.227499999999999</v>
      </c>
      <c r="D57" s="8">
        <v>100</v>
      </c>
      <c r="E57">
        <v>101.91999999999999</v>
      </c>
      <c r="F57" s="8">
        <f t="shared" si="0"/>
        <v>220.47482559082795</v>
      </c>
      <c r="G57">
        <v>144.86849999999998</v>
      </c>
      <c r="H57" s="8">
        <f t="shared" si="1"/>
        <v>313.38164512465522</v>
      </c>
      <c r="I57">
        <v>98.696000000000012</v>
      </c>
      <c r="J57" s="8">
        <f t="shared" si="2"/>
        <v>213.50062192417937</v>
      </c>
      <c r="K57">
        <v>113.13250000000001</v>
      </c>
      <c r="L57" s="8">
        <f t="shared" si="3"/>
        <v>244.72986858471694</v>
      </c>
      <c r="M57">
        <v>186.62400000000002</v>
      </c>
      <c r="N57" s="8">
        <f t="shared" si="4"/>
        <v>403.70774971607818</v>
      </c>
      <c r="O57">
        <v>321.048</v>
      </c>
      <c r="P57" s="8">
        <f t="shared" si="5"/>
        <v>694.49570061110808</v>
      </c>
      <c r="Q57">
        <v>623.9704999999999</v>
      </c>
      <c r="R57" s="8">
        <f t="shared" si="6"/>
        <v>1349.7820561354172</v>
      </c>
      <c r="S57">
        <v>1015.625</v>
      </c>
      <c r="T57" s="8">
        <f t="shared" si="7"/>
        <v>2197.0147639392139</v>
      </c>
      <c r="U57">
        <v>1864.8840000000002</v>
      </c>
      <c r="V57" s="8">
        <f t="shared" si="8"/>
        <v>4034.1441782488787</v>
      </c>
      <c r="X57" s="8"/>
      <c r="Z57" s="8"/>
      <c r="AB57" s="8"/>
    </row>
    <row r="58" spans="1:28" ht="16" x14ac:dyDescent="0.2">
      <c r="A58" s="5" t="s">
        <v>11</v>
      </c>
      <c r="B58" s="6">
        <v>5</v>
      </c>
      <c r="C58" s="7">
        <v>60.30599999999999</v>
      </c>
      <c r="D58" s="8">
        <v>100</v>
      </c>
      <c r="E58">
        <v>113.715</v>
      </c>
      <c r="F58" s="8">
        <f t="shared" si="0"/>
        <v>188.56332703213613</v>
      </c>
      <c r="G58">
        <v>215.13600000000002</v>
      </c>
      <c r="H58" s="8">
        <f t="shared" si="1"/>
        <v>356.74062282359972</v>
      </c>
      <c r="I58">
        <v>360.40550000000002</v>
      </c>
      <c r="J58" s="8">
        <f t="shared" si="2"/>
        <v>597.62793088581577</v>
      </c>
      <c r="K58">
        <v>493.05599999999993</v>
      </c>
      <c r="L58" s="8">
        <f t="shared" si="3"/>
        <v>817.59028952343056</v>
      </c>
      <c r="M58">
        <v>944.34450000000004</v>
      </c>
      <c r="N58" s="8">
        <f t="shared" si="4"/>
        <v>1565.9213013630488</v>
      </c>
      <c r="O58">
        <v>1191.45</v>
      </c>
      <c r="P58" s="8">
        <f t="shared" si="5"/>
        <v>1975.6740622823604</v>
      </c>
      <c r="Q58">
        <v>1326.6750000000002</v>
      </c>
      <c r="R58" s="8">
        <f t="shared" si="6"/>
        <v>2199.9054820415886</v>
      </c>
      <c r="T58" s="8"/>
      <c r="V58" s="8"/>
      <c r="X58" s="8"/>
      <c r="Z58" s="8"/>
      <c r="AB58" s="8"/>
    </row>
    <row r="59" spans="1:28" ht="16" x14ac:dyDescent="0.2">
      <c r="A59" s="5" t="s">
        <v>11</v>
      </c>
      <c r="B59" s="6">
        <v>6</v>
      </c>
      <c r="C59" s="7">
        <v>54.684000000000005</v>
      </c>
      <c r="D59" s="8">
        <v>100</v>
      </c>
      <c r="E59">
        <v>137.67699999999999</v>
      </c>
      <c r="F59" s="8">
        <f t="shared" si="0"/>
        <v>251.76834174530023</v>
      </c>
      <c r="G59">
        <v>173.77650000000003</v>
      </c>
      <c r="H59" s="8">
        <f t="shared" si="1"/>
        <v>317.78308097432523</v>
      </c>
      <c r="I59">
        <v>267.1875</v>
      </c>
      <c r="J59" s="8">
        <f t="shared" si="2"/>
        <v>488.60269914417376</v>
      </c>
      <c r="K59">
        <v>497.66399999999999</v>
      </c>
      <c r="L59" s="8">
        <f t="shared" si="3"/>
        <v>910.0724160631994</v>
      </c>
      <c r="M59">
        <v>711.50400000000002</v>
      </c>
      <c r="N59" s="8">
        <f t="shared" si="4"/>
        <v>1301.1191573403555</v>
      </c>
      <c r="O59">
        <v>1076.1134999999999</v>
      </c>
      <c r="P59" s="8">
        <f t="shared" si="5"/>
        <v>1967.8763440860212</v>
      </c>
      <c r="Q59">
        <v>1542.5640000000001</v>
      </c>
      <c r="R59" s="8">
        <f t="shared" si="6"/>
        <v>2820.8689927583937</v>
      </c>
      <c r="T59" s="8"/>
      <c r="V59" s="8"/>
      <c r="X59" s="8"/>
      <c r="Z59" s="8"/>
      <c r="AB59" s="8"/>
    </row>
    <row r="60" spans="1:28" ht="16" x14ac:dyDescent="0.2">
      <c r="A60" s="5" t="s">
        <v>11</v>
      </c>
      <c r="B60" s="6">
        <v>7</v>
      </c>
      <c r="C60" s="7">
        <v>49.923000000000002</v>
      </c>
      <c r="D60" s="8">
        <v>100</v>
      </c>
      <c r="E60">
        <v>76.729500000000002</v>
      </c>
      <c r="F60" s="8">
        <f t="shared" si="0"/>
        <v>153.69569136470164</v>
      </c>
      <c r="G60">
        <v>137.67699999999999</v>
      </c>
      <c r="H60" s="8">
        <f t="shared" si="1"/>
        <v>275.778699196763</v>
      </c>
      <c r="I60">
        <v>254.01600000000005</v>
      </c>
      <c r="J60" s="8">
        <f t="shared" si="2"/>
        <v>508.81557598702011</v>
      </c>
      <c r="K60">
        <v>282.40800000000002</v>
      </c>
      <c r="L60" s="8">
        <f t="shared" si="3"/>
        <v>565.68715822366448</v>
      </c>
      <c r="M60">
        <v>480.2000000000001</v>
      </c>
      <c r="N60" s="8">
        <f t="shared" si="4"/>
        <v>961.8812971976846</v>
      </c>
      <c r="O60">
        <v>689.7</v>
      </c>
      <c r="P60" s="8">
        <f t="shared" si="5"/>
        <v>1381.5275524307435</v>
      </c>
      <c r="Q60">
        <v>856.32600000000014</v>
      </c>
      <c r="R60" s="8">
        <f t="shared" si="6"/>
        <v>1715.2935520701885</v>
      </c>
      <c r="S60">
        <v>1387.1999999999998</v>
      </c>
      <c r="T60" s="8">
        <f t="shared" si="7"/>
        <v>2778.6791659155097</v>
      </c>
      <c r="V60" s="8"/>
      <c r="X60" s="8"/>
      <c r="Z60" s="8"/>
      <c r="AB60" s="8"/>
    </row>
    <row r="61" spans="1:28" ht="16" x14ac:dyDescent="0.2">
      <c r="A61" s="5" t="s">
        <v>11</v>
      </c>
      <c r="B61" s="6">
        <v>8</v>
      </c>
      <c r="C61" s="7">
        <v>56.073999999999991</v>
      </c>
      <c r="D61" s="8">
        <v>100</v>
      </c>
      <c r="E61">
        <v>81.12</v>
      </c>
      <c r="F61" s="8">
        <f t="shared" si="0"/>
        <v>144.6659771016871</v>
      </c>
      <c r="G61">
        <v>102.68950000000001</v>
      </c>
      <c r="H61" s="8">
        <f t="shared" si="1"/>
        <v>183.13211113885228</v>
      </c>
      <c r="I61">
        <v>66.25</v>
      </c>
      <c r="J61" s="8">
        <f t="shared" si="2"/>
        <v>118.14744801512289</v>
      </c>
      <c r="K61">
        <v>53.016000000000005</v>
      </c>
      <c r="L61" s="8">
        <f t="shared" si="3"/>
        <v>94.54649213539254</v>
      </c>
      <c r="M61">
        <v>21.963999999999995</v>
      </c>
      <c r="N61" s="8">
        <f t="shared" si="4"/>
        <v>39.169668652138242</v>
      </c>
      <c r="O61">
        <v>20.808</v>
      </c>
      <c r="P61" s="8">
        <f t="shared" si="5"/>
        <v>37.108107144130976</v>
      </c>
      <c r="Q61">
        <v>13.5</v>
      </c>
      <c r="R61" s="8">
        <f t="shared" si="6"/>
        <v>24.075329029496739</v>
      </c>
      <c r="S61">
        <v>8.125</v>
      </c>
      <c r="T61" s="8">
        <f t="shared" si="7"/>
        <v>14.48978136034526</v>
      </c>
      <c r="U61">
        <v>0.5</v>
      </c>
      <c r="V61" s="8">
        <f t="shared" si="8"/>
        <v>0.89167885294432381</v>
      </c>
      <c r="W61">
        <v>0</v>
      </c>
      <c r="X61" s="8">
        <f t="shared" si="9"/>
        <v>0</v>
      </c>
      <c r="Y61">
        <v>0</v>
      </c>
      <c r="Z61" s="8">
        <f t="shared" si="10"/>
        <v>0</v>
      </c>
      <c r="AA61">
        <v>0</v>
      </c>
      <c r="AB61" s="8">
        <v>0</v>
      </c>
    </row>
    <row r="62" spans="1:28" ht="16" x14ac:dyDescent="0.2">
      <c r="A62" s="5" t="s">
        <v>11</v>
      </c>
      <c r="B62" s="6">
        <v>9</v>
      </c>
      <c r="C62" s="7">
        <v>63.888000000000005</v>
      </c>
      <c r="D62" s="8">
        <v>100</v>
      </c>
      <c r="E62">
        <v>109.512</v>
      </c>
      <c r="F62" s="8">
        <f t="shared" si="0"/>
        <v>171.41247182569495</v>
      </c>
      <c r="G62">
        <v>248.83199999999999</v>
      </c>
      <c r="H62" s="8">
        <f t="shared" si="1"/>
        <v>389.48159278737785</v>
      </c>
      <c r="I62">
        <v>346.8</v>
      </c>
      <c r="J62" s="8">
        <f t="shared" si="2"/>
        <v>542.82494365138984</v>
      </c>
      <c r="K62">
        <v>407.93150000000009</v>
      </c>
      <c r="L62" s="8">
        <f t="shared" si="3"/>
        <v>638.51036188329579</v>
      </c>
      <c r="M62">
        <v>624.24</v>
      </c>
      <c r="N62" s="8">
        <f t="shared" si="4"/>
        <v>977.08489857250186</v>
      </c>
      <c r="O62">
        <v>861.90750000000003</v>
      </c>
      <c r="P62" s="8">
        <f t="shared" si="5"/>
        <v>1349.0913786626595</v>
      </c>
      <c r="Q62">
        <v>1491.075</v>
      </c>
      <c r="R62" s="8">
        <f t="shared" si="6"/>
        <v>2333.8889932381667</v>
      </c>
      <c r="T62" s="8"/>
      <c r="V62" s="8"/>
      <c r="X62" s="8"/>
      <c r="Z62" s="8"/>
      <c r="AB62" s="8"/>
    </row>
    <row r="63" spans="1:28" ht="16" x14ac:dyDescent="0.2">
      <c r="A63" s="5" t="s">
        <v>11</v>
      </c>
      <c r="B63" s="6">
        <v>10</v>
      </c>
      <c r="C63" s="7">
        <v>49.725999999999992</v>
      </c>
      <c r="D63" s="8">
        <v>100</v>
      </c>
      <c r="E63">
        <v>104.43</v>
      </c>
      <c r="F63" s="8">
        <f t="shared" si="0"/>
        <v>210.01085951011547</v>
      </c>
      <c r="G63">
        <v>166.09300000000002</v>
      </c>
      <c r="H63" s="8">
        <f t="shared" si="1"/>
        <v>334.01640992639676</v>
      </c>
      <c r="I63">
        <v>136.24199999999999</v>
      </c>
      <c r="J63" s="8">
        <f t="shared" si="2"/>
        <v>273.98544021236376</v>
      </c>
      <c r="K63">
        <v>191.89599999999999</v>
      </c>
      <c r="L63" s="8">
        <f t="shared" si="3"/>
        <v>385.90676909463866</v>
      </c>
      <c r="M63">
        <v>260.11</v>
      </c>
      <c r="N63" s="8">
        <f t="shared" si="4"/>
        <v>523.08651409725303</v>
      </c>
      <c r="O63">
        <v>393.58799999999991</v>
      </c>
      <c r="P63" s="8">
        <f t="shared" si="5"/>
        <v>791.51349394682859</v>
      </c>
      <c r="Q63">
        <v>412.51049999999992</v>
      </c>
      <c r="R63" s="8">
        <f t="shared" si="6"/>
        <v>829.56702730965685</v>
      </c>
      <c r="S63">
        <v>391.608</v>
      </c>
      <c r="T63" s="8">
        <f t="shared" si="7"/>
        <v>787.53167357117013</v>
      </c>
      <c r="U63">
        <v>705.49850000000015</v>
      </c>
      <c r="V63" s="8">
        <f t="shared" si="8"/>
        <v>1418.7718698467609</v>
      </c>
      <c r="X63" s="8"/>
      <c r="Z63" s="8"/>
      <c r="AB63" s="8"/>
    </row>
    <row r="64" spans="1:28" ht="16" x14ac:dyDescent="0.2">
      <c r="A64" s="5" t="s">
        <v>11</v>
      </c>
      <c r="B64" s="6">
        <v>11</v>
      </c>
      <c r="C64" s="7">
        <v>51.637499999999996</v>
      </c>
      <c r="D64" s="8">
        <v>100</v>
      </c>
      <c r="E64">
        <v>97.555999999999997</v>
      </c>
      <c r="F64" s="8">
        <f t="shared" si="0"/>
        <v>188.92471556523844</v>
      </c>
      <c r="G64">
        <v>122.79299999999998</v>
      </c>
      <c r="H64" s="8">
        <f t="shared" si="1"/>
        <v>237.7981118373275</v>
      </c>
      <c r="I64">
        <v>70.227000000000004</v>
      </c>
      <c r="J64" s="8">
        <f t="shared" si="2"/>
        <v>136</v>
      </c>
      <c r="K64">
        <v>27.380000000000003</v>
      </c>
      <c r="L64" s="8">
        <f t="shared" si="3"/>
        <v>53.023480997337217</v>
      </c>
      <c r="M64">
        <v>11.299500000000002</v>
      </c>
      <c r="N64" s="8">
        <f t="shared" si="4"/>
        <v>21.882352941176475</v>
      </c>
      <c r="O64">
        <v>6.8769999999999989</v>
      </c>
      <c r="P64" s="8">
        <f t="shared" si="5"/>
        <v>13.317840716533528</v>
      </c>
      <c r="Q64">
        <v>8.788000000000002</v>
      </c>
      <c r="R64" s="8">
        <f t="shared" si="6"/>
        <v>17.018639554587274</v>
      </c>
      <c r="S64">
        <v>4.2</v>
      </c>
      <c r="T64" s="8">
        <f t="shared" si="7"/>
        <v>8.1336238198983306</v>
      </c>
      <c r="U64">
        <v>12.1945</v>
      </c>
      <c r="V64" s="8">
        <f t="shared" si="8"/>
        <v>23.615589445654805</v>
      </c>
      <c r="W64">
        <v>36.141499999999994</v>
      </c>
      <c r="X64" s="8">
        <f t="shared" si="9"/>
        <v>69.990801258775107</v>
      </c>
      <c r="Y64">
        <v>77.247500000000002</v>
      </c>
      <c r="Z64" s="8">
        <f>Y64/C64*100</f>
        <v>149.59573953038009</v>
      </c>
      <c r="AA64">
        <v>853</v>
      </c>
      <c r="AB64" s="8">
        <f>AA64/C64*100</f>
        <v>1651.9002662793514</v>
      </c>
    </row>
    <row r="65" spans="1:28" ht="16" x14ac:dyDescent="0.2">
      <c r="A65" s="5" t="s">
        <v>11</v>
      </c>
      <c r="B65" s="6">
        <v>12</v>
      </c>
      <c r="C65" s="7">
        <v>54.684000000000005</v>
      </c>
      <c r="D65" s="8">
        <v>100</v>
      </c>
      <c r="E65">
        <v>99.094499999999996</v>
      </c>
      <c r="F65" s="8">
        <f t="shared" si="0"/>
        <v>181.21296905859117</v>
      </c>
      <c r="G65">
        <v>126</v>
      </c>
      <c r="H65" s="8">
        <f t="shared" si="1"/>
        <v>230.41474654377879</v>
      </c>
      <c r="I65">
        <v>177.31550000000001</v>
      </c>
      <c r="J65" s="8">
        <f t="shared" si="2"/>
        <v>324.25480945066198</v>
      </c>
      <c r="K65">
        <v>166.63500000000002</v>
      </c>
      <c r="L65" s="8">
        <f t="shared" si="3"/>
        <v>304.72350230414747</v>
      </c>
      <c r="M65">
        <v>196.51999999999998</v>
      </c>
      <c r="N65" s="8">
        <f t="shared" si="4"/>
        <v>359.37385706970957</v>
      </c>
      <c r="O65">
        <v>317.8125</v>
      </c>
      <c r="P65" s="8">
        <f t="shared" si="5"/>
        <v>581.18005266622777</v>
      </c>
      <c r="Q65">
        <v>585.21599999999989</v>
      </c>
      <c r="R65" s="8">
        <f t="shared" si="6"/>
        <v>1070.177748518762</v>
      </c>
      <c r="S65">
        <v>1018.325</v>
      </c>
      <c r="T65" s="8">
        <f t="shared" si="7"/>
        <v>1862.1991807475677</v>
      </c>
      <c r="V65" s="8"/>
      <c r="X65" s="8"/>
      <c r="Z65" s="8"/>
      <c r="AB65" s="8"/>
    </row>
    <row r="66" spans="1:28" ht="16" x14ac:dyDescent="0.2">
      <c r="A66" s="11" t="s">
        <v>12</v>
      </c>
      <c r="B66" s="6">
        <v>1</v>
      </c>
      <c r="C66" s="7">
        <v>59.247999999999983</v>
      </c>
      <c r="D66" s="8">
        <v>100</v>
      </c>
      <c r="E66">
        <v>113.715</v>
      </c>
      <c r="F66" s="8">
        <f t="shared" si="0"/>
        <v>191.93052930056717</v>
      </c>
      <c r="G66">
        <v>154.21250000000001</v>
      </c>
      <c r="H66" s="8">
        <f t="shared" si="1"/>
        <v>260.28304752903063</v>
      </c>
      <c r="I66">
        <v>173.95</v>
      </c>
      <c r="J66" s="8">
        <f t="shared" si="2"/>
        <v>293.59640831758037</v>
      </c>
      <c r="K66">
        <v>88.938000000000002</v>
      </c>
      <c r="L66" s="8">
        <f t="shared" si="3"/>
        <v>150.11139616527146</v>
      </c>
      <c r="M66">
        <v>35.301000000000002</v>
      </c>
      <c r="N66" s="8">
        <f t="shared" si="4"/>
        <v>59.581758034026485</v>
      </c>
      <c r="O66">
        <v>0.5</v>
      </c>
      <c r="P66" s="8">
        <f t="shared" si="5"/>
        <v>0.84391034296516354</v>
      </c>
      <c r="Q66">
        <v>0</v>
      </c>
      <c r="R66" s="8">
        <f t="shared" si="6"/>
        <v>0</v>
      </c>
      <c r="S66">
        <v>0</v>
      </c>
      <c r="T66" s="8">
        <f t="shared" si="7"/>
        <v>0</v>
      </c>
      <c r="U66">
        <v>0</v>
      </c>
      <c r="V66" s="8">
        <f t="shared" si="8"/>
        <v>0</v>
      </c>
      <c r="W66">
        <v>0</v>
      </c>
      <c r="X66" s="8">
        <f t="shared" si="9"/>
        <v>0</v>
      </c>
      <c r="Y66">
        <v>0</v>
      </c>
      <c r="Z66" s="8">
        <f t="shared" si="10"/>
        <v>0</v>
      </c>
      <c r="AA66">
        <v>0</v>
      </c>
      <c r="AB66" s="8">
        <v>0</v>
      </c>
    </row>
    <row r="67" spans="1:28" ht="16" x14ac:dyDescent="0.2">
      <c r="A67" s="11" t="s">
        <v>12</v>
      </c>
      <c r="B67" s="6">
        <v>2</v>
      </c>
      <c r="C67" s="7">
        <v>73.230500000000006</v>
      </c>
      <c r="D67" s="8">
        <v>100</v>
      </c>
      <c r="E67">
        <v>161.44800000000004</v>
      </c>
      <c r="F67" s="8">
        <f t="shared" si="0"/>
        <v>220.46551641733978</v>
      </c>
      <c r="G67">
        <v>198.57500000000002</v>
      </c>
      <c r="H67" s="8">
        <f t="shared" si="1"/>
        <v>271.16433726384497</v>
      </c>
      <c r="I67">
        <v>215.47200000000001</v>
      </c>
      <c r="J67" s="8">
        <f t="shared" si="2"/>
        <v>294.23805654747679</v>
      </c>
      <c r="K67">
        <v>269.11449999999996</v>
      </c>
      <c r="L67" s="8">
        <f t="shared" si="3"/>
        <v>367.48963887997479</v>
      </c>
      <c r="M67">
        <v>288</v>
      </c>
      <c r="N67" s="8">
        <f t="shared" si="4"/>
        <v>393.27875680215209</v>
      </c>
      <c r="O67">
        <v>530</v>
      </c>
      <c r="P67" s="8">
        <f t="shared" si="5"/>
        <v>723.74215661507151</v>
      </c>
      <c r="Q67">
        <v>778.90899999999999</v>
      </c>
      <c r="R67" s="8">
        <f t="shared" si="6"/>
        <v>1063.6401499375258</v>
      </c>
      <c r="S67">
        <v>977.10900000000015</v>
      </c>
      <c r="T67" s="8">
        <f t="shared" si="7"/>
        <v>1334.2924054867849</v>
      </c>
      <c r="V67" s="8"/>
      <c r="X67" s="8"/>
      <c r="Z67" s="8"/>
      <c r="AB67" s="8"/>
    </row>
    <row r="68" spans="1:28" ht="16" x14ac:dyDescent="0.2">
      <c r="A68" s="11" t="s">
        <v>12</v>
      </c>
      <c r="B68" s="6">
        <v>3</v>
      </c>
      <c r="C68" s="7">
        <v>67.968000000000004</v>
      </c>
      <c r="D68" s="8">
        <v>100</v>
      </c>
      <c r="E68">
        <v>103.96800000000002</v>
      </c>
      <c r="F68" s="8">
        <f t="shared" si="0"/>
        <v>152.96610169491527</v>
      </c>
      <c r="G68">
        <v>152.45999999999998</v>
      </c>
      <c r="H68" s="8">
        <f t="shared" si="1"/>
        <v>224.31144067796603</v>
      </c>
      <c r="I68">
        <v>164.15199999999999</v>
      </c>
      <c r="J68" s="8">
        <f t="shared" si="2"/>
        <v>241.51365348399244</v>
      </c>
      <c r="K68">
        <v>109.8</v>
      </c>
      <c r="L68" s="8">
        <f t="shared" si="3"/>
        <v>161.54661016949152</v>
      </c>
      <c r="M68">
        <v>51.841999999999999</v>
      </c>
      <c r="N68" s="8">
        <f t="shared" si="4"/>
        <v>76.274129001883225</v>
      </c>
      <c r="O68">
        <v>17.968499999999999</v>
      </c>
      <c r="P68" s="8">
        <f t="shared" si="5"/>
        <v>26.436705508474574</v>
      </c>
      <c r="Q68">
        <v>14.297000000000001</v>
      </c>
      <c r="R68" s="8">
        <f t="shared" si="6"/>
        <v>21.03489877589454</v>
      </c>
      <c r="S68">
        <v>8.0640000000000001</v>
      </c>
      <c r="T68" s="8">
        <f t="shared" si="7"/>
        <v>11.864406779661016</v>
      </c>
      <c r="U68">
        <v>0</v>
      </c>
      <c r="V68" s="8">
        <f t="shared" si="8"/>
        <v>0</v>
      </c>
      <c r="W68">
        <v>0</v>
      </c>
      <c r="X68" s="8">
        <f t="shared" si="9"/>
        <v>0</v>
      </c>
      <c r="Y68">
        <v>0</v>
      </c>
      <c r="Z68" s="8">
        <f t="shared" si="10"/>
        <v>0</v>
      </c>
      <c r="AA68">
        <v>0</v>
      </c>
      <c r="AB68" s="8">
        <v>0</v>
      </c>
    </row>
    <row r="69" spans="1:28" ht="16" x14ac:dyDescent="0.2">
      <c r="A69" s="11" t="s">
        <v>12</v>
      </c>
      <c r="B69" s="6">
        <v>4</v>
      </c>
      <c r="C69" s="7">
        <v>85</v>
      </c>
      <c r="D69" s="8">
        <v>100</v>
      </c>
      <c r="E69">
        <v>150.82199999999997</v>
      </c>
      <c r="F69" s="8">
        <f t="shared" si="0"/>
        <v>177.4376470588235</v>
      </c>
      <c r="G69">
        <v>123.462</v>
      </c>
      <c r="H69" s="8">
        <f t="shared" si="1"/>
        <v>145.24941176470588</v>
      </c>
      <c r="I69">
        <v>90</v>
      </c>
      <c r="J69" s="8">
        <f t="shared" si="2"/>
        <v>105.88235294117648</v>
      </c>
      <c r="K69">
        <v>97.344000000000008</v>
      </c>
      <c r="L69" s="8">
        <f t="shared" si="3"/>
        <v>114.52235294117648</v>
      </c>
      <c r="M69">
        <v>121.08600000000001</v>
      </c>
      <c r="N69" s="8">
        <f t="shared" si="4"/>
        <v>142.45411764705884</v>
      </c>
      <c r="O69">
        <v>102.68950000000001</v>
      </c>
      <c r="P69" s="8">
        <f t="shared" si="5"/>
        <v>120.81117647058825</v>
      </c>
      <c r="Q69">
        <v>104.28400000000001</v>
      </c>
      <c r="R69" s="8">
        <f t="shared" si="6"/>
        <v>122.68705882352941</v>
      </c>
      <c r="S69">
        <v>183.99649999999997</v>
      </c>
      <c r="T69" s="8">
        <f t="shared" si="7"/>
        <v>216.46647058823527</v>
      </c>
      <c r="U69">
        <v>255.9375</v>
      </c>
      <c r="V69" s="8">
        <f t="shared" si="8"/>
        <v>301.10294117647061</v>
      </c>
      <c r="W69">
        <v>473.98399999999987</v>
      </c>
      <c r="X69" s="8">
        <f t="shared" si="9"/>
        <v>557.62823529411753</v>
      </c>
      <c r="Z69" s="8"/>
      <c r="AB69" s="8"/>
    </row>
    <row r="70" spans="1:28" ht="16" x14ac:dyDescent="0.2">
      <c r="A70" s="11" t="s">
        <v>12</v>
      </c>
      <c r="B70" s="6">
        <v>5</v>
      </c>
      <c r="C70" s="7">
        <v>59.048000000000009</v>
      </c>
      <c r="D70" s="8">
        <v>100</v>
      </c>
      <c r="E70">
        <v>84.532499999999999</v>
      </c>
      <c r="F70" s="8">
        <f t="shared" si="0"/>
        <v>143.158955426094</v>
      </c>
      <c r="G70">
        <v>99.094499999999996</v>
      </c>
      <c r="H70" s="8">
        <f t="shared" si="1"/>
        <v>167.82024793388425</v>
      </c>
      <c r="I70">
        <v>134.946</v>
      </c>
      <c r="J70" s="8">
        <f t="shared" si="2"/>
        <v>228.53610621866954</v>
      </c>
      <c r="K70">
        <v>92.262499999999989</v>
      </c>
      <c r="L70" s="8">
        <f t="shared" si="3"/>
        <v>156.24999999999994</v>
      </c>
      <c r="M70">
        <v>61.225500000000011</v>
      </c>
      <c r="N70" s="8">
        <f t="shared" si="4"/>
        <v>103.68767782143343</v>
      </c>
      <c r="O70">
        <v>91.854000000000013</v>
      </c>
      <c r="P70" s="8">
        <f t="shared" si="5"/>
        <v>155.55818994716165</v>
      </c>
      <c r="Q70">
        <v>37.926000000000002</v>
      </c>
      <c r="R70" s="8">
        <f t="shared" si="6"/>
        <v>64.229101747730653</v>
      </c>
      <c r="S70">
        <v>18.259</v>
      </c>
      <c r="T70" s="8">
        <f t="shared" si="7"/>
        <v>30.922300501287086</v>
      </c>
      <c r="U70">
        <v>0</v>
      </c>
      <c r="V70" s="8">
        <f t="shared" si="8"/>
        <v>0</v>
      </c>
      <c r="W70">
        <v>0</v>
      </c>
      <c r="X70" s="8">
        <f t="shared" si="9"/>
        <v>0</v>
      </c>
      <c r="Y70">
        <v>0</v>
      </c>
      <c r="Z70" s="8">
        <f t="shared" si="10"/>
        <v>0</v>
      </c>
      <c r="AA70">
        <v>0</v>
      </c>
      <c r="AB70" s="8">
        <v>0</v>
      </c>
    </row>
    <row r="71" spans="1:28" ht="16" x14ac:dyDescent="0.2">
      <c r="A71" s="11" t="s">
        <v>12</v>
      </c>
      <c r="B71" s="6">
        <v>6</v>
      </c>
      <c r="C71">
        <v>87.807999999999979</v>
      </c>
      <c r="D71" s="8">
        <v>100</v>
      </c>
      <c r="E71">
        <v>173.39999999999998</v>
      </c>
      <c r="F71" s="8">
        <f t="shared" ref="F71:F77" si="11">E71/C71*100</f>
        <v>197.47631195335279</v>
      </c>
      <c r="G71">
        <v>215.13600000000002</v>
      </c>
      <c r="H71" s="8">
        <f t="shared" ref="H71:H77" si="12">G71/C71*100</f>
        <v>245.00728862973767</v>
      </c>
      <c r="I71">
        <v>207.83099999999999</v>
      </c>
      <c r="J71" s="8">
        <f t="shared" ref="J71:J77" si="13">I71/C71*100</f>
        <v>236.68800109329447</v>
      </c>
      <c r="K71">
        <v>169.0155</v>
      </c>
      <c r="L71" s="8">
        <f t="shared" ref="L71:L77" si="14">K71/C71*100</f>
        <v>192.48303115889217</v>
      </c>
      <c r="M71">
        <v>118.8</v>
      </c>
      <c r="N71" s="8">
        <f t="shared" ref="N71:N77" si="15">M71/C71*100</f>
        <v>135.29518950437321</v>
      </c>
      <c r="O71">
        <v>181.476</v>
      </c>
      <c r="P71" s="8">
        <f t="shared" ref="P71:P77" si="16">O71/C71*100</f>
        <v>206.6736516034986</v>
      </c>
      <c r="Q71">
        <v>177.31550000000001</v>
      </c>
      <c r="R71" s="8">
        <f t="shared" ref="R71:R77" si="17">Q71/C71*100</f>
        <v>201.93547284985431</v>
      </c>
      <c r="T71" s="8"/>
      <c r="V71" s="8"/>
      <c r="X71" s="8"/>
      <c r="Z71" s="8"/>
      <c r="AB71" s="8"/>
    </row>
    <row r="72" spans="1:28" ht="16" x14ac:dyDescent="0.2">
      <c r="A72" s="11" t="s">
        <v>12</v>
      </c>
      <c r="B72" s="6">
        <v>7</v>
      </c>
      <c r="C72">
        <v>53.662500000000001</v>
      </c>
      <c r="D72" s="8">
        <v>100</v>
      </c>
      <c r="E72">
        <v>101.91999999999999</v>
      </c>
      <c r="F72" s="8">
        <f t="shared" si="11"/>
        <v>189.92778942464474</v>
      </c>
      <c r="G72">
        <v>122.39999999999999</v>
      </c>
      <c r="H72" s="8">
        <f t="shared" si="12"/>
        <v>228.09224318658278</v>
      </c>
      <c r="J72" s="8"/>
      <c r="L72" s="8"/>
      <c r="N72" s="8"/>
      <c r="P72" s="8"/>
      <c r="R72" s="8"/>
      <c r="T72" s="8"/>
      <c r="V72" s="8"/>
      <c r="X72" s="8"/>
      <c r="Z72" s="8"/>
      <c r="AB72" s="8"/>
    </row>
    <row r="73" spans="1:28" ht="16" x14ac:dyDescent="0.2">
      <c r="A73" s="11" t="s">
        <v>12</v>
      </c>
      <c r="B73" s="6">
        <v>8</v>
      </c>
      <c r="C73">
        <v>79.233000000000018</v>
      </c>
      <c r="D73" s="8">
        <v>100</v>
      </c>
      <c r="E73">
        <v>116.46250000000001</v>
      </c>
      <c r="F73" s="8">
        <f t="shared" si="11"/>
        <v>146.98736637512144</v>
      </c>
      <c r="G73">
        <v>175.071</v>
      </c>
      <c r="H73" s="8">
        <f t="shared" si="12"/>
        <v>220.95717693385328</v>
      </c>
      <c r="I73">
        <v>186.2</v>
      </c>
      <c r="J73" s="8">
        <f t="shared" si="13"/>
        <v>235.00309214594921</v>
      </c>
      <c r="K73">
        <v>99.238000000000014</v>
      </c>
      <c r="L73" s="8">
        <f t="shared" si="14"/>
        <v>125.24831825123368</v>
      </c>
      <c r="M73">
        <v>30.802500000000002</v>
      </c>
      <c r="N73" s="8">
        <f t="shared" si="15"/>
        <v>38.875847184885082</v>
      </c>
      <c r="O73">
        <v>48.998499999999993</v>
      </c>
      <c r="P73" s="8">
        <f t="shared" si="16"/>
        <v>61.841025835194905</v>
      </c>
      <c r="Q73">
        <v>132.61800000000002</v>
      </c>
      <c r="R73" s="8">
        <f t="shared" si="17"/>
        <v>167.37722918480935</v>
      </c>
      <c r="S73">
        <v>241.875</v>
      </c>
      <c r="T73" s="8">
        <f t="shared" ref="T73:T77" si="18">S73/C73*100</f>
        <v>305.27053121805301</v>
      </c>
      <c r="U73">
        <v>600.16250000000002</v>
      </c>
      <c r="V73" s="8">
        <f t="shared" ref="V73:V75" si="19">U73/C73*100</f>
        <v>757.46532379185419</v>
      </c>
      <c r="W73">
        <v>909.79200000000014</v>
      </c>
      <c r="X73" s="8">
        <f t="shared" ref="X73:X77" si="20">W73/C73*100</f>
        <v>1148.2488357123925</v>
      </c>
      <c r="Z73" s="8"/>
      <c r="AB73" s="8"/>
    </row>
    <row r="74" spans="1:28" ht="16" x14ac:dyDescent="0.2">
      <c r="A74" s="11" t="s">
        <v>12</v>
      </c>
      <c r="B74" s="6">
        <v>9</v>
      </c>
      <c r="C74">
        <v>51.911500000000011</v>
      </c>
      <c r="D74" s="8">
        <v>100</v>
      </c>
      <c r="E74">
        <v>108</v>
      </c>
      <c r="F74" s="8">
        <f t="shared" si="11"/>
        <v>208.04638663879865</v>
      </c>
      <c r="G74">
        <v>152.45999999999998</v>
      </c>
      <c r="H74" s="8">
        <f t="shared" si="12"/>
        <v>293.69214913843746</v>
      </c>
      <c r="I74">
        <v>171.5</v>
      </c>
      <c r="J74" s="8">
        <f t="shared" si="13"/>
        <v>330.36995656068495</v>
      </c>
      <c r="K74">
        <v>83.106000000000009</v>
      </c>
      <c r="L74" s="8">
        <f t="shared" si="14"/>
        <v>160.09169451855561</v>
      </c>
      <c r="M74">
        <v>34.460499999999996</v>
      </c>
      <c r="N74" s="8">
        <f t="shared" si="15"/>
        <v>66.383171358947408</v>
      </c>
      <c r="O74">
        <v>16.817500000000003</v>
      </c>
      <c r="P74" s="8">
        <f t="shared" si="16"/>
        <v>32.396482474981461</v>
      </c>
      <c r="Q74">
        <v>6.0834999999999981</v>
      </c>
      <c r="R74" s="8">
        <f t="shared" si="17"/>
        <v>11.718983269603068</v>
      </c>
      <c r="S74">
        <v>0</v>
      </c>
      <c r="T74" s="8">
        <f t="shared" si="18"/>
        <v>0</v>
      </c>
      <c r="U74">
        <v>0</v>
      </c>
      <c r="V74" s="8">
        <f t="shared" si="19"/>
        <v>0</v>
      </c>
      <c r="W74">
        <v>0</v>
      </c>
      <c r="X74" s="8">
        <f t="shared" si="20"/>
        <v>0</v>
      </c>
      <c r="Y74">
        <v>0</v>
      </c>
      <c r="Z74" s="8">
        <f t="shared" ref="Z74:Z77" si="21">Y74/C74*100</f>
        <v>0</v>
      </c>
      <c r="AA74">
        <v>0</v>
      </c>
      <c r="AB74" s="8">
        <v>0</v>
      </c>
    </row>
    <row r="75" spans="1:28" ht="16" x14ac:dyDescent="0.2">
      <c r="A75" s="11" t="s">
        <v>12</v>
      </c>
      <c r="B75" s="6">
        <v>10</v>
      </c>
      <c r="C75">
        <v>80.0565</v>
      </c>
      <c r="D75" s="8">
        <v>100</v>
      </c>
      <c r="E75">
        <v>191.55799999999996</v>
      </c>
      <c r="F75" s="8">
        <f t="shared" si="11"/>
        <v>239.27850955262841</v>
      </c>
      <c r="G75">
        <v>210.82600000000002</v>
      </c>
      <c r="H75" s="8">
        <f t="shared" si="12"/>
        <v>263.34651152623462</v>
      </c>
      <c r="I75">
        <v>188.65</v>
      </c>
      <c r="J75" s="8">
        <f t="shared" si="13"/>
        <v>235.64607495955983</v>
      </c>
      <c r="K75">
        <v>140.89949999999999</v>
      </c>
      <c r="L75" s="8">
        <f t="shared" si="14"/>
        <v>176.00007494706861</v>
      </c>
      <c r="M75">
        <v>140.89949999999999</v>
      </c>
      <c r="N75" s="8">
        <f t="shared" si="15"/>
        <v>176.00007494706861</v>
      </c>
      <c r="O75">
        <v>122.30399999999999</v>
      </c>
      <c r="P75" s="8">
        <f t="shared" si="16"/>
        <v>152.77210470105487</v>
      </c>
      <c r="Q75">
        <v>220.5</v>
      </c>
      <c r="R75" s="8">
        <f t="shared" si="17"/>
        <v>275.43047722545953</v>
      </c>
      <c r="S75">
        <v>301.15800000000002</v>
      </c>
      <c r="T75" s="8">
        <f t="shared" si="18"/>
        <v>376.18182158850317</v>
      </c>
      <c r="U75">
        <v>560</v>
      </c>
      <c r="V75" s="8">
        <f t="shared" si="19"/>
        <v>699.50597390592895</v>
      </c>
      <c r="X75" s="8"/>
      <c r="Z75" s="8"/>
      <c r="AB75" s="8"/>
    </row>
    <row r="76" spans="1:28" ht="16" x14ac:dyDescent="0.2">
      <c r="A76" s="11" t="s">
        <v>12</v>
      </c>
      <c r="B76" s="6">
        <v>11</v>
      </c>
      <c r="C76">
        <v>34.4</v>
      </c>
      <c r="D76" s="8">
        <v>100</v>
      </c>
      <c r="E76">
        <v>63.749999999999993</v>
      </c>
      <c r="F76" s="8">
        <f t="shared" si="11"/>
        <v>185.31976744186045</v>
      </c>
      <c r="G76">
        <v>100.92</v>
      </c>
      <c r="H76" s="8">
        <f t="shared" si="12"/>
        <v>293.37209302325584</v>
      </c>
      <c r="I76">
        <v>96.800000000000011</v>
      </c>
      <c r="J76" s="8">
        <f t="shared" si="13"/>
        <v>281.39534883720938</v>
      </c>
      <c r="K76">
        <v>95.506</v>
      </c>
      <c r="L76" s="8">
        <f t="shared" si="14"/>
        <v>277.63372093023253</v>
      </c>
      <c r="M76">
        <v>160.74449999999999</v>
      </c>
      <c r="N76" s="8">
        <f t="shared" si="15"/>
        <v>467.28052325581393</v>
      </c>
      <c r="O76">
        <v>345.74400000000003</v>
      </c>
      <c r="P76" s="8">
        <f t="shared" si="16"/>
        <v>1005.0697674418606</v>
      </c>
      <c r="Q76">
        <v>400.01050000000004</v>
      </c>
      <c r="R76" s="8">
        <f t="shared" si="17"/>
        <v>1162.8212209302328</v>
      </c>
      <c r="T76" s="8"/>
      <c r="V76" s="8"/>
      <c r="X76" s="8"/>
      <c r="Z76" s="8"/>
      <c r="AB76" s="8"/>
    </row>
    <row r="77" spans="1:28" ht="16" x14ac:dyDescent="0.2">
      <c r="A77" s="11" t="s">
        <v>12</v>
      </c>
      <c r="B77" s="6">
        <v>12</v>
      </c>
      <c r="C77">
        <v>49.612500000000004</v>
      </c>
      <c r="D77" s="8">
        <v>100</v>
      </c>
      <c r="E77">
        <v>94.221000000000004</v>
      </c>
      <c r="F77" s="8">
        <f t="shared" si="11"/>
        <v>189.91383219954648</v>
      </c>
      <c r="G77">
        <v>109.6515</v>
      </c>
      <c r="H77" s="8">
        <f t="shared" si="12"/>
        <v>221.01587301587298</v>
      </c>
      <c r="I77">
        <v>83.106000000000009</v>
      </c>
      <c r="J77" s="8">
        <f t="shared" si="13"/>
        <v>167.51020408163265</v>
      </c>
      <c r="K77">
        <v>63.749999999999993</v>
      </c>
      <c r="L77" s="8">
        <f t="shared" si="14"/>
        <v>128.49584278155703</v>
      </c>
      <c r="M77">
        <v>31.045999999999999</v>
      </c>
      <c r="N77" s="8">
        <f t="shared" si="15"/>
        <v>62.576971529352477</v>
      </c>
      <c r="O77">
        <v>15.376000000000003</v>
      </c>
      <c r="P77" s="8">
        <f t="shared" si="16"/>
        <v>30.992189468379948</v>
      </c>
      <c r="Q77">
        <v>10.570500000000001</v>
      </c>
      <c r="R77" s="8">
        <f t="shared" si="17"/>
        <v>21.306122448979593</v>
      </c>
      <c r="S77">
        <v>6.6124999999999989</v>
      </c>
      <c r="T77" s="8">
        <f t="shared" si="18"/>
        <v>13.328294280675228</v>
      </c>
      <c r="U77">
        <v>3.24</v>
      </c>
      <c r="V77" s="8">
        <f>U77/C77*100</f>
        <v>6.5306122448979584</v>
      </c>
      <c r="W77">
        <v>0.5</v>
      </c>
      <c r="X77" s="8">
        <f t="shared" si="20"/>
        <v>1.0078105316200554</v>
      </c>
      <c r="Y77">
        <v>0</v>
      </c>
      <c r="Z77" s="8">
        <f t="shared" si="21"/>
        <v>0</v>
      </c>
      <c r="AA77">
        <v>0</v>
      </c>
      <c r="AB77" s="8">
        <v>0</v>
      </c>
    </row>
    <row r="78" spans="1:28" x14ac:dyDescent="0.2">
      <c r="E78" s="13"/>
    </row>
    <row r="79" spans="1:28" x14ac:dyDescent="0.2">
      <c r="E79" s="13"/>
    </row>
    <row r="80" spans="1:28" x14ac:dyDescent="0.2">
      <c r="E80" s="13"/>
    </row>
    <row r="81" spans="5:5" x14ac:dyDescent="0.2">
      <c r="E81" s="13"/>
    </row>
    <row r="82" spans="5:5" x14ac:dyDescent="0.2">
      <c r="E82" s="13"/>
    </row>
    <row r="83" spans="5:5" x14ac:dyDescent="0.2">
      <c r="E83" s="13"/>
    </row>
    <row r="84" spans="5:5" x14ac:dyDescent="0.2">
      <c r="E84" s="13"/>
    </row>
    <row r="85" spans="5:5" x14ac:dyDescent="0.2">
      <c r="E85" s="13"/>
    </row>
    <row r="86" spans="5:5" x14ac:dyDescent="0.2">
      <c r="E86" s="13"/>
    </row>
    <row r="87" spans="5:5" x14ac:dyDescent="0.2">
      <c r="E87" s="13"/>
    </row>
    <row r="88" spans="5:5" x14ac:dyDescent="0.2">
      <c r="E88" s="13"/>
    </row>
    <row r="89" spans="5:5" x14ac:dyDescent="0.2">
      <c r="E89" s="13"/>
    </row>
    <row r="90" spans="5:5" x14ac:dyDescent="0.2">
      <c r="E90" s="13"/>
    </row>
    <row r="91" spans="5:5" x14ac:dyDescent="0.2">
      <c r="E91" s="13"/>
    </row>
    <row r="92" spans="5:5" x14ac:dyDescent="0.2">
      <c r="E92" s="13"/>
    </row>
    <row r="93" spans="5:5" x14ac:dyDescent="0.2">
      <c r="E93" s="13"/>
    </row>
    <row r="94" spans="5:5" x14ac:dyDescent="0.2">
      <c r="E94" s="13"/>
    </row>
    <row r="95" spans="5:5" x14ac:dyDescent="0.2">
      <c r="E95" s="13"/>
    </row>
    <row r="96" spans="5:5" x14ac:dyDescent="0.2">
      <c r="E96" s="13"/>
    </row>
    <row r="97" spans="5:5" x14ac:dyDescent="0.2">
      <c r="E97" s="13"/>
    </row>
    <row r="98" spans="5:5" x14ac:dyDescent="0.2">
      <c r="E98" s="13"/>
    </row>
    <row r="99" spans="5:5" x14ac:dyDescent="0.2">
      <c r="E99" s="13"/>
    </row>
    <row r="100" spans="5:5" x14ac:dyDescent="0.2">
      <c r="E100" s="13"/>
    </row>
    <row r="101" spans="5:5" x14ac:dyDescent="0.2">
      <c r="E101" s="13"/>
    </row>
    <row r="102" spans="5:5" x14ac:dyDescent="0.2">
      <c r="E102" s="13"/>
    </row>
    <row r="103" spans="5:5" x14ac:dyDescent="0.2">
      <c r="E103" s="13"/>
    </row>
    <row r="104" spans="5:5" x14ac:dyDescent="0.2">
      <c r="E104" s="13"/>
    </row>
    <row r="105" spans="5:5" x14ac:dyDescent="0.2">
      <c r="E105" s="13"/>
    </row>
    <row r="106" spans="5:5" x14ac:dyDescent="0.2">
      <c r="E106" s="13"/>
    </row>
    <row r="107" spans="5:5" x14ac:dyDescent="0.2">
      <c r="E107" s="13"/>
    </row>
    <row r="108" spans="5:5" x14ac:dyDescent="0.2">
      <c r="E108" s="13"/>
    </row>
    <row r="109" spans="5:5" x14ac:dyDescent="0.2">
      <c r="E109" s="13"/>
    </row>
    <row r="110" spans="5:5" x14ac:dyDescent="0.2">
      <c r="E110" s="13"/>
    </row>
    <row r="111" spans="5:5" x14ac:dyDescent="0.2">
      <c r="E111" s="13"/>
    </row>
    <row r="112" spans="5:5" x14ac:dyDescent="0.2">
      <c r="E112" s="13"/>
    </row>
    <row r="113" spans="5:5" x14ac:dyDescent="0.2">
      <c r="E113" s="13"/>
    </row>
    <row r="114" spans="5:5" x14ac:dyDescent="0.2">
      <c r="E114" s="13"/>
    </row>
    <row r="115" spans="5:5" x14ac:dyDescent="0.2">
      <c r="E115" s="13"/>
    </row>
    <row r="116" spans="5:5" x14ac:dyDescent="0.2">
      <c r="E116" s="13"/>
    </row>
    <row r="117" spans="5:5" x14ac:dyDescent="0.2">
      <c r="E117" s="13"/>
    </row>
    <row r="118" spans="5:5" x14ac:dyDescent="0.2">
      <c r="E118" s="13"/>
    </row>
    <row r="119" spans="5:5" x14ac:dyDescent="0.2">
      <c r="E119" s="13"/>
    </row>
    <row r="120" spans="5:5" x14ac:dyDescent="0.2">
      <c r="E120" s="13"/>
    </row>
    <row r="121" spans="5:5" x14ac:dyDescent="0.2">
      <c r="E121" s="13"/>
    </row>
    <row r="122" spans="5:5" x14ac:dyDescent="0.2">
      <c r="E122" s="13"/>
    </row>
    <row r="123" spans="5:5" x14ac:dyDescent="0.2">
      <c r="E123" s="13"/>
    </row>
    <row r="124" spans="5:5" x14ac:dyDescent="0.2">
      <c r="E124" s="13"/>
    </row>
    <row r="125" spans="5:5" x14ac:dyDescent="0.2">
      <c r="E125" s="13"/>
    </row>
    <row r="126" spans="5:5" x14ac:dyDescent="0.2">
      <c r="E126" s="13"/>
    </row>
    <row r="127" spans="5:5" x14ac:dyDescent="0.2">
      <c r="E127" s="13"/>
    </row>
    <row r="128" spans="5:5" x14ac:dyDescent="0.2">
      <c r="E128" s="13"/>
    </row>
    <row r="129" spans="5:5" x14ac:dyDescent="0.2">
      <c r="E129" s="13"/>
    </row>
    <row r="130" spans="5:5" x14ac:dyDescent="0.2">
      <c r="E130" s="13"/>
    </row>
    <row r="131" spans="5:5" x14ac:dyDescent="0.2">
      <c r="E131" s="13"/>
    </row>
    <row r="132" spans="5:5" x14ac:dyDescent="0.2">
      <c r="E132" s="13"/>
    </row>
    <row r="133" spans="5:5" x14ac:dyDescent="0.2">
      <c r="E133" s="13"/>
    </row>
    <row r="134" spans="5:5" x14ac:dyDescent="0.2">
      <c r="E134" s="13"/>
    </row>
    <row r="135" spans="5:5" x14ac:dyDescent="0.2">
      <c r="E135" s="13"/>
    </row>
    <row r="136" spans="5:5" x14ac:dyDescent="0.2">
      <c r="E136" s="1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A29F-89BD-2143-8DF0-FCABA049F175}">
  <dimension ref="A1:D21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36.83203125" customWidth="1"/>
    <col min="2" max="2" width="17.33203125" customWidth="1"/>
    <col min="3" max="3" width="20.5" customWidth="1"/>
    <col min="4" max="4" width="22.1640625" customWidth="1"/>
  </cols>
  <sheetData>
    <row r="1" spans="1:4" x14ac:dyDescent="0.2">
      <c r="A1" t="s">
        <v>340</v>
      </c>
    </row>
    <row r="3" spans="1:4" x14ac:dyDescent="0.2">
      <c r="A3" t="s">
        <v>279</v>
      </c>
      <c r="B3" s="17" t="s">
        <v>15</v>
      </c>
      <c r="C3" s="17" t="s">
        <v>9</v>
      </c>
      <c r="D3" s="17" t="s">
        <v>10</v>
      </c>
    </row>
    <row r="4" spans="1:4" x14ac:dyDescent="0.2">
      <c r="B4" s="16">
        <v>19558</v>
      </c>
      <c r="C4" s="16">
        <v>333148</v>
      </c>
      <c r="D4" s="16">
        <v>108190</v>
      </c>
    </row>
    <row r="5" spans="1:4" x14ac:dyDescent="0.2">
      <c r="B5" s="16">
        <v>46487</v>
      </c>
      <c r="C5" s="16">
        <v>215940</v>
      </c>
      <c r="D5" s="16">
        <v>27601</v>
      </c>
    </row>
    <row r="6" spans="1:4" x14ac:dyDescent="0.2">
      <c r="B6" s="16">
        <v>12048</v>
      </c>
      <c r="C6" s="16">
        <v>413711</v>
      </c>
      <c r="D6" s="16">
        <v>36400</v>
      </c>
    </row>
    <row r="7" spans="1:4" x14ac:dyDescent="0.2">
      <c r="B7" s="16">
        <v>19990</v>
      </c>
      <c r="C7" s="16">
        <v>93886</v>
      </c>
      <c r="D7" s="16">
        <v>98525</v>
      </c>
    </row>
    <row r="8" spans="1:4" x14ac:dyDescent="0.2">
      <c r="B8" s="16">
        <v>13507</v>
      </c>
      <c r="C8" s="16">
        <v>115732</v>
      </c>
      <c r="D8" s="16">
        <v>65358</v>
      </c>
    </row>
    <row r="9" spans="1:4" x14ac:dyDescent="0.2">
      <c r="B9" s="16">
        <v>11180</v>
      </c>
      <c r="C9" s="16">
        <v>245283</v>
      </c>
      <c r="D9" s="16">
        <v>32264</v>
      </c>
    </row>
    <row r="10" spans="1:4" x14ac:dyDescent="0.2">
      <c r="B10" s="16">
        <v>10631</v>
      </c>
      <c r="C10" s="16">
        <v>129488</v>
      </c>
      <c r="D10" s="16">
        <v>85910</v>
      </c>
    </row>
    <row r="11" spans="1:4" x14ac:dyDescent="0.2">
      <c r="B11" s="16">
        <v>11632</v>
      </c>
      <c r="C11" s="16">
        <v>299750</v>
      </c>
      <c r="D11" s="16">
        <v>47148</v>
      </c>
    </row>
    <row r="13" spans="1:4" x14ac:dyDescent="0.2">
      <c r="A13" t="s">
        <v>278</v>
      </c>
      <c r="B13" s="17" t="s">
        <v>15</v>
      </c>
      <c r="C13" s="17" t="s">
        <v>9</v>
      </c>
      <c r="D13" s="17" t="s">
        <v>10</v>
      </c>
    </row>
    <row r="14" spans="1:4" x14ac:dyDescent="0.2">
      <c r="B14" s="16">
        <v>24.7</v>
      </c>
      <c r="C14" s="16">
        <v>22.3</v>
      </c>
      <c r="D14" s="16">
        <v>57.5</v>
      </c>
    </row>
    <row r="15" spans="1:4" x14ac:dyDescent="0.2">
      <c r="B15" s="16">
        <v>27</v>
      </c>
      <c r="C15" s="16">
        <v>31.6</v>
      </c>
      <c r="D15" s="16">
        <v>39.700000000000003</v>
      </c>
    </row>
    <row r="16" spans="1:4" x14ac:dyDescent="0.2">
      <c r="B16" s="16">
        <v>24.2</v>
      </c>
      <c r="C16" s="16">
        <v>39.799999999999997</v>
      </c>
      <c r="D16" s="16">
        <v>34.9</v>
      </c>
    </row>
    <row r="17" spans="2:4" x14ac:dyDescent="0.2">
      <c r="B17" s="16">
        <v>24.9</v>
      </c>
      <c r="C17" s="16">
        <v>24.5</v>
      </c>
      <c r="D17" s="16">
        <v>47</v>
      </c>
    </row>
    <row r="18" spans="2:4" x14ac:dyDescent="0.2">
      <c r="B18" s="16">
        <v>38</v>
      </c>
      <c r="C18" s="16">
        <v>45.5</v>
      </c>
      <c r="D18" s="16">
        <v>45.4</v>
      </c>
    </row>
    <row r="19" spans="2:4" x14ac:dyDescent="0.2">
      <c r="B19" s="16">
        <v>37.1</v>
      </c>
      <c r="C19" s="16">
        <v>25.7</v>
      </c>
      <c r="D19" s="16">
        <v>39.4</v>
      </c>
    </row>
    <row r="20" spans="2:4" x14ac:dyDescent="0.2">
      <c r="B20" s="16">
        <v>46.1</v>
      </c>
      <c r="C20" s="16">
        <v>29.2</v>
      </c>
      <c r="D20" s="16">
        <v>37.799999999999997</v>
      </c>
    </row>
    <row r="21" spans="2:4" x14ac:dyDescent="0.2">
      <c r="B21" s="16">
        <v>41</v>
      </c>
      <c r="C21" s="16">
        <v>30</v>
      </c>
      <c r="D21" s="16">
        <v>42.7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6BB17-B31D-BF4B-BFEC-0DCDB0B7CDE1}">
  <dimension ref="A1:N14"/>
  <sheetViews>
    <sheetView workbookViewId="0">
      <selection activeCell="A2" sqref="A2"/>
    </sheetView>
  </sheetViews>
  <sheetFormatPr baseColWidth="10" defaultRowHeight="14" x14ac:dyDescent="0.15"/>
  <cols>
    <col min="1" max="2" width="10.83203125" style="104"/>
    <col min="3" max="3" width="20.33203125" style="104" customWidth="1"/>
    <col min="4" max="4" width="21.1640625" style="104" customWidth="1"/>
    <col min="5" max="5" width="18" style="104" customWidth="1"/>
    <col min="6" max="6" width="17.33203125" style="104" customWidth="1"/>
    <col min="7" max="7" width="19.6640625" style="104" customWidth="1"/>
    <col min="8" max="8" width="15.83203125" style="104" customWidth="1"/>
    <col min="9" max="9" width="18" style="104" customWidth="1"/>
    <col min="10" max="10" width="17.6640625" style="104" customWidth="1"/>
    <col min="11" max="12" width="18.1640625" style="104" customWidth="1"/>
    <col min="13" max="13" width="18.5" style="104" customWidth="1"/>
    <col min="14" max="14" width="20.6640625" style="104" customWidth="1"/>
    <col min="15" max="16384" width="10.83203125" style="104"/>
  </cols>
  <sheetData>
    <row r="1" spans="1:14" x14ac:dyDescent="0.15">
      <c r="A1" s="104" t="s">
        <v>339</v>
      </c>
    </row>
    <row r="2" spans="1:14" ht="15" customHeight="1" x14ac:dyDescent="0.15">
      <c r="A2" s="104" t="s">
        <v>281</v>
      </c>
    </row>
    <row r="4" spans="1:14" ht="15" thickBot="1" x14ac:dyDescent="0.2"/>
    <row r="5" spans="1:14" ht="16" customHeight="1" thickBot="1" x14ac:dyDescent="0.2">
      <c r="B5" s="130"/>
      <c r="C5" s="191" t="s">
        <v>45</v>
      </c>
      <c r="D5" s="192"/>
      <c r="E5" s="192"/>
      <c r="F5" s="193"/>
      <c r="G5" s="194" t="s">
        <v>44</v>
      </c>
      <c r="H5" s="195"/>
      <c r="I5" s="195"/>
      <c r="J5" s="196"/>
      <c r="K5" s="197" t="s">
        <v>43</v>
      </c>
      <c r="L5" s="197"/>
      <c r="M5" s="197"/>
      <c r="N5" s="198"/>
    </row>
    <row r="6" spans="1:14" s="106" customFormat="1" ht="15" thickBot="1" x14ac:dyDescent="0.2">
      <c r="B6" s="131" t="s">
        <v>253</v>
      </c>
      <c r="C6" s="199" t="s">
        <v>254</v>
      </c>
      <c r="D6" s="200"/>
      <c r="E6" s="201" t="s">
        <v>255</v>
      </c>
      <c r="F6" s="200"/>
      <c r="G6" s="202" t="s">
        <v>254</v>
      </c>
      <c r="H6" s="203"/>
      <c r="I6" s="204" t="s">
        <v>255</v>
      </c>
      <c r="J6" s="204"/>
      <c r="K6" s="205" t="s">
        <v>254</v>
      </c>
      <c r="L6" s="206"/>
      <c r="M6" s="207" t="s">
        <v>255</v>
      </c>
      <c r="N6" s="206"/>
    </row>
    <row r="7" spans="1:14" x14ac:dyDescent="0.15">
      <c r="B7" s="132">
        <v>10000</v>
      </c>
      <c r="C7" s="133">
        <v>3865</v>
      </c>
      <c r="D7" s="134">
        <v>3809</v>
      </c>
      <c r="E7" s="135">
        <v>2932</v>
      </c>
      <c r="F7" s="134">
        <v>2896</v>
      </c>
      <c r="G7" s="136">
        <v>1434</v>
      </c>
      <c r="H7" s="137">
        <v>1330</v>
      </c>
      <c r="I7" s="138">
        <v>2793</v>
      </c>
      <c r="J7" s="138">
        <v>2880</v>
      </c>
      <c r="K7" s="139">
        <v>7466</v>
      </c>
      <c r="L7" s="140">
        <v>9113</v>
      </c>
      <c r="M7" s="141">
        <v>13312</v>
      </c>
      <c r="N7" s="140">
        <v>12969</v>
      </c>
    </row>
    <row r="8" spans="1:14" x14ac:dyDescent="0.15">
      <c r="B8" s="132">
        <v>1000</v>
      </c>
      <c r="C8" s="133">
        <v>3612</v>
      </c>
      <c r="D8" s="134">
        <v>3490</v>
      </c>
      <c r="E8" s="135">
        <v>2526</v>
      </c>
      <c r="F8" s="134">
        <v>2565</v>
      </c>
      <c r="G8" s="136">
        <v>1321</v>
      </c>
      <c r="H8" s="137">
        <v>1401</v>
      </c>
      <c r="I8" s="138">
        <v>2727</v>
      </c>
      <c r="J8" s="138">
        <v>2737</v>
      </c>
      <c r="K8" s="139">
        <v>8840</v>
      </c>
      <c r="L8" s="140">
        <v>8881</v>
      </c>
      <c r="M8" s="141">
        <v>13018</v>
      </c>
      <c r="N8" s="140">
        <v>14251</v>
      </c>
    </row>
    <row r="9" spans="1:14" x14ac:dyDescent="0.15">
      <c r="B9" s="132">
        <v>100</v>
      </c>
      <c r="C9" s="133">
        <v>3481</v>
      </c>
      <c r="D9" s="134">
        <v>3472</v>
      </c>
      <c r="E9" s="135">
        <v>2523</v>
      </c>
      <c r="F9" s="134">
        <v>2538</v>
      </c>
      <c r="G9" s="136">
        <v>1343</v>
      </c>
      <c r="H9" s="137">
        <v>1425</v>
      </c>
      <c r="I9" s="138">
        <v>2855</v>
      </c>
      <c r="J9" s="138">
        <v>2762</v>
      </c>
      <c r="K9" s="139">
        <v>8496</v>
      </c>
      <c r="L9" s="140">
        <v>8536</v>
      </c>
      <c r="M9" s="141">
        <v>13102</v>
      </c>
      <c r="N9" s="140">
        <v>13325</v>
      </c>
    </row>
    <row r="10" spans="1:14" x14ac:dyDescent="0.15">
      <c r="B10" s="132">
        <v>10</v>
      </c>
      <c r="C10" s="133">
        <v>3389</v>
      </c>
      <c r="D10" s="134">
        <v>3394</v>
      </c>
      <c r="E10" s="135">
        <v>2311</v>
      </c>
      <c r="F10" s="134">
        <v>2271</v>
      </c>
      <c r="G10" s="136">
        <v>1282</v>
      </c>
      <c r="H10" s="137">
        <v>1309</v>
      </c>
      <c r="I10" s="138">
        <v>2713</v>
      </c>
      <c r="J10" s="138">
        <v>2718</v>
      </c>
      <c r="K10" s="139">
        <v>8307</v>
      </c>
      <c r="L10" s="140">
        <v>8219</v>
      </c>
      <c r="M10" s="141">
        <v>12200</v>
      </c>
      <c r="N10" s="140">
        <v>12175</v>
      </c>
    </row>
    <row r="11" spans="1:14" x14ac:dyDescent="0.15">
      <c r="B11" s="132">
        <v>1</v>
      </c>
      <c r="C11" s="133">
        <v>3085</v>
      </c>
      <c r="D11" s="134">
        <v>3026</v>
      </c>
      <c r="E11" s="135">
        <v>1666</v>
      </c>
      <c r="F11" s="134">
        <v>1742</v>
      </c>
      <c r="G11" s="136">
        <v>953</v>
      </c>
      <c r="H11" s="137">
        <v>1048</v>
      </c>
      <c r="I11" s="138">
        <v>2237</v>
      </c>
      <c r="J11" s="138">
        <v>2352</v>
      </c>
      <c r="K11" s="139">
        <v>6486</v>
      </c>
      <c r="L11" s="140">
        <v>6395</v>
      </c>
      <c r="M11" s="141">
        <v>9066</v>
      </c>
      <c r="N11" s="140">
        <v>9455</v>
      </c>
    </row>
    <row r="12" spans="1:14" x14ac:dyDescent="0.15">
      <c r="B12" s="132">
        <v>0.1</v>
      </c>
      <c r="C12" s="133">
        <v>2662</v>
      </c>
      <c r="D12" s="134">
        <v>2607</v>
      </c>
      <c r="E12" s="135">
        <v>1132</v>
      </c>
      <c r="F12" s="134">
        <v>1000</v>
      </c>
      <c r="G12" s="136">
        <v>693</v>
      </c>
      <c r="H12" s="137">
        <v>622</v>
      </c>
      <c r="I12" s="138">
        <v>1844</v>
      </c>
      <c r="J12" s="138">
        <v>1501</v>
      </c>
      <c r="K12" s="139">
        <v>4495</v>
      </c>
      <c r="L12" s="140">
        <v>4009</v>
      </c>
      <c r="M12" s="141">
        <v>6388</v>
      </c>
      <c r="N12" s="140">
        <v>5336</v>
      </c>
    </row>
    <row r="13" spans="1:14" x14ac:dyDescent="0.15">
      <c r="B13" s="132">
        <v>0.01</v>
      </c>
      <c r="C13" s="133">
        <v>2266</v>
      </c>
      <c r="D13" s="134">
        <v>2397</v>
      </c>
      <c r="E13" s="135">
        <v>923</v>
      </c>
      <c r="F13" s="134">
        <v>832</v>
      </c>
      <c r="G13" s="136">
        <v>563</v>
      </c>
      <c r="H13" s="137">
        <v>613</v>
      </c>
      <c r="I13" s="138">
        <v>1250</v>
      </c>
      <c r="J13" s="138">
        <v>1157</v>
      </c>
      <c r="K13" s="139">
        <v>3006</v>
      </c>
      <c r="L13" s="140">
        <v>3785</v>
      </c>
      <c r="M13" s="141">
        <v>4139</v>
      </c>
      <c r="N13" s="140">
        <v>4274</v>
      </c>
    </row>
    <row r="14" spans="1:14" ht="15" thickBot="1" x14ac:dyDescent="0.2">
      <c r="B14" s="142">
        <v>4.9999999999999998E-8</v>
      </c>
      <c r="C14" s="143">
        <v>323</v>
      </c>
      <c r="D14" s="144">
        <v>350</v>
      </c>
      <c r="E14" s="145">
        <v>390</v>
      </c>
      <c r="F14" s="144">
        <v>455</v>
      </c>
      <c r="G14" s="146">
        <v>372</v>
      </c>
      <c r="H14" s="147">
        <v>305</v>
      </c>
      <c r="I14" s="148">
        <v>474</v>
      </c>
      <c r="J14" s="148">
        <v>472</v>
      </c>
      <c r="K14" s="149">
        <v>2842</v>
      </c>
      <c r="L14" s="150">
        <v>2816</v>
      </c>
      <c r="M14" s="151">
        <v>2611</v>
      </c>
      <c r="N14" s="150">
        <v>2576</v>
      </c>
    </row>
  </sheetData>
  <mergeCells count="9">
    <mergeCell ref="C5:F5"/>
    <mergeCell ref="G5:J5"/>
    <mergeCell ref="K5:N5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5CC80-8FCE-884C-AA53-D9BBA8C6B6FA}">
  <dimension ref="A1:Q29"/>
  <sheetViews>
    <sheetView workbookViewId="0">
      <selection activeCell="A2" sqref="A2"/>
    </sheetView>
  </sheetViews>
  <sheetFormatPr baseColWidth="10" defaultRowHeight="14" x14ac:dyDescent="0.15"/>
  <cols>
    <col min="1" max="1" width="10.83203125" style="104"/>
    <col min="2" max="2" width="25" style="104" customWidth="1"/>
    <col min="3" max="3" width="11.1640625" style="104" customWidth="1"/>
    <col min="4" max="4" width="11.83203125" style="104" customWidth="1"/>
    <col min="5" max="16384" width="10.83203125" style="104"/>
  </cols>
  <sheetData>
    <row r="1" spans="1:17" x14ac:dyDescent="0.15">
      <c r="A1" s="104" t="s">
        <v>338</v>
      </c>
    </row>
    <row r="2" spans="1:17" x14ac:dyDescent="0.15">
      <c r="A2" s="104" t="s">
        <v>286</v>
      </c>
    </row>
    <row r="3" spans="1:17" ht="15" thickBot="1" x14ac:dyDescent="0.2">
      <c r="A3" s="104" t="s">
        <v>287</v>
      </c>
    </row>
    <row r="4" spans="1:17" ht="15" thickBot="1" x14ac:dyDescent="0.2">
      <c r="B4" s="105"/>
      <c r="C4" s="208" t="s">
        <v>287</v>
      </c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10"/>
    </row>
    <row r="5" spans="1:17" s="106" customFormat="1" ht="15" thickBot="1" x14ac:dyDescent="0.2">
      <c r="B5" s="121" t="s">
        <v>19</v>
      </c>
      <c r="C5" s="211" t="s">
        <v>282</v>
      </c>
      <c r="D5" s="212"/>
      <c r="E5" s="213"/>
      <c r="F5" s="211" t="s">
        <v>283</v>
      </c>
      <c r="G5" s="212"/>
      <c r="H5" s="213"/>
      <c r="I5" s="211" t="s">
        <v>284</v>
      </c>
      <c r="J5" s="212"/>
      <c r="K5" s="213"/>
      <c r="L5" s="212" t="s">
        <v>285</v>
      </c>
      <c r="M5" s="212"/>
      <c r="N5" s="213"/>
    </row>
    <row r="6" spans="1:17" x14ac:dyDescent="0.15">
      <c r="B6" s="122">
        <v>0</v>
      </c>
      <c r="C6" s="122">
        <v>1</v>
      </c>
      <c r="D6" s="123">
        <v>1</v>
      </c>
      <c r="E6" s="124">
        <v>1</v>
      </c>
      <c r="F6" s="122">
        <v>1</v>
      </c>
      <c r="G6" s="123">
        <v>1</v>
      </c>
      <c r="H6" s="124">
        <v>1</v>
      </c>
      <c r="I6" s="122">
        <v>1</v>
      </c>
      <c r="J6" s="123">
        <v>1</v>
      </c>
      <c r="K6" s="124">
        <v>1</v>
      </c>
      <c r="L6" s="123">
        <v>1</v>
      </c>
      <c r="M6" s="123">
        <v>1</v>
      </c>
      <c r="N6" s="124">
        <v>1</v>
      </c>
    </row>
    <row r="7" spans="1:17" x14ac:dyDescent="0.15">
      <c r="B7" s="122">
        <v>2</v>
      </c>
      <c r="C7" s="122">
        <v>2.4</v>
      </c>
      <c r="D7" s="123">
        <v>3.2</v>
      </c>
      <c r="E7" s="124">
        <v>3.2</v>
      </c>
      <c r="F7" s="122">
        <v>3.6</v>
      </c>
      <c r="G7" s="123">
        <v>2.8</v>
      </c>
      <c r="H7" s="124">
        <v>4.8</v>
      </c>
      <c r="I7" s="122">
        <v>2.8</v>
      </c>
      <c r="J7" s="123">
        <v>3</v>
      </c>
      <c r="K7" s="124">
        <v>2.8</v>
      </c>
      <c r="L7" s="123">
        <v>3.2</v>
      </c>
      <c r="M7" s="123">
        <v>2.8</v>
      </c>
      <c r="N7" s="124">
        <v>3.8</v>
      </c>
    </row>
    <row r="8" spans="1:17" x14ac:dyDescent="0.15">
      <c r="B8" s="122">
        <v>4</v>
      </c>
      <c r="C8" s="122">
        <v>9.6</v>
      </c>
      <c r="D8" s="123">
        <v>12.8</v>
      </c>
      <c r="E8" s="124">
        <v>12.8</v>
      </c>
      <c r="F8" s="122">
        <v>12.96</v>
      </c>
      <c r="G8" s="123">
        <v>10.92</v>
      </c>
      <c r="H8" s="124">
        <v>14.4</v>
      </c>
      <c r="I8" s="122">
        <v>14</v>
      </c>
      <c r="J8" s="123">
        <v>15.6</v>
      </c>
      <c r="K8" s="124">
        <v>13.44</v>
      </c>
      <c r="L8" s="123">
        <v>14.08</v>
      </c>
      <c r="M8" s="123">
        <v>11.76</v>
      </c>
      <c r="N8" s="124">
        <v>13.68</v>
      </c>
    </row>
    <row r="9" spans="1:17" ht="15" thickBot="1" x14ac:dyDescent="0.2">
      <c r="B9" s="125">
        <v>6</v>
      </c>
      <c r="C9" s="125">
        <v>36.479999999999997</v>
      </c>
      <c r="D9" s="126">
        <v>35.840000000000003</v>
      </c>
      <c r="E9" s="127">
        <v>30.72</v>
      </c>
      <c r="F9" s="125">
        <v>46.655999999999999</v>
      </c>
      <c r="G9" s="126">
        <v>41.49</v>
      </c>
      <c r="H9" s="127">
        <v>52.99</v>
      </c>
      <c r="I9" s="125">
        <v>33.6</v>
      </c>
      <c r="J9" s="126">
        <v>53.04</v>
      </c>
      <c r="K9" s="127">
        <v>29.568000000000001</v>
      </c>
      <c r="L9" s="126">
        <v>17.18</v>
      </c>
      <c r="M9" s="126">
        <v>17.399999999999999</v>
      </c>
      <c r="N9" s="127">
        <v>13.68</v>
      </c>
    </row>
    <row r="10" spans="1:17" ht="15" thickBot="1" x14ac:dyDescent="0.2"/>
    <row r="11" spans="1:17" ht="15" thickBot="1" x14ac:dyDescent="0.2">
      <c r="B11" s="208" t="s">
        <v>311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10"/>
      <c r="O11" s="107"/>
      <c r="P11" s="107"/>
      <c r="Q11" s="107"/>
    </row>
    <row r="12" spans="1:17" ht="15" thickBot="1" x14ac:dyDescent="0.2">
      <c r="B12" s="128" t="s">
        <v>308</v>
      </c>
      <c r="C12" s="108"/>
      <c r="D12" s="108"/>
      <c r="E12" s="108"/>
      <c r="F12" s="108"/>
      <c r="G12" s="128" t="s">
        <v>309</v>
      </c>
      <c r="H12" s="108"/>
      <c r="I12" s="108"/>
      <c r="J12" s="108"/>
      <c r="K12" s="129" t="s">
        <v>310</v>
      </c>
      <c r="L12" s="108"/>
      <c r="M12" s="108"/>
      <c r="N12" s="109"/>
    </row>
    <row r="13" spans="1:17" x14ac:dyDescent="0.15">
      <c r="B13" s="110" t="s">
        <v>99</v>
      </c>
      <c r="C13" s="111" t="s">
        <v>288</v>
      </c>
      <c r="D13" s="111" t="s">
        <v>289</v>
      </c>
      <c r="E13" s="111" t="s">
        <v>287</v>
      </c>
      <c r="F13" s="111" t="s">
        <v>290</v>
      </c>
      <c r="G13" s="110" t="s">
        <v>288</v>
      </c>
      <c r="H13" s="111" t="s">
        <v>306</v>
      </c>
      <c r="I13" s="111" t="s">
        <v>287</v>
      </c>
      <c r="J13" s="111" t="s">
        <v>290</v>
      </c>
      <c r="K13" s="111" t="s">
        <v>288</v>
      </c>
      <c r="L13" s="111" t="s">
        <v>307</v>
      </c>
      <c r="M13" s="111" t="s">
        <v>287</v>
      </c>
      <c r="N13" s="112" t="s">
        <v>290</v>
      </c>
    </row>
    <row r="14" spans="1:17" x14ac:dyDescent="0.15">
      <c r="B14" s="110" t="s">
        <v>291</v>
      </c>
      <c r="C14" s="113">
        <v>1200000</v>
      </c>
      <c r="D14" s="113">
        <v>500000</v>
      </c>
      <c r="E14" s="111">
        <f>C14/D14</f>
        <v>2.4</v>
      </c>
      <c r="F14" s="111">
        <v>89</v>
      </c>
      <c r="G14" s="114">
        <v>2000000</v>
      </c>
      <c r="H14" s="113">
        <v>500000</v>
      </c>
      <c r="I14" s="111">
        <f>G14/H14</f>
        <v>4</v>
      </c>
      <c r="J14" s="111">
        <v>95</v>
      </c>
      <c r="K14" s="113">
        <v>1900000</v>
      </c>
      <c r="L14" s="113">
        <v>500000</v>
      </c>
      <c r="M14" s="111">
        <f>K14/L14</f>
        <v>3.8</v>
      </c>
      <c r="N14" s="112">
        <v>98</v>
      </c>
    </row>
    <row r="15" spans="1:17" x14ac:dyDescent="0.15">
      <c r="B15" s="110" t="s">
        <v>292</v>
      </c>
      <c r="C15" s="113">
        <v>1600000</v>
      </c>
      <c r="D15" s="113">
        <v>500000</v>
      </c>
      <c r="E15" s="111">
        <f t="shared" ref="E15:E28" si="0">C15/D15</f>
        <v>3.2</v>
      </c>
      <c r="F15" s="111">
        <v>89</v>
      </c>
      <c r="G15" s="114">
        <v>2000000</v>
      </c>
      <c r="H15" s="113">
        <v>500000</v>
      </c>
      <c r="I15" s="111">
        <f t="shared" ref="I15:I28" si="1">G15/H15</f>
        <v>4</v>
      </c>
      <c r="J15" s="111">
        <v>92</v>
      </c>
      <c r="K15" s="113">
        <v>1400000</v>
      </c>
      <c r="L15" s="113">
        <v>500000</v>
      </c>
      <c r="M15" s="111">
        <f t="shared" ref="M15:M28" si="2">K15/L15</f>
        <v>2.8</v>
      </c>
      <c r="N15" s="112">
        <v>90</v>
      </c>
    </row>
    <row r="16" spans="1:17" x14ac:dyDescent="0.15">
      <c r="B16" s="110" t="s">
        <v>293</v>
      </c>
      <c r="C16" s="113">
        <v>1600000</v>
      </c>
      <c r="D16" s="113">
        <v>500000</v>
      </c>
      <c r="E16" s="111">
        <f t="shared" si="0"/>
        <v>3.2</v>
      </c>
      <c r="F16" s="111">
        <v>92</v>
      </c>
      <c r="G16" s="114">
        <v>2000000</v>
      </c>
      <c r="H16" s="113">
        <v>500000</v>
      </c>
      <c r="I16" s="111">
        <f t="shared" si="1"/>
        <v>4</v>
      </c>
      <c r="J16" s="111">
        <v>94</v>
      </c>
      <c r="K16" s="113">
        <v>1200000</v>
      </c>
      <c r="L16" s="113">
        <v>500000</v>
      </c>
      <c r="M16" s="111">
        <f t="shared" si="2"/>
        <v>2.4</v>
      </c>
      <c r="N16" s="112">
        <v>97</v>
      </c>
    </row>
    <row r="17" spans="2:14" x14ac:dyDescent="0.15">
      <c r="B17" s="110" t="s">
        <v>294</v>
      </c>
      <c r="C17" s="113">
        <v>1800000</v>
      </c>
      <c r="D17" s="113">
        <v>500000</v>
      </c>
      <c r="E17" s="111">
        <f t="shared" si="0"/>
        <v>3.6</v>
      </c>
      <c r="F17" s="111">
        <v>89</v>
      </c>
      <c r="G17" s="114">
        <v>1800000</v>
      </c>
      <c r="H17" s="113">
        <v>500000</v>
      </c>
      <c r="I17" s="111">
        <f t="shared" si="1"/>
        <v>3.6</v>
      </c>
      <c r="J17" s="111">
        <v>94</v>
      </c>
      <c r="K17" s="113">
        <v>1800000</v>
      </c>
      <c r="L17" s="113">
        <v>500000</v>
      </c>
      <c r="M17" s="111">
        <f t="shared" si="2"/>
        <v>3.6</v>
      </c>
      <c r="N17" s="112">
        <v>95</v>
      </c>
    </row>
    <row r="18" spans="2:14" x14ac:dyDescent="0.15">
      <c r="B18" s="110" t="s">
        <v>295</v>
      </c>
      <c r="C18" s="113">
        <v>1400000</v>
      </c>
      <c r="D18" s="113">
        <v>500000</v>
      </c>
      <c r="E18" s="111">
        <f t="shared" si="0"/>
        <v>2.8</v>
      </c>
      <c r="F18" s="111">
        <v>90</v>
      </c>
      <c r="G18" s="114">
        <v>1930000</v>
      </c>
      <c r="H18" s="113">
        <v>500000</v>
      </c>
      <c r="I18" s="111">
        <f t="shared" si="1"/>
        <v>3.86</v>
      </c>
      <c r="J18" s="111">
        <v>93</v>
      </c>
      <c r="K18" s="113">
        <v>1900000</v>
      </c>
      <c r="L18" s="113">
        <v>500000</v>
      </c>
      <c r="M18" s="111">
        <f t="shared" si="2"/>
        <v>3.8</v>
      </c>
      <c r="N18" s="112">
        <v>92</v>
      </c>
    </row>
    <row r="19" spans="2:14" x14ac:dyDescent="0.15">
      <c r="B19" s="110" t="s">
        <v>296</v>
      </c>
      <c r="C19" s="113">
        <v>2400000</v>
      </c>
      <c r="D19" s="113">
        <v>500000</v>
      </c>
      <c r="E19" s="111">
        <f t="shared" si="0"/>
        <v>4.8</v>
      </c>
      <c r="F19" s="111">
        <v>86</v>
      </c>
      <c r="G19" s="114">
        <v>1500000</v>
      </c>
      <c r="H19" s="113">
        <v>500000</v>
      </c>
      <c r="I19" s="111">
        <f t="shared" si="1"/>
        <v>3</v>
      </c>
      <c r="J19" s="111">
        <v>82</v>
      </c>
      <c r="K19" s="113">
        <v>1840000</v>
      </c>
      <c r="L19" s="113">
        <v>500000</v>
      </c>
      <c r="M19" s="111">
        <f t="shared" si="2"/>
        <v>3.68</v>
      </c>
      <c r="N19" s="112">
        <v>95</v>
      </c>
    </row>
    <row r="20" spans="2:14" x14ac:dyDescent="0.15">
      <c r="B20" s="110" t="s">
        <v>297</v>
      </c>
      <c r="C20" s="113">
        <v>1400000</v>
      </c>
      <c r="D20" s="113">
        <v>500000</v>
      </c>
      <c r="E20" s="111">
        <f t="shared" si="0"/>
        <v>2.8</v>
      </c>
      <c r="F20" s="111">
        <v>93</v>
      </c>
      <c r="G20" s="114">
        <v>2500000</v>
      </c>
      <c r="H20" s="113">
        <v>500000</v>
      </c>
      <c r="I20" s="111">
        <f t="shared" si="1"/>
        <v>5</v>
      </c>
      <c r="J20" s="111">
        <v>96</v>
      </c>
      <c r="K20" s="113">
        <v>1200000</v>
      </c>
      <c r="L20" s="113">
        <v>500000</v>
      </c>
      <c r="M20" s="111">
        <f t="shared" si="2"/>
        <v>2.4</v>
      </c>
      <c r="N20" s="112">
        <v>97</v>
      </c>
    </row>
    <row r="21" spans="2:14" x14ac:dyDescent="0.15">
      <c r="B21" s="110" t="s">
        <v>298</v>
      </c>
      <c r="C21" s="113">
        <v>1500000</v>
      </c>
      <c r="D21" s="113">
        <v>500000</v>
      </c>
      <c r="E21" s="111">
        <f t="shared" si="0"/>
        <v>3</v>
      </c>
      <c r="F21" s="111">
        <v>93</v>
      </c>
      <c r="G21" s="114">
        <v>2600000</v>
      </c>
      <c r="H21" s="113">
        <v>500000</v>
      </c>
      <c r="I21" s="111">
        <f t="shared" si="1"/>
        <v>5.2</v>
      </c>
      <c r="J21" s="111">
        <v>82</v>
      </c>
      <c r="K21" s="113">
        <v>1700000</v>
      </c>
      <c r="L21" s="113">
        <v>500000</v>
      </c>
      <c r="M21" s="111">
        <f t="shared" si="2"/>
        <v>3.4</v>
      </c>
      <c r="N21" s="112">
        <v>97</v>
      </c>
    </row>
    <row r="22" spans="2:14" x14ac:dyDescent="0.15">
      <c r="B22" s="110" t="s">
        <v>299</v>
      </c>
      <c r="C22" s="113">
        <v>1400000</v>
      </c>
      <c r="D22" s="113">
        <v>500000</v>
      </c>
      <c r="E22" s="111">
        <f t="shared" si="0"/>
        <v>2.8</v>
      </c>
      <c r="F22" s="111">
        <v>94</v>
      </c>
      <c r="G22" s="114">
        <v>2400000</v>
      </c>
      <c r="H22" s="113">
        <v>500000</v>
      </c>
      <c r="I22" s="111">
        <f t="shared" si="1"/>
        <v>4.8</v>
      </c>
      <c r="J22" s="111">
        <v>95</v>
      </c>
      <c r="K22" s="113">
        <v>1100000</v>
      </c>
      <c r="L22" s="113">
        <v>500000</v>
      </c>
      <c r="M22" s="111">
        <f t="shared" si="2"/>
        <v>2.2000000000000002</v>
      </c>
      <c r="N22" s="112">
        <v>96</v>
      </c>
    </row>
    <row r="23" spans="2:14" x14ac:dyDescent="0.15">
      <c r="B23" s="110" t="s">
        <v>300</v>
      </c>
      <c r="C23" s="113">
        <v>1600000</v>
      </c>
      <c r="D23" s="113">
        <v>500000</v>
      </c>
      <c r="E23" s="111">
        <f t="shared" si="0"/>
        <v>3.2</v>
      </c>
      <c r="F23" s="111">
        <v>90</v>
      </c>
      <c r="G23" s="114">
        <v>2200000</v>
      </c>
      <c r="H23" s="113">
        <v>500000</v>
      </c>
      <c r="I23" s="111">
        <f t="shared" si="1"/>
        <v>4.4000000000000004</v>
      </c>
      <c r="J23" s="111">
        <v>84</v>
      </c>
      <c r="K23" s="113">
        <v>610000</v>
      </c>
      <c r="L23" s="113">
        <v>500000</v>
      </c>
      <c r="M23" s="111">
        <f t="shared" si="2"/>
        <v>1.22</v>
      </c>
      <c r="N23" s="112">
        <v>88</v>
      </c>
    </row>
    <row r="24" spans="2:14" x14ac:dyDescent="0.15">
      <c r="B24" s="110" t="s">
        <v>301</v>
      </c>
      <c r="C24" s="113">
        <v>1400000</v>
      </c>
      <c r="D24" s="113">
        <v>500000</v>
      </c>
      <c r="E24" s="111">
        <f t="shared" si="0"/>
        <v>2.8</v>
      </c>
      <c r="F24" s="111">
        <v>91</v>
      </c>
      <c r="G24" s="114">
        <v>2100000</v>
      </c>
      <c r="H24" s="113">
        <v>500000</v>
      </c>
      <c r="I24" s="111">
        <f t="shared" si="1"/>
        <v>4.2</v>
      </c>
      <c r="J24" s="111">
        <v>93</v>
      </c>
      <c r="K24" s="113">
        <v>740000</v>
      </c>
      <c r="L24" s="113">
        <v>500000</v>
      </c>
      <c r="M24" s="111">
        <f t="shared" si="2"/>
        <v>1.48</v>
      </c>
      <c r="N24" s="112">
        <v>90</v>
      </c>
    </row>
    <row r="25" spans="2:14" x14ac:dyDescent="0.15">
      <c r="B25" s="110" t="s">
        <v>302</v>
      </c>
      <c r="C25" s="113">
        <v>1900000</v>
      </c>
      <c r="D25" s="113">
        <v>500000</v>
      </c>
      <c r="E25" s="111">
        <f t="shared" si="0"/>
        <v>3.8</v>
      </c>
      <c r="F25" s="111">
        <v>90</v>
      </c>
      <c r="G25" s="114">
        <v>1800000</v>
      </c>
      <c r="H25" s="113">
        <v>500000</v>
      </c>
      <c r="I25" s="111">
        <f t="shared" si="1"/>
        <v>3.6</v>
      </c>
      <c r="J25" s="111">
        <v>84</v>
      </c>
      <c r="K25" s="113">
        <v>500000</v>
      </c>
      <c r="L25" s="113">
        <v>500000</v>
      </c>
      <c r="M25" s="111">
        <f t="shared" si="2"/>
        <v>1</v>
      </c>
      <c r="N25" s="112">
        <v>89</v>
      </c>
    </row>
    <row r="26" spans="2:14" x14ac:dyDescent="0.15">
      <c r="B26" s="110" t="s">
        <v>303</v>
      </c>
      <c r="C26" s="113">
        <v>1600000</v>
      </c>
      <c r="D26" s="113">
        <v>500000</v>
      </c>
      <c r="E26" s="111">
        <f t="shared" si="0"/>
        <v>3.2</v>
      </c>
      <c r="F26" s="111">
        <v>91</v>
      </c>
      <c r="G26" s="114">
        <v>2300000</v>
      </c>
      <c r="H26" s="113">
        <v>500000</v>
      </c>
      <c r="I26" s="111">
        <f t="shared" si="1"/>
        <v>4.5999999999999996</v>
      </c>
      <c r="J26" s="111">
        <v>95</v>
      </c>
      <c r="K26" s="113">
        <v>1700000</v>
      </c>
      <c r="L26" s="113">
        <v>500000</v>
      </c>
      <c r="M26" s="111">
        <f>K26/L26</f>
        <v>3.4</v>
      </c>
      <c r="N26" s="112">
        <v>97</v>
      </c>
    </row>
    <row r="27" spans="2:14" x14ac:dyDescent="0.15">
      <c r="B27" s="110" t="s">
        <v>304</v>
      </c>
      <c r="C27" s="113">
        <v>1300000</v>
      </c>
      <c r="D27" s="113">
        <v>500000</v>
      </c>
      <c r="E27" s="111">
        <f t="shared" si="0"/>
        <v>2.6</v>
      </c>
      <c r="F27" s="111">
        <v>93</v>
      </c>
      <c r="G27" s="114">
        <v>1900000</v>
      </c>
      <c r="H27" s="113">
        <v>500000</v>
      </c>
      <c r="I27" s="111">
        <f t="shared" si="1"/>
        <v>3.8</v>
      </c>
      <c r="J27" s="111">
        <v>93</v>
      </c>
      <c r="K27" s="113">
        <v>1900000</v>
      </c>
      <c r="L27" s="113">
        <v>500000</v>
      </c>
      <c r="M27" s="111">
        <f>K27/L27</f>
        <v>3.8</v>
      </c>
      <c r="N27" s="112">
        <v>96</v>
      </c>
    </row>
    <row r="28" spans="2:14" ht="15" thickBot="1" x14ac:dyDescent="0.2">
      <c r="B28" s="115" t="s">
        <v>305</v>
      </c>
      <c r="C28" s="116">
        <v>1500000</v>
      </c>
      <c r="D28" s="116">
        <v>500000</v>
      </c>
      <c r="E28" s="117">
        <f t="shared" si="0"/>
        <v>3</v>
      </c>
      <c r="F28" s="117">
        <v>94</v>
      </c>
      <c r="G28" s="118">
        <v>2500000</v>
      </c>
      <c r="H28" s="116">
        <v>500000</v>
      </c>
      <c r="I28" s="117">
        <f t="shared" si="1"/>
        <v>5</v>
      </c>
      <c r="J28" s="117">
        <v>95</v>
      </c>
      <c r="K28" s="116">
        <v>1800000</v>
      </c>
      <c r="L28" s="116">
        <v>500000</v>
      </c>
      <c r="M28" s="117">
        <f t="shared" si="2"/>
        <v>3.6</v>
      </c>
      <c r="N28" s="119">
        <v>98</v>
      </c>
    </row>
    <row r="29" spans="2:14" x14ac:dyDescent="0.15">
      <c r="C29" s="120"/>
      <c r="D29" s="120"/>
    </row>
  </sheetData>
  <mergeCells count="6">
    <mergeCell ref="C4:N4"/>
    <mergeCell ref="B11:N11"/>
    <mergeCell ref="C5:E5"/>
    <mergeCell ref="F5:H5"/>
    <mergeCell ref="I5:K5"/>
    <mergeCell ref="L5:N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70D62-1B05-1C4A-AB82-B315EC62E7E3}">
  <dimension ref="A1:I244"/>
  <sheetViews>
    <sheetView workbookViewId="0"/>
  </sheetViews>
  <sheetFormatPr baseColWidth="10" defaultRowHeight="15" x14ac:dyDescent="0.2"/>
  <cols>
    <col min="3" max="3" width="9.1640625" customWidth="1"/>
    <col min="4" max="4" width="17.6640625" customWidth="1"/>
    <col min="5" max="5" width="16.33203125" customWidth="1"/>
    <col min="6" max="6" width="18" customWidth="1"/>
    <col min="7" max="7" width="17.33203125" customWidth="1"/>
  </cols>
  <sheetData>
    <row r="1" spans="1:9" x14ac:dyDescent="0.2">
      <c r="A1" t="s">
        <v>337</v>
      </c>
    </row>
    <row r="2" spans="1:9" ht="16" thickBot="1" x14ac:dyDescent="0.25">
      <c r="A2" t="s">
        <v>315</v>
      </c>
    </row>
    <row r="3" spans="1:9" ht="16" thickBot="1" x14ac:dyDescent="0.25">
      <c r="C3" s="103"/>
      <c r="D3" s="214" t="s">
        <v>249</v>
      </c>
      <c r="E3" s="214"/>
      <c r="F3" s="214"/>
      <c r="G3" s="214"/>
      <c r="H3" s="214"/>
      <c r="I3" s="215"/>
    </row>
    <row r="4" spans="1:9" ht="16" thickBot="1" x14ac:dyDescent="0.25">
      <c r="C4" s="156" t="s">
        <v>312</v>
      </c>
      <c r="D4" s="216" t="s">
        <v>280</v>
      </c>
      <c r="E4" s="217"/>
      <c r="F4" s="216" t="s">
        <v>313</v>
      </c>
      <c r="G4" s="217"/>
      <c r="H4" s="216" t="s">
        <v>314</v>
      </c>
      <c r="I4" s="217"/>
    </row>
    <row r="5" spans="1:9" x14ac:dyDescent="0.2">
      <c r="C5" s="79">
        <v>0</v>
      </c>
      <c r="D5" s="72">
        <v>15.648529999999999</v>
      </c>
      <c r="E5" s="74">
        <v>15.819000000000001</v>
      </c>
      <c r="F5" s="72">
        <v>16.095829999999999</v>
      </c>
      <c r="G5" s="74">
        <v>14.666230000000001</v>
      </c>
      <c r="H5" s="73">
        <v>16.88991</v>
      </c>
      <c r="I5" s="74">
        <v>15.010870000000001</v>
      </c>
    </row>
    <row r="6" spans="1:9" x14ac:dyDescent="0.2">
      <c r="C6" s="79">
        <v>2</v>
      </c>
      <c r="D6" s="72">
        <v>16.312429999999999</v>
      </c>
      <c r="E6" s="74">
        <v>16.714829999999999</v>
      </c>
      <c r="F6" s="72">
        <v>16.360150000000001</v>
      </c>
      <c r="G6" s="74">
        <v>14.89963</v>
      </c>
      <c r="H6" s="73">
        <v>17.741119999999999</v>
      </c>
      <c r="I6" s="74">
        <v>15.8278</v>
      </c>
    </row>
    <row r="7" spans="1:9" x14ac:dyDescent="0.2">
      <c r="C7" s="79">
        <v>4</v>
      </c>
      <c r="D7" s="72">
        <v>15.86918</v>
      </c>
      <c r="E7" s="74">
        <v>16.354040000000001</v>
      </c>
      <c r="F7" s="72">
        <v>15.377700000000001</v>
      </c>
      <c r="G7" s="74">
        <v>14.445679999999999</v>
      </c>
      <c r="H7" s="73">
        <v>18.746670000000002</v>
      </c>
      <c r="I7" s="74">
        <v>16.499600000000001</v>
      </c>
    </row>
    <row r="8" spans="1:9" x14ac:dyDescent="0.2">
      <c r="C8" s="79">
        <v>6</v>
      </c>
      <c r="D8" s="72">
        <v>15.061310000000001</v>
      </c>
      <c r="E8" s="74">
        <v>15.93519</v>
      </c>
      <c r="F8" s="72">
        <v>14.45011</v>
      </c>
      <c r="G8" s="74">
        <v>14.21762</v>
      </c>
      <c r="H8" s="73">
        <v>19.63869</v>
      </c>
      <c r="I8" s="74">
        <v>17.35924</v>
      </c>
    </row>
    <row r="9" spans="1:9" x14ac:dyDescent="0.2">
      <c r="C9" s="79">
        <v>8</v>
      </c>
      <c r="D9" s="72">
        <v>13.66474</v>
      </c>
      <c r="E9" s="74">
        <v>15.295450000000001</v>
      </c>
      <c r="F9" s="72">
        <v>12.82649</v>
      </c>
      <c r="G9" s="74">
        <v>12.841670000000001</v>
      </c>
      <c r="H9" s="73">
        <v>20.76211</v>
      </c>
      <c r="I9" s="74">
        <v>18.62144</v>
      </c>
    </row>
    <row r="10" spans="1:9" x14ac:dyDescent="0.2">
      <c r="C10" s="79">
        <v>10</v>
      </c>
      <c r="D10" s="72">
        <v>11.94323</v>
      </c>
      <c r="E10" s="74">
        <v>14.054880000000001</v>
      </c>
      <c r="F10" s="72">
        <v>10.77365</v>
      </c>
      <c r="G10" s="74">
        <v>11.958270000000001</v>
      </c>
      <c r="H10" s="73">
        <v>21.613659999999999</v>
      </c>
      <c r="I10" s="74">
        <v>19.498529999999999</v>
      </c>
    </row>
    <row r="11" spans="1:9" x14ac:dyDescent="0.2">
      <c r="C11" s="79">
        <v>12</v>
      </c>
      <c r="D11" s="72">
        <v>10.392950000000001</v>
      </c>
      <c r="E11" s="74">
        <v>12.14879</v>
      </c>
      <c r="F11" s="72">
        <v>9.9653469999999995</v>
      </c>
      <c r="G11" s="74">
        <v>9.9761469999999992</v>
      </c>
      <c r="H11" s="73">
        <v>22.654869999999999</v>
      </c>
      <c r="I11" s="74">
        <v>20.116990000000001</v>
      </c>
    </row>
    <row r="12" spans="1:9" x14ac:dyDescent="0.2">
      <c r="C12" s="79">
        <v>14</v>
      </c>
      <c r="D12" s="72">
        <v>8.5175509999999992</v>
      </c>
      <c r="E12" s="74">
        <v>10.586539999999999</v>
      </c>
      <c r="F12" s="72">
        <v>10.84107</v>
      </c>
      <c r="G12" s="74">
        <v>9.8660619999999994</v>
      </c>
      <c r="H12" s="73">
        <v>23.640599999999999</v>
      </c>
      <c r="I12" s="74">
        <v>21.036619999999999</v>
      </c>
    </row>
    <row r="13" spans="1:9" x14ac:dyDescent="0.2">
      <c r="C13" s="79">
        <v>16</v>
      </c>
      <c r="D13" s="72">
        <v>8.034319</v>
      </c>
      <c r="E13" s="74">
        <v>12.506629999999999</v>
      </c>
      <c r="F13" s="72">
        <v>8.9204419999999995</v>
      </c>
      <c r="G13" s="74">
        <v>11.19415</v>
      </c>
      <c r="H13" s="73">
        <v>24.498069999999998</v>
      </c>
      <c r="I13" s="74">
        <v>22.134640000000001</v>
      </c>
    </row>
    <row r="14" spans="1:9" x14ac:dyDescent="0.2">
      <c r="C14" s="79">
        <v>18</v>
      </c>
      <c r="D14" s="72">
        <v>8.9141329999999996</v>
      </c>
      <c r="E14" s="74">
        <v>11.54527</v>
      </c>
      <c r="F14" s="72">
        <v>9.3355669999999993</v>
      </c>
      <c r="G14" s="74">
        <v>10.01324</v>
      </c>
      <c r="H14" s="73">
        <v>25.687860000000001</v>
      </c>
      <c r="I14" s="74">
        <v>22.88776</v>
      </c>
    </row>
    <row r="15" spans="1:9" x14ac:dyDescent="0.2">
      <c r="C15" s="79">
        <v>20</v>
      </c>
      <c r="D15" s="72">
        <v>8.8784510000000001</v>
      </c>
      <c r="E15" s="74">
        <v>11.0114</v>
      </c>
      <c r="F15" s="72">
        <v>9.0444790000000008</v>
      </c>
      <c r="G15" s="74">
        <v>7.5654149999999998</v>
      </c>
      <c r="H15" s="73">
        <v>26.760380000000001</v>
      </c>
      <c r="I15" s="74">
        <v>23.796800000000001</v>
      </c>
    </row>
    <row r="16" spans="1:9" x14ac:dyDescent="0.2">
      <c r="C16" s="79">
        <v>22</v>
      </c>
      <c r="D16" s="72">
        <v>11.935460000000001</v>
      </c>
      <c r="E16" s="74">
        <v>14.45293</v>
      </c>
      <c r="F16" s="72">
        <v>7.4076690000000003</v>
      </c>
      <c r="G16" s="74">
        <v>10.16009</v>
      </c>
      <c r="H16" s="73">
        <v>27.282540000000001</v>
      </c>
      <c r="I16" s="74">
        <v>24.628329999999998</v>
      </c>
    </row>
    <row r="17" spans="3:9" x14ac:dyDescent="0.2">
      <c r="C17" s="79">
        <v>24</v>
      </c>
      <c r="D17" s="72">
        <v>8.2143770000000007</v>
      </c>
      <c r="E17" s="74">
        <v>7.6716230000000003</v>
      </c>
      <c r="F17" s="72">
        <v>7.9544969999999999</v>
      </c>
      <c r="G17" s="74">
        <v>7.8613369999999998</v>
      </c>
      <c r="H17" s="73">
        <v>28.432469999999999</v>
      </c>
      <c r="I17" s="74">
        <v>25.796060000000001</v>
      </c>
    </row>
    <row r="18" spans="3:9" x14ac:dyDescent="0.2">
      <c r="C18" s="79">
        <v>26</v>
      </c>
      <c r="D18" s="72">
        <v>7.8055389999999996</v>
      </c>
      <c r="E18" s="74">
        <v>8.1514179999999996</v>
      </c>
      <c r="F18" s="72">
        <v>3.6376599999999999</v>
      </c>
      <c r="G18" s="74">
        <v>8.1989509999999992</v>
      </c>
      <c r="H18" s="73">
        <v>29.54945</v>
      </c>
      <c r="I18" s="74">
        <v>26.721509999999999</v>
      </c>
    </row>
    <row r="19" spans="3:9" x14ac:dyDescent="0.2">
      <c r="C19" s="79">
        <v>28</v>
      </c>
      <c r="D19" s="72">
        <v>7.0532089999999998</v>
      </c>
      <c r="E19" s="74">
        <v>8.5710630000000005</v>
      </c>
      <c r="F19" s="72">
        <v>3.8643209999999999</v>
      </c>
      <c r="G19" s="74">
        <v>10.269080000000001</v>
      </c>
      <c r="H19" s="73">
        <v>30.305399999999999</v>
      </c>
      <c r="I19" s="74">
        <v>27.661010000000001</v>
      </c>
    </row>
    <row r="20" spans="3:9" x14ac:dyDescent="0.2">
      <c r="C20" s="79">
        <v>30</v>
      </c>
      <c r="D20" s="72">
        <v>6.6410549999999997</v>
      </c>
      <c r="E20" s="74">
        <v>8.3302029999999991</v>
      </c>
      <c r="F20" s="72">
        <v>2.9756809999999998</v>
      </c>
      <c r="G20" s="74">
        <v>8.1653559999999992</v>
      </c>
      <c r="H20" s="73">
        <v>31.697289999999999</v>
      </c>
      <c r="I20" s="74">
        <v>28.975680000000001</v>
      </c>
    </row>
    <row r="21" spans="3:9" x14ac:dyDescent="0.2">
      <c r="C21" s="79">
        <v>32</v>
      </c>
      <c r="D21" s="72">
        <v>6.631945</v>
      </c>
      <c r="E21" s="74">
        <v>8.2554630000000007</v>
      </c>
      <c r="F21" s="72">
        <v>3.688123</v>
      </c>
      <c r="G21" s="74">
        <v>8.2869379999999992</v>
      </c>
      <c r="H21" s="73">
        <v>32.296790000000001</v>
      </c>
      <c r="I21" s="74">
        <v>29.802589999999999</v>
      </c>
    </row>
    <row r="22" spans="3:9" x14ac:dyDescent="0.2">
      <c r="C22" s="79">
        <v>34</v>
      </c>
      <c r="D22" s="72">
        <v>6.7801130000000001</v>
      </c>
      <c r="E22" s="74">
        <v>8.2684259999999998</v>
      </c>
      <c r="F22" s="72">
        <v>4.6359620000000001</v>
      </c>
      <c r="G22" s="74">
        <v>8.1938080000000006</v>
      </c>
      <c r="H22" s="73">
        <v>33.756410000000002</v>
      </c>
      <c r="I22" s="74">
        <v>30.551079999999999</v>
      </c>
    </row>
    <row r="23" spans="3:9" x14ac:dyDescent="0.2">
      <c r="C23" s="79">
        <v>36</v>
      </c>
      <c r="D23" s="72">
        <v>7.2696699999999996</v>
      </c>
      <c r="E23" s="74">
        <v>8.6450600000000009</v>
      </c>
      <c r="F23" s="72">
        <v>4.139297</v>
      </c>
      <c r="G23" s="74">
        <v>8.2860709999999997</v>
      </c>
      <c r="H23" s="73">
        <v>35.285029999999999</v>
      </c>
      <c r="I23" s="74">
        <v>31.451599999999999</v>
      </c>
    </row>
    <row r="24" spans="3:9" x14ac:dyDescent="0.2">
      <c r="C24" s="79">
        <v>38</v>
      </c>
      <c r="D24" s="72">
        <v>7.4519010000000003</v>
      </c>
      <c r="E24" s="74">
        <v>7.3701379999999999</v>
      </c>
      <c r="F24" s="72">
        <v>4.600587</v>
      </c>
      <c r="G24" s="74">
        <v>8.4179519999999997</v>
      </c>
      <c r="H24" s="73">
        <v>36.205599999999997</v>
      </c>
      <c r="I24" s="74">
        <v>32.365639999999999</v>
      </c>
    </row>
    <row r="25" spans="3:9" x14ac:dyDescent="0.2">
      <c r="C25" s="79">
        <v>40</v>
      </c>
      <c r="D25" s="72">
        <v>9.0630760000000006</v>
      </c>
      <c r="E25" s="74">
        <v>8.1051979999999997</v>
      </c>
      <c r="F25" s="72">
        <v>4.5247339999999996</v>
      </c>
      <c r="G25" s="74">
        <v>7.9028289999999997</v>
      </c>
      <c r="H25" s="73">
        <v>37.152900000000002</v>
      </c>
      <c r="I25" s="74">
        <v>33.421709999999997</v>
      </c>
    </row>
    <row r="26" spans="3:9" x14ac:dyDescent="0.2">
      <c r="C26" s="79">
        <v>42</v>
      </c>
      <c r="D26" s="72">
        <v>7.549029</v>
      </c>
      <c r="E26" s="74">
        <v>6.0750919999999997</v>
      </c>
      <c r="F26" s="72">
        <v>4.4688889999999999</v>
      </c>
      <c r="G26" s="74">
        <v>8.0879209999999997</v>
      </c>
      <c r="H26" s="73">
        <v>37.872540000000001</v>
      </c>
      <c r="I26" s="74">
        <v>33.966589999999997</v>
      </c>
    </row>
    <row r="27" spans="3:9" x14ac:dyDescent="0.2">
      <c r="C27" s="79">
        <v>44</v>
      </c>
      <c r="D27" s="72">
        <v>5.4856590000000001</v>
      </c>
      <c r="E27" s="74">
        <v>5.5453099999999997</v>
      </c>
      <c r="F27" s="72">
        <v>3.9679350000000002</v>
      </c>
      <c r="G27" s="74">
        <v>7.726515</v>
      </c>
      <c r="H27" s="73">
        <v>38.260120000000001</v>
      </c>
      <c r="I27" s="74">
        <v>34.68318</v>
      </c>
    </row>
    <row r="28" spans="3:9" x14ac:dyDescent="0.2">
      <c r="C28" s="79">
        <v>46</v>
      </c>
      <c r="D28" s="72">
        <v>3.7972709999999998</v>
      </c>
      <c r="E28" s="74">
        <v>4.8596139999999997</v>
      </c>
      <c r="F28" s="72">
        <v>4.021585</v>
      </c>
      <c r="G28" s="74">
        <v>7.0259929999999997</v>
      </c>
      <c r="H28" s="73">
        <v>39.089230000000001</v>
      </c>
      <c r="I28" s="74">
        <v>35.409080000000003</v>
      </c>
    </row>
    <row r="29" spans="3:9" x14ac:dyDescent="0.2">
      <c r="C29" s="79">
        <v>48</v>
      </c>
      <c r="D29" s="72">
        <v>4.7610049999999999</v>
      </c>
      <c r="E29" s="74">
        <v>4.3510160000000004</v>
      </c>
      <c r="F29" s="72">
        <v>4.3626820000000004</v>
      </c>
      <c r="G29" s="74">
        <v>6.0841479999999999</v>
      </c>
      <c r="H29" s="73">
        <v>38.861640000000001</v>
      </c>
      <c r="I29" s="74">
        <v>35.152250000000002</v>
      </c>
    </row>
    <row r="30" spans="3:9" x14ac:dyDescent="0.2">
      <c r="C30" s="79">
        <v>50</v>
      </c>
      <c r="D30" s="72">
        <v>5.613035</v>
      </c>
      <c r="E30" s="74">
        <v>6.3928799999999999</v>
      </c>
      <c r="F30" s="72">
        <v>5.5436670000000001</v>
      </c>
      <c r="G30" s="74">
        <v>8.1949050000000003</v>
      </c>
      <c r="H30" s="152"/>
      <c r="I30" s="153"/>
    </row>
    <row r="31" spans="3:9" x14ac:dyDescent="0.2">
      <c r="C31" s="79">
        <v>52</v>
      </c>
      <c r="D31" s="72">
        <v>5.637219</v>
      </c>
      <c r="E31" s="74">
        <v>5.3142189999999996</v>
      </c>
      <c r="F31" s="72">
        <v>5.0977740000000002</v>
      </c>
      <c r="G31" s="74">
        <v>5.4713979999999998</v>
      </c>
      <c r="H31" s="152"/>
      <c r="I31" s="153"/>
    </row>
    <row r="32" spans="3:9" x14ac:dyDescent="0.2">
      <c r="C32" s="79">
        <v>54</v>
      </c>
      <c r="D32" s="72">
        <v>3.2312159999999999</v>
      </c>
      <c r="E32" s="74">
        <v>3.282079</v>
      </c>
      <c r="F32" s="72">
        <v>4.6924890000000001</v>
      </c>
      <c r="G32" s="74">
        <v>3.0392000000000001</v>
      </c>
      <c r="H32" s="152"/>
      <c r="I32" s="153"/>
    </row>
    <row r="33" spans="3:9" x14ac:dyDescent="0.2">
      <c r="C33" s="79">
        <v>56</v>
      </c>
      <c r="D33" s="72">
        <v>2.1270359999999999</v>
      </c>
      <c r="E33" s="74">
        <v>2.190877</v>
      </c>
      <c r="F33" s="72">
        <v>4.6188770000000003</v>
      </c>
      <c r="G33" s="74">
        <v>4.5730029999999999</v>
      </c>
      <c r="H33" s="152"/>
      <c r="I33" s="153"/>
    </row>
    <row r="34" spans="3:9" x14ac:dyDescent="0.2">
      <c r="C34" s="79">
        <v>58</v>
      </c>
      <c r="D34" s="72">
        <v>1.354527</v>
      </c>
      <c r="E34" s="74">
        <v>1.7261489999999999</v>
      </c>
      <c r="F34" s="72">
        <v>3.4790220000000001</v>
      </c>
      <c r="G34" s="74">
        <v>2.9070960000000001</v>
      </c>
      <c r="H34" s="152"/>
      <c r="I34" s="153"/>
    </row>
    <row r="35" spans="3:9" x14ac:dyDescent="0.2">
      <c r="C35" s="79">
        <v>60</v>
      </c>
      <c r="D35" s="72">
        <v>0.84631199999999995</v>
      </c>
      <c r="E35" s="74">
        <v>1.1701710000000001</v>
      </c>
      <c r="F35" s="72">
        <v>3.707633</v>
      </c>
      <c r="G35" s="74">
        <v>2.7876789999999998</v>
      </c>
      <c r="H35" s="152"/>
      <c r="I35" s="153"/>
    </row>
    <row r="36" spans="3:9" x14ac:dyDescent="0.2">
      <c r="C36" s="79">
        <v>62</v>
      </c>
      <c r="D36" s="72">
        <v>0.62886070000000005</v>
      </c>
      <c r="E36" s="74">
        <v>0.76465640000000001</v>
      </c>
      <c r="F36" s="72">
        <v>3.3794149999999998</v>
      </c>
      <c r="G36" s="74">
        <v>2.3361749999999999</v>
      </c>
      <c r="H36" s="152"/>
      <c r="I36" s="153"/>
    </row>
    <row r="37" spans="3:9" x14ac:dyDescent="0.2">
      <c r="C37" s="79">
        <v>64</v>
      </c>
      <c r="D37" s="72">
        <v>0.55008319999999999</v>
      </c>
      <c r="E37" s="74">
        <v>0.53826359999999995</v>
      </c>
      <c r="F37" s="72">
        <v>2.9587500000000002</v>
      </c>
      <c r="G37" s="74">
        <v>2.2897099999999999</v>
      </c>
      <c r="H37" s="152"/>
      <c r="I37" s="153"/>
    </row>
    <row r="38" spans="3:9" x14ac:dyDescent="0.2">
      <c r="C38" s="79">
        <v>66</v>
      </c>
      <c r="D38" s="72">
        <v>0.4331836</v>
      </c>
      <c r="E38" s="74">
        <v>0.4433684</v>
      </c>
      <c r="F38" s="72">
        <v>2.6594579999999999</v>
      </c>
      <c r="G38" s="74">
        <v>1.8938269999999999</v>
      </c>
      <c r="H38" s="152"/>
      <c r="I38" s="153"/>
    </row>
    <row r="39" spans="3:9" x14ac:dyDescent="0.2">
      <c r="C39" s="79">
        <v>68</v>
      </c>
      <c r="D39" s="72">
        <v>0.3684056</v>
      </c>
      <c r="E39" s="74">
        <v>0.38717119999999999</v>
      </c>
      <c r="F39" s="72">
        <v>2.668622</v>
      </c>
      <c r="G39" s="74">
        <v>1.8525199999999999</v>
      </c>
      <c r="H39" s="152"/>
      <c r="I39" s="153"/>
    </row>
    <row r="40" spans="3:9" x14ac:dyDescent="0.2">
      <c r="C40" s="79">
        <v>70</v>
      </c>
      <c r="D40" s="72">
        <v>0.29657410000000001</v>
      </c>
      <c r="E40" s="74">
        <v>0.3213801</v>
      </c>
      <c r="F40" s="72">
        <v>2.5068079999999999</v>
      </c>
      <c r="G40" s="74">
        <v>1.859343</v>
      </c>
      <c r="H40" s="152"/>
      <c r="I40" s="153"/>
    </row>
    <row r="41" spans="3:9" x14ac:dyDescent="0.2">
      <c r="C41" s="79">
        <v>72</v>
      </c>
      <c r="D41" s="72">
        <v>0.2699338</v>
      </c>
      <c r="E41" s="74">
        <v>0.34637030000000002</v>
      </c>
      <c r="F41" s="72">
        <v>1.9653290000000001</v>
      </c>
      <c r="G41" s="74">
        <v>1.5616019999999999</v>
      </c>
      <c r="H41" s="152"/>
      <c r="I41" s="153"/>
    </row>
    <row r="42" spans="3:9" x14ac:dyDescent="0.2">
      <c r="C42" s="79">
        <v>74</v>
      </c>
      <c r="D42" s="72">
        <v>0.25000919999999999</v>
      </c>
      <c r="E42" s="74">
        <v>0.3290092</v>
      </c>
      <c r="F42" s="72">
        <v>1.627777</v>
      </c>
      <c r="G42" s="74">
        <v>1.7931140000000001</v>
      </c>
      <c r="H42" s="152"/>
      <c r="I42" s="153"/>
    </row>
    <row r="43" spans="3:9" x14ac:dyDescent="0.2">
      <c r="C43" s="79">
        <v>76</v>
      </c>
      <c r="D43" s="72">
        <v>16.871390000000002</v>
      </c>
      <c r="E43" s="74">
        <v>16.908349999999999</v>
      </c>
      <c r="F43" s="72">
        <v>19.992989999999999</v>
      </c>
      <c r="G43" s="74">
        <v>20.245200000000001</v>
      </c>
      <c r="H43" s="152"/>
      <c r="I43" s="153"/>
    </row>
    <row r="44" spans="3:9" x14ac:dyDescent="0.2">
      <c r="C44" s="79">
        <v>78</v>
      </c>
      <c r="D44" s="72">
        <v>13.76004</v>
      </c>
      <c r="E44" s="74">
        <v>14.939539999999999</v>
      </c>
      <c r="F44" s="72">
        <v>16.279820000000001</v>
      </c>
      <c r="G44" s="74">
        <v>17.125599999999999</v>
      </c>
      <c r="H44" s="152"/>
      <c r="I44" s="153"/>
    </row>
    <row r="45" spans="3:9" x14ac:dyDescent="0.2">
      <c r="C45" s="79">
        <v>80</v>
      </c>
      <c r="D45" s="72">
        <v>19.50207</v>
      </c>
      <c r="E45" s="74">
        <v>17.927710000000001</v>
      </c>
      <c r="F45" s="72">
        <v>17.76858</v>
      </c>
      <c r="G45" s="74">
        <v>17.590299999999999</v>
      </c>
      <c r="H45" s="152"/>
      <c r="I45" s="153"/>
    </row>
    <row r="46" spans="3:9" x14ac:dyDescent="0.2">
      <c r="C46" s="79">
        <v>82</v>
      </c>
      <c r="D46" s="72">
        <v>18.479479999999999</v>
      </c>
      <c r="E46" s="74">
        <v>18.546469999999999</v>
      </c>
      <c r="F46" s="72">
        <v>14.055580000000001</v>
      </c>
      <c r="G46" s="74">
        <v>15.310219999999999</v>
      </c>
      <c r="H46" s="152"/>
      <c r="I46" s="153"/>
    </row>
    <row r="47" spans="3:9" x14ac:dyDescent="0.2">
      <c r="C47" s="79">
        <v>84</v>
      </c>
      <c r="D47" s="72">
        <v>18.630890000000001</v>
      </c>
      <c r="E47" s="74">
        <v>17.523430000000001</v>
      </c>
      <c r="F47" s="72">
        <v>11.750870000000001</v>
      </c>
      <c r="G47" s="74">
        <v>11.58741</v>
      </c>
      <c r="H47" s="152"/>
      <c r="I47" s="153"/>
    </row>
    <row r="48" spans="3:9" x14ac:dyDescent="0.2">
      <c r="C48" s="79">
        <v>86</v>
      </c>
      <c r="D48" s="72">
        <v>18.989979999999999</v>
      </c>
      <c r="E48" s="74">
        <v>18.014150000000001</v>
      </c>
      <c r="F48" s="72">
        <v>16.466550000000002</v>
      </c>
      <c r="G48" s="74">
        <v>12.811820000000001</v>
      </c>
      <c r="H48" s="152"/>
      <c r="I48" s="153"/>
    </row>
    <row r="49" spans="3:9" x14ac:dyDescent="0.2">
      <c r="C49" s="79">
        <v>88</v>
      </c>
      <c r="D49" s="72">
        <v>16.314499999999999</v>
      </c>
      <c r="E49" s="74">
        <v>16.946079999999998</v>
      </c>
      <c r="F49" s="72">
        <v>16.524000000000001</v>
      </c>
      <c r="G49" s="74">
        <v>10.87857</v>
      </c>
      <c r="H49" s="152"/>
      <c r="I49" s="153"/>
    </row>
    <row r="50" spans="3:9" x14ac:dyDescent="0.2">
      <c r="C50" s="79">
        <v>90</v>
      </c>
      <c r="D50" s="72">
        <v>16.393000000000001</v>
      </c>
      <c r="E50" s="74">
        <v>16.860720000000001</v>
      </c>
      <c r="F50" s="72">
        <v>14.904820000000001</v>
      </c>
      <c r="G50" s="74">
        <v>11.612590000000001</v>
      </c>
      <c r="H50" s="152"/>
      <c r="I50" s="153"/>
    </row>
    <row r="51" spans="3:9" x14ac:dyDescent="0.2">
      <c r="C51" s="79">
        <v>92</v>
      </c>
      <c r="D51" s="72">
        <v>14.751289999999999</v>
      </c>
      <c r="E51" s="74">
        <v>16.932009999999998</v>
      </c>
      <c r="F51" s="72">
        <v>14.139559999999999</v>
      </c>
      <c r="G51" s="74">
        <v>8.9145389999999995</v>
      </c>
      <c r="H51" s="152"/>
      <c r="I51" s="153"/>
    </row>
    <row r="52" spans="3:9" x14ac:dyDescent="0.2">
      <c r="C52" s="79">
        <v>94</v>
      </c>
      <c r="D52" s="72">
        <v>13.72688</v>
      </c>
      <c r="E52" s="74">
        <v>16.57564</v>
      </c>
      <c r="F52" s="72">
        <v>11.963800000000001</v>
      </c>
      <c r="G52" s="74">
        <v>9.7982750000000003</v>
      </c>
      <c r="H52" s="152"/>
      <c r="I52" s="153"/>
    </row>
    <row r="53" spans="3:9" x14ac:dyDescent="0.2">
      <c r="C53" s="79">
        <v>96</v>
      </c>
      <c r="D53" s="72">
        <v>13.84351</v>
      </c>
      <c r="E53" s="74">
        <v>15.99404</v>
      </c>
      <c r="F53" s="72">
        <v>12.48995</v>
      </c>
      <c r="G53" s="74">
        <v>11.64697</v>
      </c>
      <c r="H53" s="152"/>
      <c r="I53" s="153"/>
    </row>
    <row r="54" spans="3:9" x14ac:dyDescent="0.2">
      <c r="C54" s="79">
        <v>98</v>
      </c>
      <c r="D54" s="72">
        <v>14.787739999999999</v>
      </c>
      <c r="E54" s="74">
        <v>13.91084</v>
      </c>
      <c r="F54" s="72">
        <v>11.419639999999999</v>
      </c>
      <c r="G54" s="74">
        <v>13.14049</v>
      </c>
      <c r="H54" s="152"/>
      <c r="I54" s="153"/>
    </row>
    <row r="55" spans="3:9" x14ac:dyDescent="0.2">
      <c r="C55" s="79">
        <v>100</v>
      </c>
      <c r="D55" s="72">
        <v>14.04649</v>
      </c>
      <c r="E55" s="74">
        <v>13.429220000000001</v>
      </c>
      <c r="F55" s="72">
        <v>12.827780000000001</v>
      </c>
      <c r="G55" s="74">
        <v>13.01032</v>
      </c>
      <c r="H55" s="152"/>
      <c r="I55" s="153"/>
    </row>
    <row r="56" spans="3:9" x14ac:dyDescent="0.2">
      <c r="C56" s="79">
        <v>102</v>
      </c>
      <c r="D56" s="72">
        <v>13.717449999999999</v>
      </c>
      <c r="E56" s="74">
        <v>12.55866</v>
      </c>
      <c r="F56" s="72">
        <v>11.01695</v>
      </c>
      <c r="G56" s="74">
        <v>10.881360000000001</v>
      </c>
      <c r="H56" s="152"/>
      <c r="I56" s="153"/>
    </row>
    <row r="57" spans="3:9" x14ac:dyDescent="0.2">
      <c r="C57" s="79">
        <v>104</v>
      </c>
      <c r="D57" s="72">
        <v>12.10535</v>
      </c>
      <c r="E57" s="74">
        <v>11.715909999999999</v>
      </c>
      <c r="F57" s="72">
        <v>10.691940000000001</v>
      </c>
      <c r="G57" s="74">
        <v>9.9418760000000006</v>
      </c>
      <c r="H57" s="152"/>
      <c r="I57" s="153"/>
    </row>
    <row r="58" spans="3:9" x14ac:dyDescent="0.2">
      <c r="C58" s="79">
        <v>106</v>
      </c>
      <c r="D58" s="72">
        <v>12.18946</v>
      </c>
      <c r="E58" s="74">
        <v>11.062569999999999</v>
      </c>
      <c r="F58" s="72">
        <v>10.24221</v>
      </c>
      <c r="G58" s="74">
        <v>8.5856220000000008</v>
      </c>
      <c r="H58" s="152"/>
      <c r="I58" s="153"/>
    </row>
    <row r="59" spans="3:9" x14ac:dyDescent="0.2">
      <c r="C59" s="79">
        <v>108</v>
      </c>
      <c r="D59" s="72">
        <v>13.243410000000001</v>
      </c>
      <c r="E59" s="74">
        <v>11.849270000000001</v>
      </c>
      <c r="F59" s="72">
        <v>7.6423889999999997</v>
      </c>
      <c r="G59" s="74">
        <v>8.1005009999999995</v>
      </c>
      <c r="H59" s="152"/>
      <c r="I59" s="153"/>
    </row>
    <row r="60" spans="3:9" x14ac:dyDescent="0.2">
      <c r="C60" s="79">
        <v>110</v>
      </c>
      <c r="D60" s="72">
        <v>11.728859999999999</v>
      </c>
      <c r="E60" s="74">
        <v>11.483599999999999</v>
      </c>
      <c r="F60" s="72">
        <v>5.6857569999999997</v>
      </c>
      <c r="G60" s="74">
        <v>7.4917109999999996</v>
      </c>
      <c r="H60" s="152"/>
      <c r="I60" s="153"/>
    </row>
    <row r="61" spans="3:9" x14ac:dyDescent="0.2">
      <c r="C61" s="79">
        <v>112</v>
      </c>
      <c r="D61" s="72">
        <v>12.238329999999999</v>
      </c>
      <c r="E61" s="74">
        <v>11.597250000000001</v>
      </c>
      <c r="F61" s="72">
        <v>7.6094860000000004</v>
      </c>
      <c r="G61" s="74">
        <v>7.8201840000000002</v>
      </c>
      <c r="H61" s="152"/>
      <c r="I61" s="153"/>
    </row>
    <row r="62" spans="3:9" x14ac:dyDescent="0.2">
      <c r="C62" s="79">
        <v>114</v>
      </c>
      <c r="D62" s="72">
        <v>12.495229999999999</v>
      </c>
      <c r="E62" s="74">
        <v>11.584440000000001</v>
      </c>
      <c r="F62" s="72">
        <v>7.3561529999999999</v>
      </c>
      <c r="G62" s="74">
        <v>6.8726060000000002</v>
      </c>
      <c r="H62" s="152"/>
      <c r="I62" s="153"/>
    </row>
    <row r="63" spans="3:9" x14ac:dyDescent="0.2">
      <c r="C63" s="79">
        <v>116</v>
      </c>
      <c r="D63" s="72">
        <v>11.56681</v>
      </c>
      <c r="E63" s="74">
        <v>10.258839999999999</v>
      </c>
      <c r="F63" s="72">
        <v>11.071680000000001</v>
      </c>
      <c r="G63" s="74">
        <v>8.507282</v>
      </c>
      <c r="H63" s="152"/>
      <c r="I63" s="153"/>
    </row>
    <row r="64" spans="3:9" x14ac:dyDescent="0.2">
      <c r="C64" s="79">
        <v>118</v>
      </c>
      <c r="D64" s="72">
        <v>11.212669999999999</v>
      </c>
      <c r="E64" s="74">
        <v>11.096579999999999</v>
      </c>
      <c r="F64" s="72">
        <v>10.35655</v>
      </c>
      <c r="G64" s="74">
        <v>8.9720340000000007</v>
      </c>
      <c r="H64" s="152"/>
      <c r="I64" s="153"/>
    </row>
    <row r="65" spans="3:9" x14ac:dyDescent="0.2">
      <c r="C65" s="79">
        <v>120</v>
      </c>
      <c r="D65" s="72">
        <v>12.256869999999999</v>
      </c>
      <c r="E65" s="74">
        <v>12.004530000000001</v>
      </c>
      <c r="F65" s="72">
        <v>12.362349999999999</v>
      </c>
      <c r="G65" s="74">
        <v>11.85347</v>
      </c>
      <c r="H65" s="152"/>
      <c r="I65" s="153"/>
    </row>
    <row r="66" spans="3:9" x14ac:dyDescent="0.2">
      <c r="C66" s="79">
        <v>122</v>
      </c>
      <c r="D66" s="72">
        <v>10.735110000000001</v>
      </c>
      <c r="E66" s="74">
        <v>12.225250000000001</v>
      </c>
      <c r="F66" s="72">
        <v>12.69122</v>
      </c>
      <c r="G66" s="74">
        <v>12.95571</v>
      </c>
      <c r="H66" s="152"/>
      <c r="I66" s="153"/>
    </row>
    <row r="67" spans="3:9" x14ac:dyDescent="0.2">
      <c r="C67" s="79">
        <v>124</v>
      </c>
      <c r="D67" s="72">
        <v>9.4396710000000006</v>
      </c>
      <c r="E67" s="74">
        <v>10.549390000000001</v>
      </c>
      <c r="F67" s="72">
        <v>11.27209</v>
      </c>
      <c r="G67" s="74">
        <v>11.36623</v>
      </c>
      <c r="H67" s="152"/>
      <c r="I67" s="153"/>
    </row>
    <row r="68" spans="3:9" x14ac:dyDescent="0.2">
      <c r="C68" s="79">
        <v>126</v>
      </c>
      <c r="D68" s="72">
        <v>6.9814699999999998</v>
      </c>
      <c r="E68" s="74">
        <v>7.3491</v>
      </c>
      <c r="F68" s="72">
        <v>8.5119950000000006</v>
      </c>
      <c r="G68" s="74">
        <v>10.25498</v>
      </c>
      <c r="H68" s="152"/>
      <c r="I68" s="153"/>
    </row>
    <row r="69" spans="3:9" x14ac:dyDescent="0.2">
      <c r="C69" s="79">
        <v>128</v>
      </c>
      <c r="D69" s="72">
        <v>6.5836069999999998</v>
      </c>
      <c r="E69" s="74">
        <v>5.8588380000000004</v>
      </c>
      <c r="F69" s="72">
        <v>7.5576780000000001</v>
      </c>
      <c r="G69" s="74">
        <v>8.7123840000000001</v>
      </c>
      <c r="H69" s="152"/>
      <c r="I69" s="153"/>
    </row>
    <row r="70" spans="3:9" x14ac:dyDescent="0.2">
      <c r="C70" s="79">
        <v>130</v>
      </c>
      <c r="D70" s="72">
        <v>5.4446659999999998</v>
      </c>
      <c r="E70" s="74">
        <v>5.6688330000000002</v>
      </c>
      <c r="F70" s="72">
        <v>7.3216000000000001</v>
      </c>
      <c r="G70" s="74">
        <v>7.55579</v>
      </c>
      <c r="H70" s="152"/>
      <c r="I70" s="153"/>
    </row>
    <row r="71" spans="3:9" x14ac:dyDescent="0.2">
      <c r="C71" s="79">
        <v>132</v>
      </c>
      <c r="D71" s="72">
        <v>4.4508229999999998</v>
      </c>
      <c r="E71" s="74">
        <v>4.6244490000000003</v>
      </c>
      <c r="F71" s="72">
        <v>6.4159280000000001</v>
      </c>
      <c r="G71" s="74">
        <v>6.4145630000000002</v>
      </c>
      <c r="H71" s="152"/>
      <c r="I71" s="153"/>
    </row>
    <row r="72" spans="3:9" x14ac:dyDescent="0.2">
      <c r="C72" s="79">
        <v>134</v>
      </c>
      <c r="D72" s="72">
        <v>3.2694920000000001</v>
      </c>
      <c r="E72" s="74">
        <v>3.5702560000000001</v>
      </c>
      <c r="F72" s="72">
        <v>6.1181190000000001</v>
      </c>
      <c r="G72" s="74">
        <v>6.3775219999999999</v>
      </c>
      <c r="H72" s="152"/>
      <c r="I72" s="153"/>
    </row>
    <row r="73" spans="3:9" x14ac:dyDescent="0.2">
      <c r="C73" s="79">
        <v>136</v>
      </c>
      <c r="D73" s="72">
        <v>2.554163</v>
      </c>
      <c r="E73" s="74">
        <v>3.227954</v>
      </c>
      <c r="F73" s="72">
        <v>5.0901899999999998</v>
      </c>
      <c r="G73" s="74">
        <v>5.9949640000000004</v>
      </c>
      <c r="H73" s="152"/>
      <c r="I73" s="153"/>
    </row>
    <row r="74" spans="3:9" x14ac:dyDescent="0.2">
      <c r="C74" s="79">
        <v>138</v>
      </c>
      <c r="D74" s="72">
        <v>2.075075</v>
      </c>
      <c r="E74" s="74">
        <v>2.755735</v>
      </c>
      <c r="F74" s="72">
        <v>5.1182429999999997</v>
      </c>
      <c r="G74" s="74">
        <v>5.4638390000000001</v>
      </c>
      <c r="H74" s="152"/>
      <c r="I74" s="153"/>
    </row>
    <row r="75" spans="3:9" x14ac:dyDescent="0.2">
      <c r="C75" s="79">
        <v>140</v>
      </c>
      <c r="D75" s="72">
        <v>1.7650459999999999</v>
      </c>
      <c r="E75" s="74">
        <v>2.2780969999999998</v>
      </c>
      <c r="F75" s="72">
        <v>4.5261690000000003</v>
      </c>
      <c r="G75" s="74">
        <v>5.2013800000000003</v>
      </c>
      <c r="H75" s="152"/>
      <c r="I75" s="153"/>
    </row>
    <row r="76" spans="3:9" x14ac:dyDescent="0.2">
      <c r="C76" s="79">
        <v>142</v>
      </c>
      <c r="D76" s="72">
        <v>1.7881180000000001</v>
      </c>
      <c r="E76" s="74">
        <v>1.8887160000000001</v>
      </c>
      <c r="F76" s="72">
        <v>3.2464209999999998</v>
      </c>
      <c r="G76" s="74">
        <v>3.5643090000000002</v>
      </c>
      <c r="H76" s="152"/>
      <c r="I76" s="153"/>
    </row>
    <row r="77" spans="3:9" x14ac:dyDescent="0.2">
      <c r="C77" s="79">
        <v>144</v>
      </c>
      <c r="D77" s="72">
        <v>1.426159</v>
      </c>
      <c r="E77" s="74">
        <v>1.526151</v>
      </c>
      <c r="F77" s="72">
        <v>2.9880909999999998</v>
      </c>
      <c r="G77" s="74">
        <v>3.3938290000000002</v>
      </c>
      <c r="H77" s="152"/>
      <c r="I77" s="153"/>
    </row>
    <row r="78" spans="3:9" x14ac:dyDescent="0.2">
      <c r="C78" s="79">
        <v>146</v>
      </c>
      <c r="D78" s="72">
        <v>21.7544</v>
      </c>
      <c r="E78" s="74">
        <v>19.990449999999999</v>
      </c>
      <c r="F78" s="72">
        <v>25.412430000000001</v>
      </c>
      <c r="G78" s="74">
        <v>23.77779</v>
      </c>
      <c r="H78" s="152"/>
      <c r="I78" s="153"/>
    </row>
    <row r="79" spans="3:9" x14ac:dyDescent="0.2">
      <c r="C79" s="79">
        <v>148</v>
      </c>
      <c r="D79" s="72">
        <v>17.056999999999999</v>
      </c>
      <c r="E79" s="74">
        <v>15.78012</v>
      </c>
      <c r="F79" s="72">
        <v>17.041530000000002</v>
      </c>
      <c r="G79" s="74">
        <v>15.81639</v>
      </c>
      <c r="H79" s="152"/>
      <c r="I79" s="153"/>
    </row>
    <row r="80" spans="3:9" x14ac:dyDescent="0.2">
      <c r="C80" s="79">
        <v>150</v>
      </c>
      <c r="D80" s="72">
        <v>16.88148</v>
      </c>
      <c r="E80" s="74">
        <v>15.83066</v>
      </c>
      <c r="F80" s="72">
        <v>14.14634</v>
      </c>
      <c r="G80" s="74">
        <v>14.972479999999999</v>
      </c>
      <c r="H80" s="152"/>
      <c r="I80" s="153"/>
    </row>
    <row r="81" spans="3:9" x14ac:dyDescent="0.2">
      <c r="C81" s="79">
        <v>152</v>
      </c>
      <c r="D81" s="72">
        <v>17.024329999999999</v>
      </c>
      <c r="E81" s="74">
        <v>15.097110000000001</v>
      </c>
      <c r="F81" s="72">
        <v>15.191560000000001</v>
      </c>
      <c r="G81" s="74">
        <v>14.47982</v>
      </c>
      <c r="H81" s="152"/>
      <c r="I81" s="153"/>
    </row>
    <row r="82" spans="3:9" x14ac:dyDescent="0.2">
      <c r="C82" s="79">
        <v>154</v>
      </c>
      <c r="D82" s="72">
        <v>18.555510000000002</v>
      </c>
      <c r="E82" s="74">
        <v>17.444849999999999</v>
      </c>
      <c r="F82" s="72">
        <v>16.117069999999998</v>
      </c>
      <c r="G82" s="74">
        <v>18.0855</v>
      </c>
      <c r="H82" s="152"/>
      <c r="I82" s="153"/>
    </row>
    <row r="83" spans="3:9" x14ac:dyDescent="0.2">
      <c r="C83" s="79">
        <v>156</v>
      </c>
      <c r="D83" s="72">
        <v>20.11326</v>
      </c>
      <c r="E83" s="74">
        <v>18.53002</v>
      </c>
      <c r="F83" s="72">
        <v>15.73682</v>
      </c>
      <c r="G83" s="74">
        <v>16.539860000000001</v>
      </c>
      <c r="H83" s="152"/>
      <c r="I83" s="153"/>
    </row>
    <row r="84" spans="3:9" x14ac:dyDescent="0.2">
      <c r="C84" s="79">
        <v>158</v>
      </c>
      <c r="D84" s="72">
        <v>19.272580000000001</v>
      </c>
      <c r="E84" s="74">
        <v>18.293669999999999</v>
      </c>
      <c r="F84" s="72">
        <v>17.18469</v>
      </c>
      <c r="G84" s="74">
        <v>15.21875</v>
      </c>
      <c r="H84" s="152"/>
      <c r="I84" s="153"/>
    </row>
    <row r="85" spans="3:9" x14ac:dyDescent="0.2">
      <c r="C85" s="79">
        <v>160</v>
      </c>
      <c r="D85" s="72">
        <v>17.774000000000001</v>
      </c>
      <c r="E85" s="74">
        <v>18.711290000000002</v>
      </c>
      <c r="F85" s="72">
        <v>17.945080000000001</v>
      </c>
      <c r="G85" s="74">
        <v>14.87053</v>
      </c>
      <c r="H85" s="152"/>
      <c r="I85" s="153"/>
    </row>
    <row r="86" spans="3:9" x14ac:dyDescent="0.2">
      <c r="C86" s="79">
        <v>162</v>
      </c>
      <c r="D86" s="72">
        <v>16.917020000000001</v>
      </c>
      <c r="E86" s="74">
        <v>17.939540000000001</v>
      </c>
      <c r="F86" s="72">
        <v>18.506450000000001</v>
      </c>
      <c r="G86" s="74">
        <v>15.634040000000001</v>
      </c>
      <c r="H86" s="152"/>
      <c r="I86" s="153"/>
    </row>
    <row r="87" spans="3:9" x14ac:dyDescent="0.2">
      <c r="C87" s="79">
        <v>164</v>
      </c>
      <c r="D87" s="72">
        <v>15.63449</v>
      </c>
      <c r="E87" s="74">
        <v>16.84357</v>
      </c>
      <c r="F87" s="72">
        <v>18.014279999999999</v>
      </c>
      <c r="G87" s="74">
        <v>14.44403</v>
      </c>
      <c r="H87" s="152"/>
      <c r="I87" s="153"/>
    </row>
    <row r="88" spans="3:9" x14ac:dyDescent="0.2">
      <c r="C88" s="79">
        <v>166</v>
      </c>
      <c r="D88" s="72">
        <v>14.29163</v>
      </c>
      <c r="E88" s="74">
        <v>15.18909</v>
      </c>
      <c r="F88" s="72">
        <v>17.915620000000001</v>
      </c>
      <c r="G88" s="74">
        <v>14.208500000000001</v>
      </c>
      <c r="H88" s="152"/>
      <c r="I88" s="153"/>
    </row>
    <row r="89" spans="3:9" x14ac:dyDescent="0.2">
      <c r="C89" s="79">
        <v>168</v>
      </c>
      <c r="D89" s="72">
        <v>13.5571</v>
      </c>
      <c r="E89" s="74">
        <v>13.500769999999999</v>
      </c>
      <c r="F89" s="72">
        <v>16.12116</v>
      </c>
      <c r="G89" s="74">
        <v>15.076610000000001</v>
      </c>
      <c r="H89" s="152"/>
      <c r="I89" s="153"/>
    </row>
    <row r="90" spans="3:9" x14ac:dyDescent="0.2">
      <c r="C90" s="79">
        <v>170</v>
      </c>
      <c r="D90" s="72">
        <v>18.263400000000001</v>
      </c>
      <c r="E90" s="74">
        <v>18.00151</v>
      </c>
      <c r="F90" s="72">
        <v>19.079139999999999</v>
      </c>
      <c r="G90" s="74">
        <v>17.449249999999999</v>
      </c>
      <c r="H90" s="152"/>
      <c r="I90" s="153"/>
    </row>
    <row r="91" spans="3:9" x14ac:dyDescent="0.2">
      <c r="C91" s="79">
        <v>172</v>
      </c>
      <c r="D91" s="72">
        <v>21.186810000000001</v>
      </c>
      <c r="E91" s="74">
        <v>19.662400000000002</v>
      </c>
      <c r="F91" s="72">
        <v>17.047470000000001</v>
      </c>
      <c r="G91" s="74">
        <v>18.46698</v>
      </c>
      <c r="H91" s="152"/>
      <c r="I91" s="153"/>
    </row>
    <row r="92" spans="3:9" x14ac:dyDescent="0.2">
      <c r="C92" s="79">
        <v>174</v>
      </c>
      <c r="D92" s="72">
        <v>18.973590000000002</v>
      </c>
      <c r="E92" s="74">
        <v>18.306280000000001</v>
      </c>
      <c r="F92" s="72">
        <v>16.09019</v>
      </c>
      <c r="G92" s="74">
        <v>19.437110000000001</v>
      </c>
      <c r="H92" s="152"/>
      <c r="I92" s="153"/>
    </row>
    <row r="93" spans="3:9" x14ac:dyDescent="0.2">
      <c r="C93" s="79">
        <v>176</v>
      </c>
      <c r="D93" s="72">
        <v>17.3352</v>
      </c>
      <c r="E93" s="74">
        <v>17.680409999999998</v>
      </c>
      <c r="F93" s="72">
        <v>14.64696</v>
      </c>
      <c r="G93" s="74">
        <v>18.73237</v>
      </c>
      <c r="H93" s="152"/>
      <c r="I93" s="153"/>
    </row>
    <row r="94" spans="3:9" x14ac:dyDescent="0.2">
      <c r="C94" s="79">
        <v>178</v>
      </c>
      <c r="D94" s="72">
        <v>17.200710000000001</v>
      </c>
      <c r="E94" s="74">
        <v>16.68674</v>
      </c>
      <c r="F94" s="72">
        <v>13.15978</v>
      </c>
      <c r="G94" s="74">
        <v>18.000599999999999</v>
      </c>
      <c r="H94" s="152"/>
      <c r="I94" s="153"/>
    </row>
    <row r="95" spans="3:9" x14ac:dyDescent="0.2">
      <c r="C95" s="79">
        <v>180</v>
      </c>
      <c r="D95" s="72">
        <v>16.315650000000002</v>
      </c>
      <c r="E95" s="74">
        <v>16.044</v>
      </c>
      <c r="F95" s="72">
        <v>12.73035</v>
      </c>
      <c r="G95" s="74">
        <v>15.91921</v>
      </c>
      <c r="H95" s="152"/>
      <c r="I95" s="153"/>
    </row>
    <row r="96" spans="3:9" x14ac:dyDescent="0.2">
      <c r="C96" s="79">
        <v>182</v>
      </c>
      <c r="D96" s="72">
        <v>15.10957</v>
      </c>
      <c r="E96" s="74">
        <v>16.203499999999998</v>
      </c>
      <c r="F96" s="72">
        <v>11.883100000000001</v>
      </c>
      <c r="G96" s="74">
        <v>15.48615</v>
      </c>
      <c r="H96" s="152"/>
      <c r="I96" s="153"/>
    </row>
    <row r="97" spans="3:9" x14ac:dyDescent="0.2">
      <c r="C97" s="79">
        <v>184</v>
      </c>
      <c r="D97" s="72">
        <v>17.826820000000001</v>
      </c>
      <c r="E97" s="74">
        <v>20.60303</v>
      </c>
      <c r="F97" s="72">
        <v>15.342420000000001</v>
      </c>
      <c r="G97" s="74">
        <v>17.716470000000001</v>
      </c>
      <c r="H97" s="152"/>
      <c r="I97" s="153"/>
    </row>
    <row r="98" spans="3:9" x14ac:dyDescent="0.2">
      <c r="C98" s="79">
        <v>186</v>
      </c>
      <c r="D98" s="72">
        <v>16.571169999999999</v>
      </c>
      <c r="E98" s="74">
        <v>19.629470000000001</v>
      </c>
      <c r="F98" s="72">
        <v>13.78079</v>
      </c>
      <c r="G98" s="74">
        <v>16.716619999999999</v>
      </c>
      <c r="H98" s="152"/>
      <c r="I98" s="153"/>
    </row>
    <row r="99" spans="3:9" x14ac:dyDescent="0.2">
      <c r="C99" s="79">
        <v>188</v>
      </c>
      <c r="D99" s="72">
        <v>15.89907</v>
      </c>
      <c r="E99" s="74">
        <v>18.414829999999998</v>
      </c>
      <c r="F99" s="72">
        <v>12.976559999999999</v>
      </c>
      <c r="G99" s="74">
        <v>16.003810000000001</v>
      </c>
      <c r="H99" s="152"/>
      <c r="I99" s="153"/>
    </row>
    <row r="100" spans="3:9" x14ac:dyDescent="0.2">
      <c r="C100" s="79">
        <v>190</v>
      </c>
      <c r="D100" s="72">
        <v>14.734170000000001</v>
      </c>
      <c r="E100" s="74">
        <v>17.459320000000002</v>
      </c>
      <c r="F100" s="72">
        <v>12.28792</v>
      </c>
      <c r="G100" s="74">
        <v>15.434189999999999</v>
      </c>
      <c r="H100" s="152"/>
      <c r="I100" s="153"/>
    </row>
    <row r="101" spans="3:9" x14ac:dyDescent="0.2">
      <c r="C101" s="79">
        <v>192</v>
      </c>
      <c r="D101" s="72">
        <v>14.10319</v>
      </c>
      <c r="E101" s="74">
        <v>16.008949999999999</v>
      </c>
      <c r="F101" s="72">
        <v>11.044230000000001</v>
      </c>
      <c r="G101" s="74">
        <v>14.54975</v>
      </c>
      <c r="H101" s="152"/>
      <c r="I101" s="153"/>
    </row>
    <row r="102" spans="3:9" x14ac:dyDescent="0.2">
      <c r="C102" s="79">
        <v>194</v>
      </c>
      <c r="D102" s="72">
        <v>7.7508840000000001</v>
      </c>
      <c r="E102" s="74">
        <v>7.4172399999999996</v>
      </c>
      <c r="F102" s="72">
        <v>8.0516030000000001</v>
      </c>
      <c r="G102" s="74">
        <v>7.7976789999999996</v>
      </c>
      <c r="H102" s="152"/>
      <c r="I102" s="153"/>
    </row>
    <row r="103" spans="3:9" x14ac:dyDescent="0.2">
      <c r="C103" s="79">
        <v>196</v>
      </c>
      <c r="D103" s="72">
        <v>7.2033110000000002</v>
      </c>
      <c r="E103" s="74">
        <v>6.7994849999999998</v>
      </c>
      <c r="F103" s="72">
        <v>6.8961069999999998</v>
      </c>
      <c r="G103" s="74">
        <v>6.6983040000000003</v>
      </c>
      <c r="H103" s="152"/>
      <c r="I103" s="153"/>
    </row>
    <row r="104" spans="3:9" x14ac:dyDescent="0.2">
      <c r="C104" s="79">
        <v>198</v>
      </c>
      <c r="D104" s="72">
        <v>7.2436290000000003</v>
      </c>
      <c r="E104" s="74">
        <v>7.0924820000000004</v>
      </c>
      <c r="F104" s="72">
        <v>6.5580109999999996</v>
      </c>
      <c r="G104" s="74">
        <v>6.427702</v>
      </c>
      <c r="H104" s="152"/>
      <c r="I104" s="153"/>
    </row>
    <row r="105" spans="3:9" x14ac:dyDescent="0.2">
      <c r="C105" s="79">
        <v>200</v>
      </c>
      <c r="D105" s="72">
        <v>7.5673959999999996</v>
      </c>
      <c r="E105" s="74">
        <v>7.3435579999999998</v>
      </c>
      <c r="F105" s="72">
        <v>6.9700030000000002</v>
      </c>
      <c r="G105" s="74">
        <v>7.4907050000000002</v>
      </c>
      <c r="H105" s="152"/>
      <c r="I105" s="153"/>
    </row>
    <row r="106" spans="3:9" x14ac:dyDescent="0.2">
      <c r="C106" s="79">
        <v>202</v>
      </c>
      <c r="D106" s="72">
        <v>7.1486029999999996</v>
      </c>
      <c r="E106" s="74">
        <v>7.5358359999999998</v>
      </c>
      <c r="F106" s="72">
        <v>7.098929</v>
      </c>
      <c r="G106" s="74">
        <v>7.7251649999999996</v>
      </c>
      <c r="H106" s="152"/>
      <c r="I106" s="153"/>
    </row>
    <row r="107" spans="3:9" x14ac:dyDescent="0.2">
      <c r="C107" s="79">
        <v>204</v>
      </c>
      <c r="D107" s="72">
        <v>7.3314320000000004</v>
      </c>
      <c r="E107" s="74">
        <v>7.3928710000000004</v>
      </c>
      <c r="F107" s="72">
        <v>7.2347020000000004</v>
      </c>
      <c r="G107" s="74">
        <v>7.5285130000000002</v>
      </c>
      <c r="H107" s="152"/>
      <c r="I107" s="153"/>
    </row>
    <row r="108" spans="3:9" x14ac:dyDescent="0.2">
      <c r="C108" s="79">
        <v>206</v>
      </c>
      <c r="D108" s="72">
        <v>6.893497</v>
      </c>
      <c r="E108" s="74">
        <v>6.9711550000000004</v>
      </c>
      <c r="F108" s="72">
        <v>7.2359840000000002</v>
      </c>
      <c r="G108" s="74">
        <v>6.8335619999999997</v>
      </c>
      <c r="H108" s="152"/>
      <c r="I108" s="153"/>
    </row>
    <row r="109" spans="3:9" x14ac:dyDescent="0.2">
      <c r="C109" s="79">
        <v>208</v>
      </c>
      <c r="D109" s="72">
        <v>6.153232</v>
      </c>
      <c r="E109" s="74">
        <v>6.5991419999999996</v>
      </c>
      <c r="F109" s="72">
        <v>7.5082360000000001</v>
      </c>
      <c r="G109" s="74">
        <v>6.2818899999999998</v>
      </c>
      <c r="H109" s="152"/>
      <c r="I109" s="153"/>
    </row>
    <row r="110" spans="3:9" x14ac:dyDescent="0.2">
      <c r="C110" s="79">
        <v>210</v>
      </c>
      <c r="D110" s="72">
        <v>5.6955580000000001</v>
      </c>
      <c r="E110" s="74">
        <v>6.0913639999999996</v>
      </c>
      <c r="F110" s="72">
        <v>7.3007080000000002</v>
      </c>
      <c r="G110" s="74">
        <v>6.45838</v>
      </c>
      <c r="H110" s="152"/>
      <c r="I110" s="153"/>
    </row>
    <row r="111" spans="3:9" x14ac:dyDescent="0.2">
      <c r="C111" s="79">
        <v>212</v>
      </c>
      <c r="D111" s="72">
        <v>5.2676160000000003</v>
      </c>
      <c r="E111" s="74">
        <v>5.8088420000000003</v>
      </c>
      <c r="F111" s="72">
        <v>6.3023439999999997</v>
      </c>
      <c r="G111" s="74">
        <v>5.8765910000000003</v>
      </c>
      <c r="H111" s="152"/>
      <c r="I111" s="153"/>
    </row>
    <row r="112" spans="3:9" x14ac:dyDescent="0.2">
      <c r="C112" s="79">
        <v>214</v>
      </c>
      <c r="D112" s="72">
        <v>4.5961819999999998</v>
      </c>
      <c r="E112" s="74">
        <v>5.2375059999999998</v>
      </c>
      <c r="F112" s="72">
        <v>5.7733059999999998</v>
      </c>
      <c r="G112" s="74">
        <v>5.7528370000000004</v>
      </c>
      <c r="H112" s="152"/>
      <c r="I112" s="153"/>
    </row>
    <row r="113" spans="3:9" x14ac:dyDescent="0.2">
      <c r="C113" s="79">
        <v>216</v>
      </c>
      <c r="D113" s="72">
        <v>4.6241960000000004</v>
      </c>
      <c r="E113" s="74">
        <v>5.738531</v>
      </c>
      <c r="F113" s="72">
        <v>7.3256059999999996</v>
      </c>
      <c r="G113" s="74">
        <v>7.2127129999999999</v>
      </c>
      <c r="H113" s="152"/>
      <c r="I113" s="153"/>
    </row>
    <row r="114" spans="3:9" x14ac:dyDescent="0.2">
      <c r="C114" s="79">
        <v>218</v>
      </c>
      <c r="D114" s="72">
        <v>24.82696</v>
      </c>
      <c r="E114" s="74">
        <v>25.872029999999999</v>
      </c>
      <c r="F114" s="72">
        <v>26.02788</v>
      </c>
      <c r="G114" s="74">
        <v>26.473369999999999</v>
      </c>
      <c r="H114" s="152"/>
      <c r="I114" s="153"/>
    </row>
    <row r="115" spans="3:9" x14ac:dyDescent="0.2">
      <c r="C115" s="79">
        <v>220</v>
      </c>
      <c r="D115" s="72">
        <v>24.355840000000001</v>
      </c>
      <c r="E115" s="74">
        <v>24.136849999999999</v>
      </c>
      <c r="F115" s="72">
        <v>19.788509999999999</v>
      </c>
      <c r="G115" s="74">
        <v>19.396640000000001</v>
      </c>
      <c r="H115" s="152"/>
      <c r="I115" s="153"/>
    </row>
    <row r="116" spans="3:9" x14ac:dyDescent="0.2">
      <c r="C116" s="79">
        <v>222</v>
      </c>
      <c r="D116" s="72">
        <v>21.3248</v>
      </c>
      <c r="E116" s="74">
        <v>21.21688</v>
      </c>
      <c r="F116" s="72">
        <v>20.117540000000002</v>
      </c>
      <c r="G116" s="74">
        <v>17.057120000000001</v>
      </c>
      <c r="H116" s="152"/>
      <c r="I116" s="153"/>
    </row>
    <row r="117" spans="3:9" x14ac:dyDescent="0.2">
      <c r="C117" s="79">
        <v>224</v>
      </c>
      <c r="D117" s="72">
        <v>20.999310000000001</v>
      </c>
      <c r="E117" s="74">
        <v>20.955030000000001</v>
      </c>
      <c r="F117" s="72">
        <v>16.994900000000001</v>
      </c>
      <c r="G117" s="74">
        <v>19.934460000000001</v>
      </c>
      <c r="H117" s="152"/>
      <c r="I117" s="153"/>
    </row>
    <row r="118" spans="3:9" x14ac:dyDescent="0.2">
      <c r="C118" s="79">
        <v>226</v>
      </c>
      <c r="D118" s="72">
        <v>20.69613</v>
      </c>
      <c r="E118" s="74">
        <v>21.73912</v>
      </c>
      <c r="F118" s="72">
        <v>21.148140000000001</v>
      </c>
      <c r="G118" s="74">
        <v>18.121210000000001</v>
      </c>
      <c r="H118" s="152"/>
      <c r="I118" s="153"/>
    </row>
    <row r="119" spans="3:9" x14ac:dyDescent="0.2">
      <c r="C119" s="79">
        <v>228</v>
      </c>
      <c r="D119" s="72">
        <v>22.35782</v>
      </c>
      <c r="E119" s="74">
        <v>22.208839999999999</v>
      </c>
      <c r="F119" s="72">
        <v>20.633489999999998</v>
      </c>
      <c r="G119" s="74">
        <v>18.33737</v>
      </c>
      <c r="H119" s="152"/>
      <c r="I119" s="153"/>
    </row>
    <row r="120" spans="3:9" x14ac:dyDescent="0.2">
      <c r="C120" s="79">
        <v>230</v>
      </c>
      <c r="D120" s="72">
        <v>22.738969999999998</v>
      </c>
      <c r="E120" s="74">
        <v>21.629010000000001</v>
      </c>
      <c r="F120" s="72">
        <v>20.8688</v>
      </c>
      <c r="G120" s="74">
        <v>17.717110000000002</v>
      </c>
      <c r="H120" s="152"/>
      <c r="I120" s="153"/>
    </row>
    <row r="121" spans="3:9" x14ac:dyDescent="0.2">
      <c r="C121" s="79">
        <v>232</v>
      </c>
      <c r="D121" s="72">
        <v>22.43638</v>
      </c>
      <c r="E121" s="74">
        <v>25.19708</v>
      </c>
      <c r="F121" s="72">
        <v>20.987490000000001</v>
      </c>
      <c r="G121" s="74">
        <v>18.190190000000001</v>
      </c>
      <c r="H121" s="152"/>
      <c r="I121" s="153"/>
    </row>
    <row r="122" spans="3:9" x14ac:dyDescent="0.2">
      <c r="C122" s="79">
        <v>234</v>
      </c>
      <c r="D122" s="72">
        <v>20.768699999999999</v>
      </c>
      <c r="E122" s="74">
        <v>22.710450000000002</v>
      </c>
      <c r="F122" s="72">
        <v>19.280930000000001</v>
      </c>
      <c r="G122" s="74">
        <v>18.701519999999999</v>
      </c>
      <c r="H122" s="152"/>
      <c r="I122" s="153"/>
    </row>
    <row r="123" spans="3:9" x14ac:dyDescent="0.2">
      <c r="C123" s="79">
        <v>236</v>
      </c>
      <c r="D123" s="72">
        <v>19.413810000000002</v>
      </c>
      <c r="E123" s="74">
        <v>20.0121</v>
      </c>
      <c r="F123" s="72">
        <v>18.961030000000001</v>
      </c>
      <c r="G123" s="74">
        <v>18.047740000000001</v>
      </c>
      <c r="H123" s="152"/>
      <c r="I123" s="153"/>
    </row>
    <row r="124" spans="3:9" x14ac:dyDescent="0.2">
      <c r="C124" s="79">
        <v>238</v>
      </c>
      <c r="D124" s="72">
        <v>19.418430000000001</v>
      </c>
      <c r="E124" s="74">
        <v>20.58691</v>
      </c>
      <c r="F124" s="72">
        <v>18.26407</v>
      </c>
      <c r="G124" s="74">
        <v>16.85379</v>
      </c>
      <c r="H124" s="152"/>
      <c r="I124" s="153"/>
    </row>
    <row r="125" spans="3:9" x14ac:dyDescent="0.2">
      <c r="C125" s="79">
        <v>240</v>
      </c>
      <c r="D125" s="72">
        <v>18.779170000000001</v>
      </c>
      <c r="E125" s="74">
        <v>20.277239999999999</v>
      </c>
      <c r="F125" s="72">
        <v>15.86354</v>
      </c>
      <c r="G125" s="74">
        <v>16.481860000000001</v>
      </c>
      <c r="H125" s="152"/>
      <c r="I125" s="153"/>
    </row>
    <row r="126" spans="3:9" x14ac:dyDescent="0.2">
      <c r="C126" s="79">
        <v>242</v>
      </c>
      <c r="D126" s="72">
        <v>17.155950000000001</v>
      </c>
      <c r="E126" s="74">
        <v>20.04298</v>
      </c>
      <c r="F126" s="72">
        <v>14.48082</v>
      </c>
      <c r="G126" s="74">
        <v>15.44065</v>
      </c>
      <c r="H126" s="152"/>
      <c r="I126" s="153"/>
    </row>
    <row r="127" spans="3:9" x14ac:dyDescent="0.2">
      <c r="C127" s="79">
        <v>243.98333299999999</v>
      </c>
      <c r="D127" s="72">
        <v>26.145440000000001</v>
      </c>
      <c r="E127" s="74">
        <v>26.888480000000001</v>
      </c>
      <c r="F127" s="72">
        <v>22.42914</v>
      </c>
      <c r="G127" s="74">
        <v>22.43281</v>
      </c>
      <c r="H127" s="152"/>
      <c r="I127" s="153"/>
    </row>
    <row r="128" spans="3:9" x14ac:dyDescent="0.2">
      <c r="C128" s="79">
        <v>245.98333299999999</v>
      </c>
      <c r="D128" s="72">
        <v>25.120360000000002</v>
      </c>
      <c r="E128" s="74">
        <v>24.715039999999998</v>
      </c>
      <c r="F128" s="72">
        <v>21.721900000000002</v>
      </c>
      <c r="G128" s="74">
        <v>21.378319999999999</v>
      </c>
      <c r="H128" s="152"/>
      <c r="I128" s="153"/>
    </row>
    <row r="129" spans="3:9" x14ac:dyDescent="0.2">
      <c r="C129" s="79">
        <v>247.98333299999999</v>
      </c>
      <c r="D129" s="72">
        <v>23.162690000000001</v>
      </c>
      <c r="E129" s="74">
        <v>23.436039999999998</v>
      </c>
      <c r="F129" s="72">
        <v>20.253419999999998</v>
      </c>
      <c r="G129" s="74">
        <v>20.816089999999999</v>
      </c>
      <c r="H129" s="152"/>
      <c r="I129" s="153"/>
    </row>
    <row r="130" spans="3:9" x14ac:dyDescent="0.2">
      <c r="C130" s="79">
        <v>249.98333299999999</v>
      </c>
      <c r="D130" s="72">
        <v>22.90484</v>
      </c>
      <c r="E130" s="74">
        <v>22.544930000000001</v>
      </c>
      <c r="F130" s="72">
        <v>19.061209999999999</v>
      </c>
      <c r="G130" s="74">
        <v>19.83755</v>
      </c>
      <c r="H130" s="152"/>
      <c r="I130" s="153"/>
    </row>
    <row r="131" spans="3:9" x14ac:dyDescent="0.2">
      <c r="C131" s="79">
        <v>251.98333299999999</v>
      </c>
      <c r="D131" s="72">
        <v>22.110019999999999</v>
      </c>
      <c r="E131" s="74">
        <v>20.27422</v>
      </c>
      <c r="F131" s="72">
        <v>17.71611</v>
      </c>
      <c r="G131" s="74">
        <v>18.629470000000001</v>
      </c>
      <c r="H131" s="152"/>
      <c r="I131" s="153"/>
    </row>
    <row r="132" spans="3:9" x14ac:dyDescent="0.2">
      <c r="C132" s="79">
        <v>253.98333299999999</v>
      </c>
      <c r="D132" s="72">
        <v>20.128430000000002</v>
      </c>
      <c r="E132" s="74">
        <v>19.8171</v>
      </c>
      <c r="F132" s="72">
        <v>17.224419999999999</v>
      </c>
      <c r="G132" s="74">
        <v>17.386869999999998</v>
      </c>
      <c r="H132" s="152"/>
      <c r="I132" s="153"/>
    </row>
    <row r="133" spans="3:9" x14ac:dyDescent="0.2">
      <c r="C133" s="79">
        <v>255.98333299999999</v>
      </c>
      <c r="D133" s="72">
        <v>18.830190000000002</v>
      </c>
      <c r="E133" s="74">
        <v>20.424109999999999</v>
      </c>
      <c r="F133" s="72">
        <v>16.17961</v>
      </c>
      <c r="G133" s="74">
        <v>16.32638</v>
      </c>
      <c r="H133" s="152"/>
      <c r="I133" s="153"/>
    </row>
    <row r="134" spans="3:9" x14ac:dyDescent="0.2">
      <c r="C134" s="79">
        <v>257.98333300000002</v>
      </c>
      <c r="D134" s="72">
        <v>17.613479999999999</v>
      </c>
      <c r="E134" s="74">
        <v>19.977150000000002</v>
      </c>
      <c r="F134" s="72">
        <v>15.25146</v>
      </c>
      <c r="G134" s="74">
        <v>14.720649999999999</v>
      </c>
      <c r="H134" s="152"/>
      <c r="I134" s="153"/>
    </row>
    <row r="135" spans="3:9" x14ac:dyDescent="0.2">
      <c r="C135" s="79">
        <v>259.98333300000002</v>
      </c>
      <c r="D135" s="72">
        <v>16.351780000000002</v>
      </c>
      <c r="E135" s="74">
        <v>19.125399999999999</v>
      </c>
      <c r="F135" s="72">
        <v>14.472239999999999</v>
      </c>
      <c r="G135" s="74">
        <v>13.85215</v>
      </c>
      <c r="H135" s="152"/>
      <c r="I135" s="153"/>
    </row>
    <row r="136" spans="3:9" x14ac:dyDescent="0.2">
      <c r="C136" s="79">
        <v>261.98333300000002</v>
      </c>
      <c r="D136" s="72">
        <v>15.791700000000001</v>
      </c>
      <c r="E136" s="74">
        <v>17.236630000000002</v>
      </c>
      <c r="F136" s="72">
        <v>13.77102</v>
      </c>
      <c r="G136" s="74">
        <v>13.27943</v>
      </c>
      <c r="H136" s="152"/>
      <c r="I136" s="153"/>
    </row>
    <row r="137" spans="3:9" x14ac:dyDescent="0.2">
      <c r="C137" s="79">
        <v>263.98333300000002</v>
      </c>
      <c r="D137" s="72">
        <v>14.2692</v>
      </c>
      <c r="E137" s="74">
        <v>16.788630000000001</v>
      </c>
      <c r="F137" s="72">
        <v>13.017429999999999</v>
      </c>
      <c r="G137" s="74">
        <v>13.214650000000001</v>
      </c>
      <c r="H137" s="152"/>
      <c r="I137" s="153"/>
    </row>
    <row r="138" spans="3:9" x14ac:dyDescent="0.2">
      <c r="C138" s="79">
        <v>265.98333300000002</v>
      </c>
      <c r="D138" s="72">
        <v>13.600149999999999</v>
      </c>
      <c r="E138" s="74">
        <v>16.588570000000001</v>
      </c>
      <c r="F138" s="72">
        <v>12.59808</v>
      </c>
      <c r="G138" s="74">
        <v>12.444750000000001</v>
      </c>
      <c r="H138" s="152"/>
      <c r="I138" s="153"/>
    </row>
    <row r="139" spans="3:9" x14ac:dyDescent="0.2">
      <c r="C139" s="79">
        <v>267.98333300000002</v>
      </c>
      <c r="D139" s="72">
        <v>11.08095</v>
      </c>
      <c r="E139" s="74">
        <v>11.436019999999999</v>
      </c>
      <c r="F139" s="72">
        <v>7.8664490000000002</v>
      </c>
      <c r="G139" s="74">
        <v>7.5284750000000003</v>
      </c>
      <c r="H139" s="152"/>
      <c r="I139" s="153"/>
    </row>
    <row r="140" spans="3:9" x14ac:dyDescent="0.2">
      <c r="C140" s="79">
        <v>269.98333300000002</v>
      </c>
      <c r="D140" s="72">
        <v>11.167619999999999</v>
      </c>
      <c r="E140" s="74">
        <v>11.81108</v>
      </c>
      <c r="F140" s="72">
        <v>8.2037700000000005</v>
      </c>
      <c r="G140" s="74">
        <v>7.6896680000000002</v>
      </c>
      <c r="H140" s="152"/>
      <c r="I140" s="153"/>
    </row>
    <row r="141" spans="3:9" x14ac:dyDescent="0.2">
      <c r="C141" s="79">
        <v>271.98333300000002</v>
      </c>
      <c r="D141" s="72">
        <v>11.986520000000001</v>
      </c>
      <c r="E141" s="74">
        <v>12.722300000000001</v>
      </c>
      <c r="F141" s="72">
        <v>8.6174809999999997</v>
      </c>
      <c r="G141" s="74">
        <v>8.7430000000000003</v>
      </c>
      <c r="H141" s="152"/>
      <c r="I141" s="153"/>
    </row>
    <row r="142" spans="3:9" x14ac:dyDescent="0.2">
      <c r="C142" s="79">
        <v>273.98333300000002</v>
      </c>
      <c r="D142" s="72">
        <v>12.442740000000001</v>
      </c>
      <c r="E142" s="74">
        <v>13.63607</v>
      </c>
      <c r="F142" s="72">
        <v>8.7844160000000002</v>
      </c>
      <c r="G142" s="74">
        <v>8.9999710000000004</v>
      </c>
      <c r="H142" s="152"/>
      <c r="I142" s="153"/>
    </row>
    <row r="143" spans="3:9" x14ac:dyDescent="0.2">
      <c r="C143" s="79">
        <v>275.98333300000002</v>
      </c>
      <c r="D143" s="72">
        <v>12.230869999999999</v>
      </c>
      <c r="E143" s="74">
        <v>12.536530000000001</v>
      </c>
      <c r="F143" s="72">
        <v>8.0874159999999993</v>
      </c>
      <c r="G143" s="74">
        <v>8.7721900000000002</v>
      </c>
      <c r="H143" s="152"/>
      <c r="I143" s="153"/>
    </row>
    <row r="144" spans="3:9" x14ac:dyDescent="0.2">
      <c r="C144" s="79">
        <v>277.98333300000002</v>
      </c>
      <c r="D144" s="72">
        <v>11.684950000000001</v>
      </c>
      <c r="E144" s="74">
        <v>13.089259999999999</v>
      </c>
      <c r="F144" s="72">
        <v>7.1659179999999996</v>
      </c>
      <c r="G144" s="74">
        <v>8.1101419999999997</v>
      </c>
      <c r="H144" s="152"/>
      <c r="I144" s="153"/>
    </row>
    <row r="145" spans="3:9" x14ac:dyDescent="0.2">
      <c r="C145" s="79">
        <v>279.98333300000002</v>
      </c>
      <c r="D145" s="72">
        <v>10.701169999999999</v>
      </c>
      <c r="E145" s="74">
        <v>12.95608</v>
      </c>
      <c r="F145" s="72">
        <v>7.5046439999999999</v>
      </c>
      <c r="G145" s="74">
        <v>7.7441380000000004</v>
      </c>
      <c r="H145" s="152"/>
      <c r="I145" s="153"/>
    </row>
    <row r="146" spans="3:9" x14ac:dyDescent="0.2">
      <c r="C146" s="79">
        <v>281.98333300000002</v>
      </c>
      <c r="D146" s="72">
        <v>9.4352660000000004</v>
      </c>
      <c r="E146" s="74">
        <v>12.849600000000001</v>
      </c>
      <c r="F146" s="72">
        <v>7.9402290000000004</v>
      </c>
      <c r="G146" s="74">
        <v>7.4956870000000002</v>
      </c>
      <c r="H146" s="152"/>
      <c r="I146" s="153"/>
    </row>
    <row r="147" spans="3:9" x14ac:dyDescent="0.2">
      <c r="C147" s="79">
        <v>283.98333300000002</v>
      </c>
      <c r="D147" s="72">
        <v>9.338889</v>
      </c>
      <c r="E147" s="74">
        <v>11.80681</v>
      </c>
      <c r="F147" s="72">
        <v>7.463336</v>
      </c>
      <c r="G147" s="74">
        <v>6.9954840000000003</v>
      </c>
      <c r="H147" s="152"/>
      <c r="I147" s="153"/>
    </row>
    <row r="148" spans="3:9" ht="16" thickBot="1" x14ac:dyDescent="0.25">
      <c r="C148" s="80">
        <v>285.98333300000002</v>
      </c>
      <c r="D148" s="75">
        <v>11.27308</v>
      </c>
      <c r="E148" s="77">
        <v>14.068849999999999</v>
      </c>
      <c r="F148" s="75">
        <v>7.921049</v>
      </c>
      <c r="G148" s="77">
        <v>8.9235120000000006</v>
      </c>
      <c r="H148" s="154"/>
      <c r="I148" s="155"/>
    </row>
    <row r="149" spans="3:9" x14ac:dyDescent="0.2">
      <c r="C149" s="68"/>
      <c r="D149" s="68"/>
      <c r="E149" s="68"/>
      <c r="F149" s="68"/>
      <c r="G149" s="68"/>
      <c r="H149" s="68"/>
      <c r="I149" s="68"/>
    </row>
    <row r="150" spans="3:9" x14ac:dyDescent="0.2">
      <c r="C150" s="16"/>
      <c r="D150" s="16"/>
      <c r="E150" s="16"/>
      <c r="F150" s="16"/>
      <c r="G150" s="16"/>
      <c r="H150" s="68"/>
      <c r="I150" s="68"/>
    </row>
    <row r="151" spans="3:9" x14ac:dyDescent="0.2">
      <c r="C151" s="16"/>
      <c r="D151" s="16"/>
      <c r="E151" s="16"/>
      <c r="F151" s="16"/>
      <c r="G151" s="16"/>
      <c r="H151" s="68"/>
      <c r="I151" s="68"/>
    </row>
    <row r="152" spans="3:9" x14ac:dyDescent="0.2">
      <c r="C152" s="16"/>
      <c r="D152" s="16"/>
      <c r="E152" s="16"/>
      <c r="F152" s="16"/>
      <c r="G152" s="16"/>
      <c r="H152" s="68"/>
      <c r="I152" s="68"/>
    </row>
    <row r="153" spans="3:9" x14ac:dyDescent="0.2">
      <c r="C153" s="16"/>
      <c r="D153" s="16"/>
      <c r="E153" s="16"/>
      <c r="F153" s="16"/>
      <c r="G153" s="16"/>
      <c r="H153" s="68"/>
      <c r="I153" s="68"/>
    </row>
    <row r="154" spans="3:9" x14ac:dyDescent="0.2">
      <c r="C154" s="16"/>
      <c r="D154" s="16"/>
      <c r="E154" s="16"/>
      <c r="F154" s="16"/>
      <c r="G154" s="16"/>
      <c r="H154" s="68"/>
      <c r="I154" s="68"/>
    </row>
    <row r="155" spans="3:9" x14ac:dyDescent="0.2">
      <c r="C155" s="16"/>
      <c r="D155" s="16"/>
      <c r="E155" s="16"/>
      <c r="F155" s="16"/>
      <c r="G155" s="16"/>
      <c r="H155" s="68"/>
      <c r="I155" s="68"/>
    </row>
    <row r="156" spans="3:9" x14ac:dyDescent="0.2">
      <c r="C156" s="16"/>
      <c r="D156" s="16"/>
      <c r="E156" s="16"/>
      <c r="F156" s="16"/>
      <c r="G156" s="16"/>
      <c r="H156" s="68"/>
      <c r="I156" s="68"/>
    </row>
    <row r="157" spans="3:9" x14ac:dyDescent="0.2">
      <c r="C157" s="16"/>
      <c r="D157" s="16"/>
      <c r="E157" s="16"/>
      <c r="F157" s="16"/>
      <c r="G157" s="16"/>
      <c r="H157" s="68"/>
      <c r="I157" s="68"/>
    </row>
    <row r="158" spans="3:9" x14ac:dyDescent="0.2">
      <c r="C158" s="16"/>
      <c r="D158" s="16"/>
      <c r="E158" s="16"/>
      <c r="F158" s="16"/>
      <c r="G158" s="16"/>
      <c r="H158" s="68"/>
      <c r="I158" s="68"/>
    </row>
    <row r="159" spans="3:9" x14ac:dyDescent="0.2">
      <c r="C159" s="16"/>
      <c r="D159" s="16"/>
      <c r="E159" s="16"/>
      <c r="F159" s="16"/>
      <c r="G159" s="16"/>
      <c r="H159" s="68"/>
      <c r="I159" s="68"/>
    </row>
    <row r="160" spans="3:9" x14ac:dyDescent="0.2">
      <c r="C160" s="16"/>
      <c r="D160" s="16"/>
      <c r="E160" s="16"/>
      <c r="F160" s="16"/>
      <c r="G160" s="16"/>
      <c r="H160" s="68"/>
      <c r="I160" s="68"/>
    </row>
    <row r="161" spans="3:9" x14ac:dyDescent="0.2">
      <c r="C161" s="16"/>
      <c r="D161" s="16"/>
      <c r="E161" s="16"/>
      <c r="F161" s="16"/>
      <c r="G161" s="16"/>
      <c r="H161" s="68"/>
      <c r="I161" s="68"/>
    </row>
    <row r="162" spans="3:9" x14ac:dyDescent="0.2">
      <c r="C162" s="16"/>
      <c r="D162" s="16"/>
      <c r="E162" s="16"/>
      <c r="F162" s="16"/>
      <c r="G162" s="16"/>
      <c r="H162" s="68"/>
      <c r="I162" s="68"/>
    </row>
    <row r="163" spans="3:9" x14ac:dyDescent="0.2">
      <c r="C163" s="16"/>
      <c r="D163" s="16"/>
      <c r="E163" s="16"/>
      <c r="F163" s="16"/>
      <c r="G163" s="16"/>
      <c r="H163" s="68"/>
      <c r="I163" s="68"/>
    </row>
    <row r="164" spans="3:9" x14ac:dyDescent="0.2">
      <c r="C164" s="16"/>
      <c r="D164" s="16"/>
      <c r="E164" s="16"/>
      <c r="F164" s="16"/>
      <c r="G164" s="16"/>
      <c r="H164" s="68"/>
      <c r="I164" s="68"/>
    </row>
    <row r="165" spans="3:9" x14ac:dyDescent="0.2">
      <c r="C165" s="16"/>
      <c r="D165" s="16"/>
      <c r="E165" s="16"/>
      <c r="F165" s="16"/>
      <c r="G165" s="16"/>
      <c r="H165" s="68"/>
      <c r="I165" s="68"/>
    </row>
    <row r="166" spans="3:9" x14ac:dyDescent="0.2">
      <c r="C166" s="16"/>
      <c r="D166" s="16"/>
      <c r="E166" s="16"/>
      <c r="F166" s="16"/>
      <c r="G166" s="16"/>
      <c r="H166" s="68"/>
      <c r="I166" s="68"/>
    </row>
    <row r="167" spans="3:9" x14ac:dyDescent="0.2">
      <c r="C167" s="16"/>
      <c r="D167" s="16"/>
      <c r="E167" s="16"/>
      <c r="F167" s="16"/>
      <c r="G167" s="16"/>
      <c r="H167" s="68"/>
      <c r="I167" s="68"/>
    </row>
    <row r="168" spans="3:9" x14ac:dyDescent="0.2">
      <c r="C168" s="16"/>
      <c r="D168" s="16"/>
      <c r="E168" s="16"/>
      <c r="F168" s="16"/>
      <c r="G168" s="16"/>
      <c r="H168" s="68"/>
      <c r="I168" s="68"/>
    </row>
    <row r="169" spans="3:9" x14ac:dyDescent="0.2">
      <c r="C169" s="16"/>
      <c r="D169" s="16"/>
      <c r="E169" s="16"/>
      <c r="F169" s="16"/>
      <c r="G169" s="16"/>
      <c r="H169" s="68"/>
      <c r="I169" s="68"/>
    </row>
    <row r="170" spans="3:9" x14ac:dyDescent="0.2">
      <c r="C170" s="16"/>
      <c r="D170" s="16"/>
      <c r="E170" s="16"/>
      <c r="F170" s="16"/>
      <c r="G170" s="16"/>
      <c r="H170" s="68"/>
      <c r="I170" s="68"/>
    </row>
    <row r="171" spans="3:9" x14ac:dyDescent="0.2">
      <c r="C171" s="16"/>
      <c r="D171" s="16"/>
      <c r="E171" s="16"/>
      <c r="F171" s="16"/>
      <c r="G171" s="16"/>
      <c r="H171" s="68"/>
      <c r="I171" s="68"/>
    </row>
    <row r="172" spans="3:9" x14ac:dyDescent="0.2">
      <c r="C172" s="16"/>
      <c r="D172" s="16"/>
      <c r="E172" s="16"/>
      <c r="F172" s="16"/>
      <c r="G172" s="16"/>
      <c r="H172" s="68"/>
      <c r="I172" s="68"/>
    </row>
    <row r="173" spans="3:9" x14ac:dyDescent="0.2">
      <c r="C173" s="68"/>
      <c r="D173" s="68"/>
      <c r="E173" s="68"/>
      <c r="F173" s="68"/>
      <c r="G173" s="68"/>
      <c r="H173" s="68"/>
      <c r="I173" s="68"/>
    </row>
    <row r="174" spans="3:9" x14ac:dyDescent="0.2">
      <c r="C174" s="16"/>
      <c r="D174" s="16"/>
      <c r="E174" s="16"/>
      <c r="F174" s="16"/>
      <c r="G174" s="16"/>
      <c r="H174" s="68"/>
      <c r="I174" s="68"/>
    </row>
    <row r="175" spans="3:9" x14ac:dyDescent="0.2">
      <c r="C175" s="16"/>
      <c r="D175" s="16"/>
      <c r="E175" s="16"/>
      <c r="F175" s="16"/>
      <c r="G175" s="16"/>
      <c r="H175" s="68"/>
      <c r="I175" s="68"/>
    </row>
    <row r="176" spans="3:9" x14ac:dyDescent="0.2">
      <c r="C176" s="16"/>
      <c r="D176" s="16"/>
      <c r="E176" s="16"/>
      <c r="F176" s="16"/>
      <c r="G176" s="16"/>
      <c r="H176" s="68"/>
      <c r="I176" s="68"/>
    </row>
    <row r="177" spans="3:9" x14ac:dyDescent="0.2">
      <c r="C177" s="16"/>
      <c r="D177" s="16"/>
      <c r="E177" s="16"/>
      <c r="F177" s="16"/>
      <c r="G177" s="16"/>
      <c r="H177" s="68"/>
      <c r="I177" s="68"/>
    </row>
    <row r="178" spans="3:9" x14ac:dyDescent="0.2">
      <c r="C178" s="16"/>
      <c r="D178" s="16"/>
      <c r="E178" s="16"/>
      <c r="F178" s="16"/>
      <c r="G178" s="16"/>
      <c r="H178" s="68"/>
      <c r="I178" s="68"/>
    </row>
    <row r="179" spans="3:9" x14ac:dyDescent="0.2">
      <c r="C179" s="16"/>
      <c r="D179" s="16"/>
      <c r="E179" s="16"/>
      <c r="F179" s="16"/>
      <c r="G179" s="16"/>
      <c r="H179" s="68"/>
      <c r="I179" s="68"/>
    </row>
    <row r="180" spans="3:9" x14ac:dyDescent="0.2">
      <c r="C180" s="16"/>
      <c r="D180" s="16"/>
      <c r="E180" s="16"/>
      <c r="F180" s="16"/>
      <c r="G180" s="16"/>
      <c r="H180" s="68"/>
      <c r="I180" s="68"/>
    </row>
    <row r="181" spans="3:9" x14ac:dyDescent="0.2">
      <c r="C181" s="16"/>
      <c r="D181" s="16"/>
      <c r="E181" s="16"/>
      <c r="F181" s="16"/>
      <c r="G181" s="16"/>
      <c r="H181" s="68"/>
      <c r="I181" s="68"/>
    </row>
    <row r="182" spans="3:9" x14ac:dyDescent="0.2">
      <c r="C182" s="16"/>
      <c r="D182" s="16"/>
      <c r="E182" s="16"/>
      <c r="F182" s="16"/>
      <c r="G182" s="16"/>
      <c r="H182" s="68"/>
      <c r="I182" s="68"/>
    </row>
    <row r="183" spans="3:9" x14ac:dyDescent="0.2">
      <c r="C183" s="16"/>
      <c r="D183" s="16"/>
      <c r="E183" s="16"/>
      <c r="F183" s="16"/>
      <c r="G183" s="16"/>
      <c r="H183" s="68"/>
      <c r="I183" s="68"/>
    </row>
    <row r="184" spans="3:9" x14ac:dyDescent="0.2">
      <c r="C184" s="16"/>
      <c r="D184" s="16"/>
      <c r="E184" s="16"/>
      <c r="F184" s="16"/>
      <c r="G184" s="16"/>
      <c r="H184" s="68"/>
      <c r="I184" s="68"/>
    </row>
    <row r="185" spans="3:9" x14ac:dyDescent="0.2">
      <c r="C185" s="16"/>
      <c r="D185" s="16"/>
      <c r="E185" s="16"/>
      <c r="F185" s="16"/>
      <c r="G185" s="16"/>
      <c r="H185" s="68"/>
      <c r="I185" s="68"/>
    </row>
    <row r="186" spans="3:9" x14ac:dyDescent="0.2">
      <c r="C186" s="16"/>
      <c r="D186" s="16"/>
      <c r="E186" s="16"/>
      <c r="F186" s="16"/>
      <c r="G186" s="16"/>
      <c r="H186" s="68"/>
      <c r="I186" s="68"/>
    </row>
    <row r="187" spans="3:9" x14ac:dyDescent="0.2">
      <c r="C187" s="16"/>
      <c r="D187" s="16"/>
      <c r="E187" s="16"/>
      <c r="F187" s="16"/>
      <c r="G187" s="16"/>
      <c r="H187" s="68"/>
      <c r="I187" s="68"/>
    </row>
    <row r="188" spans="3:9" x14ac:dyDescent="0.2">
      <c r="C188" s="68"/>
      <c r="D188" s="68"/>
      <c r="E188" s="68"/>
      <c r="F188" s="68"/>
      <c r="G188" s="68"/>
      <c r="H188" s="68"/>
      <c r="I188" s="68"/>
    </row>
    <row r="189" spans="3:9" x14ac:dyDescent="0.2">
      <c r="C189" s="16"/>
      <c r="D189" s="16"/>
      <c r="E189" s="16"/>
      <c r="F189" s="16"/>
      <c r="G189" s="16"/>
      <c r="H189" s="68"/>
      <c r="I189" s="68"/>
    </row>
    <row r="190" spans="3:9" x14ac:dyDescent="0.2">
      <c r="C190" s="16"/>
      <c r="D190" s="16"/>
      <c r="E190" s="16"/>
      <c r="F190" s="16"/>
      <c r="G190" s="16"/>
      <c r="H190" s="68"/>
      <c r="I190" s="68"/>
    </row>
    <row r="191" spans="3:9" x14ac:dyDescent="0.2">
      <c r="C191" s="16"/>
      <c r="D191" s="16"/>
      <c r="E191" s="16"/>
      <c r="F191" s="16"/>
      <c r="G191" s="16"/>
      <c r="H191" s="68"/>
      <c r="I191" s="68"/>
    </row>
    <row r="192" spans="3:9" x14ac:dyDescent="0.2">
      <c r="C192" s="16"/>
      <c r="D192" s="16"/>
      <c r="E192" s="16"/>
      <c r="F192" s="16"/>
      <c r="G192" s="16"/>
      <c r="H192" s="68"/>
      <c r="I192" s="68"/>
    </row>
    <row r="193" spans="3:9" x14ac:dyDescent="0.2">
      <c r="C193" s="16"/>
      <c r="D193" s="16"/>
      <c r="E193" s="16"/>
      <c r="F193" s="16"/>
      <c r="G193" s="16"/>
      <c r="H193" s="68"/>
      <c r="I193" s="68"/>
    </row>
    <row r="194" spans="3:9" x14ac:dyDescent="0.2">
      <c r="C194" s="16"/>
      <c r="D194" s="16"/>
      <c r="E194" s="16"/>
      <c r="F194" s="16"/>
      <c r="G194" s="16"/>
      <c r="H194" s="68"/>
      <c r="I194" s="68"/>
    </row>
    <row r="195" spans="3:9" x14ac:dyDescent="0.2">
      <c r="C195" s="16"/>
      <c r="D195" s="16"/>
      <c r="E195" s="16"/>
      <c r="F195" s="16"/>
      <c r="G195" s="16"/>
      <c r="H195" s="68"/>
      <c r="I195" s="68"/>
    </row>
    <row r="196" spans="3:9" x14ac:dyDescent="0.2">
      <c r="C196" s="16"/>
      <c r="D196" s="16"/>
      <c r="E196" s="16"/>
      <c r="F196" s="16"/>
      <c r="G196" s="16"/>
      <c r="H196" s="68"/>
      <c r="I196" s="68"/>
    </row>
    <row r="197" spans="3:9" x14ac:dyDescent="0.2">
      <c r="C197" s="16"/>
      <c r="D197" s="16"/>
      <c r="E197" s="16"/>
      <c r="F197" s="16"/>
      <c r="G197" s="16"/>
      <c r="H197" s="68"/>
      <c r="I197" s="68"/>
    </row>
    <row r="198" spans="3:9" x14ac:dyDescent="0.2">
      <c r="C198" s="16"/>
      <c r="D198" s="16"/>
      <c r="E198" s="16"/>
      <c r="F198" s="16"/>
      <c r="G198" s="16"/>
      <c r="H198" s="68"/>
      <c r="I198" s="68"/>
    </row>
    <row r="199" spans="3:9" x14ac:dyDescent="0.2">
      <c r="C199" s="16"/>
      <c r="D199" s="16"/>
      <c r="E199" s="16"/>
      <c r="F199" s="16"/>
      <c r="G199" s="16"/>
      <c r="H199" s="68"/>
      <c r="I199" s="68"/>
    </row>
    <row r="200" spans="3:9" x14ac:dyDescent="0.2">
      <c r="C200" s="16"/>
      <c r="D200" s="16"/>
      <c r="E200" s="16"/>
      <c r="F200" s="16"/>
      <c r="G200" s="16"/>
      <c r="H200" s="68"/>
      <c r="I200" s="68"/>
    </row>
    <row r="201" spans="3:9" x14ac:dyDescent="0.2">
      <c r="C201" s="16"/>
      <c r="D201" s="16"/>
      <c r="E201" s="16"/>
      <c r="F201" s="16"/>
      <c r="G201" s="16"/>
      <c r="H201" s="68"/>
      <c r="I201" s="68"/>
    </row>
    <row r="202" spans="3:9" x14ac:dyDescent="0.2">
      <c r="C202" s="16"/>
      <c r="D202" s="16"/>
      <c r="E202" s="16"/>
      <c r="F202" s="16"/>
      <c r="G202" s="16"/>
      <c r="H202" s="68"/>
      <c r="I202" s="68"/>
    </row>
    <row r="203" spans="3:9" x14ac:dyDescent="0.2">
      <c r="C203" s="16"/>
      <c r="D203" s="16"/>
      <c r="E203" s="16"/>
      <c r="F203" s="16"/>
      <c r="G203" s="16"/>
      <c r="H203" s="68"/>
      <c r="I203" s="68"/>
    </row>
    <row r="204" spans="3:9" x14ac:dyDescent="0.2">
      <c r="C204" s="16"/>
      <c r="D204" s="16"/>
      <c r="E204" s="16"/>
      <c r="F204" s="16"/>
      <c r="G204" s="16"/>
      <c r="H204" s="68"/>
      <c r="I204" s="68"/>
    </row>
    <row r="205" spans="3:9" x14ac:dyDescent="0.2">
      <c r="C205" s="16"/>
      <c r="D205" s="16"/>
      <c r="E205" s="16"/>
      <c r="F205" s="16"/>
      <c r="G205" s="16"/>
      <c r="H205" s="68"/>
      <c r="I205" s="68"/>
    </row>
    <row r="206" spans="3:9" x14ac:dyDescent="0.2">
      <c r="C206" s="16"/>
      <c r="D206" s="16"/>
      <c r="E206" s="16"/>
      <c r="F206" s="16"/>
      <c r="G206" s="16"/>
      <c r="H206" s="68"/>
      <c r="I206" s="68"/>
    </row>
    <row r="207" spans="3:9" x14ac:dyDescent="0.2">
      <c r="C207" s="16"/>
      <c r="D207" s="16"/>
      <c r="E207" s="16"/>
      <c r="F207" s="16"/>
      <c r="G207" s="16"/>
      <c r="H207" s="68"/>
      <c r="I207" s="68"/>
    </row>
    <row r="208" spans="3:9" x14ac:dyDescent="0.2">
      <c r="C208" s="16"/>
      <c r="D208" s="16"/>
      <c r="E208" s="16"/>
      <c r="F208" s="16"/>
      <c r="G208" s="16"/>
      <c r="H208" s="68"/>
      <c r="I208" s="68"/>
    </row>
    <row r="209" spans="3:9" x14ac:dyDescent="0.2">
      <c r="C209" s="16"/>
      <c r="D209" s="16"/>
      <c r="E209" s="16"/>
      <c r="F209" s="16"/>
      <c r="G209" s="16"/>
      <c r="H209" s="68"/>
      <c r="I209" s="68"/>
    </row>
    <row r="210" spans="3:9" x14ac:dyDescent="0.2">
      <c r="C210" s="16"/>
      <c r="D210" s="16"/>
      <c r="E210" s="16"/>
      <c r="F210" s="16"/>
      <c r="G210" s="16"/>
      <c r="H210" s="68"/>
      <c r="I210" s="68"/>
    </row>
    <row r="211" spans="3:9" x14ac:dyDescent="0.2">
      <c r="C211" s="16"/>
      <c r="D211" s="16"/>
      <c r="E211" s="16"/>
      <c r="F211" s="16"/>
      <c r="G211" s="16"/>
      <c r="H211" s="68"/>
      <c r="I211" s="68"/>
    </row>
    <row r="212" spans="3:9" x14ac:dyDescent="0.2">
      <c r="C212" s="16"/>
      <c r="D212" s="16"/>
      <c r="E212" s="16"/>
      <c r="F212" s="16"/>
      <c r="G212" s="16"/>
      <c r="H212" s="68"/>
      <c r="I212" s="68"/>
    </row>
    <row r="213" spans="3:9" x14ac:dyDescent="0.2">
      <c r="C213" s="16"/>
      <c r="D213" s="16"/>
      <c r="E213" s="16"/>
      <c r="F213" s="16"/>
      <c r="G213" s="16"/>
      <c r="H213" s="68"/>
      <c r="I213" s="68"/>
    </row>
    <row r="214" spans="3:9" x14ac:dyDescent="0.2">
      <c r="C214" s="16"/>
      <c r="D214" s="16"/>
      <c r="E214" s="16"/>
      <c r="F214" s="16"/>
      <c r="G214" s="16"/>
      <c r="H214" s="68"/>
      <c r="I214" s="68"/>
    </row>
    <row r="215" spans="3:9" x14ac:dyDescent="0.2">
      <c r="C215" s="16"/>
      <c r="D215" s="16"/>
      <c r="E215" s="16"/>
      <c r="F215" s="16"/>
      <c r="G215" s="16"/>
      <c r="H215" s="68"/>
      <c r="I215" s="68"/>
    </row>
    <row r="216" spans="3:9" x14ac:dyDescent="0.2">
      <c r="C216" s="16"/>
      <c r="D216" s="16"/>
      <c r="E216" s="16"/>
      <c r="F216" s="16"/>
      <c r="G216" s="16"/>
      <c r="H216" s="68"/>
      <c r="I216" s="68"/>
    </row>
    <row r="217" spans="3:9" x14ac:dyDescent="0.2">
      <c r="C217" s="16"/>
      <c r="D217" s="16"/>
      <c r="E217" s="16"/>
      <c r="F217" s="16"/>
      <c r="G217" s="16"/>
      <c r="H217" s="68"/>
      <c r="I217" s="68"/>
    </row>
    <row r="218" spans="3:9" x14ac:dyDescent="0.2">
      <c r="C218" s="16"/>
      <c r="D218" s="16"/>
      <c r="E218" s="16"/>
      <c r="F218" s="16"/>
      <c r="G218" s="16"/>
      <c r="H218" s="68"/>
      <c r="I218" s="68"/>
    </row>
    <row r="219" spans="3:9" x14ac:dyDescent="0.2">
      <c r="C219" s="16"/>
      <c r="D219" s="16"/>
      <c r="E219" s="16"/>
      <c r="F219" s="16"/>
      <c r="G219" s="16"/>
      <c r="H219" s="68"/>
      <c r="I219" s="68"/>
    </row>
    <row r="220" spans="3:9" x14ac:dyDescent="0.2">
      <c r="C220" s="16"/>
      <c r="D220" s="16"/>
      <c r="E220" s="16"/>
      <c r="F220" s="16"/>
      <c r="G220" s="16"/>
      <c r="H220" s="68"/>
      <c r="I220" s="68"/>
    </row>
    <row r="221" spans="3:9" x14ac:dyDescent="0.2">
      <c r="C221" s="16"/>
      <c r="D221" s="16"/>
      <c r="E221" s="16"/>
      <c r="F221" s="16"/>
      <c r="G221" s="16"/>
      <c r="H221" s="68"/>
      <c r="I221" s="68"/>
    </row>
    <row r="222" spans="3:9" x14ac:dyDescent="0.2">
      <c r="C222" s="16"/>
      <c r="D222" s="16"/>
      <c r="E222" s="16"/>
      <c r="F222" s="16"/>
      <c r="G222" s="16"/>
      <c r="H222" s="68"/>
      <c r="I222" s="68"/>
    </row>
    <row r="223" spans="3:9" x14ac:dyDescent="0.2">
      <c r="C223" s="16"/>
      <c r="D223" s="16"/>
      <c r="E223" s="16"/>
      <c r="F223" s="16"/>
      <c r="G223" s="16"/>
      <c r="H223" s="68"/>
      <c r="I223" s="68"/>
    </row>
    <row r="224" spans="3:9" x14ac:dyDescent="0.2">
      <c r="C224" s="16"/>
      <c r="D224" s="16"/>
      <c r="E224" s="16"/>
      <c r="F224" s="16"/>
      <c r="G224" s="16"/>
      <c r="H224" s="68"/>
      <c r="I224" s="68"/>
    </row>
    <row r="225" spans="3:9" x14ac:dyDescent="0.2">
      <c r="C225" s="16"/>
      <c r="D225" s="16"/>
      <c r="E225" s="16"/>
      <c r="F225" s="16"/>
      <c r="G225" s="16"/>
      <c r="H225" s="68"/>
      <c r="I225" s="68"/>
    </row>
    <row r="226" spans="3:9" x14ac:dyDescent="0.2">
      <c r="C226" s="16"/>
      <c r="D226" s="16"/>
      <c r="E226" s="16"/>
      <c r="F226" s="16"/>
      <c r="G226" s="16"/>
      <c r="H226" s="68"/>
      <c r="I226" s="68"/>
    </row>
    <row r="227" spans="3:9" x14ac:dyDescent="0.2">
      <c r="C227" s="16"/>
      <c r="D227" s="16"/>
      <c r="E227" s="16"/>
      <c r="F227" s="16"/>
      <c r="G227" s="16"/>
      <c r="H227" s="68"/>
      <c r="I227" s="68"/>
    </row>
    <row r="228" spans="3:9" x14ac:dyDescent="0.2">
      <c r="C228" s="16"/>
      <c r="D228" s="16"/>
      <c r="E228" s="16"/>
      <c r="F228" s="16"/>
      <c r="G228" s="16"/>
      <c r="H228" s="68"/>
      <c r="I228" s="68"/>
    </row>
    <row r="229" spans="3:9" x14ac:dyDescent="0.2">
      <c r="C229" s="16"/>
      <c r="D229" s="16"/>
      <c r="E229" s="16"/>
      <c r="F229" s="16"/>
      <c r="G229" s="16"/>
      <c r="H229" s="68"/>
      <c r="I229" s="68"/>
    </row>
    <row r="230" spans="3:9" x14ac:dyDescent="0.2">
      <c r="C230" s="16"/>
      <c r="D230" s="16"/>
      <c r="E230" s="16"/>
      <c r="F230" s="16"/>
      <c r="G230" s="16"/>
      <c r="H230" s="68"/>
      <c r="I230" s="68"/>
    </row>
    <row r="231" spans="3:9" x14ac:dyDescent="0.2">
      <c r="C231" s="16"/>
      <c r="D231" s="16"/>
      <c r="E231" s="16"/>
      <c r="F231" s="16"/>
      <c r="G231" s="16"/>
      <c r="H231" s="68"/>
      <c r="I231" s="68"/>
    </row>
    <row r="232" spans="3:9" x14ac:dyDescent="0.2">
      <c r="C232" s="16"/>
      <c r="D232" s="16"/>
      <c r="E232" s="16"/>
      <c r="F232" s="16"/>
      <c r="G232" s="16"/>
      <c r="H232" s="68"/>
      <c r="I232" s="68"/>
    </row>
    <row r="233" spans="3:9" x14ac:dyDescent="0.2">
      <c r="C233" s="16"/>
      <c r="D233" s="16"/>
      <c r="E233" s="16"/>
      <c r="F233" s="16"/>
      <c r="G233" s="16"/>
      <c r="H233" s="68"/>
      <c r="I233" s="68"/>
    </row>
    <row r="234" spans="3:9" x14ac:dyDescent="0.2">
      <c r="C234" s="16"/>
      <c r="D234" s="16"/>
      <c r="E234" s="16"/>
      <c r="F234" s="16"/>
      <c r="G234" s="16"/>
      <c r="H234" s="68"/>
      <c r="I234" s="68"/>
    </row>
    <row r="235" spans="3:9" x14ac:dyDescent="0.2">
      <c r="C235" s="16"/>
      <c r="D235" s="16"/>
      <c r="E235" s="16"/>
      <c r="F235" s="16"/>
      <c r="G235" s="16"/>
      <c r="H235" s="68"/>
      <c r="I235" s="68"/>
    </row>
    <row r="236" spans="3:9" x14ac:dyDescent="0.2">
      <c r="C236" s="16"/>
      <c r="D236" s="16"/>
      <c r="E236" s="16"/>
      <c r="F236" s="16"/>
      <c r="G236" s="16"/>
      <c r="H236" s="68"/>
      <c r="I236" s="68"/>
    </row>
    <row r="237" spans="3:9" x14ac:dyDescent="0.2">
      <c r="C237" s="16"/>
      <c r="D237" s="16"/>
      <c r="E237" s="16"/>
      <c r="F237" s="16"/>
      <c r="G237" s="16"/>
      <c r="H237" s="68"/>
      <c r="I237" s="68"/>
    </row>
    <row r="238" spans="3:9" x14ac:dyDescent="0.2">
      <c r="C238" s="16"/>
      <c r="D238" s="16"/>
      <c r="E238" s="16"/>
      <c r="F238" s="16"/>
      <c r="G238" s="16"/>
      <c r="H238" s="68"/>
      <c r="I238" s="68"/>
    </row>
    <row r="239" spans="3:9" x14ac:dyDescent="0.2">
      <c r="C239" s="16"/>
      <c r="D239" s="16"/>
      <c r="E239" s="16"/>
      <c r="F239" s="16"/>
      <c r="G239" s="16"/>
      <c r="H239" s="68"/>
      <c r="I239" s="68"/>
    </row>
    <row r="240" spans="3:9" x14ac:dyDescent="0.2">
      <c r="C240" s="16"/>
      <c r="D240" s="16"/>
      <c r="E240" s="16"/>
      <c r="F240" s="16"/>
      <c r="G240" s="16"/>
      <c r="H240" s="68"/>
      <c r="I240" s="68"/>
    </row>
    <row r="241" spans="3:9" x14ac:dyDescent="0.2">
      <c r="C241" s="16"/>
      <c r="D241" s="16"/>
      <c r="E241" s="16"/>
      <c r="F241" s="16"/>
      <c r="G241" s="16"/>
      <c r="H241" s="68"/>
      <c r="I241" s="68"/>
    </row>
    <row r="242" spans="3:9" x14ac:dyDescent="0.2">
      <c r="C242" s="16"/>
      <c r="D242" s="16"/>
      <c r="E242" s="16"/>
      <c r="F242" s="16"/>
      <c r="G242" s="16"/>
      <c r="H242" s="68"/>
      <c r="I242" s="68"/>
    </row>
    <row r="243" spans="3:9" x14ac:dyDescent="0.2">
      <c r="C243" s="16"/>
      <c r="D243" s="16"/>
      <c r="E243" s="16"/>
      <c r="F243" s="16"/>
      <c r="G243" s="16"/>
      <c r="H243" s="68"/>
      <c r="I243" s="68"/>
    </row>
    <row r="244" spans="3:9" x14ac:dyDescent="0.2">
      <c r="C244" s="68"/>
      <c r="D244" s="68"/>
      <c r="E244" s="68"/>
      <c r="F244" s="68"/>
      <c r="G244" s="68"/>
      <c r="H244" s="68"/>
      <c r="I244" s="68"/>
    </row>
  </sheetData>
  <mergeCells count="4">
    <mergeCell ref="D3:I3"/>
    <mergeCell ref="D4:E4"/>
    <mergeCell ref="F4:G4"/>
    <mergeCell ref="H4:I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53E6A-5A76-7945-8491-89A4F0444699}">
  <dimension ref="A1:M947"/>
  <sheetViews>
    <sheetView workbookViewId="0">
      <selection activeCell="A2" sqref="A2"/>
    </sheetView>
  </sheetViews>
  <sheetFormatPr baseColWidth="10" defaultRowHeight="15" x14ac:dyDescent="0.2"/>
  <cols>
    <col min="3" max="3" width="16.33203125" style="3" customWidth="1"/>
  </cols>
  <sheetData>
    <row r="1" spans="1:13" x14ac:dyDescent="0.2">
      <c r="A1" t="s">
        <v>336</v>
      </c>
    </row>
    <row r="2" spans="1:13" s="70" customFormat="1" ht="16" thickBot="1" x14ac:dyDescent="0.25">
      <c r="A2" s="70" t="s">
        <v>319</v>
      </c>
      <c r="C2" s="159"/>
    </row>
    <row r="3" spans="1:13" ht="16" thickBot="1" x14ac:dyDescent="0.25">
      <c r="D3" s="170" t="s">
        <v>318</v>
      </c>
      <c r="E3" s="171"/>
      <c r="F3" s="171"/>
      <c r="G3" s="171"/>
      <c r="H3" s="171"/>
      <c r="I3" s="172"/>
    </row>
    <row r="4" spans="1:13" ht="16" thickBot="1" x14ac:dyDescent="0.25">
      <c r="C4" s="81" t="s">
        <v>243</v>
      </c>
      <c r="D4" s="166" t="s">
        <v>316</v>
      </c>
      <c r="E4" s="166"/>
      <c r="F4" s="167"/>
      <c r="G4" s="166" t="s">
        <v>317</v>
      </c>
      <c r="H4" s="166"/>
      <c r="I4" s="167"/>
    </row>
    <row r="5" spans="1:13" x14ac:dyDescent="0.2">
      <c r="B5" s="16"/>
      <c r="C5" s="157">
        <v>0</v>
      </c>
      <c r="D5" s="73">
        <v>0.36230000000000001</v>
      </c>
      <c r="E5" s="73">
        <v>0.56010000000000004</v>
      </c>
      <c r="F5" s="74">
        <v>0.50580000000000003</v>
      </c>
      <c r="G5" s="73">
        <v>0.27229999999999999</v>
      </c>
      <c r="H5" s="73">
        <v>0.44679999999999997</v>
      </c>
      <c r="I5" s="74">
        <v>0.42459999999999998</v>
      </c>
    </row>
    <row r="6" spans="1:13" x14ac:dyDescent="0.2">
      <c r="B6" s="16"/>
      <c r="C6" s="157">
        <v>0.25056000000000012</v>
      </c>
      <c r="D6" s="73">
        <v>0.36749999999999999</v>
      </c>
      <c r="E6" s="73">
        <v>0.53539999999999999</v>
      </c>
      <c r="F6" s="74">
        <v>0.50739999999999996</v>
      </c>
      <c r="G6" s="73">
        <v>0.27050000000000002</v>
      </c>
      <c r="H6" s="73">
        <v>0.44369999999999998</v>
      </c>
      <c r="I6" s="74">
        <v>0.43890000000000001</v>
      </c>
    </row>
    <row r="7" spans="1:13" x14ac:dyDescent="0.2">
      <c r="B7" s="16"/>
      <c r="C7" s="157">
        <v>0.50056000000000012</v>
      </c>
      <c r="D7" s="73">
        <v>0.3619</v>
      </c>
      <c r="E7" s="73">
        <v>0.52910000000000001</v>
      </c>
      <c r="F7" s="74">
        <v>0.50619999999999998</v>
      </c>
      <c r="G7" s="73">
        <v>0.27289999999999998</v>
      </c>
      <c r="H7" s="73">
        <v>0.44800000000000001</v>
      </c>
      <c r="I7" s="74">
        <v>0.42599999999999999</v>
      </c>
    </row>
    <row r="8" spans="1:13" x14ac:dyDescent="0.2">
      <c r="B8" s="16"/>
      <c r="C8" s="157">
        <v>1.0155600000000007</v>
      </c>
      <c r="D8" s="73">
        <v>0.58330000000000004</v>
      </c>
      <c r="E8" s="73">
        <v>0.78969999999999996</v>
      </c>
      <c r="F8" s="74">
        <v>0.73939999999999995</v>
      </c>
      <c r="G8" s="73">
        <v>0.39479999999999998</v>
      </c>
      <c r="H8" s="73">
        <v>0.59060000000000001</v>
      </c>
      <c r="I8" s="74">
        <v>0.60560000000000003</v>
      </c>
    </row>
    <row r="9" spans="1:13" x14ac:dyDescent="0.2">
      <c r="B9" s="16"/>
      <c r="C9" s="157">
        <v>1.2655600000000007</v>
      </c>
      <c r="D9" s="73">
        <v>0.46920000000000001</v>
      </c>
      <c r="E9" s="73">
        <v>0.64670000000000005</v>
      </c>
      <c r="F9" s="74">
        <v>0.63229999999999997</v>
      </c>
      <c r="G9" s="73">
        <v>0.3634</v>
      </c>
      <c r="H9" s="73">
        <v>0.61209999999999998</v>
      </c>
      <c r="I9" s="74">
        <v>0.55189999999999995</v>
      </c>
    </row>
    <row r="10" spans="1:13" x14ac:dyDescent="0.2">
      <c r="B10" s="16"/>
      <c r="C10" s="157">
        <v>1.5158400000000007</v>
      </c>
      <c r="D10" s="73">
        <v>0.39179999999999998</v>
      </c>
      <c r="E10" s="73">
        <v>0.55410000000000004</v>
      </c>
      <c r="F10" s="74">
        <v>0.54630000000000001</v>
      </c>
      <c r="G10" s="73">
        <v>0.2676</v>
      </c>
      <c r="H10" s="73">
        <v>0.4854</v>
      </c>
      <c r="I10" s="74">
        <v>0.4662</v>
      </c>
    </row>
    <row r="11" spans="1:13" x14ac:dyDescent="0.2">
      <c r="B11" s="16"/>
      <c r="C11" s="157">
        <v>1.7658400000000007</v>
      </c>
      <c r="D11" s="73">
        <v>0.3604</v>
      </c>
      <c r="E11" s="73">
        <v>0.53129999999999999</v>
      </c>
      <c r="F11" s="74">
        <v>0.49940000000000001</v>
      </c>
      <c r="G11" s="73">
        <v>0.2424</v>
      </c>
      <c r="H11" s="73">
        <v>0.43080000000000002</v>
      </c>
      <c r="I11" s="74">
        <v>0.43319999999999997</v>
      </c>
    </row>
    <row r="12" spans="1:13" x14ac:dyDescent="0.2">
      <c r="B12" s="16"/>
      <c r="C12" s="157">
        <v>2.0163899999999977</v>
      </c>
      <c r="D12" s="73">
        <v>0.4032</v>
      </c>
      <c r="E12" s="73">
        <v>0.58230000000000004</v>
      </c>
      <c r="F12" s="74">
        <v>0.56799999999999995</v>
      </c>
      <c r="G12" s="73">
        <v>0.249</v>
      </c>
      <c r="H12" s="73">
        <v>0.42570000000000002</v>
      </c>
      <c r="I12" s="74">
        <v>0.42480000000000001</v>
      </c>
    </row>
    <row r="13" spans="1:13" x14ac:dyDescent="0.2">
      <c r="B13" s="16"/>
      <c r="C13" s="157">
        <v>2.2663899999999977</v>
      </c>
      <c r="D13" s="73">
        <v>0.45789999999999997</v>
      </c>
      <c r="E13" s="73">
        <v>0.64610000000000001</v>
      </c>
      <c r="F13" s="74">
        <v>0.60950000000000004</v>
      </c>
      <c r="G13" s="73">
        <v>0.28570000000000001</v>
      </c>
      <c r="H13" s="73">
        <v>0.47770000000000001</v>
      </c>
      <c r="I13" s="74">
        <v>0.47299999999999998</v>
      </c>
      <c r="M13" s="3"/>
    </row>
    <row r="14" spans="1:13" x14ac:dyDescent="0.2">
      <c r="B14" s="16"/>
      <c r="C14" s="157">
        <v>2.5163899999999977</v>
      </c>
      <c r="D14" s="73">
        <v>0.44259999999999999</v>
      </c>
      <c r="E14" s="73">
        <v>0.61050000000000004</v>
      </c>
      <c r="F14" s="74">
        <v>0.5716</v>
      </c>
      <c r="G14" s="73">
        <v>0.30459999999999998</v>
      </c>
      <c r="H14" s="73">
        <v>0.50900000000000001</v>
      </c>
      <c r="I14" s="74">
        <v>0.50260000000000005</v>
      </c>
    </row>
    <row r="15" spans="1:13" x14ac:dyDescent="0.2">
      <c r="B15" s="16"/>
      <c r="C15" s="157">
        <v>2.7669499999999978</v>
      </c>
      <c r="D15" s="73">
        <v>0.42259999999999998</v>
      </c>
      <c r="E15" s="73">
        <v>0.59030000000000005</v>
      </c>
      <c r="F15" s="74">
        <v>0.55500000000000005</v>
      </c>
      <c r="G15" s="73">
        <v>0.29270000000000002</v>
      </c>
      <c r="H15" s="73">
        <v>0.53410000000000002</v>
      </c>
      <c r="I15" s="74">
        <v>0.49909999999999999</v>
      </c>
    </row>
    <row r="16" spans="1:13" x14ac:dyDescent="0.2">
      <c r="B16" s="16"/>
      <c r="C16" s="157">
        <v>3.0174999999999983</v>
      </c>
      <c r="D16" s="73">
        <v>0.40529999999999999</v>
      </c>
      <c r="E16" s="73">
        <v>0.59109999999999996</v>
      </c>
      <c r="F16" s="74">
        <v>0.56159999999999999</v>
      </c>
      <c r="G16" s="73">
        <v>0.30649999999999999</v>
      </c>
      <c r="H16" s="73">
        <v>0.51439999999999997</v>
      </c>
      <c r="I16" s="74">
        <v>0.51790000000000003</v>
      </c>
    </row>
    <row r="17" spans="2:9" x14ac:dyDescent="0.2">
      <c r="B17" s="16"/>
      <c r="C17" s="157">
        <v>3.2680599999999984</v>
      </c>
      <c r="D17" s="73">
        <v>0.4088</v>
      </c>
      <c r="E17" s="73">
        <v>0.61209999999999998</v>
      </c>
      <c r="F17" s="74">
        <v>0.57440000000000002</v>
      </c>
      <c r="G17" s="73">
        <v>0.28270000000000001</v>
      </c>
      <c r="H17" s="73">
        <v>0.51470000000000005</v>
      </c>
      <c r="I17" s="74">
        <v>0.50429999999999997</v>
      </c>
    </row>
    <row r="18" spans="2:9" x14ac:dyDescent="0.2">
      <c r="B18" s="16"/>
      <c r="C18" s="157">
        <v>3.5186099999999989</v>
      </c>
      <c r="D18" s="73">
        <v>0.39750000000000002</v>
      </c>
      <c r="E18" s="73">
        <v>0.5948</v>
      </c>
      <c r="F18" s="74">
        <v>0.5403</v>
      </c>
      <c r="G18" s="73">
        <v>0.29530000000000001</v>
      </c>
      <c r="H18" s="73">
        <v>0.503</v>
      </c>
      <c r="I18" s="74">
        <v>0.52470000000000006</v>
      </c>
    </row>
    <row r="19" spans="2:9" x14ac:dyDescent="0.2">
      <c r="B19" s="16"/>
      <c r="C19" s="157">
        <v>3.769169999999999</v>
      </c>
      <c r="D19" s="73">
        <v>0.39510000000000001</v>
      </c>
      <c r="E19" s="73">
        <v>0.56699999999999995</v>
      </c>
      <c r="F19" s="74">
        <v>0.5504</v>
      </c>
      <c r="G19" s="73">
        <v>0.28970000000000001</v>
      </c>
      <c r="H19" s="73">
        <v>0.51980000000000004</v>
      </c>
      <c r="I19" s="74">
        <v>0.50749999999999995</v>
      </c>
    </row>
    <row r="20" spans="2:9" x14ac:dyDescent="0.2">
      <c r="B20" s="16"/>
      <c r="C20" s="157">
        <v>4.019169999999999</v>
      </c>
      <c r="D20" s="73">
        <v>0.38829999999999998</v>
      </c>
      <c r="E20" s="73">
        <v>0.58309999999999995</v>
      </c>
      <c r="F20" s="74">
        <v>0.54610000000000003</v>
      </c>
      <c r="G20" s="73">
        <v>0.31040000000000001</v>
      </c>
      <c r="H20" s="73">
        <v>0.50519999999999998</v>
      </c>
      <c r="I20" s="74">
        <v>0.50960000000000005</v>
      </c>
    </row>
    <row r="21" spans="2:9" x14ac:dyDescent="0.2">
      <c r="B21" s="16"/>
      <c r="C21" s="157">
        <v>4.2697299999999991</v>
      </c>
      <c r="D21" s="73">
        <v>0.40689999999999998</v>
      </c>
      <c r="E21" s="73">
        <v>0.57140000000000002</v>
      </c>
      <c r="F21" s="74">
        <v>0.55520000000000003</v>
      </c>
      <c r="G21" s="73">
        <v>0.29530000000000001</v>
      </c>
      <c r="H21" s="73">
        <v>0.52349999999999997</v>
      </c>
      <c r="I21" s="74">
        <v>0.51470000000000005</v>
      </c>
    </row>
    <row r="22" spans="2:9" x14ac:dyDescent="0.2">
      <c r="B22" s="16"/>
      <c r="C22" s="157">
        <v>4.5202799999999996</v>
      </c>
      <c r="D22" s="73">
        <v>0.39760000000000001</v>
      </c>
      <c r="E22" s="73">
        <v>0.57579999999999998</v>
      </c>
      <c r="F22" s="74">
        <v>0.57089999999999996</v>
      </c>
      <c r="G22" s="73">
        <v>0.30890000000000001</v>
      </c>
      <c r="H22" s="73">
        <v>0.50190000000000001</v>
      </c>
      <c r="I22" s="74">
        <v>0.51780000000000004</v>
      </c>
    </row>
    <row r="23" spans="2:9" x14ac:dyDescent="0.2">
      <c r="B23" s="16"/>
      <c r="C23" s="157">
        <v>4.7708399999999997</v>
      </c>
      <c r="D23" s="73">
        <v>0.41299999999999998</v>
      </c>
      <c r="E23" s="73">
        <v>0.59150000000000003</v>
      </c>
      <c r="F23" s="74">
        <v>0.57840000000000003</v>
      </c>
      <c r="G23" s="73">
        <v>0.3019</v>
      </c>
      <c r="H23" s="73">
        <v>0.51770000000000005</v>
      </c>
      <c r="I23" s="74">
        <v>0.51170000000000004</v>
      </c>
    </row>
    <row r="24" spans="2:9" x14ac:dyDescent="0.2">
      <c r="B24" s="16"/>
      <c r="C24" s="157">
        <v>5.0213900000000002</v>
      </c>
      <c r="D24" s="73">
        <v>0.43909999999999999</v>
      </c>
      <c r="E24" s="73">
        <v>0.61319999999999997</v>
      </c>
      <c r="F24" s="74">
        <v>0.60780000000000001</v>
      </c>
      <c r="G24" s="73">
        <v>0.29830000000000001</v>
      </c>
      <c r="H24" s="73">
        <v>0.52400000000000002</v>
      </c>
      <c r="I24" s="74">
        <v>0.52859999999999996</v>
      </c>
    </row>
    <row r="25" spans="2:9" x14ac:dyDescent="0.2">
      <c r="B25" s="16"/>
      <c r="C25" s="157">
        <v>5.2719500000000004</v>
      </c>
      <c r="D25" s="73">
        <v>0.47120000000000001</v>
      </c>
      <c r="E25" s="73">
        <v>0.63819999999999999</v>
      </c>
      <c r="F25" s="74">
        <v>0.62329999999999997</v>
      </c>
      <c r="G25" s="73">
        <v>0.31309999999999999</v>
      </c>
      <c r="H25" s="73">
        <v>0.52300000000000002</v>
      </c>
      <c r="I25" s="74">
        <v>0.55549999999999999</v>
      </c>
    </row>
    <row r="26" spans="2:9" x14ac:dyDescent="0.2">
      <c r="B26" s="16"/>
      <c r="C26" s="157">
        <v>5.5219500000000004</v>
      </c>
      <c r="D26" s="73">
        <v>0.47839999999999999</v>
      </c>
      <c r="E26" s="73">
        <v>0.66290000000000004</v>
      </c>
      <c r="F26" s="74">
        <v>0.64610000000000001</v>
      </c>
      <c r="G26" s="73">
        <v>0.3266</v>
      </c>
      <c r="H26" s="73">
        <v>0.54620000000000002</v>
      </c>
      <c r="I26" s="74">
        <v>0.56879999999999997</v>
      </c>
    </row>
    <row r="27" spans="2:9" x14ac:dyDescent="0.2">
      <c r="B27" s="16"/>
      <c r="C27" s="157">
        <v>5.7719500000000004</v>
      </c>
      <c r="D27" s="73">
        <v>0.51519999999999999</v>
      </c>
      <c r="E27" s="73">
        <v>0.72299999999999998</v>
      </c>
      <c r="F27" s="74">
        <v>0.68240000000000001</v>
      </c>
      <c r="G27" s="73">
        <v>0.33689999999999998</v>
      </c>
      <c r="H27" s="73">
        <v>0.5675</v>
      </c>
      <c r="I27" s="74">
        <v>0.61060000000000003</v>
      </c>
    </row>
    <row r="28" spans="2:9" x14ac:dyDescent="0.2">
      <c r="B28" s="16"/>
      <c r="C28" s="157">
        <v>6.0219500000000004</v>
      </c>
      <c r="D28" s="73">
        <v>0.52710000000000001</v>
      </c>
      <c r="E28" s="73">
        <v>0.73880000000000001</v>
      </c>
      <c r="F28" s="74">
        <v>0.73280000000000001</v>
      </c>
      <c r="G28" s="73">
        <v>0.35599999999999998</v>
      </c>
      <c r="H28" s="73">
        <v>0.61019999999999996</v>
      </c>
      <c r="I28" s="74">
        <v>0.63129999999999997</v>
      </c>
    </row>
    <row r="29" spans="2:9" x14ac:dyDescent="0.2">
      <c r="B29" s="16"/>
      <c r="C29" s="157">
        <v>6.2724999999999973</v>
      </c>
      <c r="D29" s="73">
        <v>0.55279999999999996</v>
      </c>
      <c r="E29" s="73">
        <v>0.75370000000000004</v>
      </c>
      <c r="F29" s="74">
        <v>0.76919999999999999</v>
      </c>
      <c r="G29" s="73">
        <v>0.37109999999999999</v>
      </c>
      <c r="H29" s="73">
        <v>0.61109999999999998</v>
      </c>
      <c r="I29" s="74">
        <v>0.64910000000000001</v>
      </c>
    </row>
    <row r="30" spans="2:9" x14ac:dyDescent="0.2">
      <c r="B30" s="16"/>
      <c r="C30" s="157">
        <v>6.5224999999999973</v>
      </c>
      <c r="D30" s="73">
        <v>0.56869999999999998</v>
      </c>
      <c r="E30" s="73">
        <v>0.79600000000000004</v>
      </c>
      <c r="F30" s="74">
        <v>0.77610000000000001</v>
      </c>
      <c r="G30" s="73">
        <v>0.38879999999999998</v>
      </c>
      <c r="H30" s="73">
        <v>0.64129999999999998</v>
      </c>
      <c r="I30" s="74">
        <v>0.69579999999999997</v>
      </c>
    </row>
    <row r="31" spans="2:9" x14ac:dyDescent="0.2">
      <c r="B31" s="16"/>
      <c r="C31" s="157">
        <v>6.7697299999999991</v>
      </c>
      <c r="D31" s="73">
        <v>0.58699999999999997</v>
      </c>
      <c r="E31" s="73">
        <v>0.79469999999999996</v>
      </c>
      <c r="F31" s="74">
        <v>0.8125</v>
      </c>
      <c r="G31" s="73">
        <v>0.40160000000000001</v>
      </c>
      <c r="H31" s="73">
        <v>0.66149999999999998</v>
      </c>
      <c r="I31" s="74">
        <v>0.71330000000000005</v>
      </c>
    </row>
    <row r="32" spans="2:9" x14ac:dyDescent="0.2">
      <c r="B32" s="16"/>
      <c r="C32" s="157">
        <v>7.0075000000000003</v>
      </c>
      <c r="D32" s="73">
        <v>0.62309999999999999</v>
      </c>
      <c r="E32" s="73">
        <v>0.85940000000000005</v>
      </c>
      <c r="F32" s="74">
        <v>0.84550000000000003</v>
      </c>
      <c r="G32" s="73">
        <v>0.42809999999999998</v>
      </c>
      <c r="H32" s="73">
        <v>0.72050000000000003</v>
      </c>
      <c r="I32" s="74">
        <v>0.71540000000000004</v>
      </c>
    </row>
    <row r="33" spans="2:9" x14ac:dyDescent="0.2">
      <c r="B33" s="16"/>
      <c r="C33" s="157">
        <v>7.2427799999999998</v>
      </c>
      <c r="D33" s="73">
        <v>0.62190000000000001</v>
      </c>
      <c r="E33" s="73">
        <v>0.86009999999999998</v>
      </c>
      <c r="F33" s="74">
        <v>0.86660000000000004</v>
      </c>
      <c r="G33" s="73">
        <v>0.43730000000000002</v>
      </c>
      <c r="H33" s="73">
        <v>0.71650000000000003</v>
      </c>
      <c r="I33" s="74">
        <v>0.76719999999999999</v>
      </c>
    </row>
    <row r="34" spans="2:9" x14ac:dyDescent="0.2">
      <c r="B34" s="16"/>
      <c r="C34" s="157">
        <v>7.4899999999999984</v>
      </c>
      <c r="D34" s="73">
        <v>0.64600000000000002</v>
      </c>
      <c r="E34" s="73">
        <v>0.90180000000000005</v>
      </c>
      <c r="F34" s="74">
        <v>0.90190000000000003</v>
      </c>
      <c r="G34" s="73">
        <v>0.44719999999999999</v>
      </c>
      <c r="H34" s="73">
        <v>0.747</v>
      </c>
      <c r="I34" s="74">
        <v>0.79730000000000001</v>
      </c>
    </row>
    <row r="35" spans="2:9" x14ac:dyDescent="0.2">
      <c r="B35" s="16"/>
      <c r="C35" s="157">
        <v>7.7433399999999999</v>
      </c>
      <c r="D35" s="73">
        <v>0.69550000000000001</v>
      </c>
      <c r="E35" s="73">
        <v>0.94179999999999997</v>
      </c>
      <c r="F35" s="74">
        <v>0.93569999999999998</v>
      </c>
      <c r="G35" s="73">
        <v>0.47710000000000002</v>
      </c>
      <c r="H35" s="73">
        <v>0.76770000000000005</v>
      </c>
      <c r="I35" s="74">
        <v>0.80120000000000002</v>
      </c>
    </row>
    <row r="36" spans="2:9" x14ac:dyDescent="0.2">
      <c r="B36" s="16"/>
      <c r="C36" s="157">
        <v>7.9938899999999968</v>
      </c>
      <c r="D36" s="73">
        <v>0.6804</v>
      </c>
      <c r="E36" s="73">
        <v>0.93100000000000005</v>
      </c>
      <c r="F36" s="74">
        <v>0.90659999999999996</v>
      </c>
      <c r="G36" s="73">
        <v>0.51800000000000002</v>
      </c>
      <c r="H36" s="73">
        <v>0.77300000000000002</v>
      </c>
      <c r="I36" s="74">
        <v>0.82879999999999998</v>
      </c>
    </row>
    <row r="37" spans="2:9" x14ac:dyDescent="0.2">
      <c r="B37" s="16"/>
      <c r="C37" s="157">
        <v>8.2444499999999969</v>
      </c>
      <c r="D37" s="73">
        <v>0.68059999999999998</v>
      </c>
      <c r="E37" s="73">
        <v>0.97299999999999998</v>
      </c>
      <c r="F37" s="74">
        <v>0.97370000000000001</v>
      </c>
      <c r="G37" s="73">
        <v>0.49199999999999999</v>
      </c>
      <c r="H37" s="73">
        <v>0.79830000000000001</v>
      </c>
      <c r="I37" s="74">
        <v>0.83550000000000002</v>
      </c>
    </row>
    <row r="38" spans="2:9" x14ac:dyDescent="0.2">
      <c r="B38" s="16"/>
      <c r="C38" s="157">
        <v>8.495000000000001</v>
      </c>
      <c r="D38" s="73">
        <v>0.69610000000000005</v>
      </c>
      <c r="E38" s="73">
        <v>0.94310000000000005</v>
      </c>
      <c r="F38" s="74">
        <v>0.9647</v>
      </c>
      <c r="G38" s="73">
        <v>0.50119999999999998</v>
      </c>
      <c r="H38" s="73">
        <v>0.79800000000000004</v>
      </c>
      <c r="I38" s="74">
        <v>0.88490000000000002</v>
      </c>
    </row>
    <row r="39" spans="2:9" x14ac:dyDescent="0.2">
      <c r="B39" s="16"/>
      <c r="C39" s="157">
        <v>8.745000000000001</v>
      </c>
      <c r="D39" s="73">
        <v>0.71240000000000003</v>
      </c>
      <c r="E39" s="73">
        <v>0.97260000000000002</v>
      </c>
      <c r="F39" s="74">
        <v>0.98250000000000004</v>
      </c>
      <c r="G39" s="73">
        <v>0.51559999999999995</v>
      </c>
      <c r="H39" s="73">
        <v>0.82840000000000003</v>
      </c>
      <c r="I39" s="74">
        <v>0.86550000000000005</v>
      </c>
    </row>
    <row r="40" spans="2:9" x14ac:dyDescent="0.2">
      <c r="B40" s="16"/>
      <c r="C40" s="157">
        <v>8.995000000000001</v>
      </c>
      <c r="D40" s="73">
        <v>0.72360000000000002</v>
      </c>
      <c r="E40" s="73">
        <v>0.99809999999999999</v>
      </c>
      <c r="F40" s="74">
        <v>1.0112000000000001</v>
      </c>
      <c r="G40" s="73">
        <v>0.52780000000000005</v>
      </c>
      <c r="H40" s="73">
        <v>0.85270000000000001</v>
      </c>
      <c r="I40" s="74">
        <v>0.90549999999999997</v>
      </c>
    </row>
    <row r="41" spans="2:9" x14ac:dyDescent="0.2">
      <c r="B41" s="16"/>
      <c r="C41" s="157">
        <v>9.2455600000000011</v>
      </c>
      <c r="D41" s="73">
        <v>0.72919999999999996</v>
      </c>
      <c r="E41" s="73">
        <v>0.99790000000000001</v>
      </c>
      <c r="F41" s="74">
        <v>0.99129999999999996</v>
      </c>
      <c r="G41" s="73">
        <v>0.5786</v>
      </c>
      <c r="H41" s="73">
        <v>0.87080000000000002</v>
      </c>
      <c r="I41" s="74">
        <v>0.91979999999999995</v>
      </c>
    </row>
    <row r="42" spans="2:9" x14ac:dyDescent="0.2">
      <c r="B42" s="16"/>
      <c r="C42" s="157">
        <v>9.4955600000000011</v>
      </c>
      <c r="D42" s="73">
        <v>0.71909999999999996</v>
      </c>
      <c r="E42" s="73">
        <v>1.0406</v>
      </c>
      <c r="F42" s="74">
        <v>1.0078</v>
      </c>
      <c r="G42" s="73">
        <v>0.53369999999999995</v>
      </c>
      <c r="H42" s="73">
        <v>0.89090000000000003</v>
      </c>
      <c r="I42" s="74">
        <v>0.91549999999999998</v>
      </c>
    </row>
    <row r="43" spans="2:9" x14ac:dyDescent="0.2">
      <c r="B43" s="16"/>
      <c r="C43" s="157">
        <v>9.7455600000000011</v>
      </c>
      <c r="D43" s="73">
        <v>0.73519999999999996</v>
      </c>
      <c r="E43" s="73">
        <v>0.99339999999999995</v>
      </c>
      <c r="F43" s="74">
        <v>1.0551999999999999</v>
      </c>
      <c r="G43" s="73">
        <v>0.56830000000000003</v>
      </c>
      <c r="H43" s="73">
        <v>0.87590000000000001</v>
      </c>
      <c r="I43" s="74">
        <v>0.95369999999999999</v>
      </c>
    </row>
    <row r="44" spans="2:9" x14ac:dyDescent="0.2">
      <c r="B44" s="16"/>
      <c r="C44" s="157">
        <v>9.9955600000000011</v>
      </c>
      <c r="D44" s="73">
        <v>0.73470000000000002</v>
      </c>
      <c r="E44" s="73">
        <v>1.022</v>
      </c>
      <c r="F44" s="74">
        <v>1.0246</v>
      </c>
      <c r="G44" s="73">
        <v>0.57989999999999997</v>
      </c>
      <c r="H44" s="73">
        <v>0.95509999999999995</v>
      </c>
      <c r="I44" s="74">
        <v>0.96909999999999996</v>
      </c>
    </row>
    <row r="45" spans="2:9" x14ac:dyDescent="0.2">
      <c r="B45" s="16"/>
      <c r="C45" s="157">
        <v>10.245560000000001</v>
      </c>
      <c r="D45" s="73">
        <v>0.75409999999999999</v>
      </c>
      <c r="E45" s="73">
        <v>1.0067999999999999</v>
      </c>
      <c r="F45" s="74">
        <v>1.0166999999999999</v>
      </c>
      <c r="G45" s="73">
        <v>0.57650000000000001</v>
      </c>
      <c r="H45" s="73">
        <v>0.90239999999999998</v>
      </c>
      <c r="I45" s="74">
        <v>0.95079999999999998</v>
      </c>
    </row>
    <row r="46" spans="2:9" x14ac:dyDescent="0.2">
      <c r="B46" s="16"/>
      <c r="C46" s="157">
        <v>10.495560000000001</v>
      </c>
      <c r="D46" s="73">
        <v>0.75349999999999995</v>
      </c>
      <c r="E46" s="73">
        <v>1.0619000000000001</v>
      </c>
      <c r="F46" s="74">
        <v>1.0324</v>
      </c>
      <c r="G46" s="73">
        <v>0.6</v>
      </c>
      <c r="H46" s="73">
        <v>0.91039999999999999</v>
      </c>
      <c r="I46" s="74">
        <v>1.0145999999999999</v>
      </c>
    </row>
    <row r="47" spans="2:9" x14ac:dyDescent="0.2">
      <c r="B47" s="16"/>
      <c r="C47" s="157">
        <v>10.745560000000001</v>
      </c>
      <c r="D47" s="73">
        <v>0.76549999999999996</v>
      </c>
      <c r="E47" s="73">
        <v>1.0422</v>
      </c>
      <c r="F47" s="74">
        <v>1.0474000000000001</v>
      </c>
      <c r="G47" s="73">
        <v>0.60599999999999998</v>
      </c>
      <c r="H47" s="73">
        <v>0.93940000000000001</v>
      </c>
      <c r="I47" s="74">
        <v>1.0014000000000001</v>
      </c>
    </row>
    <row r="48" spans="2:9" x14ac:dyDescent="0.2">
      <c r="B48" s="16"/>
      <c r="C48" s="157">
        <v>10.995560000000001</v>
      </c>
      <c r="D48" s="73">
        <v>0.78490000000000004</v>
      </c>
      <c r="E48" s="73">
        <v>1.0345</v>
      </c>
      <c r="F48" s="74">
        <v>1.0569</v>
      </c>
      <c r="G48" s="73">
        <v>0.6018</v>
      </c>
      <c r="H48" s="73">
        <v>0.95509999999999995</v>
      </c>
      <c r="I48" s="74">
        <v>1.024</v>
      </c>
    </row>
    <row r="49" spans="2:9" x14ac:dyDescent="0.2">
      <c r="B49" s="16"/>
      <c r="C49" s="157">
        <v>11.245560000000001</v>
      </c>
      <c r="D49" s="73">
        <v>0.77800000000000002</v>
      </c>
      <c r="E49" s="73">
        <v>1.0763</v>
      </c>
      <c r="F49" s="74">
        <v>1.0731999999999999</v>
      </c>
      <c r="G49" s="73">
        <v>0.62080000000000002</v>
      </c>
      <c r="H49" s="73">
        <v>0.97529999999999994</v>
      </c>
      <c r="I49" s="74">
        <v>1.1056999999999999</v>
      </c>
    </row>
    <row r="50" spans="2:9" x14ac:dyDescent="0.2">
      <c r="B50" s="16"/>
      <c r="C50" s="157">
        <v>11.495560000000001</v>
      </c>
      <c r="D50" s="73">
        <v>0.78839999999999999</v>
      </c>
      <c r="E50" s="73">
        <v>1.0508999999999999</v>
      </c>
      <c r="F50" s="74">
        <v>1.0682</v>
      </c>
      <c r="G50" s="73">
        <v>0.63270000000000004</v>
      </c>
      <c r="H50" s="73">
        <v>0.97260000000000002</v>
      </c>
      <c r="I50" s="74">
        <v>1.05</v>
      </c>
    </row>
    <row r="51" spans="2:9" x14ac:dyDescent="0.2">
      <c r="B51" s="16"/>
      <c r="C51" s="157">
        <v>11.745560000000001</v>
      </c>
      <c r="D51" s="73">
        <v>0.79190000000000005</v>
      </c>
      <c r="E51" s="73">
        <v>1.0490999999999999</v>
      </c>
      <c r="F51" s="74">
        <v>1.0927</v>
      </c>
      <c r="G51" s="73">
        <v>0.63929999999999998</v>
      </c>
      <c r="H51" s="73">
        <v>0.95789999999999997</v>
      </c>
      <c r="I51" s="74">
        <v>1.0466</v>
      </c>
    </row>
    <row r="52" spans="2:9" x14ac:dyDescent="0.2">
      <c r="B52" s="16"/>
      <c r="C52" s="157">
        <v>11.995560000000001</v>
      </c>
      <c r="D52" s="73">
        <v>0.79</v>
      </c>
      <c r="E52" s="73">
        <v>1.0683</v>
      </c>
      <c r="F52" s="74">
        <v>1.0875999999999999</v>
      </c>
      <c r="G52" s="73">
        <v>0.64980000000000004</v>
      </c>
      <c r="H52" s="73">
        <v>0.99350000000000005</v>
      </c>
      <c r="I52" s="74">
        <v>1.0768</v>
      </c>
    </row>
    <row r="53" spans="2:9" x14ac:dyDescent="0.2">
      <c r="B53" s="16"/>
      <c r="C53" s="157">
        <v>12.245560000000001</v>
      </c>
      <c r="D53" s="73">
        <v>0.7762</v>
      </c>
      <c r="E53" s="73">
        <v>1.0590999999999999</v>
      </c>
      <c r="F53" s="74">
        <v>1.0490999999999999</v>
      </c>
      <c r="G53" s="73">
        <v>0.65529999999999999</v>
      </c>
      <c r="H53" s="73">
        <v>0.99790000000000001</v>
      </c>
      <c r="I53" s="74">
        <v>1.0884</v>
      </c>
    </row>
    <row r="54" spans="2:9" x14ac:dyDescent="0.2">
      <c r="B54" s="16"/>
      <c r="C54" s="157">
        <v>12.495560000000001</v>
      </c>
      <c r="D54" s="73">
        <v>0.79500000000000004</v>
      </c>
      <c r="E54" s="73">
        <v>1.0842000000000001</v>
      </c>
      <c r="F54" s="74">
        <v>1.0785</v>
      </c>
      <c r="G54" s="73">
        <v>0.67349999999999999</v>
      </c>
      <c r="H54" s="73">
        <v>1.0069999999999999</v>
      </c>
      <c r="I54" s="74">
        <v>1.0943000000000001</v>
      </c>
    </row>
    <row r="55" spans="2:9" x14ac:dyDescent="0.2">
      <c r="B55" s="16"/>
      <c r="C55" s="157">
        <v>12.745560000000001</v>
      </c>
      <c r="D55" s="73">
        <v>0.78080000000000005</v>
      </c>
      <c r="E55" s="73">
        <v>1.0797000000000001</v>
      </c>
      <c r="F55" s="74">
        <v>1.0683</v>
      </c>
      <c r="G55" s="73">
        <v>0.65480000000000005</v>
      </c>
      <c r="H55" s="73">
        <v>0.99750000000000005</v>
      </c>
      <c r="I55" s="74">
        <v>1.0786</v>
      </c>
    </row>
    <row r="56" spans="2:9" x14ac:dyDescent="0.2">
      <c r="B56" s="16"/>
      <c r="C56" s="157">
        <v>12.995560000000001</v>
      </c>
      <c r="D56" s="73">
        <v>0.7681</v>
      </c>
      <c r="E56" s="73">
        <v>1.0853999999999999</v>
      </c>
      <c r="F56" s="74">
        <v>1.0610999999999999</v>
      </c>
      <c r="G56" s="73">
        <v>0.65380000000000005</v>
      </c>
      <c r="H56" s="73">
        <v>1.0003</v>
      </c>
      <c r="I56" s="74">
        <v>1.1069</v>
      </c>
    </row>
    <row r="57" spans="2:9" x14ac:dyDescent="0.2">
      <c r="B57" s="16"/>
      <c r="C57" s="157">
        <v>13.245560000000001</v>
      </c>
      <c r="D57" s="73">
        <v>0.77890000000000004</v>
      </c>
      <c r="E57" s="73">
        <v>1.0916999999999999</v>
      </c>
      <c r="F57" s="74">
        <v>1.0903</v>
      </c>
      <c r="G57" s="73">
        <v>0.66439999999999999</v>
      </c>
      <c r="H57" s="73">
        <v>1.0264</v>
      </c>
      <c r="I57" s="74">
        <v>1.0885</v>
      </c>
    </row>
    <row r="58" spans="2:9" x14ac:dyDescent="0.2">
      <c r="B58" s="16"/>
      <c r="C58" s="157">
        <v>13.495560000000001</v>
      </c>
      <c r="D58" s="73">
        <v>0.73939999999999995</v>
      </c>
      <c r="E58" s="73">
        <v>1.0933999999999999</v>
      </c>
      <c r="F58" s="74">
        <v>1.0618000000000001</v>
      </c>
      <c r="G58" s="73">
        <v>0.68079999999999996</v>
      </c>
      <c r="H58" s="73">
        <v>0.99980000000000002</v>
      </c>
      <c r="I58" s="74">
        <v>1.1104000000000001</v>
      </c>
    </row>
    <row r="59" spans="2:9" x14ac:dyDescent="0.2">
      <c r="B59" s="16"/>
      <c r="C59" s="157">
        <v>13.745560000000001</v>
      </c>
      <c r="D59" s="73">
        <v>0.749</v>
      </c>
      <c r="E59" s="73">
        <v>1.0932999999999999</v>
      </c>
      <c r="F59" s="74">
        <v>1.0552999999999999</v>
      </c>
      <c r="G59" s="73">
        <v>0.67610000000000003</v>
      </c>
      <c r="H59" s="73">
        <v>1.0058</v>
      </c>
      <c r="I59" s="74">
        <v>1.095</v>
      </c>
    </row>
    <row r="60" spans="2:9" x14ac:dyDescent="0.2">
      <c r="B60" s="16"/>
      <c r="C60" s="157">
        <v>13.995560000000001</v>
      </c>
      <c r="D60" s="73">
        <v>0.75719999999999998</v>
      </c>
      <c r="E60" s="73">
        <v>1.0799000000000001</v>
      </c>
      <c r="F60" s="74">
        <v>1.0426</v>
      </c>
      <c r="G60" s="73">
        <v>0.67589999999999995</v>
      </c>
      <c r="H60" s="73">
        <v>1.0085</v>
      </c>
      <c r="I60" s="74">
        <v>1.0887</v>
      </c>
    </row>
    <row r="61" spans="2:9" x14ac:dyDescent="0.2">
      <c r="B61" s="16"/>
      <c r="C61" s="157">
        <v>14.245560000000001</v>
      </c>
      <c r="D61" s="73">
        <v>0.72019999999999995</v>
      </c>
      <c r="E61" s="73">
        <v>1.0430999999999999</v>
      </c>
      <c r="F61" s="74">
        <v>1.0458000000000001</v>
      </c>
      <c r="G61" s="73">
        <v>0.67320000000000002</v>
      </c>
      <c r="H61" s="73">
        <v>1.0247999999999999</v>
      </c>
      <c r="I61" s="74">
        <v>1.1143000000000001</v>
      </c>
    </row>
    <row r="62" spans="2:9" x14ac:dyDescent="0.2">
      <c r="B62" s="16"/>
      <c r="C62" s="157">
        <v>14.495560000000001</v>
      </c>
      <c r="D62" s="73">
        <v>0.72940000000000005</v>
      </c>
      <c r="E62" s="73">
        <v>1.0501</v>
      </c>
      <c r="F62" s="74">
        <v>1.0143</v>
      </c>
      <c r="G62" s="73">
        <v>0.6804</v>
      </c>
      <c r="H62" s="73">
        <v>1.0065</v>
      </c>
      <c r="I62" s="74">
        <v>1.1031</v>
      </c>
    </row>
    <row r="63" spans="2:9" x14ac:dyDescent="0.2">
      <c r="B63" s="16"/>
      <c r="C63" s="157">
        <v>14.745560000000001</v>
      </c>
      <c r="D63" s="73">
        <v>0.7258</v>
      </c>
      <c r="E63" s="73">
        <v>1.0536000000000001</v>
      </c>
      <c r="F63" s="74">
        <v>1.0385</v>
      </c>
      <c r="G63" s="73">
        <v>0.67959999999999998</v>
      </c>
      <c r="H63" s="73">
        <v>0.99450000000000005</v>
      </c>
      <c r="I63" s="74">
        <v>1.079</v>
      </c>
    </row>
    <row r="64" spans="2:9" x14ac:dyDescent="0.2">
      <c r="B64" s="16"/>
      <c r="C64" s="157">
        <v>14.995560000000001</v>
      </c>
      <c r="D64" s="73">
        <v>0.72</v>
      </c>
      <c r="E64" s="73">
        <v>1.0368999999999999</v>
      </c>
      <c r="F64" s="74">
        <v>1.0174000000000001</v>
      </c>
      <c r="G64" s="73">
        <v>0.66849999999999998</v>
      </c>
      <c r="H64" s="73">
        <v>0.99670000000000003</v>
      </c>
      <c r="I64" s="74">
        <v>1.0848</v>
      </c>
    </row>
    <row r="65" spans="2:9" x14ac:dyDescent="0.2">
      <c r="B65" s="16"/>
      <c r="C65" s="157">
        <v>15.245560000000001</v>
      </c>
      <c r="D65" s="73">
        <v>0.71799999999999997</v>
      </c>
      <c r="E65" s="73">
        <v>1.0378000000000001</v>
      </c>
      <c r="F65" s="74">
        <v>1.0401</v>
      </c>
      <c r="G65" s="73">
        <v>0.64790000000000003</v>
      </c>
      <c r="H65" s="73">
        <v>0.99919999999999998</v>
      </c>
      <c r="I65" s="74">
        <v>1.0924</v>
      </c>
    </row>
    <row r="66" spans="2:9" x14ac:dyDescent="0.2">
      <c r="B66" s="16"/>
      <c r="C66" s="157">
        <v>15.495560000000001</v>
      </c>
      <c r="D66" s="73">
        <v>0.71419999999999995</v>
      </c>
      <c r="E66" s="73">
        <v>1.018</v>
      </c>
      <c r="F66" s="74">
        <v>0.99509999999999998</v>
      </c>
      <c r="G66" s="73">
        <v>0.66339999999999999</v>
      </c>
      <c r="H66" s="73">
        <v>1.0241</v>
      </c>
      <c r="I66" s="74">
        <v>1.0921000000000001</v>
      </c>
    </row>
    <row r="67" spans="2:9" x14ac:dyDescent="0.2">
      <c r="B67" s="16"/>
      <c r="C67" s="157">
        <v>15.745560000000001</v>
      </c>
      <c r="D67" s="73">
        <v>0.69550000000000001</v>
      </c>
      <c r="E67" s="73">
        <v>1.0153000000000001</v>
      </c>
      <c r="F67" s="74">
        <v>1.0107999999999999</v>
      </c>
      <c r="G67" s="73">
        <v>0.66610000000000003</v>
      </c>
      <c r="H67" s="73">
        <v>1.0339</v>
      </c>
      <c r="I67" s="74">
        <v>1.0758000000000001</v>
      </c>
    </row>
    <row r="68" spans="2:9" x14ac:dyDescent="0.2">
      <c r="B68" s="16"/>
      <c r="C68" s="157">
        <v>15.995560000000001</v>
      </c>
      <c r="D68" s="73">
        <v>0.70199999999999996</v>
      </c>
      <c r="E68" s="73">
        <v>1.0124</v>
      </c>
      <c r="F68" s="74">
        <v>0.99939999999999996</v>
      </c>
      <c r="G68" s="73">
        <v>0.65449999999999997</v>
      </c>
      <c r="H68" s="73">
        <v>0.9778</v>
      </c>
      <c r="I68" s="74">
        <v>1.089</v>
      </c>
    </row>
    <row r="69" spans="2:9" x14ac:dyDescent="0.2">
      <c r="B69" s="16"/>
      <c r="C69" s="157">
        <v>16.244730000000001</v>
      </c>
      <c r="D69" s="73">
        <v>0.68969999999999998</v>
      </c>
      <c r="E69" s="73">
        <v>1</v>
      </c>
      <c r="F69" s="74">
        <v>1.0201</v>
      </c>
      <c r="G69" s="73">
        <v>0.65529999999999999</v>
      </c>
      <c r="H69" s="73">
        <v>0.99760000000000004</v>
      </c>
      <c r="I69" s="74">
        <v>1.0592999999999999</v>
      </c>
    </row>
    <row r="70" spans="2:9" x14ac:dyDescent="0.2">
      <c r="B70" s="16"/>
      <c r="C70" s="157">
        <v>16.494730000000001</v>
      </c>
      <c r="D70" s="73">
        <v>0.69369999999999998</v>
      </c>
      <c r="E70" s="73">
        <v>0.96789999999999998</v>
      </c>
      <c r="F70" s="74">
        <v>0.98370000000000002</v>
      </c>
      <c r="G70" s="73">
        <v>0.64500000000000002</v>
      </c>
      <c r="H70" s="73">
        <v>0.97670000000000001</v>
      </c>
      <c r="I70" s="74">
        <v>1.0737000000000001</v>
      </c>
    </row>
    <row r="71" spans="2:9" x14ac:dyDescent="0.2">
      <c r="B71" s="16"/>
      <c r="C71" s="157">
        <v>16.744730000000001</v>
      </c>
      <c r="D71" s="73">
        <v>0.67900000000000005</v>
      </c>
      <c r="E71" s="73">
        <v>0.97729999999999995</v>
      </c>
      <c r="F71" s="74">
        <v>0.98839999999999995</v>
      </c>
      <c r="G71" s="73">
        <v>0.64329999999999998</v>
      </c>
      <c r="H71" s="73">
        <v>0.9708</v>
      </c>
      <c r="I71" s="74">
        <v>1.0758000000000001</v>
      </c>
    </row>
    <row r="72" spans="2:9" x14ac:dyDescent="0.2">
      <c r="B72" s="16"/>
      <c r="C72" s="157">
        <v>16.994730000000001</v>
      </c>
      <c r="D72" s="73">
        <v>0.68169999999999997</v>
      </c>
      <c r="E72" s="73">
        <v>0.95089999999999997</v>
      </c>
      <c r="F72" s="74">
        <v>0.9839</v>
      </c>
      <c r="G72" s="73">
        <v>0.65800000000000003</v>
      </c>
      <c r="H72" s="73">
        <v>0.96719999999999995</v>
      </c>
      <c r="I72" s="74">
        <v>1.0605</v>
      </c>
    </row>
    <row r="73" spans="2:9" x14ac:dyDescent="0.2">
      <c r="B73" s="16"/>
      <c r="C73" s="157">
        <v>17.245279999999998</v>
      </c>
      <c r="D73" s="73">
        <v>0.65559999999999996</v>
      </c>
      <c r="E73" s="73">
        <v>0.96730000000000005</v>
      </c>
      <c r="F73" s="74">
        <v>0.97340000000000004</v>
      </c>
      <c r="G73" s="73">
        <v>0.65990000000000004</v>
      </c>
      <c r="H73" s="73">
        <v>0.98340000000000005</v>
      </c>
      <c r="I73" s="74">
        <v>1.0753999999999999</v>
      </c>
    </row>
    <row r="74" spans="2:9" x14ac:dyDescent="0.2">
      <c r="B74" s="16"/>
      <c r="C74" s="157">
        <v>17.495279999999998</v>
      </c>
      <c r="D74" s="73">
        <v>0.64729999999999999</v>
      </c>
      <c r="E74" s="73">
        <v>0.94350000000000001</v>
      </c>
      <c r="F74" s="74">
        <v>0.92410000000000003</v>
      </c>
      <c r="G74" s="73">
        <v>0.63100000000000001</v>
      </c>
      <c r="H74" s="73">
        <v>0.97489999999999999</v>
      </c>
      <c r="I74" s="74">
        <v>1.0569</v>
      </c>
    </row>
    <row r="75" spans="2:9" x14ac:dyDescent="0.2">
      <c r="B75" s="16"/>
      <c r="C75" s="157">
        <v>17.745279999999998</v>
      </c>
      <c r="D75" s="73">
        <v>0.64810000000000001</v>
      </c>
      <c r="E75" s="73">
        <v>0.92090000000000005</v>
      </c>
      <c r="F75" s="74">
        <v>0.93610000000000004</v>
      </c>
      <c r="G75" s="73">
        <v>0.62409999999999999</v>
      </c>
      <c r="H75" s="73">
        <v>0.98729999999999996</v>
      </c>
      <c r="I75" s="74">
        <v>1.0590999999999999</v>
      </c>
    </row>
    <row r="76" spans="2:9" x14ac:dyDescent="0.2">
      <c r="B76" s="16"/>
      <c r="C76" s="157">
        <v>17.995279999999998</v>
      </c>
      <c r="D76" s="73">
        <v>0.63460000000000005</v>
      </c>
      <c r="E76" s="73">
        <v>0.91779999999999995</v>
      </c>
      <c r="F76" s="74">
        <v>0.92149999999999999</v>
      </c>
      <c r="G76" s="73">
        <v>0.64470000000000005</v>
      </c>
      <c r="H76" s="73">
        <v>0.95489999999999997</v>
      </c>
      <c r="I76" s="74">
        <v>1.0606</v>
      </c>
    </row>
    <row r="77" spans="2:9" x14ac:dyDescent="0.2">
      <c r="B77" s="16"/>
      <c r="C77" s="157">
        <v>18.245279999999998</v>
      </c>
      <c r="D77" s="73">
        <v>0.63460000000000005</v>
      </c>
      <c r="E77" s="73">
        <v>0.91949999999999998</v>
      </c>
      <c r="F77" s="74">
        <v>0.91420000000000001</v>
      </c>
      <c r="G77" s="73">
        <v>0.65469999999999995</v>
      </c>
      <c r="H77" s="73">
        <v>0.95179999999999998</v>
      </c>
      <c r="I77" s="74">
        <v>1.0628</v>
      </c>
    </row>
    <row r="78" spans="2:9" x14ac:dyDescent="0.2">
      <c r="B78" s="16"/>
      <c r="C78" s="157">
        <v>18.495279999999998</v>
      </c>
      <c r="D78" s="73">
        <v>0.63539999999999996</v>
      </c>
      <c r="E78" s="73">
        <v>0.91159999999999997</v>
      </c>
      <c r="F78" s="74">
        <v>0.91180000000000005</v>
      </c>
      <c r="G78" s="73">
        <v>0.63980000000000004</v>
      </c>
      <c r="H78" s="73">
        <v>0.92679999999999996</v>
      </c>
      <c r="I78" s="74">
        <v>1.0788</v>
      </c>
    </row>
    <row r="79" spans="2:9" x14ac:dyDescent="0.2">
      <c r="B79" s="16"/>
      <c r="C79" s="157">
        <v>18.745279999999998</v>
      </c>
      <c r="D79" s="73">
        <v>0.60360000000000003</v>
      </c>
      <c r="E79" s="73">
        <v>0.91590000000000005</v>
      </c>
      <c r="F79" s="74">
        <v>0.91279999999999994</v>
      </c>
      <c r="G79" s="73">
        <v>0.64019999999999999</v>
      </c>
      <c r="H79" s="73">
        <v>0.94479999999999997</v>
      </c>
      <c r="I79" s="74">
        <v>1.0387</v>
      </c>
    </row>
    <row r="80" spans="2:9" x14ac:dyDescent="0.2">
      <c r="B80" s="16"/>
      <c r="C80" s="157">
        <v>18.995279999999998</v>
      </c>
      <c r="D80" s="73">
        <v>0.61599999999999999</v>
      </c>
      <c r="E80" s="73">
        <v>0.88919999999999999</v>
      </c>
      <c r="F80" s="74">
        <v>0.86780000000000002</v>
      </c>
      <c r="G80" s="73">
        <v>0.63019999999999998</v>
      </c>
      <c r="H80" s="73">
        <v>0.94169999999999998</v>
      </c>
      <c r="I80" s="74">
        <v>1.0569</v>
      </c>
    </row>
    <row r="81" spans="2:9" x14ac:dyDescent="0.2">
      <c r="B81" s="16"/>
      <c r="C81" s="157">
        <v>19.245279999999998</v>
      </c>
      <c r="D81" s="73">
        <v>0.61019999999999996</v>
      </c>
      <c r="E81" s="73">
        <v>0.89849999999999997</v>
      </c>
      <c r="F81" s="74">
        <v>0.89880000000000004</v>
      </c>
      <c r="G81" s="73">
        <v>0.6341</v>
      </c>
      <c r="H81" s="73">
        <v>0.92169999999999996</v>
      </c>
      <c r="I81" s="74">
        <v>1.0484</v>
      </c>
    </row>
    <row r="82" spans="2:9" x14ac:dyDescent="0.2">
      <c r="B82" s="16"/>
      <c r="C82" s="157">
        <v>19.495279999999998</v>
      </c>
      <c r="D82" s="73">
        <v>0.59989999999999999</v>
      </c>
      <c r="E82" s="73">
        <v>0.87729999999999997</v>
      </c>
      <c r="F82" s="74">
        <v>0.87060000000000004</v>
      </c>
      <c r="G82" s="73">
        <v>0.61980000000000002</v>
      </c>
      <c r="H82" s="73">
        <v>0.91369999999999996</v>
      </c>
      <c r="I82" s="74">
        <v>1.0175000000000001</v>
      </c>
    </row>
    <row r="83" spans="2:9" x14ac:dyDescent="0.2">
      <c r="B83" s="16"/>
      <c r="C83" s="157">
        <v>19.745279999999998</v>
      </c>
      <c r="D83" s="73">
        <v>0.57720000000000005</v>
      </c>
      <c r="E83" s="73">
        <v>0.86060000000000003</v>
      </c>
      <c r="F83" s="74">
        <v>0.88590000000000002</v>
      </c>
      <c r="G83" s="73">
        <v>0.62360000000000004</v>
      </c>
      <c r="H83" s="73">
        <v>0.92169999999999996</v>
      </c>
      <c r="I83" s="74">
        <v>1.0096000000000001</v>
      </c>
    </row>
    <row r="84" spans="2:9" x14ac:dyDescent="0.2">
      <c r="B84" s="16"/>
      <c r="C84" s="157">
        <v>19.995279999999998</v>
      </c>
      <c r="D84" s="73">
        <v>0.57869999999999999</v>
      </c>
      <c r="E84" s="73">
        <v>0.86439999999999995</v>
      </c>
      <c r="F84" s="74">
        <v>0.86919999999999997</v>
      </c>
      <c r="G84" s="73">
        <v>0.623</v>
      </c>
      <c r="H84" s="73">
        <v>0.91349999999999998</v>
      </c>
      <c r="I84" s="74">
        <v>1.0124</v>
      </c>
    </row>
    <row r="85" spans="2:9" x14ac:dyDescent="0.2">
      <c r="B85" s="16"/>
      <c r="C85" s="157">
        <v>20.245279999999998</v>
      </c>
      <c r="D85" s="73">
        <v>0.57210000000000005</v>
      </c>
      <c r="E85" s="73">
        <v>0.8468</v>
      </c>
      <c r="F85" s="74">
        <v>0.83350000000000002</v>
      </c>
      <c r="G85" s="73">
        <v>0.62570000000000003</v>
      </c>
      <c r="H85" s="73">
        <v>0.9123</v>
      </c>
      <c r="I85" s="74">
        <v>0.98709999999999998</v>
      </c>
    </row>
    <row r="86" spans="2:9" x14ac:dyDescent="0.2">
      <c r="B86" s="16"/>
      <c r="C86" s="157">
        <v>20.495279999999998</v>
      </c>
      <c r="D86" s="73">
        <v>0.56530000000000002</v>
      </c>
      <c r="E86" s="73">
        <v>0.83809999999999996</v>
      </c>
      <c r="F86" s="74">
        <v>0.84940000000000004</v>
      </c>
      <c r="G86" s="73">
        <v>0.61250000000000004</v>
      </c>
      <c r="H86" s="73">
        <v>0.92120000000000002</v>
      </c>
      <c r="I86" s="74">
        <v>1.0035000000000001</v>
      </c>
    </row>
    <row r="87" spans="2:9" x14ac:dyDescent="0.2">
      <c r="B87" s="16"/>
      <c r="C87" s="157">
        <v>20.745279999999998</v>
      </c>
      <c r="D87" s="73">
        <v>0.55530000000000002</v>
      </c>
      <c r="E87" s="73">
        <v>0.84309999999999996</v>
      </c>
      <c r="F87" s="74">
        <v>0.8377</v>
      </c>
      <c r="G87" s="73">
        <v>0.61519999999999997</v>
      </c>
      <c r="H87" s="73">
        <v>0.9153</v>
      </c>
      <c r="I87" s="74">
        <v>1.0077</v>
      </c>
    </row>
    <row r="88" spans="2:9" x14ac:dyDescent="0.2">
      <c r="B88" s="16"/>
      <c r="C88" s="157">
        <v>20.995279999999998</v>
      </c>
      <c r="D88" s="73">
        <v>0.56599999999999995</v>
      </c>
      <c r="E88" s="73">
        <v>0.82</v>
      </c>
      <c r="F88" s="74">
        <v>0.83189999999999997</v>
      </c>
      <c r="G88" s="73">
        <v>0.62590000000000001</v>
      </c>
      <c r="H88" s="73">
        <v>0.92669999999999997</v>
      </c>
      <c r="I88" s="74">
        <v>1.0069999999999999</v>
      </c>
    </row>
    <row r="89" spans="2:9" x14ac:dyDescent="0.2">
      <c r="B89" s="16"/>
      <c r="C89" s="157">
        <v>21.245839999999998</v>
      </c>
      <c r="D89" s="73">
        <v>0.55159999999999998</v>
      </c>
      <c r="E89" s="73">
        <v>0.83730000000000004</v>
      </c>
      <c r="F89" s="74">
        <v>0.8286</v>
      </c>
      <c r="G89" s="73">
        <v>0.61619999999999997</v>
      </c>
      <c r="H89" s="73">
        <v>0.91639999999999999</v>
      </c>
      <c r="I89" s="74">
        <v>0.99680000000000002</v>
      </c>
    </row>
    <row r="90" spans="2:9" x14ac:dyDescent="0.2">
      <c r="B90" s="16"/>
      <c r="C90" s="157">
        <v>21.495839999999998</v>
      </c>
      <c r="D90" s="73">
        <v>0.54600000000000004</v>
      </c>
      <c r="E90" s="73">
        <v>0.83040000000000003</v>
      </c>
      <c r="F90" s="74">
        <v>0.80669999999999997</v>
      </c>
      <c r="G90" s="73">
        <v>0.61050000000000004</v>
      </c>
      <c r="H90" s="73">
        <v>0.91010000000000002</v>
      </c>
      <c r="I90" s="74">
        <v>0.99590000000000001</v>
      </c>
    </row>
    <row r="91" spans="2:9" x14ac:dyDescent="0.2">
      <c r="B91" s="16"/>
      <c r="C91" s="157">
        <v>21.746390000000002</v>
      </c>
      <c r="D91" s="73">
        <v>0.51939999999999997</v>
      </c>
      <c r="E91" s="73">
        <v>0.83340000000000003</v>
      </c>
      <c r="F91" s="74">
        <v>0.81869999999999998</v>
      </c>
      <c r="G91" s="73">
        <v>0.61799999999999999</v>
      </c>
      <c r="H91" s="73">
        <v>0.90080000000000005</v>
      </c>
      <c r="I91" s="74">
        <v>0.99009999999999998</v>
      </c>
    </row>
    <row r="92" spans="2:9" x14ac:dyDescent="0.2">
      <c r="B92" s="16"/>
      <c r="C92" s="157">
        <v>21.996390000000002</v>
      </c>
      <c r="D92" s="73">
        <v>0.51829999999999998</v>
      </c>
      <c r="E92" s="73">
        <v>0.79920000000000002</v>
      </c>
      <c r="F92" s="74">
        <v>0.79190000000000005</v>
      </c>
      <c r="G92" s="73">
        <v>0.60370000000000001</v>
      </c>
      <c r="H92" s="73">
        <v>0.90349999999999997</v>
      </c>
      <c r="I92" s="74">
        <v>0.97550000000000003</v>
      </c>
    </row>
    <row r="93" spans="2:9" x14ac:dyDescent="0.2">
      <c r="B93" s="16"/>
      <c r="C93" s="157">
        <v>22.246950000000002</v>
      </c>
      <c r="D93" s="73">
        <v>0.50700000000000001</v>
      </c>
      <c r="E93" s="73">
        <v>0.78559999999999997</v>
      </c>
      <c r="F93" s="74">
        <v>0.7903</v>
      </c>
      <c r="G93" s="73">
        <v>0.58940000000000003</v>
      </c>
      <c r="H93" s="73">
        <v>0.88929999999999998</v>
      </c>
      <c r="I93" s="74">
        <v>0.97689999999999999</v>
      </c>
    </row>
    <row r="94" spans="2:9" x14ac:dyDescent="0.2">
      <c r="B94" s="16"/>
      <c r="C94" s="157">
        <v>22.496950000000002</v>
      </c>
      <c r="D94" s="73">
        <v>0.50529999999999997</v>
      </c>
      <c r="E94" s="73">
        <v>0.78839999999999999</v>
      </c>
      <c r="F94" s="74">
        <v>0.78439999999999999</v>
      </c>
      <c r="G94" s="73">
        <v>0.59640000000000004</v>
      </c>
      <c r="H94" s="73">
        <v>0.89139999999999997</v>
      </c>
      <c r="I94" s="74">
        <v>0.98</v>
      </c>
    </row>
    <row r="95" spans="2:9" x14ac:dyDescent="0.2">
      <c r="B95" s="16"/>
      <c r="C95" s="157">
        <v>22.747499999999999</v>
      </c>
      <c r="D95" s="73">
        <v>0.51049999999999995</v>
      </c>
      <c r="E95" s="73">
        <v>0.76819999999999999</v>
      </c>
      <c r="F95" s="74">
        <v>0.78169999999999995</v>
      </c>
      <c r="G95" s="73">
        <v>0.5998</v>
      </c>
      <c r="H95" s="73">
        <v>0.88649999999999995</v>
      </c>
      <c r="I95" s="74">
        <v>0.97840000000000005</v>
      </c>
    </row>
    <row r="96" spans="2:9" x14ac:dyDescent="0.2">
      <c r="B96" s="16"/>
      <c r="C96" s="157">
        <v>22.997499999999999</v>
      </c>
      <c r="D96" s="73">
        <v>0.49480000000000002</v>
      </c>
      <c r="E96" s="73">
        <v>0.7702</v>
      </c>
      <c r="F96" s="74">
        <v>0.77190000000000003</v>
      </c>
      <c r="G96" s="73">
        <v>0.60440000000000005</v>
      </c>
      <c r="H96" s="73">
        <v>0.873</v>
      </c>
      <c r="I96" s="74">
        <v>0.99460000000000004</v>
      </c>
    </row>
    <row r="97" spans="2:9" x14ac:dyDescent="0.2">
      <c r="B97" s="16"/>
      <c r="C97" s="157">
        <v>23.248059999999999</v>
      </c>
      <c r="D97" s="73">
        <v>0.49540000000000001</v>
      </c>
      <c r="E97" s="73">
        <v>0.76649999999999996</v>
      </c>
      <c r="F97" s="74">
        <v>0.76390000000000002</v>
      </c>
      <c r="G97" s="73">
        <v>0.58609999999999995</v>
      </c>
      <c r="H97" s="73">
        <v>0.8861</v>
      </c>
      <c r="I97" s="74">
        <v>0.96899999999999997</v>
      </c>
    </row>
    <row r="98" spans="2:9" x14ac:dyDescent="0.2">
      <c r="B98" s="16"/>
      <c r="C98" s="157">
        <v>23.435559999999999</v>
      </c>
      <c r="D98" s="73">
        <v>0.56999999999999995</v>
      </c>
      <c r="E98" s="73">
        <v>0.83809999999999996</v>
      </c>
      <c r="F98" s="74">
        <v>0.8306</v>
      </c>
      <c r="G98" s="73">
        <v>0.67669999999999997</v>
      </c>
      <c r="H98" s="73">
        <v>0.99709999999999999</v>
      </c>
      <c r="I98" s="74">
        <v>1.0924</v>
      </c>
    </row>
    <row r="99" spans="2:9" x14ac:dyDescent="0.2">
      <c r="B99" s="16"/>
      <c r="C99" s="157">
        <v>23.686389999999999</v>
      </c>
      <c r="D99" s="73">
        <v>0.6653</v>
      </c>
      <c r="E99" s="73">
        <v>1.0302</v>
      </c>
      <c r="F99" s="74">
        <v>0.98850000000000005</v>
      </c>
      <c r="G99" s="73">
        <v>0.82979999999999998</v>
      </c>
      <c r="H99" s="73">
        <v>1.2396</v>
      </c>
      <c r="I99" s="74">
        <v>1.4135</v>
      </c>
    </row>
    <row r="100" spans="2:9" x14ac:dyDescent="0.2">
      <c r="B100" s="16"/>
      <c r="C100" s="157">
        <v>23.936669999999996</v>
      </c>
      <c r="D100" s="73">
        <v>0.51100000000000001</v>
      </c>
      <c r="E100" s="73">
        <v>0.78320000000000001</v>
      </c>
      <c r="F100" s="74">
        <v>0.83289999999999997</v>
      </c>
      <c r="G100" s="73">
        <v>0.60850000000000004</v>
      </c>
      <c r="H100" s="73">
        <v>0.93810000000000004</v>
      </c>
      <c r="I100" s="74">
        <v>1.0472999999999999</v>
      </c>
    </row>
    <row r="101" spans="2:9" x14ac:dyDescent="0.2">
      <c r="B101" s="16"/>
      <c r="C101" s="157">
        <v>24.186669999999996</v>
      </c>
      <c r="D101" s="73">
        <v>0.4763</v>
      </c>
      <c r="E101" s="73">
        <v>0.71940000000000004</v>
      </c>
      <c r="F101" s="74">
        <v>0.73150000000000004</v>
      </c>
      <c r="G101" s="73">
        <v>0.57850000000000001</v>
      </c>
      <c r="H101" s="73">
        <v>0.8579</v>
      </c>
      <c r="I101" s="74">
        <v>0.95269999999999999</v>
      </c>
    </row>
    <row r="102" spans="2:9" x14ac:dyDescent="0.2">
      <c r="B102" s="16"/>
      <c r="C102" s="157">
        <v>24.436669999999996</v>
      </c>
      <c r="D102" s="73">
        <v>0.44950000000000001</v>
      </c>
      <c r="E102" s="73">
        <v>0.69610000000000005</v>
      </c>
      <c r="F102" s="74">
        <v>0.69330000000000003</v>
      </c>
      <c r="G102" s="73">
        <v>0.54879999999999995</v>
      </c>
      <c r="H102" s="73">
        <v>0.82530000000000003</v>
      </c>
      <c r="I102" s="74">
        <v>0.91320000000000001</v>
      </c>
    </row>
    <row r="103" spans="2:9" x14ac:dyDescent="0.2">
      <c r="B103" s="16"/>
      <c r="C103" s="157">
        <v>24.686669999999996</v>
      </c>
      <c r="D103" s="73">
        <v>0.44059999999999999</v>
      </c>
      <c r="E103" s="73">
        <v>0.67420000000000002</v>
      </c>
      <c r="F103" s="74">
        <v>0.67449999999999999</v>
      </c>
      <c r="G103" s="73">
        <v>0.54339999999999999</v>
      </c>
      <c r="H103" s="73">
        <v>0.81299999999999994</v>
      </c>
      <c r="I103" s="74">
        <v>0.89559999999999995</v>
      </c>
    </row>
    <row r="104" spans="2:9" x14ac:dyDescent="0.2">
      <c r="B104" s="16"/>
      <c r="C104" s="157">
        <v>24.936669999999996</v>
      </c>
      <c r="D104" s="73">
        <v>0.436</v>
      </c>
      <c r="E104" s="73">
        <v>0.67859999999999998</v>
      </c>
      <c r="F104" s="74">
        <v>0.65949999999999998</v>
      </c>
      <c r="G104" s="73">
        <v>0.53400000000000003</v>
      </c>
      <c r="H104" s="73">
        <v>0.83840000000000003</v>
      </c>
      <c r="I104" s="74">
        <v>0.89380000000000004</v>
      </c>
    </row>
    <row r="105" spans="2:9" x14ac:dyDescent="0.2">
      <c r="B105" s="16"/>
      <c r="C105" s="157">
        <v>25.186669999999996</v>
      </c>
      <c r="D105" s="73">
        <v>0.41360000000000002</v>
      </c>
      <c r="E105" s="73">
        <v>0.66900000000000004</v>
      </c>
      <c r="F105" s="74">
        <v>0.65839999999999999</v>
      </c>
      <c r="G105" s="73">
        <v>0.52580000000000005</v>
      </c>
      <c r="H105" s="73">
        <v>0.82320000000000004</v>
      </c>
      <c r="I105" s="74">
        <v>0.89219999999999999</v>
      </c>
    </row>
    <row r="106" spans="2:9" x14ac:dyDescent="0.2">
      <c r="B106" s="16"/>
      <c r="C106" s="157">
        <v>25.436669999999996</v>
      </c>
      <c r="D106" s="73">
        <v>0.41310000000000002</v>
      </c>
      <c r="E106" s="73">
        <v>0.65690000000000004</v>
      </c>
      <c r="F106" s="74">
        <v>0.65300000000000002</v>
      </c>
      <c r="G106" s="73">
        <v>0.52929999999999999</v>
      </c>
      <c r="H106" s="73">
        <v>0.79969999999999997</v>
      </c>
      <c r="I106" s="74">
        <v>0.88149999999999995</v>
      </c>
    </row>
    <row r="107" spans="2:9" x14ac:dyDescent="0.2">
      <c r="B107" s="16"/>
      <c r="C107" s="157">
        <v>25.686669999999996</v>
      </c>
      <c r="D107" s="73">
        <v>0.40350000000000003</v>
      </c>
      <c r="E107" s="73">
        <v>0.63590000000000002</v>
      </c>
      <c r="F107" s="74">
        <v>0.65900000000000003</v>
      </c>
      <c r="G107" s="73">
        <v>0.52459999999999996</v>
      </c>
      <c r="H107" s="73">
        <v>0.7994</v>
      </c>
      <c r="I107" s="74">
        <v>0.85589999999999999</v>
      </c>
    </row>
    <row r="108" spans="2:9" x14ac:dyDescent="0.2">
      <c r="B108" s="16"/>
      <c r="C108" s="157">
        <v>25.936669999999996</v>
      </c>
      <c r="D108" s="73">
        <v>0.38400000000000001</v>
      </c>
      <c r="E108" s="73">
        <v>0.63039999999999996</v>
      </c>
      <c r="F108" s="74">
        <v>0.65410000000000001</v>
      </c>
      <c r="G108" s="73">
        <v>0.53549999999999998</v>
      </c>
      <c r="H108" s="73">
        <v>0.79710000000000003</v>
      </c>
      <c r="I108" s="74">
        <v>0.88219999999999998</v>
      </c>
    </row>
    <row r="109" spans="2:9" x14ac:dyDescent="0.2">
      <c r="B109" s="16"/>
      <c r="C109" s="157">
        <v>26.186669999999996</v>
      </c>
      <c r="D109" s="73">
        <v>0.39079999999999998</v>
      </c>
      <c r="E109" s="73">
        <v>0.62960000000000005</v>
      </c>
      <c r="F109" s="74">
        <v>0.63280000000000003</v>
      </c>
      <c r="G109" s="73">
        <v>0.505</v>
      </c>
      <c r="H109" s="73">
        <v>0.78149999999999997</v>
      </c>
      <c r="I109" s="74">
        <v>0.89</v>
      </c>
    </row>
    <row r="110" spans="2:9" x14ac:dyDescent="0.2">
      <c r="B110" s="16"/>
      <c r="C110" s="157">
        <v>26.436669999999996</v>
      </c>
      <c r="D110" s="73">
        <v>0.3659</v>
      </c>
      <c r="E110" s="73">
        <v>0.60699999999999998</v>
      </c>
      <c r="F110" s="74">
        <v>0.6149</v>
      </c>
      <c r="G110" s="73">
        <v>0.50449999999999995</v>
      </c>
      <c r="H110" s="73">
        <v>0.77229999999999999</v>
      </c>
      <c r="I110" s="74">
        <v>0.86729999999999996</v>
      </c>
    </row>
    <row r="111" spans="2:9" x14ac:dyDescent="0.2">
      <c r="B111" s="16"/>
      <c r="C111" s="157">
        <v>26.686669999999996</v>
      </c>
      <c r="D111" s="73">
        <v>0.3584</v>
      </c>
      <c r="E111" s="73">
        <v>0.60189999999999999</v>
      </c>
      <c r="F111" s="74">
        <v>0.6179</v>
      </c>
      <c r="G111" s="73">
        <v>0.4879</v>
      </c>
      <c r="H111" s="73">
        <v>0.77149999999999996</v>
      </c>
      <c r="I111" s="74">
        <v>0.86699999999999999</v>
      </c>
    </row>
    <row r="112" spans="2:9" x14ac:dyDescent="0.2">
      <c r="B112" s="16"/>
      <c r="C112" s="157">
        <v>26.936669999999996</v>
      </c>
      <c r="D112" s="73">
        <v>0.34570000000000001</v>
      </c>
      <c r="E112" s="73">
        <v>0.58460000000000001</v>
      </c>
      <c r="F112" s="74">
        <v>0.60550000000000004</v>
      </c>
      <c r="G112" s="73">
        <v>0.48670000000000002</v>
      </c>
      <c r="H112" s="73">
        <v>0.7641</v>
      </c>
      <c r="I112" s="74">
        <v>0.8478</v>
      </c>
    </row>
    <row r="113" spans="2:9" x14ac:dyDescent="0.2">
      <c r="B113" s="16"/>
      <c r="C113" s="157">
        <v>27.186669999999996</v>
      </c>
      <c r="D113" s="73">
        <v>0.34539999999999998</v>
      </c>
      <c r="E113" s="73">
        <v>0.58760000000000001</v>
      </c>
      <c r="F113" s="74">
        <v>0.59219999999999995</v>
      </c>
      <c r="G113" s="73">
        <v>0.4924</v>
      </c>
      <c r="H113" s="73">
        <v>0.75719999999999998</v>
      </c>
      <c r="I113" s="74">
        <v>0.83099999999999996</v>
      </c>
    </row>
    <row r="114" spans="2:9" x14ac:dyDescent="0.2">
      <c r="B114" s="16"/>
      <c r="C114" s="157">
        <v>27.436669999999996</v>
      </c>
      <c r="D114" s="73">
        <v>0.3357</v>
      </c>
      <c r="E114" s="73">
        <v>0.57779999999999998</v>
      </c>
      <c r="F114" s="74">
        <v>0.59379999999999999</v>
      </c>
      <c r="G114" s="73">
        <v>0.50990000000000002</v>
      </c>
      <c r="H114" s="73">
        <v>0.76419999999999999</v>
      </c>
      <c r="I114" s="74">
        <v>0.82140000000000002</v>
      </c>
    </row>
    <row r="115" spans="2:9" x14ac:dyDescent="0.2">
      <c r="B115" s="16"/>
      <c r="C115" s="157">
        <v>27.686669999999996</v>
      </c>
      <c r="D115" s="73">
        <v>0.31869999999999998</v>
      </c>
      <c r="E115" s="73">
        <v>0.57830000000000004</v>
      </c>
      <c r="F115" s="74">
        <v>0.57830000000000004</v>
      </c>
      <c r="G115" s="73">
        <v>0.47649999999999998</v>
      </c>
      <c r="H115" s="73">
        <v>0.75349999999999995</v>
      </c>
      <c r="I115" s="74">
        <v>0.84650000000000003</v>
      </c>
    </row>
    <row r="116" spans="2:9" x14ac:dyDescent="0.2">
      <c r="B116" s="16"/>
      <c r="C116" s="157">
        <v>27.936669999999996</v>
      </c>
      <c r="D116" s="73">
        <v>0.31540000000000001</v>
      </c>
      <c r="E116" s="73">
        <v>0.55430000000000001</v>
      </c>
      <c r="F116" s="74">
        <v>0.56599999999999995</v>
      </c>
      <c r="G116" s="73">
        <v>0.46710000000000002</v>
      </c>
      <c r="H116" s="73">
        <v>0.73829999999999996</v>
      </c>
      <c r="I116" s="74">
        <v>0.82650000000000001</v>
      </c>
    </row>
    <row r="117" spans="2:9" x14ac:dyDescent="0.2">
      <c r="B117" s="16"/>
      <c r="C117" s="157">
        <v>28.186669999999996</v>
      </c>
      <c r="D117" s="73">
        <v>0.30220000000000002</v>
      </c>
      <c r="E117" s="73">
        <v>0.54959999999999998</v>
      </c>
      <c r="F117" s="74">
        <v>0.55969999999999998</v>
      </c>
      <c r="G117" s="73">
        <v>0.4556</v>
      </c>
      <c r="H117" s="73">
        <v>0.71230000000000004</v>
      </c>
      <c r="I117" s="74">
        <v>0.80679999999999996</v>
      </c>
    </row>
    <row r="118" spans="2:9" x14ac:dyDescent="0.2">
      <c r="B118" s="16"/>
      <c r="C118" s="157">
        <v>28.435840000000002</v>
      </c>
      <c r="D118" s="73">
        <v>0.28589999999999999</v>
      </c>
      <c r="E118" s="73">
        <v>0.53580000000000005</v>
      </c>
      <c r="F118" s="74">
        <v>0.54830000000000001</v>
      </c>
      <c r="G118" s="73">
        <v>0.45019999999999999</v>
      </c>
      <c r="H118" s="73">
        <v>0.71619999999999995</v>
      </c>
      <c r="I118" s="74">
        <v>0.78459999999999996</v>
      </c>
    </row>
    <row r="119" spans="2:9" x14ac:dyDescent="0.2">
      <c r="B119" s="16"/>
      <c r="C119" s="157">
        <v>28.685840000000002</v>
      </c>
      <c r="D119" s="73">
        <v>0.28289999999999998</v>
      </c>
      <c r="E119" s="73">
        <v>0.52110000000000001</v>
      </c>
      <c r="F119" s="74">
        <v>0.52170000000000005</v>
      </c>
      <c r="G119" s="73">
        <v>0.44359999999999999</v>
      </c>
      <c r="H119" s="73">
        <v>0.72740000000000005</v>
      </c>
      <c r="I119" s="74">
        <v>0.7823</v>
      </c>
    </row>
    <row r="120" spans="2:9" x14ac:dyDescent="0.2">
      <c r="B120" s="16"/>
      <c r="C120" s="157">
        <v>28.936389999999999</v>
      </c>
      <c r="D120" s="73">
        <v>0.27300000000000002</v>
      </c>
      <c r="E120" s="73">
        <v>0.51070000000000004</v>
      </c>
      <c r="F120" s="74">
        <v>0.51649999999999996</v>
      </c>
      <c r="G120" s="73">
        <v>0.43530000000000002</v>
      </c>
      <c r="H120" s="73">
        <v>0.72250000000000003</v>
      </c>
      <c r="I120" s="74">
        <v>0.79139999999999999</v>
      </c>
    </row>
    <row r="121" spans="2:9" x14ac:dyDescent="0.2">
      <c r="B121" s="16"/>
      <c r="C121" s="157">
        <v>29.18695</v>
      </c>
      <c r="D121" s="73">
        <v>0.27460000000000001</v>
      </c>
      <c r="E121" s="73">
        <v>0.50370000000000004</v>
      </c>
      <c r="F121" s="74">
        <v>0.51349999999999996</v>
      </c>
      <c r="G121" s="73">
        <v>0.41870000000000002</v>
      </c>
      <c r="H121" s="73">
        <v>0.70809999999999995</v>
      </c>
      <c r="I121" s="74">
        <v>0.79769999999999996</v>
      </c>
    </row>
    <row r="122" spans="2:9" x14ac:dyDescent="0.2">
      <c r="B122" s="16"/>
      <c r="C122" s="157">
        <v>29.43695</v>
      </c>
      <c r="D122" s="73">
        <v>0.2631</v>
      </c>
      <c r="E122" s="73">
        <v>0.4914</v>
      </c>
      <c r="F122" s="74">
        <v>0.50670000000000004</v>
      </c>
      <c r="G122" s="73">
        <v>0.4113</v>
      </c>
      <c r="H122" s="73">
        <v>0.68789999999999996</v>
      </c>
      <c r="I122" s="74">
        <v>0.75149999999999995</v>
      </c>
    </row>
    <row r="123" spans="2:9" x14ac:dyDescent="0.2">
      <c r="B123" s="16"/>
      <c r="C123" s="157">
        <v>29.687499999999996</v>
      </c>
      <c r="D123" s="73">
        <v>0.25690000000000002</v>
      </c>
      <c r="E123" s="73">
        <v>0.47339999999999999</v>
      </c>
      <c r="F123" s="74">
        <v>0.47899999999999998</v>
      </c>
      <c r="G123" s="73">
        <v>0.4078</v>
      </c>
      <c r="H123" s="73">
        <v>0.68230000000000002</v>
      </c>
      <c r="I123" s="74">
        <v>0.71479999999999999</v>
      </c>
    </row>
    <row r="124" spans="2:9" x14ac:dyDescent="0.2">
      <c r="B124" s="16"/>
      <c r="C124" s="157">
        <v>29.937499999999996</v>
      </c>
      <c r="D124" s="73">
        <v>0.24529999999999999</v>
      </c>
      <c r="E124" s="73">
        <v>0.46010000000000001</v>
      </c>
      <c r="F124" s="74">
        <v>0.4723</v>
      </c>
      <c r="G124" s="73">
        <v>0.40079999999999999</v>
      </c>
      <c r="H124" s="73">
        <v>0.66930000000000001</v>
      </c>
      <c r="I124" s="74">
        <v>0.72060000000000002</v>
      </c>
    </row>
    <row r="125" spans="2:9" x14ac:dyDescent="0.2">
      <c r="B125" s="16"/>
      <c r="C125" s="157">
        <v>30.187499999999996</v>
      </c>
      <c r="D125" s="73">
        <v>0.23350000000000001</v>
      </c>
      <c r="E125" s="73">
        <v>0.46279999999999999</v>
      </c>
      <c r="F125" s="74">
        <v>0.45860000000000001</v>
      </c>
      <c r="G125" s="73">
        <v>0.39560000000000001</v>
      </c>
      <c r="H125" s="73">
        <v>0.66049999999999998</v>
      </c>
      <c r="I125" s="74">
        <v>0.73580000000000001</v>
      </c>
    </row>
    <row r="126" spans="2:9" x14ac:dyDescent="0.2">
      <c r="B126" s="16"/>
      <c r="C126" s="157">
        <v>30.437499999999996</v>
      </c>
      <c r="D126" s="73">
        <v>0.23150000000000001</v>
      </c>
      <c r="E126" s="73">
        <v>0.44800000000000001</v>
      </c>
      <c r="F126" s="74">
        <v>0.46450000000000002</v>
      </c>
      <c r="G126" s="73">
        <v>0.39360000000000001</v>
      </c>
      <c r="H126" s="73">
        <v>0.6472</v>
      </c>
      <c r="I126" s="74">
        <v>0.72870000000000001</v>
      </c>
    </row>
    <row r="127" spans="2:9" x14ac:dyDescent="0.2">
      <c r="B127" s="16"/>
      <c r="C127" s="157">
        <v>30.687499999999996</v>
      </c>
      <c r="D127" s="73">
        <v>0.23219999999999999</v>
      </c>
      <c r="E127" s="73">
        <v>0.4425</v>
      </c>
      <c r="F127" s="74">
        <v>0.4476</v>
      </c>
      <c r="G127" s="73">
        <v>0.38400000000000001</v>
      </c>
      <c r="H127" s="73">
        <v>0.64159999999999995</v>
      </c>
      <c r="I127" s="74">
        <v>0.69820000000000004</v>
      </c>
    </row>
    <row r="128" spans="2:9" x14ac:dyDescent="0.2">
      <c r="B128" s="16"/>
      <c r="C128" s="157">
        <v>30.937499999999996</v>
      </c>
      <c r="D128" s="73">
        <v>0.2208</v>
      </c>
      <c r="E128" s="73">
        <v>0.43230000000000002</v>
      </c>
      <c r="F128" s="74">
        <v>0.42409999999999998</v>
      </c>
      <c r="G128" s="73">
        <v>0.38390000000000002</v>
      </c>
      <c r="H128" s="73">
        <v>0.62790000000000001</v>
      </c>
      <c r="I128" s="74">
        <v>0.69730000000000003</v>
      </c>
    </row>
    <row r="129" spans="2:9" x14ac:dyDescent="0.2">
      <c r="B129" s="16"/>
      <c r="C129" s="157">
        <v>31.187499999999996</v>
      </c>
      <c r="D129" s="73">
        <v>0.20300000000000001</v>
      </c>
      <c r="E129" s="73">
        <v>0.41570000000000001</v>
      </c>
      <c r="F129" s="74">
        <v>0.4178</v>
      </c>
      <c r="G129" s="73">
        <v>0.36730000000000002</v>
      </c>
      <c r="H129" s="73">
        <v>0.61319999999999997</v>
      </c>
      <c r="I129" s="74">
        <v>0.66579999999999995</v>
      </c>
    </row>
    <row r="130" spans="2:9" x14ac:dyDescent="0.2">
      <c r="B130" s="16"/>
      <c r="C130" s="157">
        <v>31.438059999999997</v>
      </c>
      <c r="D130" s="73">
        <v>0.2011</v>
      </c>
      <c r="E130" s="73">
        <v>0.40110000000000001</v>
      </c>
      <c r="F130" s="74">
        <v>0.41699999999999998</v>
      </c>
      <c r="G130" s="73">
        <v>0.35970000000000002</v>
      </c>
      <c r="H130" s="73">
        <v>0.62529999999999997</v>
      </c>
      <c r="I130" s="74">
        <v>0.67249999999999999</v>
      </c>
    </row>
    <row r="131" spans="2:9" x14ac:dyDescent="0.2">
      <c r="B131" s="16"/>
      <c r="C131" s="157">
        <v>31.688059999999997</v>
      </c>
      <c r="D131" s="73">
        <v>0.2041</v>
      </c>
      <c r="E131" s="73">
        <v>0.39389999999999997</v>
      </c>
      <c r="F131" s="74">
        <v>0.4012</v>
      </c>
      <c r="G131" s="73">
        <v>0.36699999999999999</v>
      </c>
      <c r="H131" s="73">
        <v>0.61150000000000004</v>
      </c>
      <c r="I131" s="74">
        <v>0.65469999999999995</v>
      </c>
    </row>
    <row r="132" spans="2:9" x14ac:dyDescent="0.2">
      <c r="B132" s="16"/>
      <c r="C132" s="157">
        <v>31.938059999999997</v>
      </c>
      <c r="D132" s="73">
        <v>0.1895</v>
      </c>
      <c r="E132" s="73">
        <v>0.38829999999999998</v>
      </c>
      <c r="F132" s="74">
        <v>0.39119999999999999</v>
      </c>
      <c r="G132" s="73">
        <v>0.35630000000000001</v>
      </c>
      <c r="H132" s="73">
        <v>0.60140000000000005</v>
      </c>
      <c r="I132" s="74">
        <v>0.65200000000000002</v>
      </c>
    </row>
    <row r="133" spans="2:9" x14ac:dyDescent="0.2">
      <c r="B133" s="16"/>
      <c r="C133" s="157">
        <v>32.188059999999993</v>
      </c>
      <c r="D133" s="73">
        <v>0.1777</v>
      </c>
      <c r="E133" s="73">
        <v>0.38350000000000001</v>
      </c>
      <c r="F133" s="74">
        <v>0.37490000000000001</v>
      </c>
      <c r="G133" s="73">
        <v>0.33500000000000002</v>
      </c>
      <c r="H133" s="73">
        <v>0.58020000000000005</v>
      </c>
      <c r="I133" s="74">
        <v>0.64180000000000004</v>
      </c>
    </row>
    <row r="134" spans="2:9" x14ac:dyDescent="0.2">
      <c r="B134" s="16"/>
      <c r="C134" s="157">
        <v>32.438059999999993</v>
      </c>
      <c r="D134" s="73">
        <v>0.17349999999999999</v>
      </c>
      <c r="E134" s="73">
        <v>0.36890000000000001</v>
      </c>
      <c r="F134" s="74">
        <v>0.36270000000000002</v>
      </c>
      <c r="G134" s="73">
        <v>0.32629999999999998</v>
      </c>
      <c r="H134" s="73">
        <v>0.58220000000000005</v>
      </c>
      <c r="I134" s="74">
        <v>0.61870000000000003</v>
      </c>
    </row>
    <row r="135" spans="2:9" x14ac:dyDescent="0.2">
      <c r="B135" s="16"/>
      <c r="C135" s="157">
        <v>32.688059999999993</v>
      </c>
      <c r="D135" s="73">
        <v>0.1663</v>
      </c>
      <c r="E135" s="73">
        <v>0.35820000000000002</v>
      </c>
      <c r="F135" s="74">
        <v>0.36020000000000002</v>
      </c>
      <c r="G135" s="73">
        <v>0.33539999999999998</v>
      </c>
      <c r="H135" s="73">
        <v>0.57679999999999998</v>
      </c>
      <c r="I135" s="74">
        <v>0.59709999999999996</v>
      </c>
    </row>
    <row r="136" spans="2:9" x14ac:dyDescent="0.2">
      <c r="B136" s="16"/>
      <c r="C136" s="157">
        <v>32.938059999999993</v>
      </c>
      <c r="D136" s="73">
        <v>0.15529999999999999</v>
      </c>
      <c r="E136" s="73">
        <v>0.34100000000000003</v>
      </c>
      <c r="F136" s="74">
        <v>0.34989999999999999</v>
      </c>
      <c r="G136" s="73">
        <v>0.32040000000000002</v>
      </c>
      <c r="H136" s="73">
        <v>0.54830000000000001</v>
      </c>
      <c r="I136" s="74">
        <v>0.59040000000000004</v>
      </c>
    </row>
    <row r="137" spans="2:9" x14ac:dyDescent="0.2">
      <c r="B137" s="16"/>
      <c r="C137" s="157">
        <v>33.188059999999993</v>
      </c>
      <c r="D137" s="73">
        <v>0.14419999999999999</v>
      </c>
      <c r="E137" s="73">
        <v>0.34699999999999998</v>
      </c>
      <c r="F137" s="74">
        <v>0.3372</v>
      </c>
      <c r="G137" s="73">
        <v>0.32019999999999998</v>
      </c>
      <c r="H137" s="73">
        <v>0.55210000000000004</v>
      </c>
      <c r="I137" s="74">
        <v>0.59460000000000002</v>
      </c>
    </row>
    <row r="138" spans="2:9" x14ac:dyDescent="0.2">
      <c r="B138" s="16"/>
      <c r="C138" s="157">
        <v>33.438059999999993</v>
      </c>
      <c r="D138" s="73">
        <v>0.1447</v>
      </c>
      <c r="E138" s="73">
        <v>0.32800000000000001</v>
      </c>
      <c r="F138" s="74">
        <v>0.32169999999999999</v>
      </c>
      <c r="G138" s="73">
        <v>0.31030000000000002</v>
      </c>
      <c r="H138" s="73">
        <v>0.55010000000000003</v>
      </c>
      <c r="I138" s="74">
        <v>0.56410000000000005</v>
      </c>
    </row>
    <row r="139" spans="2:9" x14ac:dyDescent="0.2">
      <c r="B139" s="16"/>
      <c r="C139" s="157">
        <v>33.688059999999993</v>
      </c>
      <c r="D139" s="73">
        <v>0.1341</v>
      </c>
      <c r="E139" s="73">
        <v>0.31869999999999998</v>
      </c>
      <c r="F139" s="74">
        <v>0.31609999999999999</v>
      </c>
      <c r="G139" s="73">
        <v>0.28949999999999998</v>
      </c>
      <c r="H139" s="73">
        <v>0.52070000000000005</v>
      </c>
      <c r="I139" s="74">
        <v>0.5615</v>
      </c>
    </row>
    <row r="140" spans="2:9" x14ac:dyDescent="0.2">
      <c r="B140" s="16"/>
      <c r="C140" s="157">
        <v>33.938059999999993</v>
      </c>
      <c r="D140" s="73">
        <v>0.1255</v>
      </c>
      <c r="E140" s="73">
        <v>0.31519999999999998</v>
      </c>
      <c r="F140" s="74">
        <v>0.32290000000000002</v>
      </c>
      <c r="G140" s="73">
        <v>0.28899999999999998</v>
      </c>
      <c r="H140" s="73">
        <v>0.51470000000000005</v>
      </c>
      <c r="I140" s="74">
        <v>0.55610000000000004</v>
      </c>
    </row>
    <row r="141" spans="2:9" x14ac:dyDescent="0.2">
      <c r="B141" s="16"/>
      <c r="C141" s="157">
        <v>34.188059999999993</v>
      </c>
      <c r="D141" s="73">
        <v>0.1231</v>
      </c>
      <c r="E141" s="73">
        <v>0.30840000000000001</v>
      </c>
      <c r="F141" s="74">
        <v>0.29399999999999998</v>
      </c>
      <c r="G141" s="73">
        <v>0.28270000000000001</v>
      </c>
      <c r="H141" s="73">
        <v>0.50049999999999994</v>
      </c>
      <c r="I141" s="74">
        <v>0.56259999999999999</v>
      </c>
    </row>
    <row r="142" spans="2:9" x14ac:dyDescent="0.2">
      <c r="B142" s="16"/>
      <c r="C142" s="157">
        <v>34.438059999999993</v>
      </c>
      <c r="D142" s="73">
        <v>0.1157</v>
      </c>
      <c r="E142" s="73">
        <v>0.2969</v>
      </c>
      <c r="F142" s="74">
        <v>0.28939999999999999</v>
      </c>
      <c r="G142" s="73">
        <v>0.27360000000000001</v>
      </c>
      <c r="H142" s="73">
        <v>0.48459999999999998</v>
      </c>
      <c r="I142" s="74">
        <v>0.53249999999999997</v>
      </c>
    </row>
    <row r="143" spans="2:9" x14ac:dyDescent="0.2">
      <c r="B143" s="16"/>
      <c r="C143" s="157">
        <v>34.688059999999993</v>
      </c>
      <c r="D143" s="73">
        <v>0.104</v>
      </c>
      <c r="E143" s="73">
        <v>0.28470000000000001</v>
      </c>
      <c r="F143" s="74">
        <v>0.28010000000000002</v>
      </c>
      <c r="G143" s="73">
        <v>0.2616</v>
      </c>
      <c r="H143" s="73">
        <v>0.4798</v>
      </c>
      <c r="I143" s="74">
        <v>0.52610000000000001</v>
      </c>
    </row>
    <row r="144" spans="2:9" x14ac:dyDescent="0.2">
      <c r="B144" s="16"/>
      <c r="C144" s="157">
        <v>34.938059999999993</v>
      </c>
      <c r="D144" s="73">
        <v>9.6699999999999994E-2</v>
      </c>
      <c r="E144" s="73">
        <v>0.27910000000000001</v>
      </c>
      <c r="F144" s="74">
        <v>0.27889999999999998</v>
      </c>
      <c r="G144" s="73">
        <v>0.25979999999999998</v>
      </c>
      <c r="H144" s="73">
        <v>0.4662</v>
      </c>
      <c r="I144" s="74">
        <v>0.52149999999999996</v>
      </c>
    </row>
    <row r="145" spans="2:9" x14ac:dyDescent="0.2">
      <c r="B145" s="16"/>
      <c r="C145" s="157">
        <v>35.188059999999993</v>
      </c>
      <c r="D145" s="73">
        <v>9.2399999999999996E-2</v>
      </c>
      <c r="E145" s="73">
        <v>0.28220000000000001</v>
      </c>
      <c r="F145" s="74">
        <v>0.2596</v>
      </c>
      <c r="G145" s="73">
        <v>0.2515</v>
      </c>
      <c r="H145" s="73">
        <v>0.45850000000000002</v>
      </c>
      <c r="I145" s="74">
        <v>0.51500000000000001</v>
      </c>
    </row>
    <row r="146" spans="2:9" x14ac:dyDescent="0.2">
      <c r="B146" s="16"/>
      <c r="C146" s="157">
        <v>35.438059999999993</v>
      </c>
      <c r="D146" s="73">
        <v>8.3000000000000004E-2</v>
      </c>
      <c r="E146" s="73">
        <v>0.2626</v>
      </c>
      <c r="F146" s="74">
        <v>0.25359999999999999</v>
      </c>
      <c r="G146" s="73">
        <v>0.24249999999999999</v>
      </c>
      <c r="H146" s="73">
        <v>0.45789999999999997</v>
      </c>
      <c r="I146" s="74">
        <v>0.503</v>
      </c>
    </row>
    <row r="147" spans="2:9" x14ac:dyDescent="0.2">
      <c r="B147" s="16"/>
      <c r="C147" s="157">
        <v>35.688059999999993</v>
      </c>
      <c r="D147" s="73">
        <v>7.4999999999999997E-2</v>
      </c>
      <c r="E147" s="73">
        <v>0.24909999999999999</v>
      </c>
      <c r="F147" s="74">
        <v>0.23849999999999999</v>
      </c>
      <c r="G147" s="73">
        <v>0.23419999999999999</v>
      </c>
      <c r="H147" s="73">
        <v>0.43130000000000002</v>
      </c>
      <c r="I147" s="74">
        <v>0.4889</v>
      </c>
    </row>
    <row r="148" spans="2:9" x14ac:dyDescent="0.2">
      <c r="B148" s="16"/>
      <c r="C148" s="157">
        <v>35.938059999999993</v>
      </c>
      <c r="D148" s="73">
        <v>6.88E-2</v>
      </c>
      <c r="E148" s="73">
        <v>0.24540000000000001</v>
      </c>
      <c r="F148" s="74">
        <v>0.2387</v>
      </c>
      <c r="G148" s="73">
        <v>0.22550000000000001</v>
      </c>
      <c r="H148" s="73">
        <v>0.42930000000000001</v>
      </c>
      <c r="I148" s="74">
        <v>0.4763</v>
      </c>
    </row>
    <row r="149" spans="2:9" x14ac:dyDescent="0.2">
      <c r="B149" s="16"/>
      <c r="C149" s="157">
        <v>36.188059999999993</v>
      </c>
      <c r="D149" s="73">
        <v>7.2400000000000006E-2</v>
      </c>
      <c r="E149" s="73">
        <v>0.23119999999999999</v>
      </c>
      <c r="F149" s="74">
        <v>0.23619999999999999</v>
      </c>
      <c r="G149" s="73">
        <v>0.2263</v>
      </c>
      <c r="H149" s="73">
        <v>0.4118</v>
      </c>
      <c r="I149" s="74">
        <v>0.4738</v>
      </c>
    </row>
    <row r="150" spans="2:9" x14ac:dyDescent="0.2">
      <c r="B150" s="16"/>
      <c r="C150" s="157">
        <v>36.438059999999993</v>
      </c>
      <c r="D150" s="73">
        <v>5.9299999999999999E-2</v>
      </c>
      <c r="E150" s="73">
        <v>0.22170000000000001</v>
      </c>
      <c r="F150" s="74">
        <v>0.2205</v>
      </c>
      <c r="G150" s="73">
        <v>0.22869999999999999</v>
      </c>
      <c r="H150" s="73">
        <v>0.43159999999999998</v>
      </c>
      <c r="I150" s="74">
        <v>0.45590000000000003</v>
      </c>
    </row>
    <row r="151" spans="2:9" x14ac:dyDescent="0.2">
      <c r="B151" s="16"/>
      <c r="C151" s="157">
        <v>36.688059999999993</v>
      </c>
      <c r="D151" s="73">
        <v>5.3699999999999998E-2</v>
      </c>
      <c r="E151" s="73">
        <v>0.21029999999999999</v>
      </c>
      <c r="F151" s="74">
        <v>0.21540000000000001</v>
      </c>
      <c r="G151" s="73">
        <v>0.21479999999999999</v>
      </c>
      <c r="H151" s="73">
        <v>0.4163</v>
      </c>
      <c r="I151" s="74">
        <v>0.44369999999999998</v>
      </c>
    </row>
    <row r="152" spans="2:9" x14ac:dyDescent="0.2">
      <c r="B152" s="16"/>
      <c r="C152" s="157">
        <v>36.938059999999993</v>
      </c>
      <c r="D152" s="73">
        <v>5.16E-2</v>
      </c>
      <c r="E152" s="73">
        <v>0.19889999999999999</v>
      </c>
      <c r="F152" s="74">
        <v>0.21010000000000001</v>
      </c>
      <c r="G152" s="73">
        <v>0.21340000000000001</v>
      </c>
      <c r="H152" s="73">
        <v>0.40300000000000002</v>
      </c>
      <c r="I152" s="74">
        <v>0.43180000000000002</v>
      </c>
    </row>
    <row r="153" spans="2:9" x14ac:dyDescent="0.2">
      <c r="B153" s="16"/>
      <c r="C153" s="157">
        <v>37.188059999999993</v>
      </c>
      <c r="D153" s="73">
        <v>4.5699999999999998E-2</v>
      </c>
      <c r="E153" s="73">
        <v>0.1986</v>
      </c>
      <c r="F153" s="74">
        <v>0.1973</v>
      </c>
      <c r="G153" s="73">
        <v>0.1968</v>
      </c>
      <c r="H153" s="73">
        <v>0.3886</v>
      </c>
      <c r="I153" s="74">
        <v>0.42659999999999998</v>
      </c>
    </row>
    <row r="154" spans="2:9" x14ac:dyDescent="0.2">
      <c r="B154" s="16"/>
      <c r="C154" s="157">
        <v>37.438059999999993</v>
      </c>
      <c r="D154" s="73">
        <v>3.32E-2</v>
      </c>
      <c r="E154" s="73">
        <v>0.1918</v>
      </c>
      <c r="F154" s="74">
        <v>0.1966</v>
      </c>
      <c r="G154" s="73">
        <v>0.19589999999999999</v>
      </c>
      <c r="H154" s="73">
        <v>0.37680000000000002</v>
      </c>
      <c r="I154" s="74">
        <v>0.4002</v>
      </c>
    </row>
    <row r="155" spans="2:9" x14ac:dyDescent="0.2">
      <c r="B155" s="16"/>
      <c r="C155" s="157">
        <v>37.688059999999993</v>
      </c>
      <c r="D155" s="73">
        <v>3.1E-2</v>
      </c>
      <c r="E155" s="73">
        <v>0.18140000000000001</v>
      </c>
      <c r="F155" s="74">
        <v>0.18970000000000001</v>
      </c>
      <c r="G155" s="73">
        <v>0.18820000000000001</v>
      </c>
      <c r="H155" s="73">
        <v>0.36299999999999999</v>
      </c>
      <c r="I155" s="74">
        <v>0.39800000000000002</v>
      </c>
    </row>
    <row r="156" spans="2:9" x14ac:dyDescent="0.2">
      <c r="B156" s="16"/>
      <c r="C156" s="157">
        <v>37.938059999999993</v>
      </c>
      <c r="D156" s="73">
        <v>2.7300000000000001E-2</v>
      </c>
      <c r="E156" s="73">
        <v>0.17710000000000001</v>
      </c>
      <c r="F156" s="74">
        <v>0.17599999999999999</v>
      </c>
      <c r="G156" s="73">
        <v>0.1845</v>
      </c>
      <c r="H156" s="73">
        <v>0.35699999999999998</v>
      </c>
      <c r="I156" s="74">
        <v>0.37919999999999998</v>
      </c>
    </row>
    <row r="157" spans="2:9" x14ac:dyDescent="0.2">
      <c r="B157" s="16"/>
      <c r="C157" s="157">
        <v>38.188059999999993</v>
      </c>
      <c r="D157" s="73">
        <v>2.41E-2</v>
      </c>
      <c r="E157" s="73">
        <v>0.17100000000000001</v>
      </c>
      <c r="F157" s="74">
        <v>0.1767</v>
      </c>
      <c r="G157" s="73">
        <v>0.17219999999999999</v>
      </c>
      <c r="H157" s="73">
        <v>0.35139999999999999</v>
      </c>
      <c r="I157" s="74">
        <v>0.37930000000000003</v>
      </c>
    </row>
    <row r="158" spans="2:9" x14ac:dyDescent="0.2">
      <c r="B158" s="16"/>
      <c r="C158" s="157">
        <v>38.436669999999992</v>
      </c>
      <c r="D158" s="73">
        <v>1.9199999999999998E-2</v>
      </c>
      <c r="E158" s="73">
        <v>0.1663</v>
      </c>
      <c r="F158" s="74">
        <v>0.16420000000000001</v>
      </c>
      <c r="G158" s="73">
        <v>0.16139999999999999</v>
      </c>
      <c r="H158" s="73">
        <v>0.33610000000000001</v>
      </c>
      <c r="I158" s="74">
        <v>0.376</v>
      </c>
    </row>
    <row r="159" spans="2:9" x14ac:dyDescent="0.2">
      <c r="B159" s="16"/>
      <c r="C159" s="157">
        <v>38.679729999999992</v>
      </c>
      <c r="D159" s="73">
        <v>1.0699999999999999E-2</v>
      </c>
      <c r="E159" s="73">
        <v>0.16020000000000001</v>
      </c>
      <c r="F159" s="74">
        <v>0.15440000000000001</v>
      </c>
      <c r="G159" s="73">
        <v>0.15659999999999999</v>
      </c>
      <c r="H159" s="73">
        <v>0.3377</v>
      </c>
      <c r="I159" s="74">
        <v>0.35599999999999998</v>
      </c>
    </row>
    <row r="160" spans="2:9" x14ac:dyDescent="0.2">
      <c r="B160" s="16"/>
      <c r="C160" s="157">
        <v>38.915840000000003</v>
      </c>
      <c r="D160" s="73">
        <v>8.8000000000000005E-3</v>
      </c>
      <c r="E160" s="73">
        <v>0.15459999999999999</v>
      </c>
      <c r="F160" s="74">
        <v>0.14599999999999999</v>
      </c>
      <c r="G160" s="73">
        <v>0.15690000000000001</v>
      </c>
      <c r="H160" s="73">
        <v>0.31780000000000003</v>
      </c>
      <c r="I160" s="74">
        <v>0.3478</v>
      </c>
    </row>
    <row r="161" spans="2:9" x14ac:dyDescent="0.2">
      <c r="B161" s="16"/>
      <c r="C161" s="157">
        <v>39.155000000000001</v>
      </c>
      <c r="D161" s="73">
        <v>5.1999999999999998E-3</v>
      </c>
      <c r="E161" s="73">
        <v>0.14549999999999999</v>
      </c>
      <c r="F161" s="74">
        <v>0.14180000000000001</v>
      </c>
      <c r="G161" s="73">
        <v>0.1426</v>
      </c>
      <c r="H161" s="73">
        <v>0.30570000000000003</v>
      </c>
      <c r="I161" s="74">
        <v>0.3342</v>
      </c>
    </row>
    <row r="162" spans="2:9" x14ac:dyDescent="0.2">
      <c r="B162" s="16"/>
      <c r="C162" s="157">
        <v>39.405559999999994</v>
      </c>
      <c r="D162" s="73">
        <v>-2.7000000000000001E-3</v>
      </c>
      <c r="E162" s="73">
        <v>0.13900000000000001</v>
      </c>
      <c r="F162" s="74">
        <v>0.13700000000000001</v>
      </c>
      <c r="G162" s="73">
        <v>0.1366</v>
      </c>
      <c r="H162" s="73">
        <v>0.30499999999999999</v>
      </c>
      <c r="I162" s="74">
        <v>0.32350000000000001</v>
      </c>
    </row>
    <row r="163" spans="2:9" x14ac:dyDescent="0.2">
      <c r="B163" s="16"/>
      <c r="C163" s="157">
        <v>39.655559999999994</v>
      </c>
      <c r="D163" s="73">
        <v>-6.1999999999999998E-3</v>
      </c>
      <c r="E163" s="73">
        <v>0.13059999999999999</v>
      </c>
      <c r="F163" s="74">
        <v>0.13070000000000001</v>
      </c>
      <c r="G163" s="73">
        <v>0.1351</v>
      </c>
      <c r="H163" s="73">
        <v>0.29620000000000002</v>
      </c>
      <c r="I163" s="74">
        <v>0.32379999999999998</v>
      </c>
    </row>
    <row r="164" spans="2:9" x14ac:dyDescent="0.2">
      <c r="B164" s="16"/>
      <c r="C164" s="157">
        <v>39.905559999999994</v>
      </c>
      <c r="D164" s="73">
        <v>-9.7999999999999997E-3</v>
      </c>
      <c r="E164" s="73">
        <v>0.13139999999999999</v>
      </c>
      <c r="F164" s="74">
        <v>0.12839999999999999</v>
      </c>
      <c r="G164" s="73">
        <v>0.1237</v>
      </c>
      <c r="H164" s="73">
        <v>0.27989999999999998</v>
      </c>
      <c r="I164" s="74">
        <v>0.31309999999999999</v>
      </c>
    </row>
    <row r="165" spans="2:9" x14ac:dyDescent="0.2">
      <c r="B165" s="16"/>
      <c r="C165" s="157">
        <v>40.155560000000008</v>
      </c>
      <c r="D165" s="73">
        <v>-1.54E-2</v>
      </c>
      <c r="E165" s="73">
        <v>0.1215</v>
      </c>
      <c r="F165" s="74">
        <v>0.1198</v>
      </c>
      <c r="G165" s="73">
        <v>0.1182</v>
      </c>
      <c r="H165" s="73">
        <v>0.27400000000000002</v>
      </c>
      <c r="I165" s="74">
        <v>0.30249999999999999</v>
      </c>
    </row>
    <row r="166" spans="2:9" x14ac:dyDescent="0.2">
      <c r="B166" s="16"/>
      <c r="C166" s="157">
        <v>40.405560000000008</v>
      </c>
      <c r="D166" s="73">
        <v>-1.7899999999999999E-2</v>
      </c>
      <c r="E166" s="73">
        <v>0.1192</v>
      </c>
      <c r="F166" s="74">
        <v>0.1169</v>
      </c>
      <c r="G166" s="73">
        <v>0.10390000000000001</v>
      </c>
      <c r="H166" s="73">
        <v>0.26910000000000001</v>
      </c>
      <c r="I166" s="74">
        <v>0.2928</v>
      </c>
    </row>
    <row r="167" spans="2:9" x14ac:dyDescent="0.2">
      <c r="B167" s="16"/>
      <c r="C167" s="157">
        <v>40.655560000000008</v>
      </c>
      <c r="D167" s="73">
        <v>-2.24E-2</v>
      </c>
      <c r="E167" s="73">
        <v>0.1091</v>
      </c>
      <c r="F167" s="74">
        <v>0.1137</v>
      </c>
      <c r="G167" s="73">
        <v>0.1023</v>
      </c>
      <c r="H167" s="73">
        <v>0.255</v>
      </c>
      <c r="I167" s="74">
        <v>0.2888</v>
      </c>
    </row>
    <row r="168" spans="2:9" x14ac:dyDescent="0.2">
      <c r="B168" s="16"/>
      <c r="C168" s="157">
        <v>40.906109999999998</v>
      </c>
      <c r="D168" s="73">
        <v>-3.2000000000000001E-2</v>
      </c>
      <c r="E168" s="73">
        <v>0.1052</v>
      </c>
      <c r="F168" s="74">
        <v>0.112</v>
      </c>
      <c r="G168" s="73">
        <v>9.9900000000000003E-2</v>
      </c>
      <c r="H168" s="73">
        <v>0.25</v>
      </c>
      <c r="I168" s="74">
        <v>0.27860000000000001</v>
      </c>
    </row>
    <row r="169" spans="2:9" x14ac:dyDescent="0.2">
      <c r="B169" s="16"/>
      <c r="C169" s="157">
        <v>41.156109999999998</v>
      </c>
      <c r="D169" s="73">
        <v>-3.6499999999999998E-2</v>
      </c>
      <c r="E169" s="73">
        <v>0.1004</v>
      </c>
      <c r="F169" s="74">
        <v>0.10349999999999999</v>
      </c>
      <c r="G169" s="73">
        <v>8.7900000000000006E-2</v>
      </c>
      <c r="H169" s="73">
        <v>0.24179999999999999</v>
      </c>
      <c r="I169" s="74">
        <v>0.26579999999999998</v>
      </c>
    </row>
    <row r="170" spans="2:9" x14ac:dyDescent="0.2">
      <c r="B170" s="16"/>
      <c r="C170" s="157">
        <v>41.406109999999998</v>
      </c>
      <c r="D170" s="73">
        <v>-3.6400000000000002E-2</v>
      </c>
      <c r="E170" s="73">
        <v>9.4E-2</v>
      </c>
      <c r="F170" s="74">
        <v>8.9399999999999993E-2</v>
      </c>
      <c r="G170" s="73">
        <v>8.6499999999999994E-2</v>
      </c>
      <c r="H170" s="73">
        <v>0.23480000000000001</v>
      </c>
      <c r="I170" s="74">
        <v>0.25729999999999997</v>
      </c>
    </row>
    <row r="171" spans="2:9" x14ac:dyDescent="0.2">
      <c r="B171" s="16"/>
      <c r="C171" s="157">
        <v>41.656109999999998</v>
      </c>
      <c r="D171" s="73">
        <v>-4.19E-2</v>
      </c>
      <c r="E171" s="73">
        <v>9.5500000000000002E-2</v>
      </c>
      <c r="F171" s="74">
        <v>8.7499999999999994E-2</v>
      </c>
      <c r="G171" s="73">
        <v>8.0199999999999994E-2</v>
      </c>
      <c r="H171" s="73">
        <v>0.22009999999999999</v>
      </c>
      <c r="I171" s="74">
        <v>0.25409999999999999</v>
      </c>
    </row>
    <row r="172" spans="2:9" x14ac:dyDescent="0.2">
      <c r="B172" s="16"/>
      <c r="C172" s="157">
        <v>41.906109999999998</v>
      </c>
      <c r="D172" s="73">
        <v>-4.3999999999999997E-2</v>
      </c>
      <c r="E172" s="73">
        <v>8.5699999999999998E-2</v>
      </c>
      <c r="F172" s="74">
        <v>7.9399999999999998E-2</v>
      </c>
      <c r="G172" s="73">
        <v>7.4200000000000002E-2</v>
      </c>
      <c r="H172" s="73">
        <v>0.20960000000000001</v>
      </c>
      <c r="I172" s="74">
        <v>0.24299999999999999</v>
      </c>
    </row>
    <row r="173" spans="2:9" x14ac:dyDescent="0.2">
      <c r="B173" s="16"/>
      <c r="C173" s="157">
        <v>42.156109999999998</v>
      </c>
      <c r="D173" s="73">
        <v>-5.0299999999999997E-2</v>
      </c>
      <c r="E173" s="73">
        <v>8.0500000000000002E-2</v>
      </c>
      <c r="F173" s="74">
        <v>7.22E-2</v>
      </c>
      <c r="G173" s="73">
        <v>6.7900000000000002E-2</v>
      </c>
      <c r="H173" s="73">
        <v>0.2059</v>
      </c>
      <c r="I173" s="74">
        <v>0.23080000000000001</v>
      </c>
    </row>
    <row r="174" spans="2:9" x14ac:dyDescent="0.2">
      <c r="B174" s="16"/>
      <c r="C174" s="157">
        <v>42.406109999999998</v>
      </c>
      <c r="D174" s="73">
        <v>-5.3600000000000002E-2</v>
      </c>
      <c r="E174" s="73">
        <v>7.3599999999999999E-2</v>
      </c>
      <c r="F174" s="74">
        <v>6.6699999999999995E-2</v>
      </c>
      <c r="G174" s="73">
        <v>6.1100000000000002E-2</v>
      </c>
      <c r="H174" s="73">
        <v>0.2041</v>
      </c>
      <c r="I174" s="74">
        <v>0.22220000000000001</v>
      </c>
    </row>
    <row r="175" spans="2:9" x14ac:dyDescent="0.2">
      <c r="B175" s="16"/>
      <c r="C175" s="157">
        <v>42.656109999999998</v>
      </c>
      <c r="D175" s="73">
        <v>-5.91E-2</v>
      </c>
      <c r="E175" s="73">
        <v>6.9199999999999998E-2</v>
      </c>
      <c r="F175" s="74">
        <v>6.7400000000000002E-2</v>
      </c>
      <c r="G175" s="73">
        <v>6.2799999999999995E-2</v>
      </c>
      <c r="H175" s="73">
        <v>0.19969999999999999</v>
      </c>
      <c r="I175" s="74">
        <v>0.21149999999999999</v>
      </c>
    </row>
    <row r="176" spans="2:9" x14ac:dyDescent="0.2">
      <c r="B176" s="16"/>
      <c r="C176" s="157">
        <v>42.906109999999998</v>
      </c>
      <c r="D176" s="73">
        <v>-6.2199999999999998E-2</v>
      </c>
      <c r="E176" s="73">
        <v>6.3299999999999995E-2</v>
      </c>
      <c r="F176" s="74">
        <v>6.1800000000000001E-2</v>
      </c>
      <c r="G176" s="73">
        <v>5.96E-2</v>
      </c>
      <c r="H176" s="73">
        <v>0.18790000000000001</v>
      </c>
      <c r="I176" s="74">
        <v>0.20480000000000001</v>
      </c>
    </row>
    <row r="177" spans="2:9" x14ac:dyDescent="0.2">
      <c r="B177" s="16"/>
      <c r="C177" s="157">
        <v>43.156109999999998</v>
      </c>
      <c r="D177" s="73">
        <v>-6.7199999999999996E-2</v>
      </c>
      <c r="E177" s="73">
        <v>5.1400000000000001E-2</v>
      </c>
      <c r="F177" s="74">
        <v>4.9299999999999997E-2</v>
      </c>
      <c r="G177" s="73">
        <v>5.2900000000000003E-2</v>
      </c>
      <c r="H177" s="73">
        <v>0.17499999999999999</v>
      </c>
      <c r="I177" s="74">
        <v>0.1966</v>
      </c>
    </row>
    <row r="178" spans="2:9" x14ac:dyDescent="0.2">
      <c r="B178" s="16"/>
      <c r="C178" s="157">
        <v>43.406670000000005</v>
      </c>
      <c r="D178" s="73">
        <v>-6.9699999999999998E-2</v>
      </c>
      <c r="E178" s="73">
        <v>5.04E-2</v>
      </c>
      <c r="F178" s="74">
        <v>5.2499999999999998E-2</v>
      </c>
      <c r="G178" s="73">
        <v>4.4600000000000001E-2</v>
      </c>
      <c r="H178" s="73">
        <v>0.17</v>
      </c>
      <c r="I178" s="74">
        <v>0.18360000000000001</v>
      </c>
    </row>
    <row r="179" spans="2:9" x14ac:dyDescent="0.2">
      <c r="B179" s="16"/>
      <c r="C179" s="157">
        <v>43.656670000000005</v>
      </c>
      <c r="D179" s="73">
        <v>-7.1800000000000003E-2</v>
      </c>
      <c r="E179" s="73">
        <v>4.2900000000000001E-2</v>
      </c>
      <c r="F179" s="74">
        <v>4.6899999999999997E-2</v>
      </c>
      <c r="G179" s="73">
        <v>3.9699999999999999E-2</v>
      </c>
      <c r="H179" s="73">
        <v>0.16689999999999999</v>
      </c>
      <c r="I179" s="74">
        <v>0.17649999999999999</v>
      </c>
    </row>
    <row r="180" spans="2:9" x14ac:dyDescent="0.2">
      <c r="B180" s="16"/>
      <c r="C180" s="157">
        <v>43.906670000000005</v>
      </c>
      <c r="D180" s="73">
        <v>-7.4099999999999999E-2</v>
      </c>
      <c r="E180" s="73">
        <v>3.8699999999999998E-2</v>
      </c>
      <c r="F180" s="74">
        <v>3.9699999999999999E-2</v>
      </c>
      <c r="G180" s="73">
        <v>3.61E-2</v>
      </c>
      <c r="H180" s="73">
        <v>0.157</v>
      </c>
      <c r="I180" s="74">
        <v>0.1724</v>
      </c>
    </row>
    <row r="181" spans="2:9" x14ac:dyDescent="0.2">
      <c r="B181" s="16"/>
      <c r="C181" s="157">
        <v>44.156670000000005</v>
      </c>
      <c r="D181" s="73">
        <v>-7.9500000000000001E-2</v>
      </c>
      <c r="E181" s="73">
        <v>3.2399999999999998E-2</v>
      </c>
      <c r="F181" s="74">
        <v>3.5000000000000003E-2</v>
      </c>
      <c r="G181" s="73">
        <v>3.2199999999999999E-2</v>
      </c>
      <c r="H181" s="73">
        <v>0.14990000000000001</v>
      </c>
      <c r="I181" s="74">
        <v>0.16600000000000001</v>
      </c>
    </row>
    <row r="182" spans="2:9" x14ac:dyDescent="0.2">
      <c r="B182" s="16"/>
      <c r="C182" s="157">
        <v>44.407229999999998</v>
      </c>
      <c r="D182" s="73">
        <v>-8.2000000000000003E-2</v>
      </c>
      <c r="E182" s="73">
        <v>2.7400000000000001E-2</v>
      </c>
      <c r="F182" s="74">
        <v>3.1699999999999999E-2</v>
      </c>
      <c r="G182" s="73">
        <v>2.8199999999999999E-2</v>
      </c>
      <c r="H182" s="73">
        <v>0.14230000000000001</v>
      </c>
      <c r="I182" s="74">
        <v>0.16170000000000001</v>
      </c>
    </row>
    <row r="183" spans="2:9" x14ac:dyDescent="0.2">
      <c r="B183" s="16"/>
      <c r="C183" s="157">
        <v>44.657229999999998</v>
      </c>
      <c r="D183" s="73">
        <v>-8.4699999999999998E-2</v>
      </c>
      <c r="E183" s="73">
        <v>2.63E-2</v>
      </c>
      <c r="F183" s="74">
        <v>2.3900000000000001E-2</v>
      </c>
      <c r="G183" s="73">
        <v>1.9300000000000001E-2</v>
      </c>
      <c r="H183" s="73">
        <v>0.13969999999999999</v>
      </c>
      <c r="I183" s="74">
        <v>0.14849999999999999</v>
      </c>
    </row>
    <row r="184" spans="2:9" x14ac:dyDescent="0.2">
      <c r="B184" s="16"/>
      <c r="C184" s="157">
        <v>44.907229999999998</v>
      </c>
      <c r="D184" s="73">
        <v>-8.77E-2</v>
      </c>
      <c r="E184" s="73">
        <v>2.1499999999999998E-2</v>
      </c>
      <c r="F184" s="74">
        <v>1.7899999999999999E-2</v>
      </c>
      <c r="G184" s="73">
        <v>1.52E-2</v>
      </c>
      <c r="H184" s="73">
        <v>0.1285</v>
      </c>
      <c r="I184" s="74">
        <v>0.1401</v>
      </c>
    </row>
    <row r="185" spans="2:9" x14ac:dyDescent="0.2">
      <c r="B185" s="16"/>
      <c r="C185" s="157">
        <v>45.157229999999998</v>
      </c>
      <c r="D185" s="73">
        <v>-9.3600000000000003E-2</v>
      </c>
      <c r="E185" s="73">
        <v>1.72E-2</v>
      </c>
      <c r="F185" s="74">
        <v>1.43E-2</v>
      </c>
      <c r="G185" s="73">
        <v>7.4000000000000003E-3</v>
      </c>
      <c r="H185" s="73">
        <v>0.1206</v>
      </c>
      <c r="I185" s="74">
        <v>0.13389999999999999</v>
      </c>
    </row>
    <row r="186" spans="2:9" x14ac:dyDescent="0.2">
      <c r="B186" s="16"/>
      <c r="C186" s="157">
        <v>45.407229999999998</v>
      </c>
      <c r="D186" s="73">
        <v>-9.5600000000000004E-2</v>
      </c>
      <c r="E186" s="73">
        <v>1.0500000000000001E-2</v>
      </c>
      <c r="F186" s="74">
        <v>6.1000000000000004E-3</v>
      </c>
      <c r="G186" s="73">
        <v>6.3E-3</v>
      </c>
      <c r="H186" s="73">
        <v>0.11559999999999999</v>
      </c>
      <c r="I186" s="74">
        <v>0.12909999999999999</v>
      </c>
    </row>
    <row r="187" spans="2:9" x14ac:dyDescent="0.2">
      <c r="B187" s="16"/>
      <c r="C187" s="157">
        <v>45.657229999999998</v>
      </c>
      <c r="D187" s="73">
        <v>-9.0700000000000003E-2</v>
      </c>
      <c r="E187" s="73">
        <v>9.4999999999999998E-3</v>
      </c>
      <c r="F187" s="74">
        <v>9.7999999999999997E-3</v>
      </c>
      <c r="G187" s="73">
        <v>2.5000000000000001E-3</v>
      </c>
      <c r="H187" s="73">
        <v>0.1103</v>
      </c>
      <c r="I187" s="74">
        <v>0.12470000000000001</v>
      </c>
    </row>
    <row r="188" spans="2:9" x14ac:dyDescent="0.2">
      <c r="B188" s="16"/>
      <c r="C188" s="157">
        <v>45.907229999999998</v>
      </c>
      <c r="D188" s="73">
        <v>-9.5200000000000007E-2</v>
      </c>
      <c r="E188" s="73">
        <v>4.7999999999999996E-3</v>
      </c>
      <c r="F188" s="74">
        <v>7.7999999999999996E-3</v>
      </c>
      <c r="G188" s="73">
        <v>-1E-4</v>
      </c>
      <c r="H188" s="73">
        <v>0.1067</v>
      </c>
      <c r="I188" s="74">
        <v>0.11899999999999999</v>
      </c>
    </row>
    <row r="189" spans="2:9" x14ac:dyDescent="0.2">
      <c r="B189" s="16"/>
      <c r="C189" s="157">
        <v>46.157229999999998</v>
      </c>
      <c r="D189" s="73">
        <v>-9.7799999999999998E-2</v>
      </c>
      <c r="E189" s="73">
        <v>1.5E-3</v>
      </c>
      <c r="F189" s="74">
        <v>2.2000000000000001E-3</v>
      </c>
      <c r="G189" s="73">
        <v>-7.0000000000000001E-3</v>
      </c>
      <c r="H189" s="73">
        <v>0.106</v>
      </c>
      <c r="I189" s="74">
        <v>0.105</v>
      </c>
    </row>
    <row r="190" spans="2:9" x14ac:dyDescent="0.2">
      <c r="B190" s="16"/>
      <c r="C190" s="157">
        <v>46.407229999999998</v>
      </c>
      <c r="D190" s="73">
        <v>-0.1043</v>
      </c>
      <c r="E190" s="73">
        <v>-4.7999999999999996E-3</v>
      </c>
      <c r="F190" s="74">
        <v>-2.0999999999999999E-3</v>
      </c>
      <c r="G190" s="73">
        <v>-1.3299999999999999E-2</v>
      </c>
      <c r="H190" s="73">
        <v>9.4E-2</v>
      </c>
      <c r="I190" s="74">
        <v>0.10059999999999999</v>
      </c>
    </row>
    <row r="191" spans="2:9" x14ac:dyDescent="0.2">
      <c r="B191" s="16"/>
      <c r="C191" s="157">
        <v>46.657229999999998</v>
      </c>
      <c r="D191" s="73">
        <v>-0.1069</v>
      </c>
      <c r="E191" s="73">
        <v>-9.1000000000000004E-3</v>
      </c>
      <c r="F191" s="74">
        <v>-7.4999999999999997E-3</v>
      </c>
      <c r="G191" s="73">
        <v>-0.02</v>
      </c>
      <c r="H191" s="73">
        <v>9.2799999999999994E-2</v>
      </c>
      <c r="I191" s="74">
        <v>9.4799999999999995E-2</v>
      </c>
    </row>
    <row r="192" spans="2:9" x14ac:dyDescent="0.2">
      <c r="B192" s="16"/>
      <c r="C192" s="157">
        <v>46.907229999999998</v>
      </c>
      <c r="D192" s="73">
        <v>-0.1067</v>
      </c>
      <c r="E192" s="73">
        <v>-9.4999999999999998E-3</v>
      </c>
      <c r="F192" s="74">
        <v>-3.5999999999999999E-3</v>
      </c>
      <c r="G192" s="73">
        <v>-2.12E-2</v>
      </c>
      <c r="H192" s="73">
        <v>8.5900000000000004E-2</v>
      </c>
      <c r="I192" s="74">
        <v>8.2400000000000001E-2</v>
      </c>
    </row>
    <row r="193" spans="2:9" x14ac:dyDescent="0.2">
      <c r="B193" s="16"/>
      <c r="C193" s="157">
        <v>47.157229999999998</v>
      </c>
      <c r="D193" s="73">
        <v>-0.1109</v>
      </c>
      <c r="E193" s="73">
        <v>-1.21E-2</v>
      </c>
      <c r="F193" s="74">
        <v>-1.23E-2</v>
      </c>
      <c r="G193" s="73">
        <v>-2.47E-2</v>
      </c>
      <c r="H193" s="73">
        <v>8.5199999999999998E-2</v>
      </c>
      <c r="I193" s="74">
        <v>8.0100000000000005E-2</v>
      </c>
    </row>
    <row r="194" spans="2:9" x14ac:dyDescent="0.2">
      <c r="B194" s="16"/>
      <c r="C194" s="157">
        <v>47.407229999999998</v>
      </c>
      <c r="D194" s="73">
        <v>-0.1148</v>
      </c>
      <c r="E194" s="73">
        <v>-1.3299999999999999E-2</v>
      </c>
      <c r="F194" s="74">
        <v>-1.23E-2</v>
      </c>
      <c r="G194" s="73">
        <v>-2.9499999999999998E-2</v>
      </c>
      <c r="H194" s="73">
        <v>8.2299999999999998E-2</v>
      </c>
      <c r="I194" s="74">
        <v>7.3499999999999996E-2</v>
      </c>
    </row>
    <row r="195" spans="2:9" x14ac:dyDescent="0.2">
      <c r="B195" s="16"/>
      <c r="C195" s="157">
        <v>47.657229999999998</v>
      </c>
      <c r="D195" s="73">
        <v>-0.11650000000000001</v>
      </c>
      <c r="E195" s="73">
        <v>-1.5599999999999999E-2</v>
      </c>
      <c r="F195" s="74">
        <v>-1.6400000000000001E-2</v>
      </c>
      <c r="G195" s="73">
        <v>-2.9100000000000001E-2</v>
      </c>
      <c r="H195" s="73">
        <v>7.0900000000000005E-2</v>
      </c>
      <c r="I195" s="74">
        <v>6.5500000000000003E-2</v>
      </c>
    </row>
    <row r="196" spans="2:9" x14ac:dyDescent="0.2">
      <c r="B196" s="16"/>
      <c r="C196" s="157">
        <v>47.907780000000002</v>
      </c>
      <c r="D196" s="73">
        <v>-0.1191</v>
      </c>
      <c r="E196" s="73">
        <v>-1.84E-2</v>
      </c>
      <c r="F196" s="74">
        <v>-1.9E-2</v>
      </c>
      <c r="G196" s="73">
        <v>-3.5700000000000003E-2</v>
      </c>
      <c r="H196" s="73">
        <v>6.4399999999999999E-2</v>
      </c>
      <c r="I196" s="74">
        <v>5.67E-2</v>
      </c>
    </row>
    <row r="197" spans="2:9" x14ac:dyDescent="0.2">
      <c r="B197" s="16"/>
      <c r="C197" s="157">
        <v>48.157780000000002</v>
      </c>
      <c r="D197" s="73">
        <v>-0.1225</v>
      </c>
      <c r="E197" s="73">
        <v>-2.2599999999999999E-2</v>
      </c>
      <c r="F197" s="74">
        <v>-2.23E-2</v>
      </c>
      <c r="G197" s="73">
        <v>-4.1500000000000002E-2</v>
      </c>
      <c r="H197" s="73">
        <v>5.6300000000000003E-2</v>
      </c>
      <c r="I197" s="74">
        <v>5.0900000000000001E-2</v>
      </c>
    </row>
    <row r="198" spans="2:9" x14ac:dyDescent="0.2">
      <c r="B198" s="16"/>
      <c r="C198" s="157">
        <v>48.407780000000002</v>
      </c>
      <c r="D198" s="73">
        <v>-0.1225</v>
      </c>
      <c r="E198" s="73">
        <v>-2.6100000000000002E-2</v>
      </c>
      <c r="F198" s="74">
        <v>-2.8000000000000001E-2</v>
      </c>
      <c r="G198" s="73">
        <v>-4.48E-2</v>
      </c>
      <c r="H198" s="73">
        <v>5.7000000000000002E-2</v>
      </c>
      <c r="I198" s="74">
        <v>4.2500000000000003E-2</v>
      </c>
    </row>
    <row r="199" spans="2:9" x14ac:dyDescent="0.2">
      <c r="B199" s="16"/>
      <c r="C199" s="157">
        <v>48.848889999999997</v>
      </c>
      <c r="D199" s="73">
        <v>-0.22889999999999999</v>
      </c>
      <c r="E199" s="73">
        <v>-0.1938</v>
      </c>
      <c r="F199" s="74">
        <v>-0.1925</v>
      </c>
      <c r="G199" s="73">
        <v>-0.18049999999999999</v>
      </c>
      <c r="H199" s="73">
        <v>-0.16739999999999999</v>
      </c>
      <c r="I199" s="74">
        <v>-0.18690000000000001</v>
      </c>
    </row>
    <row r="200" spans="2:9" x14ac:dyDescent="0.2">
      <c r="B200" s="16"/>
      <c r="C200" s="157">
        <v>49.098889999999997</v>
      </c>
      <c r="D200" s="73">
        <v>0.91949999999999998</v>
      </c>
      <c r="E200" s="73">
        <v>1.3512</v>
      </c>
      <c r="F200" s="74">
        <v>1.3109999999999999</v>
      </c>
      <c r="G200" s="73">
        <v>0.82020000000000004</v>
      </c>
      <c r="H200" s="73">
        <v>1.0528</v>
      </c>
      <c r="I200" s="74">
        <v>1.2869999999999999</v>
      </c>
    </row>
    <row r="201" spans="2:9" x14ac:dyDescent="0.2">
      <c r="B201" s="16"/>
      <c r="C201" s="157">
        <v>49.348889999999997</v>
      </c>
      <c r="D201" s="73">
        <v>0.72150000000000003</v>
      </c>
      <c r="E201" s="73">
        <v>1.0964</v>
      </c>
      <c r="F201" s="74">
        <v>1.0584</v>
      </c>
      <c r="G201" s="73">
        <v>0.65920000000000001</v>
      </c>
      <c r="H201" s="73">
        <v>1.0104</v>
      </c>
      <c r="I201" s="74">
        <v>1.0986</v>
      </c>
    </row>
    <row r="202" spans="2:9" x14ac:dyDescent="0.2">
      <c r="B202" s="16"/>
      <c r="C202" s="157">
        <v>49.598889999999997</v>
      </c>
      <c r="D202" s="73">
        <v>0.60499999999999998</v>
      </c>
      <c r="E202" s="73">
        <v>0.96479999999999999</v>
      </c>
      <c r="F202" s="74">
        <v>0.93669999999999998</v>
      </c>
      <c r="G202" s="73">
        <v>0.56979999999999997</v>
      </c>
      <c r="H202" s="73">
        <v>0.85960000000000003</v>
      </c>
      <c r="I202" s="74">
        <v>0.94430000000000003</v>
      </c>
    </row>
    <row r="203" spans="2:9" x14ac:dyDescent="0.2">
      <c r="B203" s="16"/>
      <c r="C203" s="157">
        <v>49.848889999999997</v>
      </c>
      <c r="D203" s="73">
        <v>0.621</v>
      </c>
      <c r="E203" s="73">
        <v>0.95130000000000003</v>
      </c>
      <c r="F203" s="74">
        <v>0.9284</v>
      </c>
      <c r="G203" s="73">
        <v>0.5575</v>
      </c>
      <c r="H203" s="73">
        <v>0.86199999999999999</v>
      </c>
      <c r="I203" s="74">
        <v>0.8649</v>
      </c>
    </row>
    <row r="204" spans="2:9" x14ac:dyDescent="0.2">
      <c r="B204" s="16"/>
      <c r="C204" s="157">
        <v>50.095280000000002</v>
      </c>
      <c r="D204" s="73">
        <v>0.63460000000000005</v>
      </c>
      <c r="E204" s="73">
        <v>0.94199999999999995</v>
      </c>
      <c r="F204" s="74">
        <v>0.92210000000000003</v>
      </c>
      <c r="G204" s="73">
        <v>0.55779999999999996</v>
      </c>
      <c r="H204" s="73">
        <v>0.82250000000000001</v>
      </c>
      <c r="I204" s="74">
        <v>0.88190000000000002</v>
      </c>
    </row>
    <row r="205" spans="2:9" x14ac:dyDescent="0.2">
      <c r="B205" s="16"/>
      <c r="C205" s="157">
        <v>50.343609999999998</v>
      </c>
      <c r="D205" s="73">
        <v>0.60450000000000004</v>
      </c>
      <c r="E205" s="73">
        <v>0.90139999999999998</v>
      </c>
      <c r="F205" s="74">
        <v>0.87719999999999998</v>
      </c>
      <c r="G205" s="73">
        <v>0.57969999999999999</v>
      </c>
      <c r="H205" s="73">
        <v>0.81769999999999998</v>
      </c>
      <c r="I205" s="74">
        <v>0.86660000000000004</v>
      </c>
    </row>
    <row r="206" spans="2:9" x14ac:dyDescent="0.2">
      <c r="B206" s="16"/>
      <c r="C206" s="157">
        <v>50.576949999999997</v>
      </c>
      <c r="D206" s="73">
        <v>0.60719999999999996</v>
      </c>
      <c r="E206" s="73">
        <v>0.8871</v>
      </c>
      <c r="F206" s="74">
        <v>0.87870000000000004</v>
      </c>
      <c r="G206" s="73">
        <v>0.53449999999999998</v>
      </c>
      <c r="H206" s="73">
        <v>0.8095</v>
      </c>
      <c r="I206" s="74">
        <v>0.85399999999999998</v>
      </c>
    </row>
    <row r="207" spans="2:9" x14ac:dyDescent="0.2">
      <c r="B207" s="16"/>
      <c r="C207" s="157">
        <v>50.81223</v>
      </c>
      <c r="D207" s="73">
        <v>0.59889999999999999</v>
      </c>
      <c r="E207" s="73">
        <v>0.89680000000000004</v>
      </c>
      <c r="F207" s="74">
        <v>0.87819999999999998</v>
      </c>
      <c r="G207" s="73">
        <v>0.53500000000000003</v>
      </c>
      <c r="H207" s="73">
        <v>0.79930000000000001</v>
      </c>
      <c r="I207" s="74">
        <v>0.84040000000000004</v>
      </c>
    </row>
    <row r="208" spans="2:9" x14ac:dyDescent="0.2">
      <c r="B208" s="16"/>
      <c r="C208" s="157">
        <v>51.06223</v>
      </c>
      <c r="D208" s="73">
        <v>0.61119999999999997</v>
      </c>
      <c r="E208" s="73">
        <v>0.8871</v>
      </c>
      <c r="F208" s="74">
        <v>0.89500000000000002</v>
      </c>
      <c r="G208" s="73">
        <v>0.53110000000000002</v>
      </c>
      <c r="H208" s="73">
        <v>0.82850000000000001</v>
      </c>
      <c r="I208" s="74">
        <v>0.83240000000000003</v>
      </c>
    </row>
    <row r="209" spans="2:9" x14ac:dyDescent="0.2">
      <c r="B209" s="16"/>
      <c r="C209" s="157">
        <v>51.31223</v>
      </c>
      <c r="D209" s="73">
        <v>0.6341</v>
      </c>
      <c r="E209" s="73">
        <v>0.92649999999999999</v>
      </c>
      <c r="F209" s="74">
        <v>0.89759999999999995</v>
      </c>
      <c r="G209" s="73">
        <v>0.56520000000000004</v>
      </c>
      <c r="H209" s="73">
        <v>0.83009999999999995</v>
      </c>
      <c r="I209" s="74">
        <v>0.86480000000000001</v>
      </c>
    </row>
    <row r="210" spans="2:9" x14ac:dyDescent="0.2">
      <c r="B210" s="16"/>
      <c r="C210" s="157">
        <v>51.56223</v>
      </c>
      <c r="D210" s="73">
        <v>0.64910000000000001</v>
      </c>
      <c r="E210" s="73">
        <v>0.94099999999999995</v>
      </c>
      <c r="F210" s="74">
        <v>0.93959999999999999</v>
      </c>
      <c r="G210" s="73">
        <v>0.58250000000000002</v>
      </c>
      <c r="H210" s="73">
        <v>0.8488</v>
      </c>
      <c r="I210" s="74">
        <v>0.87239999999999995</v>
      </c>
    </row>
    <row r="211" spans="2:9" x14ac:dyDescent="0.2">
      <c r="B211" s="16"/>
      <c r="C211" s="157">
        <v>51.812780000000004</v>
      </c>
      <c r="D211" s="73">
        <v>0.67130000000000001</v>
      </c>
      <c r="E211" s="73">
        <v>0.98419999999999996</v>
      </c>
      <c r="F211" s="74">
        <v>0.96830000000000005</v>
      </c>
      <c r="G211" s="73">
        <v>0.61150000000000004</v>
      </c>
      <c r="H211" s="73">
        <v>0.89459999999999995</v>
      </c>
      <c r="I211" s="74">
        <v>0.90549999999999997</v>
      </c>
    </row>
    <row r="212" spans="2:9" x14ac:dyDescent="0.2">
      <c r="B212" s="16"/>
      <c r="C212" s="157">
        <v>52.062780000000004</v>
      </c>
      <c r="D212" s="73">
        <v>0.69530000000000003</v>
      </c>
      <c r="E212" s="73">
        <v>0.99239999999999995</v>
      </c>
      <c r="F212" s="74">
        <v>0.97860000000000003</v>
      </c>
      <c r="G212" s="73">
        <v>0.62139999999999995</v>
      </c>
      <c r="H212" s="73">
        <v>0.91510000000000002</v>
      </c>
      <c r="I212" s="74">
        <v>0.94599999999999995</v>
      </c>
    </row>
    <row r="213" spans="2:9" x14ac:dyDescent="0.2">
      <c r="B213" s="16"/>
      <c r="C213" s="157">
        <v>52.313339999999997</v>
      </c>
      <c r="D213" s="73">
        <v>0.72809999999999997</v>
      </c>
      <c r="E213" s="73">
        <v>1.0277000000000001</v>
      </c>
      <c r="F213" s="74">
        <v>1.0097</v>
      </c>
      <c r="G213" s="73">
        <v>0.66069999999999995</v>
      </c>
      <c r="H213" s="73">
        <v>0.9506</v>
      </c>
      <c r="I213" s="74">
        <v>0.9909</v>
      </c>
    </row>
    <row r="214" spans="2:9" x14ac:dyDescent="0.2">
      <c r="B214" s="16"/>
      <c r="C214" s="157">
        <v>52.563890000000001</v>
      </c>
      <c r="D214" s="73">
        <v>0.74439999999999995</v>
      </c>
      <c r="E214" s="73">
        <v>1.0306999999999999</v>
      </c>
      <c r="F214" s="74">
        <v>1.0564</v>
      </c>
      <c r="G214" s="73">
        <v>0.67949999999999999</v>
      </c>
      <c r="H214" s="73">
        <v>0.98709999999999998</v>
      </c>
      <c r="I214" s="74">
        <v>1.0017</v>
      </c>
    </row>
    <row r="215" spans="2:9" x14ac:dyDescent="0.2">
      <c r="B215" s="16"/>
      <c r="C215" s="157">
        <v>52.813890000000001</v>
      </c>
      <c r="D215" s="73">
        <v>0.76959999999999995</v>
      </c>
      <c r="E215" s="73">
        <v>1.0857000000000001</v>
      </c>
      <c r="F215" s="74">
        <v>1.0731999999999999</v>
      </c>
      <c r="G215" s="73">
        <v>0.7006</v>
      </c>
      <c r="H215" s="73">
        <v>1.0241</v>
      </c>
      <c r="I215" s="74">
        <v>1.0792999999999999</v>
      </c>
    </row>
    <row r="216" spans="2:9" x14ac:dyDescent="0.2">
      <c r="B216" s="16"/>
      <c r="C216" s="157">
        <v>53.063890000000001</v>
      </c>
      <c r="D216" s="73">
        <v>0.7863</v>
      </c>
      <c r="E216" s="73">
        <v>1.085</v>
      </c>
      <c r="F216" s="74">
        <v>1.093</v>
      </c>
      <c r="G216" s="73">
        <v>0.71399999999999997</v>
      </c>
      <c r="H216" s="73">
        <v>1.0488</v>
      </c>
      <c r="I216" s="74">
        <v>1.0511999999999999</v>
      </c>
    </row>
    <row r="217" spans="2:9" x14ac:dyDescent="0.2">
      <c r="B217" s="16"/>
      <c r="C217" s="157">
        <v>53.314450000000008</v>
      </c>
      <c r="D217" s="73">
        <v>0.80779999999999996</v>
      </c>
      <c r="E217" s="73">
        <v>1.1120000000000001</v>
      </c>
      <c r="F217" s="74">
        <v>1.1275999999999999</v>
      </c>
      <c r="G217" s="73">
        <v>0.7369</v>
      </c>
      <c r="H217" s="73">
        <v>1.0599000000000001</v>
      </c>
      <c r="I217" s="74">
        <v>1.1095999999999999</v>
      </c>
    </row>
    <row r="218" spans="2:9" x14ac:dyDescent="0.2">
      <c r="B218" s="16"/>
      <c r="C218" s="157">
        <v>53.564450000000008</v>
      </c>
      <c r="D218" s="73">
        <v>0.82440000000000002</v>
      </c>
      <c r="E218" s="73">
        <v>1.1508</v>
      </c>
      <c r="F218" s="74">
        <v>1.1325000000000001</v>
      </c>
      <c r="G218" s="73">
        <v>0.76490000000000002</v>
      </c>
      <c r="H218" s="73">
        <v>1.1108</v>
      </c>
      <c r="I218" s="74">
        <v>1.1281000000000001</v>
      </c>
    </row>
    <row r="219" spans="2:9" x14ac:dyDescent="0.2">
      <c r="B219" s="16"/>
      <c r="C219" s="157">
        <v>53.814450000000008</v>
      </c>
      <c r="D219" s="73">
        <v>0.82620000000000005</v>
      </c>
      <c r="E219" s="73">
        <v>1.1694</v>
      </c>
      <c r="F219" s="74">
        <v>1.1536999999999999</v>
      </c>
      <c r="G219" s="73">
        <v>0.76619999999999999</v>
      </c>
      <c r="H219" s="73">
        <v>1.1115999999999999</v>
      </c>
      <c r="I219" s="74">
        <v>1.1335999999999999</v>
      </c>
    </row>
    <row r="220" spans="2:9" x14ac:dyDescent="0.2">
      <c r="B220" s="16"/>
      <c r="C220" s="157">
        <v>54.064450000000008</v>
      </c>
      <c r="D220" s="73">
        <v>0.83140000000000003</v>
      </c>
      <c r="E220" s="73">
        <v>1.1704000000000001</v>
      </c>
      <c r="F220" s="74">
        <v>1.1634</v>
      </c>
      <c r="G220" s="73">
        <v>0.77429999999999999</v>
      </c>
      <c r="H220" s="73">
        <v>1.1293</v>
      </c>
      <c r="I220" s="74">
        <v>1.1613</v>
      </c>
    </row>
    <row r="221" spans="2:9" x14ac:dyDescent="0.2">
      <c r="B221" s="16"/>
      <c r="C221" s="157">
        <v>54.314450000000008</v>
      </c>
      <c r="D221" s="73">
        <v>0.84260000000000002</v>
      </c>
      <c r="E221" s="73">
        <v>1.1492</v>
      </c>
      <c r="F221" s="74">
        <v>1.1675</v>
      </c>
      <c r="G221" s="73">
        <v>0.80889999999999995</v>
      </c>
      <c r="H221" s="73">
        <v>1.1387</v>
      </c>
      <c r="I221" s="74">
        <v>1.1830000000000001</v>
      </c>
    </row>
    <row r="222" spans="2:9" x14ac:dyDescent="0.2">
      <c r="B222" s="16"/>
      <c r="C222" s="157">
        <v>54.564450000000008</v>
      </c>
      <c r="D222" s="73">
        <v>0.85960000000000003</v>
      </c>
      <c r="E222" s="73">
        <v>1.1968000000000001</v>
      </c>
      <c r="F222" s="74">
        <v>1.1967000000000001</v>
      </c>
      <c r="G222" s="73">
        <v>0.79790000000000005</v>
      </c>
      <c r="H222" s="73">
        <v>1.1649</v>
      </c>
      <c r="I222" s="74">
        <v>1.1633</v>
      </c>
    </row>
    <row r="223" spans="2:9" x14ac:dyDescent="0.2">
      <c r="B223" s="16"/>
      <c r="C223" s="157">
        <v>54.814450000000008</v>
      </c>
      <c r="D223" s="73">
        <v>0.87029999999999996</v>
      </c>
      <c r="E223" s="73">
        <v>1.2014</v>
      </c>
      <c r="F223" s="74">
        <v>1.1852</v>
      </c>
      <c r="G223" s="73">
        <v>0.80679999999999996</v>
      </c>
      <c r="H223" s="73">
        <v>1.1689000000000001</v>
      </c>
      <c r="I223" s="74">
        <v>1.2176</v>
      </c>
    </row>
    <row r="224" spans="2:9" x14ac:dyDescent="0.2">
      <c r="B224" s="16"/>
      <c r="C224" s="157">
        <v>55.064450000000008</v>
      </c>
      <c r="D224" s="73">
        <v>0.86960000000000004</v>
      </c>
      <c r="E224" s="73">
        <v>1.2013</v>
      </c>
      <c r="F224" s="74">
        <v>1.1848000000000001</v>
      </c>
      <c r="G224" s="73">
        <v>0.82010000000000005</v>
      </c>
      <c r="H224" s="73">
        <v>1.1714</v>
      </c>
      <c r="I224" s="74">
        <v>1.2050000000000001</v>
      </c>
    </row>
    <row r="225" spans="2:9" x14ac:dyDescent="0.2">
      <c r="B225" s="16"/>
      <c r="C225" s="157">
        <v>55.314450000000008</v>
      </c>
      <c r="D225" s="73">
        <v>0.87680000000000002</v>
      </c>
      <c r="E225" s="73">
        <v>1.1986000000000001</v>
      </c>
      <c r="F225" s="74">
        <v>1.2032</v>
      </c>
      <c r="G225" s="73">
        <v>0.83899999999999997</v>
      </c>
      <c r="H225" s="73">
        <v>1.1935</v>
      </c>
      <c r="I225" s="74">
        <v>1.2049000000000001</v>
      </c>
    </row>
    <row r="226" spans="2:9" x14ac:dyDescent="0.2">
      <c r="B226" s="16"/>
      <c r="C226" s="157">
        <v>55.564450000000008</v>
      </c>
      <c r="D226" s="73">
        <v>0.87770000000000004</v>
      </c>
      <c r="E226" s="73">
        <v>1.1970000000000001</v>
      </c>
      <c r="F226" s="74">
        <v>1.2030000000000001</v>
      </c>
      <c r="G226" s="73">
        <v>0.85119999999999996</v>
      </c>
      <c r="H226" s="73">
        <v>1.1955</v>
      </c>
      <c r="I226" s="74">
        <v>1.2362</v>
      </c>
    </row>
    <row r="227" spans="2:9" x14ac:dyDescent="0.2">
      <c r="B227" s="16"/>
      <c r="C227" s="157">
        <v>55.814450000000008</v>
      </c>
      <c r="D227" s="73">
        <v>0.87909999999999999</v>
      </c>
      <c r="E227" s="73">
        <v>1.2084999999999999</v>
      </c>
      <c r="F227" s="74">
        <v>1.2164999999999999</v>
      </c>
      <c r="G227" s="73">
        <v>0.84599999999999997</v>
      </c>
      <c r="H227" s="73">
        <v>1.2118</v>
      </c>
      <c r="I227" s="74">
        <v>1.2491000000000001</v>
      </c>
    </row>
    <row r="228" spans="2:9" x14ac:dyDescent="0.2">
      <c r="B228" s="16"/>
      <c r="C228" s="157">
        <v>56.064450000000008</v>
      </c>
      <c r="D228" s="73">
        <v>0.89400000000000002</v>
      </c>
      <c r="E228" s="73">
        <v>1.2172000000000001</v>
      </c>
      <c r="F228" s="74">
        <v>1.2262</v>
      </c>
      <c r="G228" s="73">
        <v>0.86499999999999999</v>
      </c>
      <c r="H228" s="73">
        <v>1.2114</v>
      </c>
      <c r="I228" s="74">
        <v>1.2567999999999999</v>
      </c>
    </row>
    <row r="229" spans="2:9" x14ac:dyDescent="0.2">
      <c r="B229" s="16"/>
      <c r="C229" s="157">
        <v>56.314450000000008</v>
      </c>
      <c r="D229" s="73">
        <v>0.91059999999999997</v>
      </c>
      <c r="E229" s="73">
        <v>1.2105999999999999</v>
      </c>
      <c r="F229" s="74">
        <v>1.2202999999999999</v>
      </c>
      <c r="G229" s="73">
        <v>0.87309999999999999</v>
      </c>
      <c r="H229" s="73">
        <v>1.2030000000000001</v>
      </c>
      <c r="I229" s="74">
        <v>1.2798</v>
      </c>
    </row>
    <row r="230" spans="2:9" x14ac:dyDescent="0.2">
      <c r="B230" s="16"/>
      <c r="C230" s="157">
        <v>56.564450000000008</v>
      </c>
      <c r="D230" s="73">
        <v>0.90369999999999995</v>
      </c>
      <c r="E230" s="73">
        <v>1.2548999999999999</v>
      </c>
      <c r="F230" s="74">
        <v>1.244</v>
      </c>
      <c r="G230" s="73">
        <v>0.85440000000000005</v>
      </c>
      <c r="H230" s="73">
        <v>1.2101999999999999</v>
      </c>
      <c r="I230" s="74">
        <v>1.2713000000000001</v>
      </c>
    </row>
    <row r="231" spans="2:9" x14ac:dyDescent="0.2">
      <c r="B231" s="16"/>
      <c r="C231" s="157">
        <v>56.814450000000008</v>
      </c>
      <c r="D231" s="73">
        <v>0.92010000000000003</v>
      </c>
      <c r="E231" s="73">
        <v>1.2226999999999999</v>
      </c>
      <c r="F231" s="74">
        <v>1.2606999999999999</v>
      </c>
      <c r="G231" s="73">
        <v>0.88439999999999996</v>
      </c>
      <c r="H231" s="73">
        <v>1.2191000000000001</v>
      </c>
      <c r="I231" s="74">
        <v>1.3</v>
      </c>
    </row>
    <row r="232" spans="2:9" x14ac:dyDescent="0.2">
      <c r="B232" s="16"/>
      <c r="C232" s="157">
        <v>57.064450000000008</v>
      </c>
      <c r="D232" s="73">
        <v>0.91279999999999994</v>
      </c>
      <c r="E232" s="73">
        <v>1.2226999999999999</v>
      </c>
      <c r="F232" s="74">
        <v>1.2653000000000001</v>
      </c>
      <c r="G232" s="73">
        <v>0.9133</v>
      </c>
      <c r="H232" s="73">
        <v>1.2436</v>
      </c>
      <c r="I232" s="74">
        <v>1.3051999999999999</v>
      </c>
    </row>
    <row r="233" spans="2:9" x14ac:dyDescent="0.2">
      <c r="B233" s="16"/>
      <c r="C233" s="157">
        <v>57.314450000000008</v>
      </c>
      <c r="D233" s="73">
        <v>0.9194</v>
      </c>
      <c r="E233" s="73">
        <v>1.2342</v>
      </c>
      <c r="F233" s="74">
        <v>1.2730999999999999</v>
      </c>
      <c r="G233" s="73">
        <v>0.91420000000000001</v>
      </c>
      <c r="H233" s="73">
        <v>1.2750999999999999</v>
      </c>
      <c r="I233" s="74">
        <v>1.3293999999999999</v>
      </c>
    </row>
    <row r="234" spans="2:9" x14ac:dyDescent="0.2">
      <c r="B234" s="16"/>
      <c r="C234" s="157">
        <v>57.564450000000008</v>
      </c>
      <c r="D234" s="73">
        <v>0.92689999999999995</v>
      </c>
      <c r="E234" s="73">
        <v>1.2372000000000001</v>
      </c>
      <c r="F234" s="74">
        <v>1.2895000000000001</v>
      </c>
      <c r="G234" s="73">
        <v>0.90910000000000002</v>
      </c>
      <c r="H234" s="73">
        <v>1.2511000000000001</v>
      </c>
      <c r="I234" s="74">
        <v>1.34</v>
      </c>
    </row>
    <row r="235" spans="2:9" x14ac:dyDescent="0.2">
      <c r="B235" s="16"/>
      <c r="C235" s="157">
        <v>57.814450000000008</v>
      </c>
      <c r="D235" s="73">
        <v>0.93289999999999995</v>
      </c>
      <c r="E235" s="73">
        <v>1.2524999999999999</v>
      </c>
      <c r="F235" s="74">
        <v>1.2786999999999999</v>
      </c>
      <c r="G235" s="73">
        <v>0.90659999999999996</v>
      </c>
      <c r="H235" s="73">
        <v>1.2638</v>
      </c>
      <c r="I235" s="74">
        <v>1.3302</v>
      </c>
    </row>
    <row r="236" spans="2:9" x14ac:dyDescent="0.2">
      <c r="B236" s="16"/>
      <c r="C236" s="157">
        <v>58.064450000000008</v>
      </c>
      <c r="D236" s="73">
        <v>0.95330000000000004</v>
      </c>
      <c r="E236" s="73">
        <v>1.2289000000000001</v>
      </c>
      <c r="F236" s="74">
        <v>1.2982</v>
      </c>
      <c r="G236" s="73">
        <v>0.90920000000000001</v>
      </c>
      <c r="H236" s="73">
        <v>1.2864</v>
      </c>
      <c r="I236" s="74">
        <v>1.3211999999999999</v>
      </c>
    </row>
    <row r="237" spans="2:9" x14ac:dyDescent="0.2">
      <c r="B237" s="16"/>
      <c r="C237" s="157">
        <v>58.314450000000008</v>
      </c>
      <c r="D237" s="73">
        <v>0.95730000000000004</v>
      </c>
      <c r="E237" s="73">
        <v>1.2584</v>
      </c>
      <c r="F237" s="74">
        <v>1.284</v>
      </c>
      <c r="G237" s="73">
        <v>0.93130000000000002</v>
      </c>
      <c r="H237" s="73">
        <v>1.2938000000000001</v>
      </c>
      <c r="I237" s="74">
        <v>1.3498000000000001</v>
      </c>
    </row>
    <row r="238" spans="2:9" x14ac:dyDescent="0.2">
      <c r="B238" s="16"/>
      <c r="C238" s="157">
        <v>58.564450000000008</v>
      </c>
      <c r="D238" s="73">
        <v>0.94910000000000005</v>
      </c>
      <c r="E238" s="73">
        <v>1.2665999999999999</v>
      </c>
      <c r="F238" s="74">
        <v>1.2866</v>
      </c>
      <c r="G238" s="73">
        <v>0.93469999999999998</v>
      </c>
      <c r="H238" s="73">
        <v>1.2894000000000001</v>
      </c>
      <c r="I238" s="74">
        <v>1.3399000000000001</v>
      </c>
    </row>
    <row r="239" spans="2:9" x14ac:dyDescent="0.2">
      <c r="B239" s="16"/>
      <c r="C239" s="157">
        <v>58.814450000000008</v>
      </c>
      <c r="D239" s="73">
        <v>0.9587</v>
      </c>
      <c r="E239" s="73">
        <v>1.278</v>
      </c>
      <c r="F239" s="74">
        <v>1.3241000000000001</v>
      </c>
      <c r="G239" s="73">
        <v>0.95740000000000003</v>
      </c>
      <c r="H239" s="73">
        <v>1.2789999999999999</v>
      </c>
      <c r="I239" s="74">
        <v>1.3564000000000001</v>
      </c>
    </row>
    <row r="240" spans="2:9" x14ac:dyDescent="0.2">
      <c r="B240" s="16"/>
      <c r="C240" s="157">
        <v>59.064450000000008</v>
      </c>
      <c r="D240" s="73">
        <v>0.95289999999999997</v>
      </c>
      <c r="E240" s="73">
        <v>1.2896000000000001</v>
      </c>
      <c r="F240" s="74">
        <v>1.3146</v>
      </c>
      <c r="G240" s="73">
        <v>0.94230000000000003</v>
      </c>
      <c r="H240" s="73">
        <v>1.2892999999999999</v>
      </c>
      <c r="I240" s="74">
        <v>1.3564000000000001</v>
      </c>
    </row>
    <row r="241" spans="2:9" x14ac:dyDescent="0.2">
      <c r="B241" s="16"/>
      <c r="C241" s="157">
        <v>59.314450000000008</v>
      </c>
      <c r="D241" s="73">
        <v>0.94479999999999997</v>
      </c>
      <c r="E241" s="73">
        <v>1.2968999999999999</v>
      </c>
      <c r="F241" s="74">
        <v>1.3345</v>
      </c>
      <c r="G241" s="73">
        <v>0.91120000000000001</v>
      </c>
      <c r="H241" s="73">
        <v>1.2944</v>
      </c>
      <c r="I241" s="74">
        <v>1.37</v>
      </c>
    </row>
    <row r="242" spans="2:9" x14ac:dyDescent="0.2">
      <c r="B242" s="16"/>
      <c r="C242" s="157">
        <v>59.564450000000008</v>
      </c>
      <c r="D242" s="73">
        <v>0.95540000000000003</v>
      </c>
      <c r="E242" s="73">
        <v>1.2742</v>
      </c>
      <c r="F242" s="74">
        <v>1.3509</v>
      </c>
      <c r="G242" s="73">
        <v>0.96499999999999997</v>
      </c>
      <c r="H242" s="73">
        <v>1.2951999999999999</v>
      </c>
      <c r="I242" s="74">
        <v>1.3794999999999999</v>
      </c>
    </row>
    <row r="243" spans="2:9" x14ac:dyDescent="0.2">
      <c r="B243" s="16"/>
      <c r="C243" s="157">
        <v>59.810560000000009</v>
      </c>
      <c r="D243" s="73">
        <v>0.95350000000000001</v>
      </c>
      <c r="E243" s="73">
        <v>1.2992999999999999</v>
      </c>
      <c r="F243" s="74">
        <v>1.3352999999999999</v>
      </c>
      <c r="G243" s="73">
        <v>0.9355</v>
      </c>
      <c r="H243" s="73">
        <v>1.2788999999999999</v>
      </c>
      <c r="I243" s="74">
        <v>1.3705000000000001</v>
      </c>
    </row>
    <row r="244" spans="2:9" x14ac:dyDescent="0.2">
      <c r="B244" s="16"/>
      <c r="C244" s="157">
        <v>60.043340000000001</v>
      </c>
      <c r="D244" s="73">
        <v>0.94689999999999996</v>
      </c>
      <c r="E244" s="73">
        <v>1.2648999999999999</v>
      </c>
      <c r="F244" s="74">
        <v>1.3081</v>
      </c>
      <c r="G244" s="73">
        <v>0.94020000000000004</v>
      </c>
      <c r="H244" s="73">
        <v>1.2773000000000001</v>
      </c>
      <c r="I244" s="74">
        <v>1.3843000000000001</v>
      </c>
    </row>
    <row r="245" spans="2:9" x14ac:dyDescent="0.2">
      <c r="B245" s="16"/>
      <c r="C245" s="157">
        <v>60.272230000000008</v>
      </c>
      <c r="D245" s="73">
        <v>0.94199999999999995</v>
      </c>
      <c r="E245" s="73">
        <v>1.2931999999999999</v>
      </c>
      <c r="F245" s="74">
        <v>1.3160000000000001</v>
      </c>
      <c r="G245" s="73">
        <v>0.95420000000000005</v>
      </c>
      <c r="H245" s="73">
        <v>1.3008999999999999</v>
      </c>
      <c r="I245" s="74">
        <v>1.3512</v>
      </c>
    </row>
    <row r="246" spans="2:9" x14ac:dyDescent="0.2">
      <c r="B246" s="16"/>
      <c r="C246" s="157">
        <v>60.513059999999996</v>
      </c>
      <c r="D246" s="73">
        <v>0.9335</v>
      </c>
      <c r="E246" s="73">
        <v>1.2604</v>
      </c>
      <c r="F246" s="74">
        <v>1.2990999999999999</v>
      </c>
      <c r="G246" s="73">
        <v>0.93689999999999996</v>
      </c>
      <c r="H246" s="73">
        <v>1.3027</v>
      </c>
      <c r="I246" s="74">
        <v>1.3813</v>
      </c>
    </row>
    <row r="247" spans="2:9" x14ac:dyDescent="0.2">
      <c r="B247" s="16"/>
      <c r="C247" s="157">
        <v>60.76361</v>
      </c>
      <c r="D247" s="73">
        <v>0.93149999999999999</v>
      </c>
      <c r="E247" s="73">
        <v>1.288</v>
      </c>
      <c r="F247" s="74">
        <v>1.3055000000000001</v>
      </c>
      <c r="G247" s="73">
        <v>0.92500000000000004</v>
      </c>
      <c r="H247" s="73">
        <v>1.2969999999999999</v>
      </c>
      <c r="I247" s="74">
        <v>1.3633</v>
      </c>
    </row>
    <row r="248" spans="2:9" x14ac:dyDescent="0.2">
      <c r="B248" s="16"/>
      <c r="C248" s="157">
        <v>61.014170000000007</v>
      </c>
      <c r="D248" s="73">
        <v>0.92920000000000003</v>
      </c>
      <c r="E248" s="73">
        <v>1.2544999999999999</v>
      </c>
      <c r="F248" s="74">
        <v>1.31</v>
      </c>
      <c r="G248" s="73">
        <v>0.92100000000000004</v>
      </c>
      <c r="H248" s="73">
        <v>1.2795000000000001</v>
      </c>
      <c r="I248" s="74">
        <v>1.3542000000000001</v>
      </c>
    </row>
    <row r="249" spans="2:9" x14ac:dyDescent="0.2">
      <c r="B249" s="16"/>
      <c r="C249" s="157">
        <v>61.26473</v>
      </c>
      <c r="D249" s="73">
        <v>0.94710000000000005</v>
      </c>
      <c r="E249" s="73">
        <v>1.2769999999999999</v>
      </c>
      <c r="F249" s="74">
        <v>1.2803</v>
      </c>
      <c r="G249" s="73">
        <v>0.93479999999999996</v>
      </c>
      <c r="H249" s="73">
        <v>1.2708999999999999</v>
      </c>
      <c r="I249" s="74">
        <v>1.3633999999999999</v>
      </c>
    </row>
    <row r="250" spans="2:9" x14ac:dyDescent="0.2">
      <c r="B250" s="16"/>
      <c r="C250" s="157">
        <v>61.51473</v>
      </c>
      <c r="D250" s="73">
        <v>0.94310000000000005</v>
      </c>
      <c r="E250" s="73">
        <v>1.2662</v>
      </c>
      <c r="F250" s="74">
        <v>1.2834000000000001</v>
      </c>
      <c r="G250" s="73">
        <v>0.94279999999999997</v>
      </c>
      <c r="H250" s="73">
        <v>1.2745</v>
      </c>
      <c r="I250" s="74">
        <v>1.3444</v>
      </c>
    </row>
    <row r="251" spans="2:9" x14ac:dyDescent="0.2">
      <c r="B251" s="16"/>
      <c r="C251" s="157">
        <v>61.76473</v>
      </c>
      <c r="D251" s="73">
        <v>0.93279999999999996</v>
      </c>
      <c r="E251" s="73">
        <v>1.2778</v>
      </c>
      <c r="F251" s="74">
        <v>1.296</v>
      </c>
      <c r="G251" s="73">
        <v>0.92379999999999995</v>
      </c>
      <c r="H251" s="73">
        <v>1.2935000000000001</v>
      </c>
      <c r="I251" s="74">
        <v>1.33</v>
      </c>
    </row>
    <row r="252" spans="2:9" x14ac:dyDescent="0.2">
      <c r="B252" s="16"/>
      <c r="C252" s="157">
        <v>62.01473</v>
      </c>
      <c r="D252" s="73">
        <v>0.9123</v>
      </c>
      <c r="E252" s="73">
        <v>1.2463</v>
      </c>
      <c r="F252" s="74">
        <v>1.3019000000000001</v>
      </c>
      <c r="G252" s="73">
        <v>0.93130000000000002</v>
      </c>
      <c r="H252" s="73">
        <v>1.3022</v>
      </c>
      <c r="I252" s="74">
        <v>1.3714999999999999</v>
      </c>
    </row>
    <row r="253" spans="2:9" x14ac:dyDescent="0.2">
      <c r="B253" s="16"/>
      <c r="C253" s="157">
        <v>62.26473</v>
      </c>
      <c r="D253" s="73">
        <v>0.92049999999999998</v>
      </c>
      <c r="E253" s="73">
        <v>1.2286999999999999</v>
      </c>
      <c r="F253" s="74">
        <v>1.2910999999999999</v>
      </c>
      <c r="G253" s="73">
        <v>0.94440000000000002</v>
      </c>
      <c r="H253" s="73">
        <v>1.2642</v>
      </c>
      <c r="I253" s="74">
        <v>1.3427</v>
      </c>
    </row>
    <row r="254" spans="2:9" x14ac:dyDescent="0.2">
      <c r="B254" s="16"/>
      <c r="C254" s="157">
        <v>62.51473</v>
      </c>
      <c r="D254" s="73">
        <v>0.92469999999999997</v>
      </c>
      <c r="E254" s="73">
        <v>1.232</v>
      </c>
      <c r="F254" s="74">
        <v>1.2703</v>
      </c>
      <c r="G254" s="73">
        <v>0.91659999999999997</v>
      </c>
      <c r="H254" s="73">
        <v>1.2732000000000001</v>
      </c>
      <c r="I254" s="74">
        <v>1.3393999999999999</v>
      </c>
    </row>
    <row r="255" spans="2:9" x14ac:dyDescent="0.2">
      <c r="B255" s="16"/>
      <c r="C255" s="157">
        <v>62.765280000000004</v>
      </c>
      <c r="D255" s="73">
        <v>0.90900000000000003</v>
      </c>
      <c r="E255" s="73">
        <v>1.2202999999999999</v>
      </c>
      <c r="F255" s="74">
        <v>1.2521</v>
      </c>
      <c r="G255" s="73">
        <v>0.90769999999999995</v>
      </c>
      <c r="H255" s="73">
        <v>1.2467999999999999</v>
      </c>
      <c r="I255" s="74">
        <v>1.3312999999999999</v>
      </c>
    </row>
    <row r="256" spans="2:9" x14ac:dyDescent="0.2">
      <c r="B256" s="16"/>
      <c r="C256" s="157">
        <v>63.015280000000004</v>
      </c>
      <c r="D256" s="73">
        <v>0.90769999999999995</v>
      </c>
      <c r="E256" s="73">
        <v>1.2178</v>
      </c>
      <c r="F256" s="74">
        <v>1.2525999999999999</v>
      </c>
      <c r="G256" s="73">
        <v>0.91320000000000001</v>
      </c>
      <c r="H256" s="73">
        <v>1.2544999999999999</v>
      </c>
      <c r="I256" s="74">
        <v>1.3314999999999999</v>
      </c>
    </row>
    <row r="257" spans="2:9" x14ac:dyDescent="0.2">
      <c r="B257" s="16"/>
      <c r="C257" s="157">
        <v>63.265839999999997</v>
      </c>
      <c r="D257" s="73">
        <v>0.92079999999999995</v>
      </c>
      <c r="E257" s="73">
        <v>1.2064999999999999</v>
      </c>
      <c r="F257" s="74">
        <v>1.2462</v>
      </c>
      <c r="G257" s="73">
        <v>0.90900000000000003</v>
      </c>
      <c r="H257" s="73">
        <v>1.2299</v>
      </c>
      <c r="I257" s="74">
        <v>1.327</v>
      </c>
    </row>
    <row r="258" spans="2:9" x14ac:dyDescent="0.2">
      <c r="B258" s="16"/>
      <c r="C258" s="157">
        <v>63.516390000000001</v>
      </c>
      <c r="D258" s="73">
        <v>0.9133</v>
      </c>
      <c r="E258" s="73">
        <v>1.2303999999999999</v>
      </c>
      <c r="F258" s="74">
        <v>1.2437</v>
      </c>
      <c r="G258" s="73">
        <v>0.90269999999999995</v>
      </c>
      <c r="H258" s="73">
        <v>1.2482</v>
      </c>
      <c r="I258" s="74">
        <v>1.3118000000000001</v>
      </c>
    </row>
    <row r="259" spans="2:9" x14ac:dyDescent="0.2">
      <c r="B259" s="16"/>
      <c r="C259" s="157">
        <v>63.766390000000001</v>
      </c>
      <c r="D259" s="73">
        <v>0.90069999999999995</v>
      </c>
      <c r="E259" s="73">
        <v>1.2491000000000001</v>
      </c>
      <c r="F259" s="74">
        <v>1.2467999999999999</v>
      </c>
      <c r="G259" s="73">
        <v>0.89770000000000005</v>
      </c>
      <c r="H259" s="73">
        <v>1.2444</v>
      </c>
      <c r="I259" s="74">
        <v>1.3220000000000001</v>
      </c>
    </row>
    <row r="260" spans="2:9" x14ac:dyDescent="0.2">
      <c r="B260" s="16"/>
      <c r="C260" s="157">
        <v>64.016950000000008</v>
      </c>
      <c r="D260" s="73">
        <v>0.90090000000000003</v>
      </c>
      <c r="E260" s="73">
        <v>1.2169000000000001</v>
      </c>
      <c r="F260" s="74">
        <v>1.2474000000000001</v>
      </c>
      <c r="G260" s="73">
        <v>0.89770000000000005</v>
      </c>
      <c r="H260" s="73">
        <v>1.2349000000000001</v>
      </c>
      <c r="I260" s="74">
        <v>1.2957000000000001</v>
      </c>
    </row>
    <row r="261" spans="2:9" x14ac:dyDescent="0.2">
      <c r="B261" s="16"/>
      <c r="C261" s="157">
        <v>64.267499999999998</v>
      </c>
      <c r="D261" s="73">
        <v>0.89459999999999995</v>
      </c>
      <c r="E261" s="73">
        <v>1.2189000000000001</v>
      </c>
      <c r="F261" s="74">
        <v>1.2259</v>
      </c>
      <c r="G261" s="73">
        <v>0.90269999999999995</v>
      </c>
      <c r="H261" s="73">
        <v>1.266</v>
      </c>
      <c r="I261" s="74">
        <v>1.3130999999999999</v>
      </c>
    </row>
    <row r="262" spans="2:9" x14ac:dyDescent="0.2">
      <c r="B262" s="16"/>
      <c r="C262" s="157">
        <v>64.517499999999998</v>
      </c>
      <c r="D262" s="73">
        <v>0.89459999999999995</v>
      </c>
      <c r="E262" s="73">
        <v>1.2027000000000001</v>
      </c>
      <c r="F262" s="74">
        <v>1.2346999999999999</v>
      </c>
      <c r="G262" s="73">
        <v>0.89759999999999995</v>
      </c>
      <c r="H262" s="73">
        <v>1.2216</v>
      </c>
      <c r="I262" s="74">
        <v>1.3210999999999999</v>
      </c>
    </row>
    <row r="263" spans="2:9" x14ac:dyDescent="0.2">
      <c r="B263" s="16"/>
      <c r="C263" s="157">
        <v>64.767499999999998</v>
      </c>
      <c r="D263" s="73">
        <v>0.88819999999999999</v>
      </c>
      <c r="E263" s="73">
        <v>1.2004999999999999</v>
      </c>
      <c r="F263" s="74">
        <v>1.2193000000000001</v>
      </c>
      <c r="G263" s="73">
        <v>0.89249999999999996</v>
      </c>
      <c r="H263" s="73">
        <v>1.2258</v>
      </c>
      <c r="I263" s="74">
        <v>1.3171999999999999</v>
      </c>
    </row>
    <row r="264" spans="2:9" x14ac:dyDescent="0.2">
      <c r="B264" s="16"/>
      <c r="C264" s="157">
        <v>65.017499999999998</v>
      </c>
      <c r="D264" s="73">
        <v>0.87129999999999996</v>
      </c>
      <c r="E264" s="73">
        <v>1.2137</v>
      </c>
      <c r="F264" s="74">
        <v>1.2102999999999999</v>
      </c>
      <c r="G264" s="73">
        <v>0.90210000000000001</v>
      </c>
      <c r="H264" s="73">
        <v>1.2432000000000001</v>
      </c>
      <c r="I264" s="74">
        <v>1.3080000000000001</v>
      </c>
    </row>
    <row r="265" spans="2:9" x14ac:dyDescent="0.2">
      <c r="B265" s="16"/>
      <c r="C265" s="157">
        <v>65.267499999999998</v>
      </c>
      <c r="D265" s="73">
        <v>0.86660000000000004</v>
      </c>
      <c r="E265" s="73">
        <v>1.2094</v>
      </c>
      <c r="F265" s="74">
        <v>1.2148000000000001</v>
      </c>
      <c r="G265" s="73">
        <v>0.89659999999999995</v>
      </c>
      <c r="H265" s="73">
        <v>1.2259</v>
      </c>
      <c r="I265" s="74">
        <v>1.3053999999999999</v>
      </c>
    </row>
    <row r="266" spans="2:9" x14ac:dyDescent="0.2">
      <c r="B266" s="16"/>
      <c r="C266" s="157">
        <v>65.517499999999998</v>
      </c>
      <c r="D266" s="73">
        <v>0.85829999999999995</v>
      </c>
      <c r="E266" s="73">
        <v>1.1868000000000001</v>
      </c>
      <c r="F266" s="74">
        <v>1.2118</v>
      </c>
      <c r="G266" s="73">
        <v>0.89629999999999999</v>
      </c>
      <c r="H266" s="73">
        <v>1.2412000000000001</v>
      </c>
      <c r="I266" s="74">
        <v>1.2907</v>
      </c>
    </row>
    <row r="267" spans="2:9" x14ac:dyDescent="0.2">
      <c r="B267" s="16"/>
      <c r="C267" s="157">
        <v>65.767499999999998</v>
      </c>
      <c r="D267" s="73">
        <v>0.86419999999999997</v>
      </c>
      <c r="E267" s="73">
        <v>1.1768000000000001</v>
      </c>
      <c r="F267" s="74">
        <v>1.1977</v>
      </c>
      <c r="G267" s="73">
        <v>0.88919999999999999</v>
      </c>
      <c r="H267" s="73">
        <v>1.2157</v>
      </c>
      <c r="I267" s="74">
        <v>1.2810999999999999</v>
      </c>
    </row>
    <row r="268" spans="2:9" x14ac:dyDescent="0.2">
      <c r="B268" s="16"/>
      <c r="C268" s="157">
        <v>66.017499999999998</v>
      </c>
      <c r="D268" s="73">
        <v>0.86070000000000002</v>
      </c>
      <c r="E268" s="73">
        <v>1.1895</v>
      </c>
      <c r="F268" s="74">
        <v>1.2058</v>
      </c>
      <c r="G268" s="73">
        <v>0.88800000000000001</v>
      </c>
      <c r="H268" s="73">
        <v>1.242</v>
      </c>
      <c r="I268" s="74">
        <v>1.3062</v>
      </c>
    </row>
    <row r="269" spans="2:9" x14ac:dyDescent="0.2">
      <c r="B269" s="16"/>
      <c r="C269" s="157">
        <v>66.267499999999998</v>
      </c>
      <c r="D269" s="73">
        <v>0.86209999999999998</v>
      </c>
      <c r="E269" s="73">
        <v>1.1677999999999999</v>
      </c>
      <c r="F269" s="74">
        <v>1.1998</v>
      </c>
      <c r="G269" s="73">
        <v>0.88390000000000002</v>
      </c>
      <c r="H269" s="73">
        <v>1.2442</v>
      </c>
      <c r="I269" s="74">
        <v>1.3156000000000001</v>
      </c>
    </row>
    <row r="270" spans="2:9" x14ac:dyDescent="0.2">
      <c r="B270" s="16"/>
      <c r="C270" s="157">
        <v>66.517499999999998</v>
      </c>
      <c r="D270" s="73">
        <v>0.85629999999999995</v>
      </c>
      <c r="E270" s="73">
        <v>1.1686000000000001</v>
      </c>
      <c r="F270" s="74">
        <v>1.1919</v>
      </c>
      <c r="G270" s="73">
        <v>0.88629999999999998</v>
      </c>
      <c r="H270" s="73">
        <v>1.2141</v>
      </c>
      <c r="I270" s="74">
        <v>1.2762</v>
      </c>
    </row>
    <row r="271" spans="2:9" x14ac:dyDescent="0.2">
      <c r="B271" s="16"/>
      <c r="C271" s="157">
        <v>66.767499999999998</v>
      </c>
      <c r="D271" s="73">
        <v>0.86570000000000003</v>
      </c>
      <c r="E271" s="73">
        <v>1.1640999999999999</v>
      </c>
      <c r="F271" s="74">
        <v>1.1767000000000001</v>
      </c>
      <c r="G271" s="73">
        <v>0.87070000000000003</v>
      </c>
      <c r="H271" s="73">
        <v>1.2096</v>
      </c>
      <c r="I271" s="74">
        <v>1.2853000000000001</v>
      </c>
    </row>
    <row r="272" spans="2:9" x14ac:dyDescent="0.2">
      <c r="B272" s="16"/>
      <c r="C272" s="157">
        <v>67.017499999999998</v>
      </c>
      <c r="D272" s="73">
        <v>0.84330000000000005</v>
      </c>
      <c r="E272" s="73">
        <v>1.1538999999999999</v>
      </c>
      <c r="F272" s="74">
        <v>1.1843999999999999</v>
      </c>
      <c r="G272" s="73">
        <v>0.89790000000000003</v>
      </c>
      <c r="H272" s="73">
        <v>1.2215</v>
      </c>
      <c r="I272" s="74">
        <v>1.2603</v>
      </c>
    </row>
    <row r="273" spans="2:9" x14ac:dyDescent="0.2">
      <c r="B273" s="16"/>
      <c r="C273" s="157">
        <v>67.267499999999998</v>
      </c>
      <c r="D273" s="73">
        <v>0.85519999999999996</v>
      </c>
      <c r="E273" s="73">
        <v>1.1541999999999999</v>
      </c>
      <c r="F273" s="74">
        <v>1.1763999999999999</v>
      </c>
      <c r="G273" s="73">
        <v>0.876</v>
      </c>
      <c r="H273" s="73">
        <v>1.208</v>
      </c>
      <c r="I273" s="74">
        <v>1.258</v>
      </c>
    </row>
    <row r="274" spans="2:9" x14ac:dyDescent="0.2">
      <c r="B274" s="16"/>
      <c r="C274" s="157">
        <v>67.518060000000006</v>
      </c>
      <c r="D274" s="73">
        <v>0.83550000000000002</v>
      </c>
      <c r="E274" s="73">
        <v>1.1423000000000001</v>
      </c>
      <c r="F274" s="74">
        <v>1.1900999999999999</v>
      </c>
      <c r="G274" s="73">
        <v>0.89170000000000005</v>
      </c>
      <c r="H274" s="73">
        <v>1.2084999999999999</v>
      </c>
      <c r="I274" s="74">
        <v>1.2705</v>
      </c>
    </row>
    <row r="275" spans="2:9" x14ac:dyDescent="0.2">
      <c r="B275" s="16"/>
      <c r="C275" s="157">
        <v>67.768060000000006</v>
      </c>
      <c r="D275" s="73">
        <v>0.84289999999999998</v>
      </c>
      <c r="E275" s="73">
        <v>1.1518999999999999</v>
      </c>
      <c r="F275" s="74">
        <v>1.1728000000000001</v>
      </c>
      <c r="G275" s="73">
        <v>0.87849999999999995</v>
      </c>
      <c r="H275" s="73">
        <v>1.2532000000000001</v>
      </c>
      <c r="I275" s="74">
        <v>1.2659</v>
      </c>
    </row>
    <row r="276" spans="2:9" x14ac:dyDescent="0.2">
      <c r="B276" s="16"/>
      <c r="C276" s="157">
        <v>68.01861000000001</v>
      </c>
      <c r="D276" s="73">
        <v>0.84130000000000005</v>
      </c>
      <c r="E276" s="73">
        <v>1.1253</v>
      </c>
      <c r="F276" s="74">
        <v>1.1647000000000001</v>
      </c>
      <c r="G276" s="73">
        <v>0.85719999999999996</v>
      </c>
      <c r="H276" s="73">
        <v>1.1825000000000001</v>
      </c>
      <c r="I276" s="74">
        <v>1.2818000000000001</v>
      </c>
    </row>
    <row r="277" spans="2:9" x14ac:dyDescent="0.2">
      <c r="B277" s="16"/>
      <c r="C277" s="157">
        <v>68.26861000000001</v>
      </c>
      <c r="D277" s="73">
        <v>0.82830000000000004</v>
      </c>
      <c r="E277" s="73">
        <v>1.1256999999999999</v>
      </c>
      <c r="F277" s="74">
        <v>1.1533</v>
      </c>
      <c r="G277" s="73">
        <v>0.87529999999999997</v>
      </c>
      <c r="H277" s="73">
        <v>1.2034</v>
      </c>
      <c r="I277" s="74">
        <v>1.2655000000000001</v>
      </c>
    </row>
    <row r="278" spans="2:9" x14ac:dyDescent="0.2">
      <c r="B278" s="16"/>
      <c r="C278" s="157">
        <v>68.51861000000001</v>
      </c>
      <c r="D278" s="73">
        <v>0.82979999999999998</v>
      </c>
      <c r="E278" s="73">
        <v>1.1317999999999999</v>
      </c>
      <c r="F278" s="74">
        <v>1.1468</v>
      </c>
      <c r="G278" s="73">
        <v>0.88239999999999996</v>
      </c>
      <c r="H278" s="73">
        <v>1.1999</v>
      </c>
      <c r="I278" s="74">
        <v>1.2438</v>
      </c>
    </row>
    <row r="279" spans="2:9" x14ac:dyDescent="0.2">
      <c r="B279" s="16"/>
      <c r="C279" s="157">
        <v>68.76861000000001</v>
      </c>
      <c r="D279" s="73">
        <v>0.83830000000000005</v>
      </c>
      <c r="E279" s="73">
        <v>1.1301000000000001</v>
      </c>
      <c r="F279" s="74">
        <v>1.1539999999999999</v>
      </c>
      <c r="G279" s="73">
        <v>0.89239999999999997</v>
      </c>
      <c r="H279" s="73">
        <v>1.1899</v>
      </c>
      <c r="I279" s="74">
        <v>1.2529999999999999</v>
      </c>
    </row>
    <row r="280" spans="2:9" x14ac:dyDescent="0.2">
      <c r="B280" s="16"/>
      <c r="C280" s="157">
        <v>69.01861000000001</v>
      </c>
      <c r="D280" s="73">
        <v>0.84050000000000002</v>
      </c>
      <c r="E280" s="73">
        <v>1.1269</v>
      </c>
      <c r="F280" s="74">
        <v>1.1447000000000001</v>
      </c>
      <c r="G280" s="73">
        <v>0.88480000000000003</v>
      </c>
      <c r="H280" s="73">
        <v>1.1612</v>
      </c>
      <c r="I280" s="74">
        <v>1.2446999999999999</v>
      </c>
    </row>
    <row r="281" spans="2:9" x14ac:dyDescent="0.2">
      <c r="B281" s="16"/>
      <c r="C281" s="157">
        <v>69.26861000000001</v>
      </c>
      <c r="D281" s="73">
        <v>0.81889999999999996</v>
      </c>
      <c r="E281" s="73">
        <v>1.1006</v>
      </c>
      <c r="F281" s="74">
        <v>1.1276999999999999</v>
      </c>
      <c r="G281" s="73">
        <v>0.86499999999999999</v>
      </c>
      <c r="H281" s="73">
        <v>1.1760999999999999</v>
      </c>
      <c r="I281" s="74">
        <v>1.2382</v>
      </c>
    </row>
    <row r="282" spans="2:9" x14ac:dyDescent="0.2">
      <c r="B282" s="16"/>
      <c r="C282" s="157">
        <v>69.51861000000001</v>
      </c>
      <c r="D282" s="73">
        <v>0.82030000000000003</v>
      </c>
      <c r="E282" s="73">
        <v>1.1041000000000001</v>
      </c>
      <c r="F282" s="74">
        <v>1.1125</v>
      </c>
      <c r="G282" s="73">
        <v>0.85650000000000004</v>
      </c>
      <c r="H282" s="73">
        <v>1.1776</v>
      </c>
      <c r="I282" s="74">
        <v>1.2302</v>
      </c>
    </row>
    <row r="283" spans="2:9" x14ac:dyDescent="0.2">
      <c r="B283" s="16"/>
      <c r="C283" s="157">
        <v>69.76861000000001</v>
      </c>
      <c r="D283" s="73">
        <v>0.81399999999999995</v>
      </c>
      <c r="E283" s="73">
        <v>1.1041000000000001</v>
      </c>
      <c r="F283" s="74">
        <v>1.1079000000000001</v>
      </c>
      <c r="G283" s="73">
        <v>0.86529999999999996</v>
      </c>
      <c r="H283" s="73">
        <v>1.1586000000000001</v>
      </c>
      <c r="I283" s="74">
        <v>1.2314000000000001</v>
      </c>
    </row>
    <row r="284" spans="2:9" x14ac:dyDescent="0.2">
      <c r="B284" s="16"/>
      <c r="C284" s="157">
        <v>70.01861000000001</v>
      </c>
      <c r="D284" s="73">
        <v>0.81659999999999999</v>
      </c>
      <c r="E284" s="73">
        <v>1.0958000000000001</v>
      </c>
      <c r="F284" s="74">
        <v>1.1189</v>
      </c>
      <c r="G284" s="73">
        <v>0.87719999999999998</v>
      </c>
      <c r="H284" s="73">
        <v>1.1483000000000001</v>
      </c>
      <c r="I284" s="74">
        <v>1.2186999999999999</v>
      </c>
    </row>
    <row r="285" spans="2:9" x14ac:dyDescent="0.2">
      <c r="B285" s="16"/>
      <c r="C285" s="157">
        <v>70.269170000000003</v>
      </c>
      <c r="D285" s="73">
        <v>0.81169999999999998</v>
      </c>
      <c r="E285" s="73">
        <v>1.0941000000000001</v>
      </c>
      <c r="F285" s="74">
        <v>1.0976999999999999</v>
      </c>
      <c r="G285" s="73">
        <v>0.85170000000000001</v>
      </c>
      <c r="H285" s="73">
        <v>1.1837</v>
      </c>
      <c r="I285" s="74">
        <v>1.2199</v>
      </c>
    </row>
    <row r="286" spans="2:9" x14ac:dyDescent="0.2">
      <c r="B286" s="16"/>
      <c r="C286" s="157">
        <v>70.519729999999996</v>
      </c>
      <c r="D286" s="73">
        <v>0.8014</v>
      </c>
      <c r="E286" s="73">
        <v>1.0747</v>
      </c>
      <c r="F286" s="74">
        <v>1.0903</v>
      </c>
      <c r="G286" s="73">
        <v>0.86</v>
      </c>
      <c r="H286" s="73">
        <v>1.1408</v>
      </c>
      <c r="I286" s="74">
        <v>1.2253000000000001</v>
      </c>
    </row>
    <row r="287" spans="2:9" x14ac:dyDescent="0.2">
      <c r="B287" s="16"/>
      <c r="C287" s="157">
        <v>70.77028</v>
      </c>
      <c r="D287" s="73">
        <v>0.79339999999999999</v>
      </c>
      <c r="E287" s="73">
        <v>1.0765</v>
      </c>
      <c r="F287" s="74">
        <v>1.0886</v>
      </c>
      <c r="G287" s="73">
        <v>0.85250000000000004</v>
      </c>
      <c r="H287" s="73">
        <v>1.1548</v>
      </c>
      <c r="I287" s="74">
        <v>1.1959</v>
      </c>
    </row>
    <row r="288" spans="2:9" x14ac:dyDescent="0.2">
      <c r="B288" s="16"/>
      <c r="C288" s="157">
        <v>71.020840000000007</v>
      </c>
      <c r="D288" s="73">
        <v>0.79569999999999996</v>
      </c>
      <c r="E288" s="73">
        <v>1.06</v>
      </c>
      <c r="F288" s="74">
        <v>1.0805</v>
      </c>
      <c r="G288" s="73">
        <v>0.86240000000000006</v>
      </c>
      <c r="H288" s="73">
        <v>1.1428</v>
      </c>
      <c r="I288" s="74">
        <v>1.2161999999999999</v>
      </c>
    </row>
    <row r="289" spans="2:9" x14ac:dyDescent="0.2">
      <c r="B289" s="16"/>
      <c r="C289" s="157">
        <v>71.100279999999998</v>
      </c>
      <c r="D289" s="73">
        <v>0.93920000000000003</v>
      </c>
      <c r="E289" s="73">
        <v>1.2013</v>
      </c>
      <c r="F289" s="74">
        <v>1.2169000000000001</v>
      </c>
      <c r="G289" s="73">
        <v>1.0113000000000001</v>
      </c>
      <c r="H289" s="73">
        <v>1.2965</v>
      </c>
      <c r="I289" s="74">
        <v>1.3987000000000001</v>
      </c>
    </row>
    <row r="290" spans="2:9" x14ac:dyDescent="0.2">
      <c r="B290" s="16"/>
      <c r="C290" s="157">
        <v>71.350279999999998</v>
      </c>
      <c r="D290" s="73">
        <v>1.1577999999999999</v>
      </c>
      <c r="E290" s="73">
        <v>1.4917</v>
      </c>
      <c r="F290" s="74">
        <v>1.5012000000000001</v>
      </c>
      <c r="G290" s="73">
        <v>1.2813000000000001</v>
      </c>
      <c r="H290" s="73">
        <v>1.7549999999999999</v>
      </c>
      <c r="I290" s="74">
        <v>1.8147</v>
      </c>
    </row>
    <row r="291" spans="2:9" x14ac:dyDescent="0.2">
      <c r="B291" s="16"/>
      <c r="C291" s="157">
        <v>71.600279999999998</v>
      </c>
      <c r="D291" s="73">
        <v>0.82620000000000005</v>
      </c>
      <c r="E291" s="73">
        <v>1.1184000000000001</v>
      </c>
      <c r="F291" s="74">
        <v>1.1294999999999999</v>
      </c>
      <c r="G291" s="73">
        <v>0.90229999999999999</v>
      </c>
      <c r="H291" s="73">
        <v>1.2373000000000001</v>
      </c>
      <c r="I291" s="74">
        <v>1.2844</v>
      </c>
    </row>
    <row r="292" spans="2:9" x14ac:dyDescent="0.2">
      <c r="B292" s="16"/>
      <c r="C292" s="157">
        <v>71.850279999999998</v>
      </c>
      <c r="D292" s="73">
        <v>0.77569999999999995</v>
      </c>
      <c r="E292" s="73">
        <v>1.036</v>
      </c>
      <c r="F292" s="74">
        <v>1.0078</v>
      </c>
      <c r="G292" s="73">
        <v>0.81530000000000002</v>
      </c>
      <c r="H292" s="73">
        <v>1.0872999999999999</v>
      </c>
      <c r="I292" s="74">
        <v>1.1760999999999999</v>
      </c>
    </row>
    <row r="293" spans="2:9" x14ac:dyDescent="0.2">
      <c r="B293" s="16"/>
      <c r="C293" s="157">
        <v>72.100279999999998</v>
      </c>
      <c r="D293" s="73">
        <v>0.75349999999999995</v>
      </c>
      <c r="E293" s="73">
        <v>1.0117</v>
      </c>
      <c r="F293" s="74">
        <v>0.98640000000000005</v>
      </c>
      <c r="G293" s="73">
        <v>0.79890000000000005</v>
      </c>
      <c r="H293" s="73">
        <v>1.095</v>
      </c>
      <c r="I293" s="74">
        <v>1.1126</v>
      </c>
    </row>
    <row r="294" spans="2:9" x14ac:dyDescent="0.2">
      <c r="B294" s="16"/>
      <c r="C294" s="157">
        <v>72.350279999999998</v>
      </c>
      <c r="D294" s="73">
        <v>0.74519999999999997</v>
      </c>
      <c r="E294" s="73">
        <v>0.99619999999999997</v>
      </c>
      <c r="F294" s="74">
        <v>1.0007999999999999</v>
      </c>
      <c r="G294" s="73">
        <v>0.79810000000000003</v>
      </c>
      <c r="H294" s="73">
        <v>1.0747</v>
      </c>
      <c r="I294" s="74">
        <v>1.1278999999999999</v>
      </c>
    </row>
    <row r="295" spans="2:9" x14ac:dyDescent="0.2">
      <c r="B295" s="16"/>
      <c r="C295" s="157">
        <v>72.600279999999998</v>
      </c>
      <c r="D295" s="73">
        <v>0.74160000000000004</v>
      </c>
      <c r="E295" s="73">
        <v>0.99860000000000004</v>
      </c>
      <c r="F295" s="74">
        <v>0.99280000000000002</v>
      </c>
      <c r="G295" s="73">
        <v>0.82020000000000004</v>
      </c>
      <c r="H295" s="73">
        <v>1.0849</v>
      </c>
      <c r="I295" s="74">
        <v>1.1335</v>
      </c>
    </row>
    <row r="296" spans="2:9" x14ac:dyDescent="0.2">
      <c r="B296" s="16"/>
      <c r="C296" s="157">
        <v>72.850279999999998</v>
      </c>
      <c r="D296" s="73">
        <v>0.73060000000000003</v>
      </c>
      <c r="E296" s="73">
        <v>0.98740000000000006</v>
      </c>
      <c r="F296" s="74">
        <v>0.98119999999999996</v>
      </c>
      <c r="G296" s="73">
        <v>0.80959999999999999</v>
      </c>
      <c r="H296" s="73">
        <v>1.0745</v>
      </c>
      <c r="I296" s="74">
        <v>1.1574</v>
      </c>
    </row>
    <row r="297" spans="2:9" x14ac:dyDescent="0.2">
      <c r="B297" s="16"/>
      <c r="C297" s="157">
        <v>73.100840000000005</v>
      </c>
      <c r="D297" s="73">
        <v>0.74990000000000001</v>
      </c>
      <c r="E297" s="73">
        <v>0.98319999999999996</v>
      </c>
      <c r="F297" s="74">
        <v>0.96930000000000005</v>
      </c>
      <c r="G297" s="73">
        <v>0.78129999999999999</v>
      </c>
      <c r="H297" s="73">
        <v>1.0846</v>
      </c>
      <c r="I297" s="74">
        <v>1.1323000000000001</v>
      </c>
    </row>
    <row r="298" spans="2:9" x14ac:dyDescent="0.2">
      <c r="B298" s="16"/>
      <c r="C298" s="157">
        <v>73.350840000000005</v>
      </c>
      <c r="D298" s="73">
        <v>0.74370000000000003</v>
      </c>
      <c r="E298" s="73">
        <v>0.96299999999999997</v>
      </c>
      <c r="F298" s="74">
        <v>0.98180000000000001</v>
      </c>
      <c r="G298" s="73">
        <v>0.7903</v>
      </c>
      <c r="H298" s="73">
        <v>1.0569999999999999</v>
      </c>
      <c r="I298" s="74">
        <v>1.1283000000000001</v>
      </c>
    </row>
    <row r="299" spans="2:9" x14ac:dyDescent="0.2">
      <c r="B299" s="16"/>
      <c r="C299" s="157">
        <v>73.600840000000005</v>
      </c>
      <c r="D299" s="73">
        <v>0.73319999999999996</v>
      </c>
      <c r="E299" s="73">
        <v>0.95599999999999996</v>
      </c>
      <c r="F299" s="74">
        <v>0.96199999999999997</v>
      </c>
      <c r="G299" s="73">
        <v>0.79259999999999997</v>
      </c>
      <c r="H299" s="73">
        <v>1.0757000000000001</v>
      </c>
      <c r="I299" s="74">
        <v>1.1418999999999999</v>
      </c>
    </row>
    <row r="300" spans="2:9" x14ac:dyDescent="0.2">
      <c r="B300" s="16"/>
      <c r="C300" s="157">
        <v>73.850840000000005</v>
      </c>
      <c r="D300" s="73">
        <v>0.71499999999999997</v>
      </c>
      <c r="E300" s="73">
        <v>0.93969999999999998</v>
      </c>
      <c r="F300" s="74">
        <v>0.96240000000000003</v>
      </c>
      <c r="G300" s="73">
        <v>0.78890000000000005</v>
      </c>
      <c r="H300" s="73">
        <v>1.0758000000000001</v>
      </c>
      <c r="I300" s="74">
        <v>1.1140000000000001</v>
      </c>
    </row>
    <row r="301" spans="2:9" x14ac:dyDescent="0.2">
      <c r="B301" s="16"/>
      <c r="C301" s="157">
        <v>74.100840000000005</v>
      </c>
      <c r="D301" s="73">
        <v>0.69910000000000005</v>
      </c>
      <c r="E301" s="73">
        <v>0.93230000000000002</v>
      </c>
      <c r="F301" s="74">
        <v>0.94740000000000002</v>
      </c>
      <c r="G301" s="73">
        <v>0.76659999999999995</v>
      </c>
      <c r="H301" s="73">
        <v>1.0455000000000001</v>
      </c>
      <c r="I301" s="74">
        <v>1.0871</v>
      </c>
    </row>
    <row r="302" spans="2:9" x14ac:dyDescent="0.2">
      <c r="B302" s="16"/>
      <c r="C302" s="157">
        <v>74.350840000000005</v>
      </c>
      <c r="D302" s="73">
        <v>0.69640000000000002</v>
      </c>
      <c r="E302" s="73">
        <v>0.92079999999999995</v>
      </c>
      <c r="F302" s="74">
        <v>0.91239999999999999</v>
      </c>
      <c r="G302" s="73">
        <v>0.7802</v>
      </c>
      <c r="H302" s="73">
        <v>1.0306</v>
      </c>
      <c r="I302" s="74">
        <v>1.091</v>
      </c>
    </row>
    <row r="303" spans="2:9" x14ac:dyDescent="0.2">
      <c r="B303" s="16"/>
      <c r="C303" s="157">
        <v>74.600840000000005</v>
      </c>
      <c r="D303" s="73">
        <v>0.68440000000000001</v>
      </c>
      <c r="E303" s="73">
        <v>0.9133</v>
      </c>
      <c r="F303" s="74">
        <v>0.91310000000000002</v>
      </c>
      <c r="G303" s="73">
        <v>0.77090000000000003</v>
      </c>
      <c r="H303" s="73">
        <v>1.0362</v>
      </c>
      <c r="I303" s="74">
        <v>1.0865</v>
      </c>
    </row>
    <row r="304" spans="2:9" x14ac:dyDescent="0.2">
      <c r="B304" s="16"/>
      <c r="C304" s="157">
        <v>74.850840000000005</v>
      </c>
      <c r="D304" s="73">
        <v>0.68279999999999996</v>
      </c>
      <c r="E304" s="73">
        <v>0.88249999999999995</v>
      </c>
      <c r="F304" s="74">
        <v>0.90669999999999995</v>
      </c>
      <c r="G304" s="73">
        <v>0.74939999999999996</v>
      </c>
      <c r="H304" s="73">
        <v>1.0126999999999999</v>
      </c>
      <c r="I304" s="74">
        <v>1.0698000000000001</v>
      </c>
    </row>
    <row r="305" spans="2:9" x14ac:dyDescent="0.2">
      <c r="B305" s="16"/>
      <c r="C305" s="157">
        <v>75.099450000000004</v>
      </c>
      <c r="D305" s="73">
        <v>0.66620000000000001</v>
      </c>
      <c r="E305" s="73">
        <v>0.86639999999999995</v>
      </c>
      <c r="F305" s="74">
        <v>0.88190000000000002</v>
      </c>
      <c r="G305" s="73">
        <v>0.73660000000000003</v>
      </c>
      <c r="H305" s="73">
        <v>0.99490000000000001</v>
      </c>
      <c r="I305" s="74">
        <v>1.0564</v>
      </c>
    </row>
    <row r="306" spans="2:9" x14ac:dyDescent="0.2">
      <c r="B306" s="16"/>
      <c r="C306" s="157">
        <v>75.348889999999997</v>
      </c>
      <c r="D306" s="73">
        <v>0.66549999999999998</v>
      </c>
      <c r="E306" s="73">
        <v>0.8569</v>
      </c>
      <c r="F306" s="74">
        <v>0.86709999999999998</v>
      </c>
      <c r="G306" s="73">
        <v>0.73680000000000001</v>
      </c>
      <c r="H306" s="73">
        <v>0.99480000000000002</v>
      </c>
      <c r="I306" s="74">
        <v>1.0432999999999999</v>
      </c>
    </row>
    <row r="307" spans="2:9" x14ac:dyDescent="0.2">
      <c r="B307" s="16"/>
      <c r="C307" s="157">
        <v>75.59084</v>
      </c>
      <c r="D307" s="73">
        <v>0.64439999999999997</v>
      </c>
      <c r="E307" s="73">
        <v>0.85129999999999995</v>
      </c>
      <c r="F307" s="74">
        <v>0.8639</v>
      </c>
      <c r="G307" s="73">
        <v>0.73750000000000004</v>
      </c>
      <c r="H307" s="73">
        <v>0.99170000000000003</v>
      </c>
      <c r="I307" s="74">
        <v>1.0209999999999999</v>
      </c>
    </row>
    <row r="308" spans="2:9" x14ac:dyDescent="0.2">
      <c r="B308" s="16"/>
      <c r="C308" s="157">
        <v>75.840559999999996</v>
      </c>
      <c r="D308" s="73">
        <v>0.64349999999999996</v>
      </c>
      <c r="E308" s="73">
        <v>0.84289999999999998</v>
      </c>
      <c r="F308" s="74">
        <v>0.86229999999999996</v>
      </c>
      <c r="G308" s="73">
        <v>0.7198</v>
      </c>
      <c r="H308" s="73">
        <v>0.95699999999999996</v>
      </c>
      <c r="I308" s="74">
        <v>1.036</v>
      </c>
    </row>
    <row r="309" spans="2:9" x14ac:dyDescent="0.2">
      <c r="B309" s="16"/>
      <c r="C309" s="157">
        <v>76.091070000000002</v>
      </c>
      <c r="D309" s="73">
        <v>0.60860000000000003</v>
      </c>
      <c r="E309" s="73">
        <v>0.83120000000000005</v>
      </c>
      <c r="F309" s="74">
        <v>0.84530000000000005</v>
      </c>
      <c r="G309" s="73">
        <v>0.71970000000000001</v>
      </c>
      <c r="H309" s="73">
        <v>0.95499999999999996</v>
      </c>
      <c r="I309" s="74">
        <v>0.99490000000000001</v>
      </c>
    </row>
    <row r="310" spans="2:9" x14ac:dyDescent="0.2">
      <c r="B310" s="16"/>
      <c r="C310" s="157">
        <v>76.341670000000008</v>
      </c>
      <c r="D310" s="73">
        <v>0.60129999999999995</v>
      </c>
      <c r="E310" s="73">
        <v>0.82779999999999998</v>
      </c>
      <c r="F310" s="74">
        <v>0.82920000000000005</v>
      </c>
      <c r="G310" s="73">
        <v>0.72250000000000003</v>
      </c>
      <c r="H310" s="73">
        <v>0.93049999999999999</v>
      </c>
      <c r="I310" s="74">
        <v>0.99690000000000001</v>
      </c>
    </row>
    <row r="311" spans="2:9" x14ac:dyDescent="0.2">
      <c r="B311" s="16"/>
      <c r="C311" s="157">
        <v>76.592269999999999</v>
      </c>
      <c r="D311" s="73">
        <v>0.59699999999999998</v>
      </c>
      <c r="E311" s="73">
        <v>0.80869999999999997</v>
      </c>
      <c r="F311" s="74">
        <v>0.8196</v>
      </c>
      <c r="G311" s="73">
        <v>0.71589999999999998</v>
      </c>
      <c r="H311" s="73">
        <v>0.92989999999999995</v>
      </c>
      <c r="I311" s="74">
        <v>0.99019999999999997</v>
      </c>
    </row>
    <row r="312" spans="2:9" x14ac:dyDescent="0.2">
      <c r="B312" s="16"/>
      <c r="C312" s="157">
        <v>76.842770000000002</v>
      </c>
      <c r="D312" s="73">
        <v>0.59060000000000001</v>
      </c>
      <c r="E312" s="73">
        <v>0.79200000000000004</v>
      </c>
      <c r="F312" s="74">
        <v>0.81730000000000003</v>
      </c>
      <c r="G312" s="73">
        <v>0.69020000000000004</v>
      </c>
      <c r="H312" s="73">
        <v>0.92010000000000003</v>
      </c>
      <c r="I312" s="74">
        <v>0.98150000000000004</v>
      </c>
    </row>
    <row r="313" spans="2:9" x14ac:dyDescent="0.2">
      <c r="B313" s="16"/>
      <c r="C313" s="157">
        <v>77.093370000000007</v>
      </c>
      <c r="D313" s="73">
        <v>0.59289999999999998</v>
      </c>
      <c r="E313" s="73">
        <v>0.79449999999999998</v>
      </c>
      <c r="F313" s="74">
        <v>0.80479999999999996</v>
      </c>
      <c r="G313" s="73">
        <v>0.68289999999999995</v>
      </c>
      <c r="H313" s="73">
        <v>0.90820000000000001</v>
      </c>
      <c r="I313" s="74">
        <v>0.95689999999999997</v>
      </c>
    </row>
    <row r="314" spans="2:9" x14ac:dyDescent="0.2">
      <c r="B314" s="16"/>
      <c r="C314" s="157">
        <v>77.343370000000007</v>
      </c>
      <c r="D314" s="73">
        <v>0.57789999999999997</v>
      </c>
      <c r="E314" s="73">
        <v>0.78180000000000005</v>
      </c>
      <c r="F314" s="74">
        <v>0.79569999999999996</v>
      </c>
      <c r="G314" s="73">
        <v>0.68589999999999995</v>
      </c>
      <c r="H314" s="73">
        <v>0.89339999999999997</v>
      </c>
      <c r="I314" s="74">
        <v>0.95840000000000003</v>
      </c>
    </row>
    <row r="315" spans="2:9" x14ac:dyDescent="0.2">
      <c r="B315" s="16"/>
      <c r="C315" s="157">
        <v>77.59387000000001</v>
      </c>
      <c r="D315" s="73">
        <v>0.56730000000000003</v>
      </c>
      <c r="E315" s="73">
        <v>0.77070000000000005</v>
      </c>
      <c r="F315" s="74">
        <v>0.78720000000000001</v>
      </c>
      <c r="G315" s="73">
        <v>0.67600000000000005</v>
      </c>
      <c r="H315" s="73">
        <v>0.88419999999999999</v>
      </c>
      <c r="I315" s="74">
        <v>0.95269999999999999</v>
      </c>
    </row>
    <row r="316" spans="2:9" x14ac:dyDescent="0.2">
      <c r="B316" s="16"/>
      <c r="C316" s="157">
        <v>77.84387000000001</v>
      </c>
      <c r="D316" s="73">
        <v>0.56869999999999998</v>
      </c>
      <c r="E316" s="73">
        <v>0.75770000000000004</v>
      </c>
      <c r="F316" s="74">
        <v>0.77390000000000003</v>
      </c>
      <c r="G316" s="73">
        <v>0.66279999999999994</v>
      </c>
      <c r="H316" s="73">
        <v>0.88439999999999996</v>
      </c>
      <c r="I316" s="74">
        <v>0.93930000000000002</v>
      </c>
    </row>
    <row r="317" spans="2:9" x14ac:dyDescent="0.2">
      <c r="B317" s="16"/>
      <c r="C317" s="157">
        <v>78.094470000000001</v>
      </c>
      <c r="D317" s="73">
        <v>0.55730000000000002</v>
      </c>
      <c r="E317" s="73">
        <v>0.74119999999999997</v>
      </c>
      <c r="F317" s="74">
        <v>0.75460000000000005</v>
      </c>
      <c r="G317" s="73">
        <v>0.65529999999999999</v>
      </c>
      <c r="H317" s="73">
        <v>0.85329999999999995</v>
      </c>
      <c r="I317" s="74">
        <v>0.93579999999999997</v>
      </c>
    </row>
    <row r="318" spans="2:9" x14ac:dyDescent="0.2">
      <c r="B318" s="16"/>
      <c r="C318" s="157">
        <v>78.344470000000001</v>
      </c>
      <c r="D318" s="73">
        <v>0.54790000000000005</v>
      </c>
      <c r="E318" s="73">
        <v>0.73660000000000003</v>
      </c>
      <c r="F318" s="74">
        <v>0.74</v>
      </c>
      <c r="G318" s="73">
        <v>0.64270000000000005</v>
      </c>
      <c r="H318" s="73">
        <v>0.87609999999999999</v>
      </c>
      <c r="I318" s="74">
        <v>0.92290000000000005</v>
      </c>
    </row>
    <row r="319" spans="2:9" x14ac:dyDescent="0.2">
      <c r="B319" s="16"/>
      <c r="C319" s="157">
        <v>78.594970000000004</v>
      </c>
      <c r="D319" s="73">
        <v>0.5323</v>
      </c>
      <c r="E319" s="73">
        <v>0.71260000000000001</v>
      </c>
      <c r="F319" s="74">
        <v>0.72560000000000002</v>
      </c>
      <c r="G319" s="73">
        <v>0.64459999999999995</v>
      </c>
      <c r="H319" s="73">
        <v>0.85119999999999996</v>
      </c>
      <c r="I319" s="74">
        <v>0.91039999999999999</v>
      </c>
    </row>
    <row r="320" spans="2:9" x14ac:dyDescent="0.2">
      <c r="B320" s="16"/>
      <c r="C320" s="157">
        <v>78.844970000000004</v>
      </c>
      <c r="D320" s="73">
        <v>0.51649999999999996</v>
      </c>
      <c r="E320" s="73">
        <v>0.70030000000000003</v>
      </c>
      <c r="F320" s="74">
        <v>0.72909999999999997</v>
      </c>
      <c r="G320" s="73">
        <v>0.63109999999999999</v>
      </c>
      <c r="H320" s="73">
        <v>0.84360000000000002</v>
      </c>
      <c r="I320" s="74">
        <v>0.9052</v>
      </c>
    </row>
    <row r="321" spans="2:9" x14ac:dyDescent="0.2">
      <c r="B321" s="16"/>
      <c r="C321" s="157">
        <v>79.094970000000004</v>
      </c>
      <c r="D321" s="73">
        <v>0.50970000000000004</v>
      </c>
      <c r="E321" s="73">
        <v>0.7006</v>
      </c>
      <c r="F321" s="74">
        <v>0.71140000000000003</v>
      </c>
      <c r="G321" s="73">
        <v>0.62619999999999998</v>
      </c>
      <c r="H321" s="73">
        <v>0.84699999999999998</v>
      </c>
      <c r="I321" s="74">
        <v>0.88</v>
      </c>
    </row>
    <row r="322" spans="2:9" x14ac:dyDescent="0.2">
      <c r="B322" s="16"/>
      <c r="C322" s="157">
        <v>79.345570000000009</v>
      </c>
      <c r="D322" s="73">
        <v>0.50529999999999997</v>
      </c>
      <c r="E322" s="73">
        <v>0.69420000000000004</v>
      </c>
      <c r="F322" s="74">
        <v>0.69710000000000005</v>
      </c>
      <c r="G322" s="73">
        <v>0.62929999999999997</v>
      </c>
      <c r="H322" s="73">
        <v>0.83320000000000005</v>
      </c>
      <c r="I322" s="74">
        <v>0.8639</v>
      </c>
    </row>
    <row r="323" spans="2:9" x14ac:dyDescent="0.2">
      <c r="B323" s="16"/>
      <c r="C323" s="157">
        <v>79.596069999999997</v>
      </c>
      <c r="D323" s="73">
        <v>0.49049999999999999</v>
      </c>
      <c r="E323" s="73">
        <v>0.67490000000000006</v>
      </c>
      <c r="F323" s="74">
        <v>0.68710000000000004</v>
      </c>
      <c r="G323" s="73">
        <v>0.61199999999999999</v>
      </c>
      <c r="H323" s="73">
        <v>0.81269999999999998</v>
      </c>
      <c r="I323" s="74">
        <v>0.85419999999999996</v>
      </c>
    </row>
    <row r="324" spans="2:9" x14ac:dyDescent="0.2">
      <c r="B324" s="16"/>
      <c r="C324" s="157">
        <v>79.846069999999997</v>
      </c>
      <c r="D324" s="73">
        <v>0.48809999999999998</v>
      </c>
      <c r="E324" s="73">
        <v>0.65839999999999999</v>
      </c>
      <c r="F324" s="74">
        <v>0.67620000000000002</v>
      </c>
      <c r="G324" s="73">
        <v>0.61570000000000003</v>
      </c>
      <c r="H324" s="73">
        <v>0.80900000000000005</v>
      </c>
      <c r="I324" s="74">
        <v>0.85929999999999995</v>
      </c>
    </row>
    <row r="325" spans="2:9" x14ac:dyDescent="0.2">
      <c r="B325" s="16"/>
      <c r="C325" s="157">
        <v>80.096069999999997</v>
      </c>
      <c r="D325" s="73">
        <v>0.47399999999999998</v>
      </c>
      <c r="E325" s="73">
        <v>0.65449999999999997</v>
      </c>
      <c r="F325" s="74">
        <v>0.66410000000000002</v>
      </c>
      <c r="G325" s="73">
        <v>0.59960000000000002</v>
      </c>
      <c r="H325" s="73">
        <v>0.80069999999999997</v>
      </c>
      <c r="I325" s="74">
        <v>0.8377</v>
      </c>
    </row>
    <row r="326" spans="2:9" x14ac:dyDescent="0.2">
      <c r="B326" s="16"/>
      <c r="C326" s="157">
        <v>80.346069999999997</v>
      </c>
      <c r="D326" s="73">
        <v>0.46389999999999998</v>
      </c>
      <c r="E326" s="73">
        <v>0.63829999999999998</v>
      </c>
      <c r="F326" s="74">
        <v>0.65539999999999998</v>
      </c>
      <c r="G326" s="73">
        <v>0.59330000000000005</v>
      </c>
      <c r="H326" s="73">
        <v>0.77669999999999995</v>
      </c>
      <c r="I326" s="74">
        <v>0.82289999999999996</v>
      </c>
    </row>
    <row r="327" spans="2:9" x14ac:dyDescent="0.2">
      <c r="B327" s="16"/>
      <c r="C327" s="157">
        <v>80.596670000000003</v>
      </c>
      <c r="D327" s="73">
        <v>0.46110000000000001</v>
      </c>
      <c r="E327" s="73">
        <v>0.629</v>
      </c>
      <c r="F327" s="74">
        <v>0.6462</v>
      </c>
      <c r="G327" s="73">
        <v>0.58160000000000001</v>
      </c>
      <c r="H327" s="73">
        <v>0.76990000000000003</v>
      </c>
      <c r="I327" s="74">
        <v>0.81159999999999999</v>
      </c>
    </row>
    <row r="328" spans="2:9" x14ac:dyDescent="0.2">
      <c r="B328" s="16"/>
      <c r="C328" s="157">
        <v>80.846670000000003</v>
      </c>
      <c r="D328" s="73">
        <v>0.44409999999999999</v>
      </c>
      <c r="E328" s="73">
        <v>0.62429999999999997</v>
      </c>
      <c r="F328" s="74">
        <v>0.64070000000000005</v>
      </c>
      <c r="G328" s="73">
        <v>0.57210000000000005</v>
      </c>
      <c r="H328" s="73">
        <v>0.77070000000000005</v>
      </c>
      <c r="I328" s="74">
        <v>0.81859999999999999</v>
      </c>
    </row>
    <row r="329" spans="2:9" x14ac:dyDescent="0.2">
      <c r="B329" s="16"/>
      <c r="C329" s="157">
        <v>81.096670000000003</v>
      </c>
      <c r="D329" s="73">
        <v>0.43080000000000002</v>
      </c>
      <c r="E329" s="73">
        <v>0.6109</v>
      </c>
      <c r="F329" s="74">
        <v>0.63800000000000001</v>
      </c>
      <c r="G329" s="73">
        <v>0.56399999999999995</v>
      </c>
      <c r="H329" s="73">
        <v>0.76759999999999995</v>
      </c>
      <c r="I329" s="74">
        <v>0.78480000000000005</v>
      </c>
    </row>
    <row r="330" spans="2:9" x14ac:dyDescent="0.2">
      <c r="B330" s="16"/>
      <c r="C330" s="157">
        <v>81.346670000000003</v>
      </c>
      <c r="D330" s="73">
        <v>0.4299</v>
      </c>
      <c r="E330" s="73">
        <v>0.58809999999999996</v>
      </c>
      <c r="F330" s="74">
        <v>0.61180000000000001</v>
      </c>
      <c r="G330" s="73">
        <v>0.57179999999999997</v>
      </c>
      <c r="H330" s="73">
        <v>0.73399999999999999</v>
      </c>
      <c r="I330" s="74">
        <v>0.78359999999999996</v>
      </c>
    </row>
    <row r="331" spans="2:9" x14ac:dyDescent="0.2">
      <c r="B331" s="16"/>
      <c r="C331" s="157">
        <v>81.597270000000009</v>
      </c>
      <c r="D331" s="73">
        <v>0.41710000000000003</v>
      </c>
      <c r="E331" s="73">
        <v>0.58660000000000001</v>
      </c>
      <c r="F331" s="74">
        <v>0.60509999999999997</v>
      </c>
      <c r="G331" s="73">
        <v>0.55149999999999999</v>
      </c>
      <c r="H331" s="73">
        <v>0.72019999999999995</v>
      </c>
      <c r="I331" s="74">
        <v>0.76970000000000005</v>
      </c>
    </row>
    <row r="332" spans="2:9" x14ac:dyDescent="0.2">
      <c r="B332" s="16"/>
      <c r="C332" s="157">
        <v>81.847769999999997</v>
      </c>
      <c r="D332" s="73">
        <v>0.41089999999999999</v>
      </c>
      <c r="E332" s="73">
        <v>0.56910000000000005</v>
      </c>
      <c r="F332" s="74">
        <v>0.58460000000000001</v>
      </c>
      <c r="G332" s="73">
        <v>0.55320000000000003</v>
      </c>
      <c r="H332" s="73">
        <v>0.70350000000000001</v>
      </c>
      <c r="I332" s="74">
        <v>0.7601</v>
      </c>
    </row>
    <row r="333" spans="2:9" x14ac:dyDescent="0.2">
      <c r="B333" s="16"/>
      <c r="C333" s="157">
        <v>82.097769999999997</v>
      </c>
      <c r="D333" s="73">
        <v>0.39489999999999997</v>
      </c>
      <c r="E333" s="73">
        <v>0.56589999999999996</v>
      </c>
      <c r="F333" s="74">
        <v>0.57930000000000004</v>
      </c>
      <c r="G333" s="73">
        <v>0.56599999999999995</v>
      </c>
      <c r="H333" s="73">
        <v>0.70520000000000005</v>
      </c>
      <c r="I333" s="74">
        <v>0.75</v>
      </c>
    </row>
    <row r="334" spans="2:9" x14ac:dyDescent="0.2">
      <c r="B334" s="16"/>
      <c r="C334" s="157">
        <v>82.348070000000007</v>
      </c>
      <c r="D334" s="73">
        <v>0.39029999999999998</v>
      </c>
      <c r="E334" s="73">
        <v>0.55049999999999999</v>
      </c>
      <c r="F334" s="74">
        <v>0.5756</v>
      </c>
      <c r="G334" s="73">
        <v>0.5262</v>
      </c>
      <c r="H334" s="73">
        <v>0.7026</v>
      </c>
      <c r="I334" s="74">
        <v>0.74299999999999999</v>
      </c>
    </row>
    <row r="335" spans="2:9" x14ac:dyDescent="0.2">
      <c r="B335" s="16"/>
      <c r="C335" s="157">
        <v>82.598070000000007</v>
      </c>
      <c r="D335" s="73">
        <v>0.38350000000000001</v>
      </c>
      <c r="E335" s="73">
        <v>0.55020000000000002</v>
      </c>
      <c r="F335" s="74">
        <v>0.55989999999999995</v>
      </c>
      <c r="G335" s="73">
        <v>0.52800000000000002</v>
      </c>
      <c r="H335" s="73">
        <v>0.6946</v>
      </c>
      <c r="I335" s="74">
        <v>0.7379</v>
      </c>
    </row>
    <row r="336" spans="2:9" x14ac:dyDescent="0.2">
      <c r="B336" s="16"/>
      <c r="C336" s="157">
        <v>82.848070000000007</v>
      </c>
      <c r="D336" s="73">
        <v>0.37230000000000002</v>
      </c>
      <c r="E336" s="73">
        <v>0.53500000000000003</v>
      </c>
      <c r="F336" s="74">
        <v>0.5544</v>
      </c>
      <c r="G336" s="73">
        <v>0.4995</v>
      </c>
      <c r="H336" s="73">
        <v>0.66679999999999995</v>
      </c>
      <c r="I336" s="74">
        <v>0.73750000000000004</v>
      </c>
    </row>
    <row r="337" spans="2:9" x14ac:dyDescent="0.2">
      <c r="B337" s="16"/>
      <c r="C337" s="157">
        <v>83.098570000000009</v>
      </c>
      <c r="D337" s="73">
        <v>0.35820000000000002</v>
      </c>
      <c r="E337" s="73">
        <v>0.52470000000000006</v>
      </c>
      <c r="F337" s="74">
        <v>0.53669999999999995</v>
      </c>
      <c r="G337" s="73">
        <v>0.50880000000000003</v>
      </c>
      <c r="H337" s="73">
        <v>0.66720000000000002</v>
      </c>
      <c r="I337" s="74">
        <v>0.7177</v>
      </c>
    </row>
    <row r="338" spans="2:9" x14ac:dyDescent="0.2">
      <c r="B338" s="16"/>
      <c r="C338" s="157">
        <v>83.348570000000009</v>
      </c>
      <c r="D338" s="73">
        <v>0.35399999999999998</v>
      </c>
      <c r="E338" s="73">
        <v>0.52649999999999997</v>
      </c>
      <c r="F338" s="74">
        <v>0.5302</v>
      </c>
      <c r="G338" s="73">
        <v>0.50180000000000002</v>
      </c>
      <c r="H338" s="73">
        <v>0.65600000000000003</v>
      </c>
      <c r="I338" s="74">
        <v>0.71550000000000002</v>
      </c>
    </row>
    <row r="339" spans="2:9" x14ac:dyDescent="0.2">
      <c r="B339" s="16"/>
      <c r="C339" s="157">
        <v>83.599170000000001</v>
      </c>
      <c r="D339" s="73">
        <v>0.34129999999999999</v>
      </c>
      <c r="E339" s="73">
        <v>0.51249999999999996</v>
      </c>
      <c r="F339" s="74">
        <v>0.51270000000000004</v>
      </c>
      <c r="G339" s="73">
        <v>0.48820000000000002</v>
      </c>
      <c r="H339" s="73">
        <v>0.64259999999999995</v>
      </c>
      <c r="I339" s="74">
        <v>0.69199999999999995</v>
      </c>
    </row>
    <row r="340" spans="2:9" x14ac:dyDescent="0.2">
      <c r="B340" s="16"/>
      <c r="C340" s="157">
        <v>83.849170000000001</v>
      </c>
      <c r="D340" s="73">
        <v>0.33600000000000002</v>
      </c>
      <c r="E340" s="73">
        <v>0.5091</v>
      </c>
      <c r="F340" s="74">
        <v>0.50519999999999998</v>
      </c>
      <c r="G340" s="73">
        <v>0.49559999999999998</v>
      </c>
      <c r="H340" s="73">
        <v>0.63049999999999995</v>
      </c>
      <c r="I340" s="74">
        <v>0.67049999999999998</v>
      </c>
    </row>
    <row r="341" spans="2:9" x14ac:dyDescent="0.2">
      <c r="B341" s="16"/>
      <c r="C341" s="157">
        <v>84.099170000000001</v>
      </c>
      <c r="D341" s="73">
        <v>0.31919999999999998</v>
      </c>
      <c r="E341" s="73">
        <v>0.49180000000000001</v>
      </c>
      <c r="F341" s="74">
        <v>0.49969999999999998</v>
      </c>
      <c r="G341" s="73">
        <v>0.46660000000000001</v>
      </c>
      <c r="H341" s="73">
        <v>0.61670000000000003</v>
      </c>
      <c r="I341" s="74">
        <v>0.6623</v>
      </c>
    </row>
    <row r="342" spans="2:9" x14ac:dyDescent="0.2">
      <c r="B342" s="16"/>
      <c r="C342" s="157">
        <v>84.349170000000001</v>
      </c>
      <c r="D342" s="73">
        <v>0.3241</v>
      </c>
      <c r="E342" s="73">
        <v>0.49009999999999998</v>
      </c>
      <c r="F342" s="74">
        <v>0.48970000000000002</v>
      </c>
      <c r="G342" s="73">
        <v>0.46289999999999998</v>
      </c>
      <c r="H342" s="73">
        <v>0.61570000000000003</v>
      </c>
      <c r="I342" s="74">
        <v>0.66169999999999995</v>
      </c>
    </row>
    <row r="343" spans="2:9" x14ac:dyDescent="0.2">
      <c r="B343" s="16"/>
      <c r="C343" s="157">
        <v>84.599170000000001</v>
      </c>
      <c r="D343" s="73">
        <v>0.30719999999999997</v>
      </c>
      <c r="E343" s="73">
        <v>0.47820000000000001</v>
      </c>
      <c r="F343" s="74">
        <v>0.48520000000000002</v>
      </c>
      <c r="G343" s="73">
        <v>0.46539999999999998</v>
      </c>
      <c r="H343" s="73">
        <v>0.59830000000000005</v>
      </c>
      <c r="I343" s="74">
        <v>0.64380000000000004</v>
      </c>
    </row>
    <row r="344" spans="2:9" x14ac:dyDescent="0.2">
      <c r="B344" s="16"/>
      <c r="C344" s="157">
        <v>84.844470000000001</v>
      </c>
      <c r="D344" s="73">
        <v>0.3024</v>
      </c>
      <c r="E344" s="73">
        <v>0.46660000000000001</v>
      </c>
      <c r="F344" s="74">
        <v>0.4728</v>
      </c>
      <c r="G344" s="73">
        <v>0.45569999999999999</v>
      </c>
      <c r="H344" s="73">
        <v>0.59119999999999995</v>
      </c>
      <c r="I344" s="74">
        <v>0.6341</v>
      </c>
    </row>
    <row r="345" spans="2:9" x14ac:dyDescent="0.2">
      <c r="B345" s="16"/>
      <c r="C345" s="157">
        <v>85.094970000000004</v>
      </c>
      <c r="D345" s="73">
        <v>0.29730000000000001</v>
      </c>
      <c r="E345" s="73">
        <v>0.45950000000000002</v>
      </c>
      <c r="F345" s="74">
        <v>0.47370000000000001</v>
      </c>
      <c r="G345" s="73">
        <v>0.45050000000000001</v>
      </c>
      <c r="H345" s="73">
        <v>0.57640000000000002</v>
      </c>
      <c r="I345" s="74">
        <v>0.62619999999999998</v>
      </c>
    </row>
    <row r="346" spans="2:9" x14ac:dyDescent="0.2">
      <c r="B346" s="16"/>
      <c r="C346" s="157">
        <v>85.344970000000004</v>
      </c>
      <c r="D346" s="73">
        <v>0.28870000000000001</v>
      </c>
      <c r="E346" s="73">
        <v>0.45340000000000003</v>
      </c>
      <c r="F346" s="74">
        <v>0.45810000000000001</v>
      </c>
      <c r="G346" s="73">
        <v>0.43469999999999998</v>
      </c>
      <c r="H346" s="73">
        <v>0.57140000000000002</v>
      </c>
      <c r="I346" s="74">
        <v>0.62080000000000002</v>
      </c>
    </row>
    <row r="347" spans="2:9" x14ac:dyDescent="0.2">
      <c r="B347" s="16"/>
      <c r="C347" s="157">
        <v>85.595570000000009</v>
      </c>
      <c r="D347" s="73">
        <v>0.28389999999999999</v>
      </c>
      <c r="E347" s="73">
        <v>0.45090000000000002</v>
      </c>
      <c r="F347" s="74">
        <v>0.44219999999999998</v>
      </c>
      <c r="G347" s="73">
        <v>0.43440000000000001</v>
      </c>
      <c r="H347" s="73">
        <v>0.55669999999999997</v>
      </c>
      <c r="I347" s="74">
        <v>0.60419999999999996</v>
      </c>
    </row>
    <row r="348" spans="2:9" x14ac:dyDescent="0.2">
      <c r="B348" s="16"/>
      <c r="C348" s="157">
        <v>85.845570000000009</v>
      </c>
      <c r="D348" s="73">
        <v>0.28270000000000001</v>
      </c>
      <c r="E348" s="73">
        <v>0.439</v>
      </c>
      <c r="F348" s="74">
        <v>0.43099999999999999</v>
      </c>
      <c r="G348" s="73">
        <v>0.42230000000000001</v>
      </c>
      <c r="H348" s="73">
        <v>0.55359999999999998</v>
      </c>
      <c r="I348" s="74">
        <v>0.59960000000000002</v>
      </c>
    </row>
    <row r="349" spans="2:9" x14ac:dyDescent="0.2">
      <c r="B349" s="16"/>
      <c r="C349" s="157">
        <v>86.096069999999997</v>
      </c>
      <c r="D349" s="73">
        <v>0.2727</v>
      </c>
      <c r="E349" s="73">
        <v>0.4299</v>
      </c>
      <c r="F349" s="74">
        <v>0.42409999999999998</v>
      </c>
      <c r="G349" s="73">
        <v>0.41149999999999998</v>
      </c>
      <c r="H349" s="73">
        <v>0.53920000000000001</v>
      </c>
      <c r="I349" s="74">
        <v>0.58809999999999996</v>
      </c>
    </row>
    <row r="350" spans="2:9" x14ac:dyDescent="0.2">
      <c r="B350" s="16"/>
      <c r="C350" s="157">
        <v>86.346069999999997</v>
      </c>
      <c r="D350" s="73">
        <v>0.25690000000000002</v>
      </c>
      <c r="E350" s="73">
        <v>0.41760000000000003</v>
      </c>
      <c r="F350" s="74">
        <v>0.40939999999999999</v>
      </c>
      <c r="G350" s="73">
        <v>0.40770000000000001</v>
      </c>
      <c r="H350" s="73">
        <v>0.52329999999999999</v>
      </c>
      <c r="I350" s="74">
        <v>0.57050000000000001</v>
      </c>
    </row>
    <row r="351" spans="2:9" x14ac:dyDescent="0.2">
      <c r="B351" s="16"/>
      <c r="C351" s="157">
        <v>86.596670000000003</v>
      </c>
      <c r="D351" s="73">
        <v>0.25369999999999998</v>
      </c>
      <c r="E351" s="73">
        <v>0.4037</v>
      </c>
      <c r="F351" s="74">
        <v>0.3992</v>
      </c>
      <c r="G351" s="73">
        <v>0.40589999999999998</v>
      </c>
      <c r="H351" s="73">
        <v>0.51559999999999995</v>
      </c>
      <c r="I351" s="74">
        <v>0.5554</v>
      </c>
    </row>
    <row r="352" spans="2:9" x14ac:dyDescent="0.2">
      <c r="B352" s="16"/>
      <c r="C352" s="157">
        <v>86.847270000000009</v>
      </c>
      <c r="D352" s="73">
        <v>0.2482</v>
      </c>
      <c r="E352" s="73">
        <v>0.40050000000000002</v>
      </c>
      <c r="F352" s="74">
        <v>0.39939999999999998</v>
      </c>
      <c r="G352" s="73">
        <v>0.40799999999999997</v>
      </c>
      <c r="H352" s="73">
        <v>0.503</v>
      </c>
      <c r="I352" s="74">
        <v>0.55120000000000002</v>
      </c>
    </row>
    <row r="353" spans="2:9" x14ac:dyDescent="0.2">
      <c r="B353" s="16"/>
      <c r="C353" s="157">
        <v>87.097769999999997</v>
      </c>
      <c r="D353" s="73">
        <v>0.2394</v>
      </c>
      <c r="E353" s="73">
        <v>0.3841</v>
      </c>
      <c r="F353" s="74">
        <v>0.3881</v>
      </c>
      <c r="G353" s="73">
        <v>0.39410000000000001</v>
      </c>
      <c r="H353" s="73">
        <v>0.504</v>
      </c>
      <c r="I353" s="74">
        <v>0.53169999999999995</v>
      </c>
    </row>
    <row r="354" spans="2:9" x14ac:dyDescent="0.2">
      <c r="B354" s="16"/>
      <c r="C354" s="157">
        <v>87.347769999999997</v>
      </c>
      <c r="D354" s="73">
        <v>0.2271</v>
      </c>
      <c r="E354" s="73">
        <v>0.37969999999999998</v>
      </c>
      <c r="F354" s="74">
        <v>0.38590000000000002</v>
      </c>
      <c r="G354" s="73">
        <v>0.3805</v>
      </c>
      <c r="H354" s="73">
        <v>0.48520000000000002</v>
      </c>
      <c r="I354" s="74">
        <v>0.52149999999999996</v>
      </c>
    </row>
    <row r="355" spans="2:9" x14ac:dyDescent="0.2">
      <c r="B355" s="16"/>
      <c r="C355" s="157">
        <v>87.598370000000003</v>
      </c>
      <c r="D355" s="73">
        <v>0.22489999999999999</v>
      </c>
      <c r="E355" s="73">
        <v>0.36130000000000001</v>
      </c>
      <c r="F355" s="74">
        <v>0.37609999999999999</v>
      </c>
      <c r="G355" s="73">
        <v>0.36409999999999998</v>
      </c>
      <c r="H355" s="73">
        <v>0.47589999999999999</v>
      </c>
      <c r="I355" s="74">
        <v>0.52359999999999995</v>
      </c>
    </row>
    <row r="356" spans="2:9" x14ac:dyDescent="0.2">
      <c r="B356" s="16"/>
      <c r="C356" s="157">
        <v>87.848370000000003</v>
      </c>
      <c r="D356" s="73">
        <v>0.21229999999999999</v>
      </c>
      <c r="E356" s="73">
        <v>0.3579</v>
      </c>
      <c r="F356" s="74">
        <v>0.36620000000000003</v>
      </c>
      <c r="G356" s="73">
        <v>0.36699999999999999</v>
      </c>
      <c r="H356" s="73">
        <v>0.47410000000000002</v>
      </c>
      <c r="I356" s="74">
        <v>0.50890000000000002</v>
      </c>
    </row>
    <row r="357" spans="2:9" x14ac:dyDescent="0.2">
      <c r="B357" s="16"/>
      <c r="C357" s="157">
        <v>88.098370000000003</v>
      </c>
      <c r="D357" s="73">
        <v>0.20899999999999999</v>
      </c>
      <c r="E357" s="73">
        <v>0.35649999999999998</v>
      </c>
      <c r="F357" s="74">
        <v>0.34460000000000002</v>
      </c>
      <c r="G357" s="73">
        <v>0.36130000000000001</v>
      </c>
      <c r="H357" s="73">
        <v>0.45929999999999999</v>
      </c>
      <c r="I357" s="74">
        <v>0.50529999999999997</v>
      </c>
    </row>
    <row r="358" spans="2:9" x14ac:dyDescent="0.2">
      <c r="B358" s="16"/>
      <c r="C358" s="157">
        <v>88.348370000000003</v>
      </c>
      <c r="D358" s="73">
        <v>0.19670000000000001</v>
      </c>
      <c r="E358" s="73">
        <v>0.3538</v>
      </c>
      <c r="F358" s="74">
        <v>0.34670000000000001</v>
      </c>
      <c r="G358" s="73">
        <v>0.3508</v>
      </c>
      <c r="H358" s="73">
        <v>0.46289999999999998</v>
      </c>
      <c r="I358" s="74">
        <v>0.4894</v>
      </c>
    </row>
    <row r="359" spans="2:9" x14ac:dyDescent="0.2">
      <c r="B359" s="16"/>
      <c r="C359" s="157">
        <v>88.598370000000003</v>
      </c>
      <c r="D359" s="73">
        <v>0.1948</v>
      </c>
      <c r="E359" s="73">
        <v>0.34289999999999998</v>
      </c>
      <c r="F359" s="74">
        <v>0.33739999999999998</v>
      </c>
      <c r="G359" s="73">
        <v>0.34100000000000003</v>
      </c>
      <c r="H359" s="73">
        <v>0.45040000000000002</v>
      </c>
      <c r="I359" s="74">
        <v>0.4955</v>
      </c>
    </row>
    <row r="360" spans="2:9" x14ac:dyDescent="0.2">
      <c r="B360" s="16"/>
      <c r="C360" s="157">
        <v>88.848370000000003</v>
      </c>
      <c r="D360" s="73">
        <v>0.18440000000000001</v>
      </c>
      <c r="E360" s="73">
        <v>0.33810000000000001</v>
      </c>
      <c r="F360" s="74">
        <v>0.33</v>
      </c>
      <c r="G360" s="73">
        <v>0.3367</v>
      </c>
      <c r="H360" s="73">
        <v>0.44679999999999997</v>
      </c>
      <c r="I360" s="74">
        <v>0.48010000000000003</v>
      </c>
    </row>
    <row r="361" spans="2:9" x14ac:dyDescent="0.2">
      <c r="B361" s="16"/>
      <c r="C361" s="157">
        <v>89.098370000000003</v>
      </c>
      <c r="D361" s="73">
        <v>0.18240000000000001</v>
      </c>
      <c r="E361" s="73">
        <v>0.32890000000000003</v>
      </c>
      <c r="F361" s="74">
        <v>0.32779999999999998</v>
      </c>
      <c r="G361" s="73">
        <v>0.3301</v>
      </c>
      <c r="H361" s="73">
        <v>0.436</v>
      </c>
      <c r="I361" s="74">
        <v>0.4723</v>
      </c>
    </row>
    <row r="362" spans="2:9" x14ac:dyDescent="0.2">
      <c r="B362" s="16"/>
      <c r="C362" s="157">
        <v>89.348870000000005</v>
      </c>
      <c r="D362" s="73">
        <v>0.17050000000000001</v>
      </c>
      <c r="E362" s="73">
        <v>0.31669999999999998</v>
      </c>
      <c r="F362" s="74">
        <v>0.3155</v>
      </c>
      <c r="G362" s="73">
        <v>0.33100000000000002</v>
      </c>
      <c r="H362" s="73">
        <v>0.43459999999999999</v>
      </c>
      <c r="I362" s="74">
        <v>0.46379999999999999</v>
      </c>
    </row>
    <row r="363" spans="2:9" x14ac:dyDescent="0.2">
      <c r="B363" s="16"/>
      <c r="C363" s="157">
        <v>89.599469999999997</v>
      </c>
      <c r="D363" s="73">
        <v>0.16789999999999999</v>
      </c>
      <c r="E363" s="73">
        <v>0.30520000000000003</v>
      </c>
      <c r="F363" s="74">
        <v>0.315</v>
      </c>
      <c r="G363" s="73">
        <v>0.33029999999999998</v>
      </c>
      <c r="H363" s="73">
        <v>0.41699999999999998</v>
      </c>
      <c r="I363" s="74">
        <v>0.45689999999999997</v>
      </c>
    </row>
    <row r="364" spans="2:9" x14ac:dyDescent="0.2">
      <c r="B364" s="16"/>
      <c r="C364" s="157">
        <v>89.849969999999999</v>
      </c>
      <c r="D364" s="73">
        <v>0.16250000000000001</v>
      </c>
      <c r="E364" s="73">
        <v>0.29859999999999998</v>
      </c>
      <c r="F364" s="74">
        <v>0.30520000000000003</v>
      </c>
      <c r="G364" s="73">
        <v>0.31209999999999999</v>
      </c>
      <c r="H364" s="73">
        <v>0.4073</v>
      </c>
      <c r="I364" s="74">
        <v>0.44819999999999999</v>
      </c>
    </row>
    <row r="365" spans="2:9" x14ac:dyDescent="0.2">
      <c r="B365" s="16"/>
      <c r="C365" s="157">
        <v>90.099969999999999</v>
      </c>
      <c r="D365" s="73">
        <v>0.15129999999999999</v>
      </c>
      <c r="E365" s="73">
        <v>0.29970000000000002</v>
      </c>
      <c r="F365" s="74">
        <v>0.29430000000000001</v>
      </c>
      <c r="G365" s="73">
        <v>0.30719999999999997</v>
      </c>
      <c r="H365" s="73">
        <v>0.39439999999999997</v>
      </c>
      <c r="I365" s="74">
        <v>0.43790000000000001</v>
      </c>
    </row>
    <row r="366" spans="2:9" x14ac:dyDescent="0.2">
      <c r="B366" s="16"/>
      <c r="C366" s="157">
        <v>90.349969999999999</v>
      </c>
      <c r="D366" s="73">
        <v>0.14699999999999999</v>
      </c>
      <c r="E366" s="73">
        <v>0.28689999999999999</v>
      </c>
      <c r="F366" s="74">
        <v>0.28410000000000002</v>
      </c>
      <c r="G366" s="73">
        <v>0.29859999999999998</v>
      </c>
      <c r="H366" s="73">
        <v>0.39410000000000001</v>
      </c>
      <c r="I366" s="74">
        <v>0.4194</v>
      </c>
    </row>
    <row r="367" spans="2:9" x14ac:dyDescent="0.2">
      <c r="B367" s="16"/>
      <c r="C367" s="157">
        <v>90.600570000000005</v>
      </c>
      <c r="D367" s="73">
        <v>0.13769999999999999</v>
      </c>
      <c r="E367" s="73">
        <v>0.27379999999999999</v>
      </c>
      <c r="F367" s="74">
        <v>0.28110000000000002</v>
      </c>
      <c r="G367" s="73">
        <v>0.29120000000000001</v>
      </c>
      <c r="H367" s="73">
        <v>0.38009999999999999</v>
      </c>
      <c r="I367" s="74">
        <v>0.41439999999999999</v>
      </c>
    </row>
    <row r="368" spans="2:9" x14ac:dyDescent="0.2">
      <c r="B368" s="16"/>
      <c r="C368" s="157">
        <v>90.850570000000005</v>
      </c>
      <c r="D368" s="73">
        <v>0.13320000000000001</v>
      </c>
      <c r="E368" s="73">
        <v>0.26850000000000002</v>
      </c>
      <c r="F368" s="74">
        <v>0.27400000000000002</v>
      </c>
      <c r="G368" s="73">
        <v>0.28949999999999998</v>
      </c>
      <c r="H368" s="73">
        <v>0.36940000000000001</v>
      </c>
      <c r="I368" s="74">
        <v>0.4088</v>
      </c>
    </row>
    <row r="369" spans="2:9" x14ac:dyDescent="0.2">
      <c r="B369" s="16"/>
      <c r="C369" s="157">
        <v>91.100570000000005</v>
      </c>
      <c r="D369" s="73">
        <v>0.1217</v>
      </c>
      <c r="E369" s="73">
        <v>0.26479999999999998</v>
      </c>
      <c r="F369" s="74">
        <v>0.26590000000000003</v>
      </c>
      <c r="G369" s="73">
        <v>0.27950000000000003</v>
      </c>
      <c r="H369" s="73">
        <v>0.36199999999999999</v>
      </c>
      <c r="I369" s="74">
        <v>0.4052</v>
      </c>
    </row>
    <row r="370" spans="2:9" x14ac:dyDescent="0.2">
      <c r="B370" s="16"/>
      <c r="C370" s="157">
        <v>91.351070000000007</v>
      </c>
      <c r="D370" s="73">
        <v>0.1196</v>
      </c>
      <c r="E370" s="73">
        <v>0.25650000000000001</v>
      </c>
      <c r="F370" s="74">
        <v>0.2621</v>
      </c>
      <c r="G370" s="73">
        <v>0.2681</v>
      </c>
      <c r="H370" s="73">
        <v>0.35680000000000001</v>
      </c>
      <c r="I370" s="74">
        <v>0.39069999999999999</v>
      </c>
    </row>
    <row r="371" spans="2:9" x14ac:dyDescent="0.2">
      <c r="B371" s="16"/>
      <c r="C371" s="157">
        <v>91.601669999999999</v>
      </c>
      <c r="D371" s="73">
        <v>0.1159</v>
      </c>
      <c r="E371" s="73">
        <v>0.24299999999999999</v>
      </c>
      <c r="F371" s="74">
        <v>0.25319999999999998</v>
      </c>
      <c r="G371" s="73">
        <v>0.26450000000000001</v>
      </c>
      <c r="H371" s="73">
        <v>0.35020000000000001</v>
      </c>
      <c r="I371" s="74">
        <v>0.39360000000000001</v>
      </c>
    </row>
    <row r="372" spans="2:9" x14ac:dyDescent="0.2">
      <c r="B372" s="16"/>
      <c r="C372" s="157">
        <v>91.851669999999999</v>
      </c>
      <c r="D372" s="73">
        <v>0.1056</v>
      </c>
      <c r="E372" s="73">
        <v>0.2427</v>
      </c>
      <c r="F372" s="74">
        <v>0.23910000000000001</v>
      </c>
      <c r="G372" s="73">
        <v>0.25950000000000001</v>
      </c>
      <c r="H372" s="73">
        <v>0.34189999999999998</v>
      </c>
      <c r="I372" s="74">
        <v>0.38250000000000001</v>
      </c>
    </row>
    <row r="373" spans="2:9" x14ac:dyDescent="0.2">
      <c r="B373" s="16"/>
      <c r="C373" s="157">
        <v>92.101669999999999</v>
      </c>
      <c r="D373" s="73">
        <v>0.1014</v>
      </c>
      <c r="E373" s="73">
        <v>0.2366</v>
      </c>
      <c r="F373" s="74">
        <v>0.23880000000000001</v>
      </c>
      <c r="G373" s="73">
        <v>0.25409999999999999</v>
      </c>
      <c r="H373" s="73">
        <v>0.33510000000000001</v>
      </c>
      <c r="I373" s="74">
        <v>0.36919999999999997</v>
      </c>
    </row>
    <row r="374" spans="2:9" x14ac:dyDescent="0.2">
      <c r="B374" s="16"/>
      <c r="C374" s="157">
        <v>92.352270000000004</v>
      </c>
      <c r="D374" s="73">
        <v>9.69E-2</v>
      </c>
      <c r="E374" s="73">
        <v>0.2301</v>
      </c>
      <c r="F374" s="74">
        <v>0.22489999999999999</v>
      </c>
      <c r="G374" s="73">
        <v>0.25419999999999998</v>
      </c>
      <c r="H374" s="73">
        <v>0.32490000000000002</v>
      </c>
      <c r="I374" s="74">
        <v>0.3543</v>
      </c>
    </row>
    <row r="375" spans="2:9" x14ac:dyDescent="0.2">
      <c r="B375" s="16"/>
      <c r="C375" s="157">
        <v>92.602270000000004</v>
      </c>
      <c r="D375" s="73">
        <v>9.3200000000000005E-2</v>
      </c>
      <c r="E375" s="73">
        <v>0.23150000000000001</v>
      </c>
      <c r="F375" s="74">
        <v>0.2248</v>
      </c>
      <c r="G375" s="73">
        <v>0.2462</v>
      </c>
      <c r="H375" s="73">
        <v>0.31130000000000002</v>
      </c>
      <c r="I375" s="74">
        <v>0.34620000000000001</v>
      </c>
    </row>
    <row r="376" spans="2:9" x14ac:dyDescent="0.2">
      <c r="B376" s="16"/>
      <c r="C376" s="157">
        <v>92.852270000000004</v>
      </c>
      <c r="D376" s="73">
        <v>8.5400000000000004E-2</v>
      </c>
      <c r="E376" s="73">
        <v>0.22889999999999999</v>
      </c>
      <c r="F376" s="74">
        <v>0.22040000000000001</v>
      </c>
      <c r="G376" s="73">
        <v>0.23449999999999999</v>
      </c>
      <c r="H376" s="73">
        <v>0.30599999999999999</v>
      </c>
      <c r="I376" s="74">
        <v>0.34250000000000003</v>
      </c>
    </row>
    <row r="377" spans="2:9" x14ac:dyDescent="0.2">
      <c r="B377" s="16"/>
      <c r="C377" s="157">
        <v>93.102270000000004</v>
      </c>
      <c r="D377" s="73">
        <v>7.46E-2</v>
      </c>
      <c r="E377" s="73">
        <v>0.21740000000000001</v>
      </c>
      <c r="F377" s="74">
        <v>0.2157</v>
      </c>
      <c r="G377" s="73">
        <v>0.23899999999999999</v>
      </c>
      <c r="H377" s="73">
        <v>0.29349999999999998</v>
      </c>
      <c r="I377" s="74">
        <v>0.33429999999999999</v>
      </c>
    </row>
    <row r="378" spans="2:9" x14ac:dyDescent="0.2">
      <c r="B378" s="16"/>
      <c r="C378" s="157">
        <v>93.352270000000004</v>
      </c>
      <c r="D378" s="73">
        <v>7.3599999999999999E-2</v>
      </c>
      <c r="E378" s="73">
        <v>0.2077</v>
      </c>
      <c r="F378" s="74">
        <v>0.21029999999999999</v>
      </c>
      <c r="G378" s="73">
        <v>0.2233</v>
      </c>
      <c r="H378" s="73">
        <v>0.28989999999999999</v>
      </c>
      <c r="I378" s="74">
        <v>0.32650000000000001</v>
      </c>
    </row>
    <row r="379" spans="2:9" x14ac:dyDescent="0.2">
      <c r="B379" s="16"/>
      <c r="C379" s="157">
        <v>93.891670000000005</v>
      </c>
      <c r="D379" s="73">
        <v>1.5760000000000001</v>
      </c>
      <c r="E379" s="73">
        <v>1.7332000000000001</v>
      </c>
      <c r="F379" s="74">
        <v>1.5376000000000001</v>
      </c>
      <c r="G379" s="73">
        <v>1.5276000000000001</v>
      </c>
      <c r="H379" s="73">
        <v>1.9023000000000001</v>
      </c>
      <c r="I379" s="74">
        <v>1.7885</v>
      </c>
    </row>
    <row r="380" spans="2:9" x14ac:dyDescent="0.2">
      <c r="B380" s="16"/>
      <c r="C380" s="157">
        <v>94.141670000000005</v>
      </c>
      <c r="D380" s="73">
        <v>1.3652</v>
      </c>
      <c r="E380" s="73">
        <v>1.5863</v>
      </c>
      <c r="F380" s="74">
        <v>1.5159</v>
      </c>
      <c r="G380" s="73">
        <v>1.4194</v>
      </c>
      <c r="H380" s="73">
        <v>1.7383</v>
      </c>
      <c r="I380" s="74">
        <v>1.8129999999999999</v>
      </c>
    </row>
    <row r="381" spans="2:9" x14ac:dyDescent="0.2">
      <c r="B381" s="16"/>
      <c r="C381" s="157">
        <v>94.391670000000005</v>
      </c>
      <c r="D381" s="73">
        <v>1.2017</v>
      </c>
      <c r="E381" s="73">
        <v>1.3592</v>
      </c>
      <c r="F381" s="74">
        <v>1.2855000000000001</v>
      </c>
      <c r="G381" s="73">
        <v>1.1756</v>
      </c>
      <c r="H381" s="73">
        <v>1.4795</v>
      </c>
      <c r="I381" s="74">
        <v>1.5221</v>
      </c>
    </row>
    <row r="382" spans="2:9" x14ac:dyDescent="0.2">
      <c r="B382" s="16"/>
      <c r="C382" s="157">
        <v>94.641670000000005</v>
      </c>
      <c r="D382" s="73">
        <v>1.0628</v>
      </c>
      <c r="E382" s="73">
        <v>1.2181</v>
      </c>
      <c r="F382" s="74">
        <v>1.1315</v>
      </c>
      <c r="G382" s="73">
        <v>1.0194000000000001</v>
      </c>
      <c r="H382" s="73">
        <v>1.2995000000000001</v>
      </c>
      <c r="I382" s="74">
        <v>1.3398000000000001</v>
      </c>
    </row>
    <row r="383" spans="2:9" x14ac:dyDescent="0.2">
      <c r="B383" s="16"/>
      <c r="C383" s="157">
        <v>94.891670000000005</v>
      </c>
      <c r="D383" s="73">
        <v>1.0931999999999999</v>
      </c>
      <c r="E383" s="73">
        <v>1.1806000000000001</v>
      </c>
      <c r="F383" s="74">
        <v>1.1029</v>
      </c>
      <c r="G383" s="73">
        <v>1.0263</v>
      </c>
      <c r="H383" s="73">
        <v>1.3446</v>
      </c>
      <c r="I383" s="74">
        <v>1.3097000000000001</v>
      </c>
    </row>
    <row r="384" spans="2:9" x14ac:dyDescent="0.2">
      <c r="B384" s="16"/>
      <c r="C384" s="157">
        <v>95.132270000000005</v>
      </c>
      <c r="D384" s="73">
        <v>1.0527</v>
      </c>
      <c r="E384" s="73">
        <v>1.1711</v>
      </c>
      <c r="F384" s="74">
        <v>1.1327</v>
      </c>
      <c r="G384" s="73">
        <v>1.0522</v>
      </c>
      <c r="H384" s="73">
        <v>1.3411</v>
      </c>
      <c r="I384" s="74">
        <v>1.3163</v>
      </c>
    </row>
    <row r="385" spans="2:9" x14ac:dyDescent="0.2">
      <c r="B385" s="16"/>
      <c r="C385" s="157">
        <v>95.371070000000003</v>
      </c>
      <c r="D385" s="73">
        <v>1.0381</v>
      </c>
      <c r="E385" s="73">
        <v>1.1411</v>
      </c>
      <c r="F385" s="74">
        <v>1.0831999999999999</v>
      </c>
      <c r="G385" s="73">
        <v>0.98050000000000004</v>
      </c>
      <c r="H385" s="73">
        <v>1.2889999999999999</v>
      </c>
      <c r="I385" s="74">
        <v>1.2548999999999999</v>
      </c>
    </row>
    <row r="386" spans="2:9" x14ac:dyDescent="0.2">
      <c r="B386" s="16"/>
      <c r="C386" s="157">
        <v>95.618570000000005</v>
      </c>
      <c r="D386" s="73">
        <v>1.0035000000000001</v>
      </c>
      <c r="E386" s="73">
        <v>1.1052999999999999</v>
      </c>
      <c r="F386" s="74">
        <v>1.0564</v>
      </c>
      <c r="G386" s="73">
        <v>0.96299999999999997</v>
      </c>
      <c r="H386" s="73">
        <v>1.264</v>
      </c>
      <c r="I386" s="74">
        <v>1.2226999999999999</v>
      </c>
    </row>
    <row r="387" spans="2:9" x14ac:dyDescent="0.2">
      <c r="B387" s="16"/>
      <c r="C387" s="157">
        <v>95.868570000000005</v>
      </c>
      <c r="D387" s="73">
        <v>0.98280000000000001</v>
      </c>
      <c r="E387" s="73">
        <v>1.0827</v>
      </c>
      <c r="F387" s="74">
        <v>1.0624</v>
      </c>
      <c r="G387" s="73">
        <v>0.92549999999999999</v>
      </c>
      <c r="H387" s="73">
        <v>1.2325999999999999</v>
      </c>
      <c r="I387" s="74">
        <v>1.2098</v>
      </c>
    </row>
    <row r="388" spans="2:9" x14ac:dyDescent="0.2">
      <c r="B388" s="16"/>
      <c r="C388" s="157">
        <v>96.118570000000005</v>
      </c>
      <c r="D388" s="73">
        <v>0.99270000000000003</v>
      </c>
      <c r="E388" s="73">
        <v>1.0805</v>
      </c>
      <c r="F388" s="74">
        <v>1.0629</v>
      </c>
      <c r="G388" s="73">
        <v>0.92720000000000002</v>
      </c>
      <c r="H388" s="73">
        <v>1.2259</v>
      </c>
      <c r="I388" s="74">
        <v>1.1966000000000001</v>
      </c>
    </row>
    <row r="389" spans="2:9" x14ac:dyDescent="0.2">
      <c r="B389" s="16"/>
      <c r="C389" s="157">
        <v>96.369169999999997</v>
      </c>
      <c r="D389" s="73">
        <v>1.0058</v>
      </c>
      <c r="E389" s="73">
        <v>1.0770999999999999</v>
      </c>
      <c r="F389" s="74">
        <v>1.0731999999999999</v>
      </c>
      <c r="G389" s="73">
        <v>0.96440000000000003</v>
      </c>
      <c r="H389" s="73">
        <v>1.2416</v>
      </c>
      <c r="I389" s="74">
        <v>1.2271000000000001</v>
      </c>
    </row>
    <row r="390" spans="2:9" x14ac:dyDescent="0.2">
      <c r="B390" s="16"/>
      <c r="C390" s="157">
        <v>96.619169999999997</v>
      </c>
      <c r="D390" s="73">
        <v>1.0119</v>
      </c>
      <c r="E390" s="73">
        <v>1.085</v>
      </c>
      <c r="F390" s="74">
        <v>1.0786</v>
      </c>
      <c r="G390" s="73">
        <v>0.98209999999999997</v>
      </c>
      <c r="H390" s="73">
        <v>1.2645</v>
      </c>
      <c r="I390" s="74">
        <v>1.2467999999999999</v>
      </c>
    </row>
    <row r="391" spans="2:9" x14ac:dyDescent="0.2">
      <c r="B391" s="16"/>
      <c r="C391" s="157">
        <v>96.869770000000003</v>
      </c>
      <c r="D391" s="73">
        <v>1.0395000000000001</v>
      </c>
      <c r="E391" s="73">
        <v>1.1309</v>
      </c>
      <c r="F391" s="74">
        <v>1.1029</v>
      </c>
      <c r="G391" s="73">
        <v>1.0319</v>
      </c>
      <c r="H391" s="73">
        <v>1.2943</v>
      </c>
      <c r="I391" s="74">
        <v>1.2537</v>
      </c>
    </row>
    <row r="392" spans="2:9" x14ac:dyDescent="0.2">
      <c r="B392" s="16"/>
      <c r="C392" s="157">
        <v>97.120270000000005</v>
      </c>
      <c r="D392" s="73">
        <v>1.0654999999999999</v>
      </c>
      <c r="E392" s="73">
        <v>1.1574</v>
      </c>
      <c r="F392" s="74">
        <v>1.1122000000000001</v>
      </c>
      <c r="G392" s="73">
        <v>1.0219</v>
      </c>
      <c r="H392" s="73">
        <v>1.3142</v>
      </c>
      <c r="I392" s="74">
        <v>1.2836000000000001</v>
      </c>
    </row>
    <row r="393" spans="2:9" x14ac:dyDescent="0.2">
      <c r="B393" s="16"/>
      <c r="C393" s="157">
        <v>97.370869999999996</v>
      </c>
      <c r="D393" s="73">
        <v>1.071</v>
      </c>
      <c r="E393" s="73">
        <v>1.1846000000000001</v>
      </c>
      <c r="F393" s="74">
        <v>1.1345000000000001</v>
      </c>
      <c r="G393" s="73">
        <v>1.0499000000000001</v>
      </c>
      <c r="H393" s="73">
        <v>1.3460000000000001</v>
      </c>
      <c r="I393" s="74">
        <v>1.3173999999999999</v>
      </c>
    </row>
    <row r="394" spans="2:9" x14ac:dyDescent="0.2">
      <c r="B394" s="16"/>
      <c r="C394" s="157">
        <v>97.620869999999996</v>
      </c>
      <c r="D394" s="73">
        <v>1.0727</v>
      </c>
      <c r="E394" s="73">
        <v>1.2022999999999999</v>
      </c>
      <c r="F394" s="74">
        <v>1.1453</v>
      </c>
      <c r="G394" s="73">
        <v>1.0792999999999999</v>
      </c>
      <c r="H394" s="73">
        <v>1.3851</v>
      </c>
      <c r="I394" s="74">
        <v>1.3284</v>
      </c>
    </row>
    <row r="395" spans="2:9" x14ac:dyDescent="0.2">
      <c r="B395" s="16"/>
      <c r="C395" s="157">
        <v>97.870869999999996</v>
      </c>
      <c r="D395" s="73">
        <v>1.1225000000000001</v>
      </c>
      <c r="E395" s="73">
        <v>1.2364999999999999</v>
      </c>
      <c r="F395" s="74">
        <v>1.1787000000000001</v>
      </c>
      <c r="G395" s="73">
        <v>1.1294</v>
      </c>
      <c r="H395" s="73">
        <v>1.4204000000000001</v>
      </c>
      <c r="I395" s="74">
        <v>1.3701000000000001</v>
      </c>
    </row>
    <row r="396" spans="2:9" x14ac:dyDescent="0.2">
      <c r="B396" s="16"/>
      <c r="C396" s="157">
        <v>98.120869999999996</v>
      </c>
      <c r="D396" s="73">
        <v>1.1319999999999999</v>
      </c>
      <c r="E396" s="73">
        <v>1.256</v>
      </c>
      <c r="F396" s="74">
        <v>1.1999</v>
      </c>
      <c r="G396" s="73">
        <v>1.1412</v>
      </c>
      <c r="H396" s="73">
        <v>1.4346000000000001</v>
      </c>
      <c r="I396" s="74">
        <v>1.3886000000000001</v>
      </c>
    </row>
    <row r="397" spans="2:9" x14ac:dyDescent="0.2">
      <c r="B397" s="16"/>
      <c r="C397" s="157">
        <v>98.370869999999996</v>
      </c>
      <c r="D397" s="73">
        <v>1.1808000000000001</v>
      </c>
      <c r="E397" s="73">
        <v>1.2713000000000001</v>
      </c>
      <c r="F397" s="74">
        <v>1.2152000000000001</v>
      </c>
      <c r="G397" s="73">
        <v>1.1412</v>
      </c>
      <c r="H397" s="73">
        <v>1.4529000000000001</v>
      </c>
      <c r="I397" s="74">
        <v>1.4077</v>
      </c>
    </row>
    <row r="398" spans="2:9" x14ac:dyDescent="0.2">
      <c r="B398" s="16"/>
      <c r="C398" s="157">
        <v>98.621369999999999</v>
      </c>
      <c r="D398" s="73">
        <v>1.1792</v>
      </c>
      <c r="E398" s="73">
        <v>1.2939000000000001</v>
      </c>
      <c r="F398" s="74">
        <v>1.2299</v>
      </c>
      <c r="G398" s="73">
        <v>1.1815</v>
      </c>
      <c r="H398" s="73">
        <v>1.4959</v>
      </c>
      <c r="I398" s="74">
        <v>1.4381999999999999</v>
      </c>
    </row>
    <row r="399" spans="2:9" x14ac:dyDescent="0.2">
      <c r="B399" s="16"/>
      <c r="C399" s="157">
        <v>98.871369999999999</v>
      </c>
      <c r="D399" s="73">
        <v>1.1924999999999999</v>
      </c>
      <c r="E399" s="73">
        <v>1.3081</v>
      </c>
      <c r="F399" s="74">
        <v>1.2294</v>
      </c>
      <c r="G399" s="73">
        <v>1.2053</v>
      </c>
      <c r="H399" s="73">
        <v>1.4991000000000001</v>
      </c>
      <c r="I399" s="74">
        <v>1.4733000000000001</v>
      </c>
    </row>
    <row r="400" spans="2:9" x14ac:dyDescent="0.2">
      <c r="B400" s="16"/>
      <c r="C400" s="157">
        <v>99.121970000000005</v>
      </c>
      <c r="D400" s="73">
        <v>1.1999</v>
      </c>
      <c r="E400" s="73">
        <v>1.3161</v>
      </c>
      <c r="F400" s="74">
        <v>1.2484999999999999</v>
      </c>
      <c r="G400" s="73">
        <v>1.208</v>
      </c>
      <c r="H400" s="73">
        <v>1.5071000000000001</v>
      </c>
      <c r="I400" s="74">
        <v>1.4897</v>
      </c>
    </row>
    <row r="401" spans="2:9" x14ac:dyDescent="0.2">
      <c r="B401" s="16"/>
      <c r="C401" s="157">
        <v>99.371970000000005</v>
      </c>
      <c r="D401" s="73">
        <v>1.2081</v>
      </c>
      <c r="E401" s="73">
        <v>1.3399000000000001</v>
      </c>
      <c r="F401" s="74">
        <v>1.2707999999999999</v>
      </c>
      <c r="G401" s="73">
        <v>1.2067000000000001</v>
      </c>
      <c r="H401" s="73">
        <v>1.5299</v>
      </c>
      <c r="I401" s="74">
        <v>1.5</v>
      </c>
    </row>
    <row r="402" spans="2:9" x14ac:dyDescent="0.2">
      <c r="B402" s="16"/>
      <c r="C402" s="157">
        <v>99.621970000000005</v>
      </c>
      <c r="D402" s="73">
        <v>1.2301</v>
      </c>
      <c r="E402" s="73">
        <v>1.3466</v>
      </c>
      <c r="F402" s="74">
        <v>1.2857000000000001</v>
      </c>
      <c r="G402" s="73">
        <v>1.2282</v>
      </c>
      <c r="H402" s="73">
        <v>1.5411999999999999</v>
      </c>
      <c r="I402" s="74">
        <v>1.522</v>
      </c>
    </row>
    <row r="403" spans="2:9" x14ac:dyDescent="0.2">
      <c r="B403" s="16"/>
      <c r="C403" s="157">
        <v>99.871970000000005</v>
      </c>
      <c r="D403" s="73">
        <v>1.2245999999999999</v>
      </c>
      <c r="E403" s="73">
        <v>1.3673</v>
      </c>
      <c r="F403" s="74">
        <v>1.2878000000000001</v>
      </c>
      <c r="G403" s="73">
        <v>1.2395</v>
      </c>
      <c r="H403" s="73">
        <v>1.5388999999999999</v>
      </c>
      <c r="I403" s="74">
        <v>1.5038</v>
      </c>
    </row>
    <row r="404" spans="2:9" x14ac:dyDescent="0.2">
      <c r="B404" s="16"/>
      <c r="C404" s="157">
        <v>100.12197</v>
      </c>
      <c r="D404" s="73">
        <v>1.2139</v>
      </c>
      <c r="E404" s="73">
        <v>1.3466</v>
      </c>
      <c r="F404" s="74">
        <v>1.2851999999999999</v>
      </c>
      <c r="G404" s="73">
        <v>1.2197</v>
      </c>
      <c r="H404" s="73">
        <v>1.5405</v>
      </c>
      <c r="I404" s="74">
        <v>1.5471999999999999</v>
      </c>
    </row>
    <row r="405" spans="2:9" x14ac:dyDescent="0.2">
      <c r="B405" s="16"/>
      <c r="C405" s="157">
        <v>100.37247000000001</v>
      </c>
      <c r="D405" s="73">
        <v>1.2089000000000001</v>
      </c>
      <c r="E405" s="73">
        <v>1.3662000000000001</v>
      </c>
      <c r="F405" s="74">
        <v>1.2753000000000001</v>
      </c>
      <c r="G405" s="73">
        <v>1.2172000000000001</v>
      </c>
      <c r="H405" s="73">
        <v>1.5232000000000001</v>
      </c>
      <c r="I405" s="74">
        <v>1.5362</v>
      </c>
    </row>
    <row r="406" spans="2:9" x14ac:dyDescent="0.2">
      <c r="B406" s="16"/>
      <c r="C406" s="157">
        <v>100.62247000000001</v>
      </c>
      <c r="D406" s="73">
        <v>1.2152000000000001</v>
      </c>
      <c r="E406" s="73">
        <v>1.3721000000000001</v>
      </c>
      <c r="F406" s="74">
        <v>1.2845</v>
      </c>
      <c r="G406" s="73">
        <v>1.2466999999999999</v>
      </c>
      <c r="H406" s="73">
        <v>1.5376000000000001</v>
      </c>
      <c r="I406" s="74">
        <v>1.5325</v>
      </c>
    </row>
    <row r="407" spans="2:9" x14ac:dyDescent="0.2">
      <c r="B407" s="16"/>
      <c r="C407" s="157">
        <v>100.87247000000001</v>
      </c>
      <c r="D407" s="73">
        <v>1.2206999999999999</v>
      </c>
      <c r="E407" s="73">
        <v>1.3660000000000001</v>
      </c>
      <c r="F407" s="74">
        <v>1.2865</v>
      </c>
      <c r="G407" s="73">
        <v>1.2241</v>
      </c>
      <c r="H407" s="73">
        <v>1.5532999999999999</v>
      </c>
      <c r="I407" s="74">
        <v>1.5443</v>
      </c>
    </row>
    <row r="408" spans="2:9" x14ac:dyDescent="0.2">
      <c r="B408" s="16"/>
      <c r="C408" s="157">
        <v>101.12247000000001</v>
      </c>
      <c r="D408" s="73">
        <v>1.224</v>
      </c>
      <c r="E408" s="73">
        <v>1.351</v>
      </c>
      <c r="F408" s="74">
        <v>1.2896000000000001</v>
      </c>
      <c r="G408" s="73">
        <v>1.242</v>
      </c>
      <c r="H408" s="73">
        <v>1.5417000000000001</v>
      </c>
      <c r="I408" s="74">
        <v>1.5279</v>
      </c>
    </row>
    <row r="409" spans="2:9" x14ac:dyDescent="0.2">
      <c r="B409" s="16"/>
      <c r="C409" s="157">
        <v>101.37247000000001</v>
      </c>
      <c r="D409" s="73">
        <v>1.2131000000000001</v>
      </c>
      <c r="E409" s="73">
        <v>1.3565</v>
      </c>
      <c r="F409" s="74">
        <v>1.2856000000000001</v>
      </c>
      <c r="G409" s="73">
        <v>1.2365999999999999</v>
      </c>
      <c r="H409" s="73">
        <v>1.5443</v>
      </c>
      <c r="I409" s="74">
        <v>1.5254000000000001</v>
      </c>
    </row>
    <row r="410" spans="2:9" x14ac:dyDescent="0.2">
      <c r="B410" s="16"/>
      <c r="C410" s="157">
        <v>101.62307</v>
      </c>
      <c r="D410" s="73">
        <v>1.2332000000000001</v>
      </c>
      <c r="E410" s="73">
        <v>1.3440000000000001</v>
      </c>
      <c r="F410" s="74">
        <v>1.2822</v>
      </c>
      <c r="G410" s="73">
        <v>1.2355</v>
      </c>
      <c r="H410" s="73">
        <v>1.5528</v>
      </c>
      <c r="I410" s="74">
        <v>1.5455000000000001</v>
      </c>
    </row>
    <row r="411" spans="2:9" x14ac:dyDescent="0.2">
      <c r="B411" s="16"/>
      <c r="C411" s="157">
        <v>101.87307</v>
      </c>
      <c r="D411" s="73">
        <v>1.2331000000000001</v>
      </c>
      <c r="E411" s="73">
        <v>1.3498000000000001</v>
      </c>
      <c r="F411" s="74">
        <v>1.2802</v>
      </c>
      <c r="G411" s="73">
        <v>1.2324999999999999</v>
      </c>
      <c r="H411" s="73">
        <v>1.5441</v>
      </c>
      <c r="I411" s="74">
        <v>1.5269999999999999</v>
      </c>
    </row>
    <row r="412" spans="2:9" x14ac:dyDescent="0.2">
      <c r="B412" s="16"/>
      <c r="C412" s="157">
        <v>102.12307</v>
      </c>
      <c r="D412" s="73">
        <v>1.2223999999999999</v>
      </c>
      <c r="E412" s="73">
        <v>1.3551</v>
      </c>
      <c r="F412" s="74">
        <v>1.2771999999999999</v>
      </c>
      <c r="G412" s="73">
        <v>1.2306999999999999</v>
      </c>
      <c r="H412" s="73">
        <v>1.5451999999999999</v>
      </c>
      <c r="I412" s="74">
        <v>1.5422</v>
      </c>
    </row>
    <row r="413" spans="2:9" x14ac:dyDescent="0.2">
      <c r="B413" s="16"/>
      <c r="C413" s="157">
        <v>102.37307</v>
      </c>
      <c r="D413" s="73">
        <v>1.2241</v>
      </c>
      <c r="E413" s="73">
        <v>1.3591</v>
      </c>
      <c r="F413" s="74">
        <v>1.2846</v>
      </c>
      <c r="G413" s="73">
        <v>1.2287999999999999</v>
      </c>
      <c r="H413" s="73">
        <v>1.5710999999999999</v>
      </c>
      <c r="I413" s="74">
        <v>1.5569999999999999</v>
      </c>
    </row>
    <row r="414" spans="2:9" x14ac:dyDescent="0.2">
      <c r="B414" s="16"/>
      <c r="C414" s="157">
        <v>102.62247000000001</v>
      </c>
      <c r="D414" s="73">
        <v>1.2279</v>
      </c>
      <c r="E414" s="73">
        <v>1.3555999999999999</v>
      </c>
      <c r="F414" s="74">
        <v>1.2786999999999999</v>
      </c>
      <c r="G414" s="73">
        <v>1.2244999999999999</v>
      </c>
      <c r="H414" s="73">
        <v>1.5511999999999999</v>
      </c>
      <c r="I414" s="74">
        <v>1.5236000000000001</v>
      </c>
    </row>
    <row r="415" spans="2:9" x14ac:dyDescent="0.2">
      <c r="B415" s="16"/>
      <c r="C415" s="157">
        <v>102.87027</v>
      </c>
      <c r="D415" s="73">
        <v>1.2163999999999999</v>
      </c>
      <c r="E415" s="73">
        <v>1.3366</v>
      </c>
      <c r="F415" s="74">
        <v>1.2862</v>
      </c>
      <c r="G415" s="73">
        <v>1.2218</v>
      </c>
      <c r="H415" s="73">
        <v>1.5410999999999999</v>
      </c>
      <c r="I415" s="74">
        <v>1.5374000000000001</v>
      </c>
    </row>
    <row r="416" spans="2:9" x14ac:dyDescent="0.2">
      <c r="B416" s="16"/>
      <c r="C416" s="157">
        <v>103.11727</v>
      </c>
      <c r="D416" s="73">
        <v>1.2174</v>
      </c>
      <c r="E416" s="73">
        <v>1.3399000000000001</v>
      </c>
      <c r="F416" s="74">
        <v>1.2922</v>
      </c>
      <c r="G416" s="73">
        <v>1.2303999999999999</v>
      </c>
      <c r="H416" s="73">
        <v>1.5321</v>
      </c>
      <c r="I416" s="74">
        <v>1.5465</v>
      </c>
    </row>
    <row r="417" spans="2:9" x14ac:dyDescent="0.2">
      <c r="B417" s="16"/>
      <c r="C417" s="157">
        <v>103.36777000000001</v>
      </c>
      <c r="D417" s="73">
        <v>1.2128000000000001</v>
      </c>
      <c r="E417" s="73">
        <v>1.3303</v>
      </c>
      <c r="F417" s="74">
        <v>1.2748999999999999</v>
      </c>
      <c r="G417" s="73">
        <v>1.208</v>
      </c>
      <c r="H417" s="73">
        <v>1.5279</v>
      </c>
      <c r="I417" s="74">
        <v>1.5349999999999999</v>
      </c>
    </row>
    <row r="418" spans="2:9" x14ac:dyDescent="0.2">
      <c r="B418" s="16"/>
      <c r="C418" s="157">
        <v>103.61837</v>
      </c>
      <c r="D418" s="73">
        <v>1.2146999999999999</v>
      </c>
      <c r="E418" s="73">
        <v>1.3372999999999999</v>
      </c>
      <c r="F418" s="74">
        <v>1.2701</v>
      </c>
      <c r="G418" s="73">
        <v>1.2056</v>
      </c>
      <c r="H418" s="73">
        <v>1.5345</v>
      </c>
      <c r="I418" s="74">
        <v>1.5308999999999999</v>
      </c>
    </row>
    <row r="419" spans="2:9" x14ac:dyDescent="0.2">
      <c r="B419" s="16"/>
      <c r="C419" s="157">
        <v>103.86887</v>
      </c>
      <c r="D419" s="73">
        <v>1.1957</v>
      </c>
      <c r="E419" s="73">
        <v>1.3309</v>
      </c>
      <c r="F419" s="74">
        <v>1.2496</v>
      </c>
      <c r="G419" s="73">
        <v>1.2076</v>
      </c>
      <c r="H419" s="73">
        <v>1.5135000000000001</v>
      </c>
      <c r="I419" s="74">
        <v>1.5253000000000001</v>
      </c>
    </row>
    <row r="420" spans="2:9" x14ac:dyDescent="0.2">
      <c r="B420" s="16"/>
      <c r="C420" s="157">
        <v>104.11887000000002</v>
      </c>
      <c r="D420" s="73">
        <v>1.1994</v>
      </c>
      <c r="E420" s="73">
        <v>1.3038000000000001</v>
      </c>
      <c r="F420" s="74">
        <v>1.2430000000000001</v>
      </c>
      <c r="G420" s="73">
        <v>1.2034</v>
      </c>
      <c r="H420" s="73">
        <v>1.506</v>
      </c>
      <c r="I420" s="74">
        <v>1.5373000000000001</v>
      </c>
    </row>
    <row r="421" spans="2:9" x14ac:dyDescent="0.2">
      <c r="B421" s="16"/>
      <c r="C421" s="157">
        <v>104.36887000000002</v>
      </c>
      <c r="D421" s="73">
        <v>1.1897</v>
      </c>
      <c r="E421" s="73">
        <v>1.2935000000000001</v>
      </c>
      <c r="F421" s="74">
        <v>1.2607999999999999</v>
      </c>
      <c r="G421" s="73">
        <v>1.2122999999999999</v>
      </c>
      <c r="H421" s="73">
        <v>1.4983</v>
      </c>
      <c r="I421" s="74">
        <v>1.5218</v>
      </c>
    </row>
    <row r="422" spans="2:9" x14ac:dyDescent="0.2">
      <c r="B422" s="16"/>
      <c r="C422" s="157">
        <v>104.61947000000001</v>
      </c>
      <c r="D422" s="73">
        <v>1.2170000000000001</v>
      </c>
      <c r="E422" s="73">
        <v>1.3028999999999999</v>
      </c>
      <c r="F422" s="74">
        <v>1.2423999999999999</v>
      </c>
      <c r="G422" s="73">
        <v>1.2081</v>
      </c>
      <c r="H422" s="73">
        <v>1.5085</v>
      </c>
      <c r="I422" s="74">
        <v>1.5029999999999999</v>
      </c>
    </row>
    <row r="423" spans="2:9" x14ac:dyDescent="0.2">
      <c r="B423" s="16"/>
      <c r="C423" s="157">
        <v>104.86947000000001</v>
      </c>
      <c r="D423" s="73">
        <v>1.1903999999999999</v>
      </c>
      <c r="E423" s="73">
        <v>1.2944</v>
      </c>
      <c r="F423" s="74">
        <v>1.2283999999999999</v>
      </c>
      <c r="G423" s="73">
        <v>1.2054</v>
      </c>
      <c r="H423" s="73">
        <v>1.4894000000000001</v>
      </c>
      <c r="I423" s="74">
        <v>1.4924999999999999</v>
      </c>
    </row>
    <row r="424" spans="2:9" x14ac:dyDescent="0.2">
      <c r="B424" s="16"/>
      <c r="C424" s="157">
        <v>105.11997</v>
      </c>
      <c r="D424" s="73">
        <v>1.1875</v>
      </c>
      <c r="E424" s="73">
        <v>1.2764</v>
      </c>
      <c r="F424" s="74">
        <v>1.2523</v>
      </c>
      <c r="G424" s="73">
        <v>1.1901999999999999</v>
      </c>
      <c r="H424" s="73">
        <v>1.4681999999999999</v>
      </c>
      <c r="I424" s="74">
        <v>1.4756</v>
      </c>
    </row>
    <row r="425" spans="2:9" x14ac:dyDescent="0.2">
      <c r="B425" s="16"/>
      <c r="C425" s="157">
        <v>105.36997</v>
      </c>
      <c r="D425" s="73">
        <v>1.1859999999999999</v>
      </c>
      <c r="E425" s="73">
        <v>1.2796000000000001</v>
      </c>
      <c r="F425" s="74">
        <v>1.2374000000000001</v>
      </c>
      <c r="G425" s="73">
        <v>1.1812</v>
      </c>
      <c r="H425" s="73">
        <v>1.4683999999999999</v>
      </c>
      <c r="I425" s="74">
        <v>1.4845999999999999</v>
      </c>
    </row>
    <row r="426" spans="2:9" x14ac:dyDescent="0.2">
      <c r="B426" s="16"/>
      <c r="C426" s="157">
        <v>105.61997</v>
      </c>
      <c r="D426" s="73">
        <v>1.1645000000000001</v>
      </c>
      <c r="E426" s="73">
        <v>1.2696000000000001</v>
      </c>
      <c r="F426" s="74">
        <v>1.2243999999999999</v>
      </c>
      <c r="G426" s="73">
        <v>1.1863999999999999</v>
      </c>
      <c r="H426" s="73">
        <v>1.4419</v>
      </c>
      <c r="I426" s="74">
        <v>1.4624999999999999</v>
      </c>
    </row>
    <row r="427" spans="2:9" x14ac:dyDescent="0.2">
      <c r="B427" s="16"/>
      <c r="C427" s="157">
        <v>105.86997</v>
      </c>
      <c r="D427" s="73">
        <v>1.1657</v>
      </c>
      <c r="E427" s="73">
        <v>1.2574000000000001</v>
      </c>
      <c r="F427" s="74">
        <v>1.216</v>
      </c>
      <c r="G427" s="73">
        <v>1.1585000000000001</v>
      </c>
      <c r="H427" s="73">
        <v>1.4401999999999999</v>
      </c>
      <c r="I427" s="74">
        <v>1.4594</v>
      </c>
    </row>
    <row r="428" spans="2:9" x14ac:dyDescent="0.2">
      <c r="B428" s="16"/>
      <c r="C428" s="157">
        <v>106.11997</v>
      </c>
      <c r="D428" s="73">
        <v>1.1539999999999999</v>
      </c>
      <c r="E428" s="73">
        <v>1.2395</v>
      </c>
      <c r="F428" s="74">
        <v>1.2022999999999999</v>
      </c>
      <c r="G428" s="73">
        <v>1.1509</v>
      </c>
      <c r="H428" s="73">
        <v>1.4274</v>
      </c>
      <c r="I428" s="74">
        <v>1.4626999999999999</v>
      </c>
    </row>
    <row r="429" spans="2:9" x14ac:dyDescent="0.2">
      <c r="B429" s="16"/>
      <c r="C429" s="157">
        <v>106.36997</v>
      </c>
      <c r="D429" s="73">
        <v>1.1460999999999999</v>
      </c>
      <c r="E429" s="73">
        <v>1.2321</v>
      </c>
      <c r="F429" s="74">
        <v>1.1835</v>
      </c>
      <c r="G429" s="73">
        <v>1.1498999999999999</v>
      </c>
      <c r="H429" s="73">
        <v>1.4128000000000001</v>
      </c>
      <c r="I429" s="74">
        <v>1.4178999999999999</v>
      </c>
    </row>
    <row r="430" spans="2:9" x14ac:dyDescent="0.2">
      <c r="B430" s="16"/>
      <c r="C430" s="157">
        <v>106.62057000000001</v>
      </c>
      <c r="D430" s="73">
        <v>1.1288</v>
      </c>
      <c r="E430" s="73">
        <v>1.2090000000000001</v>
      </c>
      <c r="F430" s="74">
        <v>1.1754</v>
      </c>
      <c r="G430" s="73">
        <v>1.1249</v>
      </c>
      <c r="H430" s="73">
        <v>1.4000999999999999</v>
      </c>
      <c r="I430" s="74">
        <v>1.4197</v>
      </c>
    </row>
    <row r="431" spans="2:9" x14ac:dyDescent="0.2">
      <c r="B431" s="16"/>
      <c r="C431" s="157">
        <v>106.87057000000001</v>
      </c>
      <c r="D431" s="73">
        <v>1.1334</v>
      </c>
      <c r="E431" s="73">
        <v>1.1917</v>
      </c>
      <c r="F431" s="74">
        <v>1.1692</v>
      </c>
      <c r="G431" s="73">
        <v>1.1054999999999999</v>
      </c>
      <c r="H431" s="73">
        <v>1.3831</v>
      </c>
      <c r="I431" s="74">
        <v>1.3980999999999999</v>
      </c>
    </row>
    <row r="432" spans="2:9" x14ac:dyDescent="0.2">
      <c r="B432" s="16"/>
      <c r="C432" s="157">
        <v>107.12057000000001</v>
      </c>
      <c r="D432" s="73">
        <v>1.1226</v>
      </c>
      <c r="E432" s="73">
        <v>1.1777</v>
      </c>
      <c r="F432" s="74">
        <v>1.1696</v>
      </c>
      <c r="G432" s="73">
        <v>1.0992</v>
      </c>
      <c r="H432" s="73">
        <v>1.3915999999999999</v>
      </c>
      <c r="I432" s="74">
        <v>1.3829</v>
      </c>
    </row>
    <row r="433" spans="2:9" x14ac:dyDescent="0.2">
      <c r="B433" s="16"/>
      <c r="C433" s="157">
        <v>107.37057000000001</v>
      </c>
      <c r="D433" s="73">
        <v>1.1126</v>
      </c>
      <c r="E433" s="73">
        <v>1.1741999999999999</v>
      </c>
      <c r="F433" s="74">
        <v>1.1548</v>
      </c>
      <c r="G433" s="73">
        <v>1.0991</v>
      </c>
      <c r="H433" s="73">
        <v>1.3841000000000001</v>
      </c>
      <c r="I433" s="74">
        <v>1.3854</v>
      </c>
    </row>
    <row r="434" spans="2:9" x14ac:dyDescent="0.2">
      <c r="B434" s="16"/>
      <c r="C434" s="157">
        <v>107.62057000000001</v>
      </c>
      <c r="D434" s="73">
        <v>1.0896999999999999</v>
      </c>
      <c r="E434" s="73">
        <v>1.1741999999999999</v>
      </c>
      <c r="F434" s="74">
        <v>1.1575</v>
      </c>
      <c r="G434" s="73">
        <v>1.0872999999999999</v>
      </c>
      <c r="H434" s="73">
        <v>1.3634999999999999</v>
      </c>
      <c r="I434" s="74">
        <v>1.3675999999999999</v>
      </c>
    </row>
    <row r="435" spans="2:9" x14ac:dyDescent="0.2">
      <c r="B435" s="16"/>
      <c r="C435" s="157">
        <v>107.87057000000001</v>
      </c>
      <c r="D435" s="73">
        <v>1.0871</v>
      </c>
      <c r="E435" s="73">
        <v>1.1686000000000001</v>
      </c>
      <c r="F435" s="74">
        <v>1.1531</v>
      </c>
      <c r="G435" s="73">
        <v>1.0744</v>
      </c>
      <c r="H435" s="73">
        <v>1.3493999999999999</v>
      </c>
      <c r="I435" s="74">
        <v>1.355</v>
      </c>
    </row>
    <row r="436" spans="2:9" x14ac:dyDescent="0.2">
      <c r="B436" s="16"/>
      <c r="C436" s="157">
        <v>108.12057000000001</v>
      </c>
      <c r="D436" s="73">
        <v>1.0847</v>
      </c>
      <c r="E436" s="73">
        <v>1.1472</v>
      </c>
      <c r="F436" s="74">
        <v>1.1315</v>
      </c>
      <c r="G436" s="73">
        <v>1.0619000000000001</v>
      </c>
      <c r="H436" s="73">
        <v>1.3234999999999999</v>
      </c>
      <c r="I436" s="74">
        <v>1.3432999999999999</v>
      </c>
    </row>
    <row r="437" spans="2:9" x14ac:dyDescent="0.2">
      <c r="B437" s="16"/>
      <c r="C437" s="157">
        <v>108.37057000000001</v>
      </c>
      <c r="D437" s="73">
        <v>1.0611999999999999</v>
      </c>
      <c r="E437" s="73">
        <v>1.1246</v>
      </c>
      <c r="F437" s="74">
        <v>1.1227</v>
      </c>
      <c r="G437" s="73">
        <v>1.0518000000000001</v>
      </c>
      <c r="H437" s="73">
        <v>1.3324</v>
      </c>
      <c r="I437" s="74">
        <v>1.3293999999999999</v>
      </c>
    </row>
    <row r="438" spans="2:9" x14ac:dyDescent="0.2">
      <c r="B438" s="16"/>
      <c r="C438" s="157">
        <v>108.62057000000001</v>
      </c>
      <c r="D438" s="73">
        <v>1.0555000000000001</v>
      </c>
      <c r="E438" s="73">
        <v>1.1268</v>
      </c>
      <c r="F438" s="74">
        <v>1.1259999999999999</v>
      </c>
      <c r="G438" s="73">
        <v>1.0377000000000001</v>
      </c>
      <c r="H438" s="73">
        <v>1.3164</v>
      </c>
      <c r="I438" s="74">
        <v>1.3231999999999999</v>
      </c>
    </row>
    <row r="439" spans="2:9" x14ac:dyDescent="0.2">
      <c r="B439" s="16"/>
      <c r="C439" s="157">
        <v>108.87057000000001</v>
      </c>
      <c r="D439" s="73">
        <v>1.0427</v>
      </c>
      <c r="E439" s="73">
        <v>1.1072</v>
      </c>
      <c r="F439" s="74">
        <v>1.1160000000000001</v>
      </c>
      <c r="G439" s="73">
        <v>1.0326</v>
      </c>
      <c r="H439" s="73">
        <v>1.3130999999999999</v>
      </c>
      <c r="I439" s="74">
        <v>1.3122</v>
      </c>
    </row>
    <row r="440" spans="2:9" x14ac:dyDescent="0.2">
      <c r="B440" s="16"/>
      <c r="C440" s="157">
        <v>109.12057000000001</v>
      </c>
      <c r="D440" s="73">
        <v>1.0426</v>
      </c>
      <c r="E440" s="73">
        <v>1.0912999999999999</v>
      </c>
      <c r="F440" s="74">
        <v>1.0989</v>
      </c>
      <c r="G440" s="73">
        <v>1.0186999999999999</v>
      </c>
      <c r="H440" s="73">
        <v>1.2830999999999999</v>
      </c>
      <c r="I440" s="74">
        <v>1.2983</v>
      </c>
    </row>
    <row r="441" spans="2:9" x14ac:dyDescent="0.2">
      <c r="B441" s="16"/>
      <c r="C441" s="157">
        <v>109.37057000000001</v>
      </c>
      <c r="D441" s="73">
        <v>1.028</v>
      </c>
      <c r="E441" s="73">
        <v>1.0960000000000001</v>
      </c>
      <c r="F441" s="74">
        <v>1.0863</v>
      </c>
      <c r="G441" s="73">
        <v>1.0391999999999999</v>
      </c>
      <c r="H441" s="73">
        <v>1.2681</v>
      </c>
      <c r="I441" s="74">
        <v>1.2784</v>
      </c>
    </row>
    <row r="442" spans="2:9" x14ac:dyDescent="0.2">
      <c r="B442" s="16"/>
      <c r="C442" s="157">
        <v>109.62107</v>
      </c>
      <c r="D442" s="73">
        <v>1.0072000000000001</v>
      </c>
      <c r="E442" s="73">
        <v>1.0928</v>
      </c>
      <c r="F442" s="74">
        <v>1.0773999999999999</v>
      </c>
      <c r="G442" s="73">
        <v>0.99660000000000004</v>
      </c>
      <c r="H442" s="73">
        <v>1.2585999999999999</v>
      </c>
      <c r="I442" s="74">
        <v>1.2824</v>
      </c>
    </row>
    <row r="443" spans="2:9" x14ac:dyDescent="0.2">
      <c r="B443" s="16"/>
      <c r="C443" s="157">
        <v>109.87107</v>
      </c>
      <c r="D443" s="73">
        <v>0.99490000000000001</v>
      </c>
      <c r="E443" s="73">
        <v>1.0822000000000001</v>
      </c>
      <c r="F443" s="74">
        <v>1.0729</v>
      </c>
      <c r="G443" s="73">
        <v>0.99460000000000004</v>
      </c>
      <c r="H443" s="73">
        <v>1.2444999999999999</v>
      </c>
      <c r="I443" s="74">
        <v>1.2714000000000001</v>
      </c>
    </row>
    <row r="444" spans="2:9" x14ac:dyDescent="0.2">
      <c r="B444" s="16"/>
      <c r="C444" s="157">
        <v>110.12107</v>
      </c>
      <c r="D444" s="73">
        <v>0.97799999999999998</v>
      </c>
      <c r="E444" s="73">
        <v>1.0606</v>
      </c>
      <c r="F444" s="74">
        <v>1.0724</v>
      </c>
      <c r="G444" s="73">
        <v>1.0053000000000001</v>
      </c>
      <c r="H444" s="73">
        <v>1.2282</v>
      </c>
      <c r="I444" s="74">
        <v>1.2754000000000001</v>
      </c>
    </row>
    <row r="445" spans="2:9" x14ac:dyDescent="0.2">
      <c r="B445" s="16"/>
      <c r="C445" s="157">
        <v>110.37107</v>
      </c>
      <c r="D445" s="73">
        <v>0.96989999999999998</v>
      </c>
      <c r="E445" s="73">
        <v>1.0629</v>
      </c>
      <c r="F445" s="74">
        <v>1.0545</v>
      </c>
      <c r="G445" s="73">
        <v>0.97650000000000003</v>
      </c>
      <c r="H445" s="73">
        <v>1.228</v>
      </c>
      <c r="I445" s="74">
        <v>1.2565999999999999</v>
      </c>
    </row>
    <row r="446" spans="2:9" x14ac:dyDescent="0.2">
      <c r="B446" s="16"/>
      <c r="C446" s="157">
        <v>110.62107</v>
      </c>
      <c r="D446" s="73">
        <v>0.96230000000000004</v>
      </c>
      <c r="E446" s="73">
        <v>1.0686</v>
      </c>
      <c r="F446" s="74">
        <v>1.0435000000000001</v>
      </c>
      <c r="G446" s="73">
        <v>0.98560000000000003</v>
      </c>
      <c r="H446" s="73">
        <v>1.2213000000000001</v>
      </c>
      <c r="I446" s="74">
        <v>1.2361</v>
      </c>
    </row>
    <row r="447" spans="2:9" x14ac:dyDescent="0.2">
      <c r="B447" s="16"/>
      <c r="C447" s="157">
        <v>110.87166999999999</v>
      </c>
      <c r="D447" s="73">
        <v>0.96730000000000005</v>
      </c>
      <c r="E447" s="73">
        <v>1.0446</v>
      </c>
      <c r="F447" s="74">
        <v>1.0455000000000001</v>
      </c>
      <c r="G447" s="73">
        <v>0.98350000000000004</v>
      </c>
      <c r="H447" s="73">
        <v>1.21</v>
      </c>
      <c r="I447" s="74">
        <v>1.2366999999999999</v>
      </c>
    </row>
    <row r="448" spans="2:9" x14ac:dyDescent="0.2">
      <c r="B448" s="16"/>
      <c r="C448" s="157">
        <v>111.12166999999999</v>
      </c>
      <c r="D448" s="73">
        <v>0.95960000000000001</v>
      </c>
      <c r="E448" s="73">
        <v>1.0371999999999999</v>
      </c>
      <c r="F448" s="74">
        <v>1.0265</v>
      </c>
      <c r="G448" s="73">
        <v>0.97750000000000004</v>
      </c>
      <c r="H448" s="73">
        <v>1.2081</v>
      </c>
      <c r="I448" s="74">
        <v>1.2262</v>
      </c>
    </row>
    <row r="449" spans="2:9" x14ac:dyDescent="0.2">
      <c r="B449" s="16"/>
      <c r="C449" s="157">
        <v>111.37166999999999</v>
      </c>
      <c r="D449" s="73">
        <v>0.94179999999999997</v>
      </c>
      <c r="E449" s="73">
        <v>1.0229999999999999</v>
      </c>
      <c r="F449" s="74">
        <v>1.03</v>
      </c>
      <c r="G449" s="73">
        <v>0.96440000000000003</v>
      </c>
      <c r="H449" s="73">
        <v>1.1876</v>
      </c>
      <c r="I449" s="74">
        <v>1.2151000000000001</v>
      </c>
    </row>
    <row r="450" spans="2:9" x14ac:dyDescent="0.2">
      <c r="B450" s="16"/>
      <c r="C450" s="157">
        <v>111.62166999999999</v>
      </c>
      <c r="D450" s="73">
        <v>0.93879999999999997</v>
      </c>
      <c r="E450" s="73">
        <v>1.0218</v>
      </c>
      <c r="F450" s="74">
        <v>1.0203</v>
      </c>
      <c r="G450" s="73">
        <v>0.95050000000000001</v>
      </c>
      <c r="H450" s="73">
        <v>1.1660999999999999</v>
      </c>
      <c r="I450" s="74">
        <v>1.1912</v>
      </c>
    </row>
    <row r="451" spans="2:9" x14ac:dyDescent="0.2">
      <c r="B451" s="16"/>
      <c r="C451" s="157">
        <v>111.87166999999999</v>
      </c>
      <c r="D451" s="73">
        <v>0.92349999999999999</v>
      </c>
      <c r="E451" s="73">
        <v>1.0085999999999999</v>
      </c>
      <c r="F451" s="74">
        <v>0.99939999999999996</v>
      </c>
      <c r="G451" s="73">
        <v>0.94869999999999999</v>
      </c>
      <c r="H451" s="73">
        <v>1.1639999999999999</v>
      </c>
      <c r="I451" s="74">
        <v>1.1962999999999999</v>
      </c>
    </row>
    <row r="452" spans="2:9" x14ac:dyDescent="0.2">
      <c r="B452" s="16"/>
      <c r="C452" s="157">
        <v>112.12166999999999</v>
      </c>
      <c r="D452" s="73">
        <v>0.91349999999999998</v>
      </c>
      <c r="E452" s="73">
        <v>0.99950000000000006</v>
      </c>
      <c r="F452" s="74">
        <v>0.99199999999999999</v>
      </c>
      <c r="G452" s="73">
        <v>0.94010000000000005</v>
      </c>
      <c r="H452" s="73">
        <v>1.1447000000000001</v>
      </c>
      <c r="I452" s="74">
        <v>1.1967000000000001</v>
      </c>
    </row>
    <row r="453" spans="2:9" x14ac:dyDescent="0.2">
      <c r="B453" s="16"/>
      <c r="C453" s="157">
        <v>112.37166999999999</v>
      </c>
      <c r="D453" s="73">
        <v>0.91049999999999998</v>
      </c>
      <c r="E453" s="73">
        <v>0.99750000000000005</v>
      </c>
      <c r="F453" s="74">
        <v>0.9758</v>
      </c>
      <c r="G453" s="73">
        <v>0.92679999999999996</v>
      </c>
      <c r="H453" s="73">
        <v>1.1479999999999999</v>
      </c>
      <c r="I453" s="74">
        <v>1.1837</v>
      </c>
    </row>
    <row r="454" spans="2:9" x14ac:dyDescent="0.2">
      <c r="B454" s="16"/>
      <c r="C454" s="157">
        <v>112.62166999999999</v>
      </c>
      <c r="D454" s="73">
        <v>0.90080000000000005</v>
      </c>
      <c r="E454" s="73">
        <v>0.99460000000000004</v>
      </c>
      <c r="F454" s="74">
        <v>0.9768</v>
      </c>
      <c r="G454" s="73">
        <v>0.9304</v>
      </c>
      <c r="H454" s="73">
        <v>1.147</v>
      </c>
      <c r="I454" s="74">
        <v>1.1741999999999999</v>
      </c>
    </row>
    <row r="455" spans="2:9" x14ac:dyDescent="0.2">
      <c r="B455" s="16"/>
      <c r="C455" s="157">
        <v>112.87166999999999</v>
      </c>
      <c r="D455" s="73">
        <v>0.8962</v>
      </c>
      <c r="E455" s="73">
        <v>0.99170000000000003</v>
      </c>
      <c r="F455" s="74">
        <v>0.97570000000000001</v>
      </c>
      <c r="G455" s="73">
        <v>0.90459999999999996</v>
      </c>
      <c r="H455" s="73">
        <v>1.1207</v>
      </c>
      <c r="I455" s="74">
        <v>1.1677999999999999</v>
      </c>
    </row>
    <row r="456" spans="2:9" x14ac:dyDescent="0.2">
      <c r="B456" s="16"/>
      <c r="C456" s="157">
        <v>113.12166999999999</v>
      </c>
      <c r="D456" s="73">
        <v>0.88029999999999997</v>
      </c>
      <c r="E456" s="73">
        <v>0.98160000000000003</v>
      </c>
      <c r="F456" s="74">
        <v>0.96220000000000006</v>
      </c>
      <c r="G456" s="73">
        <v>0.89400000000000002</v>
      </c>
      <c r="H456" s="73">
        <v>1.1249</v>
      </c>
      <c r="I456" s="74">
        <v>1.1431</v>
      </c>
    </row>
    <row r="457" spans="2:9" x14ac:dyDescent="0.2">
      <c r="B457" s="16"/>
      <c r="C457" s="157">
        <v>113.37166999999999</v>
      </c>
      <c r="D457" s="73">
        <v>0.87549999999999994</v>
      </c>
      <c r="E457" s="73">
        <v>0.96889999999999998</v>
      </c>
      <c r="F457" s="74">
        <v>0.95069999999999999</v>
      </c>
      <c r="G457" s="73">
        <v>0.90339999999999998</v>
      </c>
      <c r="H457" s="73">
        <v>1.1122000000000001</v>
      </c>
      <c r="I457" s="74">
        <v>1.1449</v>
      </c>
    </row>
    <row r="458" spans="2:9" x14ac:dyDescent="0.2">
      <c r="B458" s="16"/>
      <c r="C458" s="157">
        <v>113.61306999999999</v>
      </c>
      <c r="D458" s="73">
        <v>0.87949999999999995</v>
      </c>
      <c r="E458" s="73">
        <v>0.96209999999999996</v>
      </c>
      <c r="F458" s="74">
        <v>0.95660000000000001</v>
      </c>
      <c r="G458" s="73">
        <v>0.90180000000000005</v>
      </c>
      <c r="H458" s="73">
        <v>1.1079000000000001</v>
      </c>
      <c r="I458" s="74">
        <v>1.135</v>
      </c>
    </row>
    <row r="459" spans="2:9" x14ac:dyDescent="0.2">
      <c r="B459" s="16"/>
      <c r="C459" s="157">
        <v>113.86136999999999</v>
      </c>
      <c r="D459" s="73">
        <v>0.85960000000000003</v>
      </c>
      <c r="E459" s="73">
        <v>0.95240000000000002</v>
      </c>
      <c r="F459" s="74">
        <v>0.94320000000000004</v>
      </c>
      <c r="G459" s="73">
        <v>0.8962</v>
      </c>
      <c r="H459" s="73">
        <v>1.0964</v>
      </c>
      <c r="I459" s="74">
        <v>1.1456999999999999</v>
      </c>
    </row>
    <row r="460" spans="2:9" x14ac:dyDescent="0.2">
      <c r="B460" s="16"/>
      <c r="C460" s="157">
        <v>114.11197000000001</v>
      </c>
      <c r="D460" s="73">
        <v>0.86150000000000004</v>
      </c>
      <c r="E460" s="73">
        <v>0.9365</v>
      </c>
      <c r="F460" s="74">
        <v>0.92989999999999995</v>
      </c>
      <c r="G460" s="73">
        <v>0.89639999999999997</v>
      </c>
      <c r="H460" s="73">
        <v>1.0962000000000001</v>
      </c>
      <c r="I460" s="74">
        <v>1.1338999999999999</v>
      </c>
    </row>
    <row r="461" spans="2:9" x14ac:dyDescent="0.2">
      <c r="B461" s="16"/>
      <c r="C461" s="157">
        <v>114.36247</v>
      </c>
      <c r="D461" s="73">
        <v>0.84740000000000004</v>
      </c>
      <c r="E461" s="73">
        <v>0.94850000000000001</v>
      </c>
      <c r="F461" s="74">
        <v>0.93159999999999998</v>
      </c>
      <c r="G461" s="73">
        <v>0.88119999999999998</v>
      </c>
      <c r="H461" s="73">
        <v>1.0726</v>
      </c>
      <c r="I461" s="74">
        <v>1.1403000000000001</v>
      </c>
    </row>
    <row r="462" spans="2:9" x14ac:dyDescent="0.2">
      <c r="B462" s="16"/>
      <c r="C462" s="157">
        <v>114.61247</v>
      </c>
      <c r="D462" s="73">
        <v>0.83660000000000001</v>
      </c>
      <c r="E462" s="73">
        <v>0.92830000000000001</v>
      </c>
      <c r="F462" s="74">
        <v>0.92210000000000003</v>
      </c>
      <c r="G462" s="73">
        <v>0.88970000000000005</v>
      </c>
      <c r="H462" s="73">
        <v>1.0686</v>
      </c>
      <c r="I462" s="74">
        <v>1.1281000000000001</v>
      </c>
    </row>
    <row r="463" spans="2:9" x14ac:dyDescent="0.2">
      <c r="B463" s="16"/>
      <c r="C463" s="157">
        <v>114.86247</v>
      </c>
      <c r="D463" s="73">
        <v>0.83730000000000004</v>
      </c>
      <c r="E463" s="73">
        <v>0.94589999999999996</v>
      </c>
      <c r="F463" s="74">
        <v>0.92069999999999996</v>
      </c>
      <c r="G463" s="73">
        <v>0.87660000000000005</v>
      </c>
      <c r="H463" s="73">
        <v>1.06</v>
      </c>
      <c r="I463" s="74">
        <v>1.1173</v>
      </c>
    </row>
    <row r="464" spans="2:9" x14ac:dyDescent="0.2">
      <c r="B464" s="16"/>
      <c r="C464" s="157">
        <v>115.11247</v>
      </c>
      <c r="D464" s="73">
        <v>0.83040000000000003</v>
      </c>
      <c r="E464" s="73">
        <v>0.93440000000000001</v>
      </c>
      <c r="F464" s="74">
        <v>0.90700000000000003</v>
      </c>
      <c r="G464" s="73">
        <v>0.87380000000000002</v>
      </c>
      <c r="H464" s="73">
        <v>1.052</v>
      </c>
      <c r="I464" s="74">
        <v>1.1066</v>
      </c>
    </row>
    <row r="465" spans="2:9" x14ac:dyDescent="0.2">
      <c r="B465" s="16"/>
      <c r="C465" s="157">
        <v>115.36247</v>
      </c>
      <c r="D465" s="73">
        <v>0.81089999999999995</v>
      </c>
      <c r="E465" s="73">
        <v>0.91759999999999997</v>
      </c>
      <c r="F465" s="74">
        <v>0.90400000000000003</v>
      </c>
      <c r="G465" s="73">
        <v>0.86280000000000001</v>
      </c>
      <c r="H465" s="73">
        <v>1.0421</v>
      </c>
      <c r="I465" s="74">
        <v>1.1133999999999999</v>
      </c>
    </row>
    <row r="466" spans="2:9" x14ac:dyDescent="0.2">
      <c r="B466" s="16"/>
      <c r="C466" s="157">
        <v>115.61306999999999</v>
      </c>
      <c r="D466" s="73">
        <v>0.80430000000000001</v>
      </c>
      <c r="E466" s="73">
        <v>0.91369999999999996</v>
      </c>
      <c r="F466" s="74">
        <v>0.89570000000000005</v>
      </c>
      <c r="G466" s="73">
        <v>0.85640000000000005</v>
      </c>
      <c r="H466" s="73">
        <v>1.0355000000000001</v>
      </c>
      <c r="I466" s="74">
        <v>1.1006</v>
      </c>
    </row>
    <row r="467" spans="2:9" x14ac:dyDescent="0.2">
      <c r="B467" s="16"/>
      <c r="C467" s="157">
        <v>115.86306999999999</v>
      </c>
      <c r="D467" s="73">
        <v>0.79700000000000004</v>
      </c>
      <c r="E467" s="73">
        <v>0.9083</v>
      </c>
      <c r="F467" s="74">
        <v>0.89239999999999997</v>
      </c>
      <c r="G467" s="73">
        <v>0.86199999999999999</v>
      </c>
      <c r="H467" s="73">
        <v>1.0212000000000001</v>
      </c>
      <c r="I467" s="74">
        <v>1.0960000000000001</v>
      </c>
    </row>
    <row r="468" spans="2:9" x14ac:dyDescent="0.2">
      <c r="B468" s="16"/>
      <c r="C468" s="157">
        <v>116.11306999999999</v>
      </c>
      <c r="D468" s="73">
        <v>0.78949999999999998</v>
      </c>
      <c r="E468" s="73">
        <v>0.89829999999999999</v>
      </c>
      <c r="F468" s="74">
        <v>0.89080000000000004</v>
      </c>
      <c r="G468" s="73">
        <v>0.84399999999999997</v>
      </c>
      <c r="H468" s="73">
        <v>1.0099</v>
      </c>
      <c r="I468" s="74">
        <v>1.0822000000000001</v>
      </c>
    </row>
    <row r="469" spans="2:9" x14ac:dyDescent="0.2">
      <c r="B469" s="16"/>
      <c r="C469" s="157">
        <v>116.36306999999999</v>
      </c>
      <c r="D469" s="73">
        <v>0.77739999999999998</v>
      </c>
      <c r="E469" s="73">
        <v>0.89419999999999999</v>
      </c>
      <c r="F469" s="74">
        <v>0.88380000000000003</v>
      </c>
      <c r="G469" s="73">
        <v>0.84470000000000001</v>
      </c>
      <c r="H469" s="73">
        <v>1.0018</v>
      </c>
      <c r="I469" s="74">
        <v>1.0696000000000001</v>
      </c>
    </row>
    <row r="470" spans="2:9" x14ac:dyDescent="0.2">
      <c r="B470" s="16"/>
      <c r="C470" s="157">
        <v>116.61306999999999</v>
      </c>
      <c r="D470" s="73">
        <v>0.75829999999999997</v>
      </c>
      <c r="E470" s="73">
        <v>0.87829999999999997</v>
      </c>
      <c r="F470" s="74">
        <v>0.87709999999999999</v>
      </c>
      <c r="G470" s="73">
        <v>0.82640000000000002</v>
      </c>
      <c r="H470" s="73">
        <v>0.99629999999999996</v>
      </c>
      <c r="I470" s="74">
        <v>1.0561</v>
      </c>
    </row>
    <row r="471" spans="2:9" x14ac:dyDescent="0.2">
      <c r="B471" s="16"/>
      <c r="C471" s="157">
        <v>116.86306999999999</v>
      </c>
      <c r="D471" s="73">
        <v>0.75509999999999999</v>
      </c>
      <c r="E471" s="73">
        <v>0.86570000000000003</v>
      </c>
      <c r="F471" s="74">
        <v>0.86399999999999999</v>
      </c>
      <c r="G471" s="73">
        <v>0.81899999999999995</v>
      </c>
      <c r="H471" s="73">
        <v>0.98219999999999996</v>
      </c>
      <c r="I471" s="74">
        <v>1.0544</v>
      </c>
    </row>
    <row r="472" spans="2:9" x14ac:dyDescent="0.2">
      <c r="B472" s="16"/>
      <c r="C472" s="157">
        <v>117.11306999999999</v>
      </c>
      <c r="D472" s="73">
        <v>0.75419999999999998</v>
      </c>
      <c r="E472" s="73">
        <v>0.86219999999999997</v>
      </c>
      <c r="F472" s="74">
        <v>0.85670000000000002</v>
      </c>
      <c r="G472" s="73">
        <v>0.80249999999999999</v>
      </c>
      <c r="H472" s="73">
        <v>0.97</v>
      </c>
      <c r="I472" s="74">
        <v>1.0381</v>
      </c>
    </row>
    <row r="473" spans="2:9" x14ac:dyDescent="0.2">
      <c r="B473" s="16"/>
      <c r="C473" s="157">
        <v>117.36306999999999</v>
      </c>
      <c r="D473" s="73">
        <v>0.74370000000000003</v>
      </c>
      <c r="E473" s="73">
        <v>0.84819999999999995</v>
      </c>
      <c r="F473" s="74">
        <v>0.84519999999999995</v>
      </c>
      <c r="G473" s="73">
        <v>0.80620000000000003</v>
      </c>
      <c r="H473" s="73">
        <v>0.97340000000000004</v>
      </c>
      <c r="I473" s="74">
        <v>1.0276000000000001</v>
      </c>
    </row>
    <row r="474" spans="2:9" x14ac:dyDescent="0.2">
      <c r="B474" s="16"/>
      <c r="C474" s="157">
        <v>117.61306999999999</v>
      </c>
      <c r="D474" s="73">
        <v>0.73509999999999998</v>
      </c>
      <c r="E474" s="73">
        <v>0.83889999999999998</v>
      </c>
      <c r="F474" s="74">
        <v>0.82930000000000004</v>
      </c>
      <c r="G474" s="73">
        <v>0.79530000000000001</v>
      </c>
      <c r="H474" s="73">
        <v>0.95409999999999995</v>
      </c>
      <c r="I474" s="74">
        <v>1.0251999999999999</v>
      </c>
    </row>
    <row r="475" spans="2:9" x14ac:dyDescent="0.2">
      <c r="B475" s="16"/>
      <c r="C475" s="157">
        <v>117.86306999999999</v>
      </c>
      <c r="D475" s="73">
        <v>0.73240000000000005</v>
      </c>
      <c r="E475" s="73">
        <v>0.82779999999999998</v>
      </c>
      <c r="F475" s="74">
        <v>0.81950000000000001</v>
      </c>
      <c r="G475" s="73">
        <v>0.79559999999999997</v>
      </c>
      <c r="H475" s="73">
        <v>0.9486</v>
      </c>
      <c r="I475" s="74">
        <v>1.0053000000000001</v>
      </c>
    </row>
    <row r="476" spans="2:9" x14ac:dyDescent="0.2">
      <c r="B476" s="16"/>
      <c r="C476" s="157">
        <v>118.11306999999999</v>
      </c>
      <c r="D476" s="73">
        <v>0.72</v>
      </c>
      <c r="E476" s="73">
        <v>0.81699999999999995</v>
      </c>
      <c r="F476" s="74">
        <v>0.82089999999999996</v>
      </c>
      <c r="G476" s="73">
        <v>0.78120000000000001</v>
      </c>
      <c r="H476" s="73">
        <v>0.94640000000000002</v>
      </c>
      <c r="I476" s="74">
        <v>0.99119999999999997</v>
      </c>
    </row>
    <row r="477" spans="2:9" x14ac:dyDescent="0.2">
      <c r="B477" s="16"/>
      <c r="C477" s="157">
        <v>118.36306999999999</v>
      </c>
      <c r="D477" s="73">
        <v>0.70789999999999997</v>
      </c>
      <c r="E477" s="73">
        <v>0.80600000000000005</v>
      </c>
      <c r="F477" s="74">
        <v>0.80989999999999995</v>
      </c>
      <c r="G477" s="73">
        <v>0.77180000000000004</v>
      </c>
      <c r="H477" s="73">
        <v>0.92959999999999998</v>
      </c>
      <c r="I477" s="74">
        <v>0.98340000000000005</v>
      </c>
    </row>
    <row r="478" spans="2:9" x14ac:dyDescent="0.2">
      <c r="B478" s="16"/>
      <c r="C478" s="157">
        <v>118.61306999999999</v>
      </c>
      <c r="D478" s="73">
        <v>0.69589999999999996</v>
      </c>
      <c r="E478" s="73">
        <v>0.8014</v>
      </c>
      <c r="F478" s="74">
        <v>0.80189999999999995</v>
      </c>
      <c r="G478" s="73">
        <v>0.76039999999999996</v>
      </c>
      <c r="H478" s="73">
        <v>0.92149999999999999</v>
      </c>
      <c r="I478" s="74">
        <v>0.99250000000000005</v>
      </c>
    </row>
    <row r="479" spans="2:9" x14ac:dyDescent="0.2">
      <c r="B479" s="16"/>
      <c r="C479" s="157">
        <v>118.86357000000001</v>
      </c>
      <c r="D479" s="73">
        <v>0.69010000000000005</v>
      </c>
      <c r="E479" s="73">
        <v>0.78710000000000002</v>
      </c>
      <c r="F479" s="74">
        <v>0.77329999999999999</v>
      </c>
      <c r="G479" s="73">
        <v>0.75970000000000004</v>
      </c>
      <c r="H479" s="73">
        <v>0.90539999999999998</v>
      </c>
      <c r="I479" s="74">
        <v>0.96919999999999995</v>
      </c>
    </row>
    <row r="480" spans="2:9" x14ac:dyDescent="0.2">
      <c r="B480" s="16"/>
      <c r="C480" s="157">
        <v>119.11357000000001</v>
      </c>
      <c r="D480" s="73">
        <v>0.68010000000000004</v>
      </c>
      <c r="E480" s="73">
        <v>0.77729999999999999</v>
      </c>
      <c r="F480" s="74">
        <v>0.75549999999999995</v>
      </c>
      <c r="G480" s="73">
        <v>0.75280000000000002</v>
      </c>
      <c r="H480" s="73">
        <v>0.89390000000000003</v>
      </c>
      <c r="I480" s="74">
        <v>0.94340000000000002</v>
      </c>
    </row>
    <row r="481" spans="2:9" x14ac:dyDescent="0.2">
      <c r="B481" s="16"/>
      <c r="C481" s="157">
        <v>119.36357000000001</v>
      </c>
      <c r="D481" s="73">
        <v>0.66169999999999995</v>
      </c>
      <c r="E481" s="73">
        <v>0.76839999999999997</v>
      </c>
      <c r="F481" s="74">
        <v>0.74980000000000002</v>
      </c>
      <c r="G481" s="73">
        <v>0.74009999999999998</v>
      </c>
      <c r="H481" s="73">
        <v>0.88839999999999997</v>
      </c>
      <c r="I481" s="74">
        <v>0.93799999999999994</v>
      </c>
    </row>
    <row r="482" spans="2:9" x14ac:dyDescent="0.2">
      <c r="B482" s="16"/>
      <c r="C482" s="157">
        <v>119.61357000000001</v>
      </c>
      <c r="D482" s="73">
        <v>0.65859999999999996</v>
      </c>
      <c r="E482" s="73">
        <v>0.76329999999999998</v>
      </c>
      <c r="F482" s="74">
        <v>0.746</v>
      </c>
      <c r="G482" s="73">
        <v>0.73819999999999997</v>
      </c>
      <c r="H482" s="73">
        <v>0.88149999999999995</v>
      </c>
      <c r="I482" s="74">
        <v>0.91969999999999996</v>
      </c>
    </row>
    <row r="483" spans="2:9" x14ac:dyDescent="0.2">
      <c r="B483" s="16"/>
      <c r="C483" s="157">
        <v>119.86357000000001</v>
      </c>
      <c r="D483" s="73">
        <v>0.64339999999999997</v>
      </c>
      <c r="E483" s="73">
        <v>0.75390000000000001</v>
      </c>
      <c r="F483" s="74">
        <v>0.74309999999999998</v>
      </c>
      <c r="G483" s="73">
        <v>0.72550000000000003</v>
      </c>
      <c r="H483" s="73">
        <v>0.86360000000000003</v>
      </c>
      <c r="I483" s="74">
        <v>0.92779999999999996</v>
      </c>
    </row>
    <row r="484" spans="2:9" x14ac:dyDescent="0.2">
      <c r="B484" s="16"/>
      <c r="C484" s="157">
        <v>120.16197</v>
      </c>
      <c r="D484" s="73">
        <v>0.71589999999999998</v>
      </c>
      <c r="E484" s="73">
        <v>0.81830000000000003</v>
      </c>
      <c r="F484" s="74">
        <v>0.80389999999999995</v>
      </c>
      <c r="G484" s="73">
        <v>0.80600000000000005</v>
      </c>
      <c r="H484" s="73">
        <v>0.93400000000000005</v>
      </c>
      <c r="I484" s="74">
        <v>1.0126999999999999</v>
      </c>
    </row>
    <row r="485" spans="2:9" x14ac:dyDescent="0.2">
      <c r="B485" s="16"/>
      <c r="C485" s="157">
        <v>120.41197</v>
      </c>
      <c r="D485" s="73">
        <v>0.88049999999999995</v>
      </c>
      <c r="E485" s="73">
        <v>1.0081</v>
      </c>
      <c r="F485" s="74">
        <v>1.0338000000000001</v>
      </c>
      <c r="G485" s="73">
        <v>1.0689</v>
      </c>
      <c r="H485" s="73">
        <v>1.2665</v>
      </c>
      <c r="I485" s="74">
        <v>1.3362000000000001</v>
      </c>
    </row>
    <row r="486" spans="2:9" x14ac:dyDescent="0.2">
      <c r="B486" s="16"/>
      <c r="C486" s="157">
        <v>120.66247000000001</v>
      </c>
      <c r="D486" s="73">
        <v>0.68459999999999999</v>
      </c>
      <c r="E486" s="73">
        <v>0.7762</v>
      </c>
      <c r="F486" s="74">
        <v>0.78839999999999999</v>
      </c>
      <c r="G486" s="73">
        <v>0.75309999999999999</v>
      </c>
      <c r="H486" s="73">
        <v>0.89980000000000004</v>
      </c>
      <c r="I486" s="74">
        <v>0.98670000000000002</v>
      </c>
    </row>
    <row r="487" spans="2:9" x14ac:dyDescent="0.2">
      <c r="B487" s="16"/>
      <c r="C487" s="157">
        <v>120.91247000000001</v>
      </c>
      <c r="D487" s="73">
        <v>0.60780000000000001</v>
      </c>
      <c r="E487" s="73">
        <v>0.69669999999999999</v>
      </c>
      <c r="F487" s="74">
        <v>0.6875</v>
      </c>
      <c r="G487" s="73">
        <v>0.6784</v>
      </c>
      <c r="H487" s="73">
        <v>0.79479999999999995</v>
      </c>
      <c r="I487" s="74">
        <v>0.85729999999999995</v>
      </c>
    </row>
    <row r="488" spans="2:9" x14ac:dyDescent="0.2">
      <c r="B488" s="16"/>
      <c r="C488" s="157">
        <v>121.16247000000001</v>
      </c>
      <c r="D488" s="73">
        <v>0.59350000000000003</v>
      </c>
      <c r="E488" s="73">
        <v>0.67159999999999997</v>
      </c>
      <c r="F488" s="74">
        <v>0.66990000000000005</v>
      </c>
      <c r="G488" s="73">
        <v>0.65259999999999996</v>
      </c>
      <c r="H488" s="73">
        <v>0.77959999999999996</v>
      </c>
      <c r="I488" s="74">
        <v>0.82869999999999999</v>
      </c>
    </row>
    <row r="489" spans="2:9" x14ac:dyDescent="0.2">
      <c r="B489" s="16"/>
      <c r="C489" s="157">
        <v>121.41247000000001</v>
      </c>
      <c r="D489" s="73">
        <v>0.57720000000000005</v>
      </c>
      <c r="E489" s="73">
        <v>0.66720000000000002</v>
      </c>
      <c r="F489" s="74">
        <v>0.66159999999999997</v>
      </c>
      <c r="G489" s="73">
        <v>0.63470000000000004</v>
      </c>
      <c r="H489" s="73">
        <v>0.76619999999999999</v>
      </c>
      <c r="I489" s="74">
        <v>0.83</v>
      </c>
    </row>
    <row r="490" spans="2:9" x14ac:dyDescent="0.2">
      <c r="B490" s="16"/>
      <c r="C490" s="157">
        <v>121.66247000000001</v>
      </c>
      <c r="D490" s="73">
        <v>0.56730000000000003</v>
      </c>
      <c r="E490" s="73">
        <v>0.6623</v>
      </c>
      <c r="F490" s="74">
        <v>0.66059999999999997</v>
      </c>
      <c r="G490" s="73">
        <v>0.62050000000000005</v>
      </c>
      <c r="H490" s="73">
        <v>0.75739999999999996</v>
      </c>
      <c r="I490" s="74">
        <v>0.81899999999999995</v>
      </c>
    </row>
    <row r="491" spans="2:9" x14ac:dyDescent="0.2">
      <c r="B491" s="16"/>
      <c r="C491" s="157">
        <v>121.91027</v>
      </c>
      <c r="D491" s="73">
        <v>0.57730000000000004</v>
      </c>
      <c r="E491" s="73">
        <v>0.65900000000000003</v>
      </c>
      <c r="F491" s="74">
        <v>0.65580000000000005</v>
      </c>
      <c r="G491" s="73">
        <v>0.63260000000000005</v>
      </c>
      <c r="H491" s="73">
        <v>0.74509999999999998</v>
      </c>
      <c r="I491" s="74">
        <v>0.82779999999999998</v>
      </c>
    </row>
    <row r="492" spans="2:9" x14ac:dyDescent="0.2">
      <c r="B492" s="16"/>
      <c r="C492" s="157">
        <v>122.16027</v>
      </c>
      <c r="D492" s="73">
        <v>0.56940000000000002</v>
      </c>
      <c r="E492" s="73">
        <v>0.65969999999999995</v>
      </c>
      <c r="F492" s="74">
        <v>0.64300000000000002</v>
      </c>
      <c r="G492" s="73">
        <v>0.64249999999999996</v>
      </c>
      <c r="H492" s="73">
        <v>0.74270000000000003</v>
      </c>
      <c r="I492" s="74">
        <v>0.81369999999999998</v>
      </c>
    </row>
    <row r="493" spans="2:9" x14ac:dyDescent="0.2">
      <c r="B493" s="16"/>
      <c r="C493" s="157">
        <v>122.41027</v>
      </c>
      <c r="D493" s="73">
        <v>0.56230000000000002</v>
      </c>
      <c r="E493" s="73">
        <v>0.64449999999999996</v>
      </c>
      <c r="F493" s="74">
        <v>0.63009999999999999</v>
      </c>
      <c r="G493" s="73">
        <v>0.62980000000000003</v>
      </c>
      <c r="H493" s="73">
        <v>0.7359</v>
      </c>
      <c r="I493" s="74">
        <v>0.79849999999999999</v>
      </c>
    </row>
    <row r="494" spans="2:9" x14ac:dyDescent="0.2">
      <c r="B494" s="16"/>
      <c r="C494" s="157">
        <v>122.66027</v>
      </c>
      <c r="D494" s="73">
        <v>0.55110000000000003</v>
      </c>
      <c r="E494" s="73">
        <v>0.63160000000000005</v>
      </c>
      <c r="F494" s="74">
        <v>0.62890000000000001</v>
      </c>
      <c r="G494" s="73">
        <v>0.62290000000000001</v>
      </c>
      <c r="H494" s="73">
        <v>0.7208</v>
      </c>
      <c r="I494" s="74">
        <v>0.79249999999999998</v>
      </c>
    </row>
    <row r="495" spans="2:9" x14ac:dyDescent="0.2">
      <c r="B495" s="16"/>
      <c r="C495" s="157">
        <v>122.91027</v>
      </c>
      <c r="D495" s="73">
        <v>0.52869999999999995</v>
      </c>
      <c r="E495" s="73">
        <v>0.61839999999999995</v>
      </c>
      <c r="F495" s="74">
        <v>0.61890000000000001</v>
      </c>
      <c r="G495" s="73">
        <v>0.59819999999999995</v>
      </c>
      <c r="H495" s="73">
        <v>0.71060000000000001</v>
      </c>
      <c r="I495" s="74">
        <v>0.78559999999999997</v>
      </c>
    </row>
    <row r="496" spans="2:9" x14ac:dyDescent="0.2">
      <c r="B496" s="16"/>
      <c r="C496" s="157">
        <v>123.16027</v>
      </c>
      <c r="D496" s="73">
        <v>0.52139999999999997</v>
      </c>
      <c r="E496" s="73">
        <v>0.60040000000000004</v>
      </c>
      <c r="F496" s="74">
        <v>0.6089</v>
      </c>
      <c r="G496" s="73">
        <v>0.58589999999999998</v>
      </c>
      <c r="H496" s="73">
        <v>0.69099999999999995</v>
      </c>
      <c r="I496" s="74">
        <v>0.76970000000000005</v>
      </c>
    </row>
    <row r="497" spans="2:9" x14ac:dyDescent="0.2">
      <c r="B497" s="16"/>
      <c r="C497" s="157">
        <v>123.41027</v>
      </c>
      <c r="D497" s="73">
        <v>0.48970000000000002</v>
      </c>
      <c r="E497" s="73">
        <v>0.59279999999999999</v>
      </c>
      <c r="F497" s="74">
        <v>0.5978</v>
      </c>
      <c r="G497" s="73">
        <v>0.56510000000000005</v>
      </c>
      <c r="H497" s="73">
        <v>0.67730000000000001</v>
      </c>
      <c r="I497" s="74">
        <v>0.74239999999999995</v>
      </c>
    </row>
    <row r="498" spans="2:9" x14ac:dyDescent="0.2">
      <c r="B498" s="16"/>
      <c r="C498" s="157">
        <v>123.66027</v>
      </c>
      <c r="D498" s="73">
        <v>0.48670000000000002</v>
      </c>
      <c r="E498" s="73">
        <v>0.58399999999999996</v>
      </c>
      <c r="F498" s="74">
        <v>0.57989999999999997</v>
      </c>
      <c r="G498" s="73">
        <v>0.56330000000000002</v>
      </c>
      <c r="H498" s="73">
        <v>0.65539999999999998</v>
      </c>
      <c r="I498" s="74">
        <v>0.74339999999999995</v>
      </c>
    </row>
    <row r="499" spans="2:9" x14ac:dyDescent="0.2">
      <c r="B499" s="16"/>
      <c r="C499" s="157">
        <v>123.90947</v>
      </c>
      <c r="D499" s="73">
        <v>0.47639999999999999</v>
      </c>
      <c r="E499" s="73">
        <v>0.5756</v>
      </c>
      <c r="F499" s="74">
        <v>0.57920000000000005</v>
      </c>
      <c r="G499" s="73">
        <v>0.55379999999999996</v>
      </c>
      <c r="H499" s="73">
        <v>0.65100000000000002</v>
      </c>
      <c r="I499" s="74">
        <v>0.72740000000000005</v>
      </c>
    </row>
    <row r="500" spans="2:9" x14ac:dyDescent="0.2">
      <c r="B500" s="16"/>
      <c r="C500" s="157">
        <v>124.15997000000002</v>
      </c>
      <c r="D500" s="73">
        <v>0.47389999999999999</v>
      </c>
      <c r="E500" s="73">
        <v>0.55989999999999995</v>
      </c>
      <c r="F500" s="74">
        <v>0.56299999999999994</v>
      </c>
      <c r="G500" s="73">
        <v>0.54759999999999998</v>
      </c>
      <c r="H500" s="73">
        <v>0.64429999999999998</v>
      </c>
      <c r="I500" s="74">
        <v>0.71660000000000001</v>
      </c>
    </row>
    <row r="501" spans="2:9" x14ac:dyDescent="0.2">
      <c r="B501" s="16"/>
      <c r="C501" s="157">
        <v>124.40997000000002</v>
      </c>
      <c r="D501" s="73">
        <v>0.45739999999999997</v>
      </c>
      <c r="E501" s="73">
        <v>0.54159999999999997</v>
      </c>
      <c r="F501" s="74">
        <v>0.55620000000000003</v>
      </c>
      <c r="G501" s="73">
        <v>0.52790000000000004</v>
      </c>
      <c r="H501" s="73">
        <v>0.625</v>
      </c>
      <c r="I501" s="74">
        <v>0.69779999999999998</v>
      </c>
    </row>
    <row r="502" spans="2:9" x14ac:dyDescent="0.2">
      <c r="B502" s="16"/>
      <c r="C502" s="157">
        <v>124.66057000000001</v>
      </c>
      <c r="D502" s="73">
        <v>0.46029999999999999</v>
      </c>
      <c r="E502" s="73">
        <v>0.53410000000000002</v>
      </c>
      <c r="F502" s="74">
        <v>0.54579999999999995</v>
      </c>
      <c r="G502" s="73">
        <v>0.5151</v>
      </c>
      <c r="H502" s="73">
        <v>0.60050000000000003</v>
      </c>
      <c r="I502" s="74">
        <v>0.69159999999999999</v>
      </c>
    </row>
    <row r="503" spans="2:9" x14ac:dyDescent="0.2">
      <c r="B503" s="16"/>
      <c r="C503" s="157">
        <v>124.91057000000001</v>
      </c>
      <c r="D503" s="73">
        <v>0.44259999999999999</v>
      </c>
      <c r="E503" s="73">
        <v>0.52229999999999999</v>
      </c>
      <c r="F503" s="74">
        <v>0.5423</v>
      </c>
      <c r="G503" s="73">
        <v>0.51259999999999994</v>
      </c>
      <c r="H503" s="73">
        <v>0.59019999999999995</v>
      </c>
      <c r="I503" s="74">
        <v>0.6704</v>
      </c>
    </row>
    <row r="504" spans="2:9" x14ac:dyDescent="0.2">
      <c r="B504" s="16"/>
      <c r="C504" s="157">
        <v>125.16057000000001</v>
      </c>
      <c r="D504" s="73">
        <v>0.42970000000000003</v>
      </c>
      <c r="E504" s="73">
        <v>0.51359999999999995</v>
      </c>
      <c r="F504" s="74">
        <v>0.53410000000000002</v>
      </c>
      <c r="G504" s="73">
        <v>0.5</v>
      </c>
      <c r="H504" s="73">
        <v>0.58630000000000004</v>
      </c>
      <c r="I504" s="74">
        <v>0.65569999999999995</v>
      </c>
    </row>
    <row r="505" spans="2:9" x14ac:dyDescent="0.2">
      <c r="B505" s="16"/>
      <c r="C505" s="157">
        <v>125.41057000000001</v>
      </c>
      <c r="D505" s="73">
        <v>0.42070000000000002</v>
      </c>
      <c r="E505" s="73">
        <v>0.50190000000000001</v>
      </c>
      <c r="F505" s="74">
        <v>0.50939999999999996</v>
      </c>
      <c r="G505" s="73">
        <v>0.48099999999999998</v>
      </c>
      <c r="H505" s="73">
        <v>0.57110000000000005</v>
      </c>
      <c r="I505" s="74">
        <v>0.63680000000000003</v>
      </c>
    </row>
    <row r="506" spans="2:9" x14ac:dyDescent="0.2">
      <c r="B506" s="16"/>
      <c r="C506" s="157">
        <v>125.66057000000001</v>
      </c>
      <c r="D506" s="73">
        <v>0.41170000000000001</v>
      </c>
      <c r="E506" s="73">
        <v>0.49380000000000002</v>
      </c>
      <c r="F506" s="74">
        <v>0.5101</v>
      </c>
      <c r="G506" s="73">
        <v>0.4798</v>
      </c>
      <c r="H506" s="73">
        <v>0.56540000000000001</v>
      </c>
      <c r="I506" s="74">
        <v>0.6431</v>
      </c>
    </row>
    <row r="507" spans="2:9" x14ac:dyDescent="0.2">
      <c r="B507" s="16"/>
      <c r="C507" s="157">
        <v>125.91057000000001</v>
      </c>
      <c r="D507" s="73">
        <v>0.4022</v>
      </c>
      <c r="E507" s="73">
        <v>0.49109999999999998</v>
      </c>
      <c r="F507" s="74">
        <v>0.50080000000000002</v>
      </c>
      <c r="G507" s="73">
        <v>0.4672</v>
      </c>
      <c r="H507" s="73">
        <v>0.56289999999999996</v>
      </c>
      <c r="I507" s="74">
        <v>0.6361</v>
      </c>
    </row>
    <row r="508" spans="2:9" x14ac:dyDescent="0.2">
      <c r="B508" s="16"/>
      <c r="C508" s="157">
        <v>126.16057000000001</v>
      </c>
      <c r="D508" s="73">
        <v>0.3997</v>
      </c>
      <c r="E508" s="73">
        <v>0.4718</v>
      </c>
      <c r="F508" s="74">
        <v>0.4844</v>
      </c>
      <c r="G508" s="73">
        <v>0.45669999999999999</v>
      </c>
      <c r="H508" s="73">
        <v>0.55000000000000004</v>
      </c>
      <c r="I508" s="74">
        <v>0.61670000000000003</v>
      </c>
    </row>
    <row r="509" spans="2:9" x14ac:dyDescent="0.2">
      <c r="B509" s="16"/>
      <c r="C509" s="157">
        <v>126.41057000000001</v>
      </c>
      <c r="D509" s="73">
        <v>0.38779999999999998</v>
      </c>
      <c r="E509" s="73">
        <v>0.45079999999999998</v>
      </c>
      <c r="F509" s="74">
        <v>0.4859</v>
      </c>
      <c r="G509" s="73">
        <v>0.45419999999999999</v>
      </c>
      <c r="H509" s="73">
        <v>0.53580000000000005</v>
      </c>
      <c r="I509" s="74">
        <v>0.59319999999999995</v>
      </c>
    </row>
    <row r="510" spans="2:9" x14ac:dyDescent="0.2">
      <c r="B510" s="16"/>
      <c r="C510" s="157">
        <v>126.66057000000001</v>
      </c>
      <c r="D510" s="73">
        <v>0.37859999999999999</v>
      </c>
      <c r="E510" s="73">
        <v>0.4531</v>
      </c>
      <c r="F510" s="74">
        <v>0.47149999999999997</v>
      </c>
      <c r="G510" s="73">
        <v>0.45229999999999998</v>
      </c>
      <c r="H510" s="73">
        <v>0.52039999999999997</v>
      </c>
      <c r="I510" s="74">
        <v>0.59060000000000001</v>
      </c>
    </row>
    <row r="511" spans="2:9" x14ac:dyDescent="0.2">
      <c r="B511" s="16"/>
      <c r="C511" s="157">
        <v>126.91057000000001</v>
      </c>
      <c r="D511" s="73">
        <v>0.37530000000000002</v>
      </c>
      <c r="E511" s="73">
        <v>0.44829999999999998</v>
      </c>
      <c r="F511" s="74">
        <v>0.45440000000000003</v>
      </c>
      <c r="G511" s="73">
        <v>0.44159999999999999</v>
      </c>
      <c r="H511" s="73">
        <v>0.51300000000000001</v>
      </c>
      <c r="I511" s="74">
        <v>0.57950000000000002</v>
      </c>
    </row>
    <row r="512" spans="2:9" x14ac:dyDescent="0.2">
      <c r="B512" s="16"/>
      <c r="C512" s="157">
        <v>127.16057000000001</v>
      </c>
      <c r="D512" s="73">
        <v>0.36070000000000002</v>
      </c>
      <c r="E512" s="73">
        <v>0.4385</v>
      </c>
      <c r="F512" s="74">
        <v>0.44719999999999999</v>
      </c>
      <c r="G512" s="73">
        <v>0.42899999999999999</v>
      </c>
      <c r="H512" s="73">
        <v>0.50339999999999996</v>
      </c>
      <c r="I512" s="74">
        <v>0.56820000000000004</v>
      </c>
    </row>
    <row r="513" spans="2:9" x14ac:dyDescent="0.2">
      <c r="B513" s="16"/>
      <c r="C513" s="157">
        <v>127.41057000000001</v>
      </c>
      <c r="D513" s="73">
        <v>0.3533</v>
      </c>
      <c r="E513" s="73">
        <v>0.42580000000000001</v>
      </c>
      <c r="F513" s="74">
        <v>0.4405</v>
      </c>
      <c r="G513" s="73">
        <v>0.41670000000000001</v>
      </c>
      <c r="H513" s="73">
        <v>0.49840000000000001</v>
      </c>
      <c r="I513" s="74">
        <v>0.54979999999999996</v>
      </c>
    </row>
    <row r="514" spans="2:9" x14ac:dyDescent="0.2">
      <c r="B514" s="16"/>
      <c r="C514" s="157">
        <v>127.66057000000001</v>
      </c>
      <c r="D514" s="73">
        <v>0.34410000000000002</v>
      </c>
      <c r="E514" s="73">
        <v>0.41770000000000002</v>
      </c>
      <c r="F514" s="74">
        <v>0.43330000000000002</v>
      </c>
      <c r="G514" s="73">
        <v>0.41210000000000002</v>
      </c>
      <c r="H514" s="73">
        <v>0.48880000000000001</v>
      </c>
      <c r="I514" s="74">
        <v>0.53659999999999997</v>
      </c>
    </row>
    <row r="515" spans="2:9" x14ac:dyDescent="0.2">
      <c r="B515" s="16"/>
      <c r="C515" s="157">
        <v>127.91057000000001</v>
      </c>
      <c r="D515" s="73">
        <v>0.33860000000000001</v>
      </c>
      <c r="E515" s="73">
        <v>0.41070000000000001</v>
      </c>
      <c r="F515" s="74">
        <v>0.41870000000000002</v>
      </c>
      <c r="G515" s="73">
        <v>0.40479999999999999</v>
      </c>
      <c r="H515" s="73">
        <v>0.48299999999999998</v>
      </c>
      <c r="I515" s="74">
        <v>0.53310000000000002</v>
      </c>
    </row>
    <row r="516" spans="2:9" x14ac:dyDescent="0.2">
      <c r="B516" s="16"/>
      <c r="C516" s="157">
        <v>128.16057000000001</v>
      </c>
      <c r="D516" s="73">
        <v>0.33400000000000002</v>
      </c>
      <c r="E516" s="73">
        <v>0.39269999999999999</v>
      </c>
      <c r="F516" s="74">
        <v>0.4153</v>
      </c>
      <c r="G516" s="73">
        <v>0.40100000000000002</v>
      </c>
      <c r="H516" s="73">
        <v>0.47420000000000001</v>
      </c>
      <c r="I516" s="74">
        <v>0.51990000000000003</v>
      </c>
    </row>
    <row r="517" spans="2:9" x14ac:dyDescent="0.2">
      <c r="B517" s="16"/>
      <c r="C517" s="157">
        <v>128.41057000000001</v>
      </c>
      <c r="D517" s="73">
        <v>0.32119999999999999</v>
      </c>
      <c r="E517" s="73">
        <v>0.38669999999999999</v>
      </c>
      <c r="F517" s="74">
        <v>0.40329999999999999</v>
      </c>
      <c r="G517" s="73">
        <v>0.38979999999999998</v>
      </c>
      <c r="H517" s="73">
        <v>0.46639999999999998</v>
      </c>
      <c r="I517" s="74">
        <v>0.51529999999999998</v>
      </c>
    </row>
    <row r="518" spans="2:9" x14ac:dyDescent="0.2">
      <c r="B518" s="16"/>
      <c r="C518" s="157">
        <v>128.66057000000001</v>
      </c>
      <c r="D518" s="73">
        <v>0.3155</v>
      </c>
      <c r="E518" s="73">
        <v>0.37980000000000003</v>
      </c>
      <c r="F518" s="74">
        <v>0.39439999999999997</v>
      </c>
      <c r="G518" s="73">
        <v>0.38400000000000001</v>
      </c>
      <c r="H518" s="73">
        <v>0.45140000000000002</v>
      </c>
      <c r="I518" s="74">
        <v>0.50990000000000002</v>
      </c>
    </row>
    <row r="519" spans="2:9" x14ac:dyDescent="0.2">
      <c r="B519" s="16"/>
      <c r="C519" s="157">
        <v>128.91057000000001</v>
      </c>
      <c r="D519" s="73">
        <v>0.30709999999999998</v>
      </c>
      <c r="E519" s="73">
        <v>0.36670000000000003</v>
      </c>
      <c r="F519" s="74">
        <v>0.38869999999999999</v>
      </c>
      <c r="G519" s="73">
        <v>0.37330000000000002</v>
      </c>
      <c r="H519" s="73">
        <v>0.43869999999999998</v>
      </c>
      <c r="I519" s="74">
        <v>0.49740000000000001</v>
      </c>
    </row>
    <row r="520" spans="2:9" x14ac:dyDescent="0.2">
      <c r="B520" s="16"/>
      <c r="C520" s="157">
        <v>129.16057000000001</v>
      </c>
      <c r="D520" s="73">
        <v>0.30330000000000001</v>
      </c>
      <c r="E520" s="73">
        <v>0.36530000000000001</v>
      </c>
      <c r="F520" s="74">
        <v>0.38269999999999998</v>
      </c>
      <c r="G520" s="73">
        <v>0.3634</v>
      </c>
      <c r="H520" s="73">
        <v>0.432</v>
      </c>
      <c r="I520" s="74">
        <v>0.48530000000000001</v>
      </c>
    </row>
    <row r="521" spans="2:9" x14ac:dyDescent="0.2">
      <c r="B521" s="16"/>
      <c r="C521" s="157">
        <v>129.41057000000001</v>
      </c>
      <c r="D521" s="73">
        <v>0.28820000000000001</v>
      </c>
      <c r="E521" s="73">
        <v>0.35399999999999998</v>
      </c>
      <c r="F521" s="74">
        <v>0.376</v>
      </c>
      <c r="G521" s="73">
        <v>0.36530000000000001</v>
      </c>
      <c r="H521" s="73">
        <v>0.41710000000000003</v>
      </c>
      <c r="I521" s="74">
        <v>0.48120000000000002</v>
      </c>
    </row>
    <row r="522" spans="2:9" x14ac:dyDescent="0.2">
      <c r="B522" s="16"/>
      <c r="C522" s="157">
        <v>129.66057000000001</v>
      </c>
      <c r="D522" s="73">
        <v>0.27500000000000002</v>
      </c>
      <c r="E522" s="73">
        <v>0.34499999999999997</v>
      </c>
      <c r="F522" s="74">
        <v>0.3624</v>
      </c>
      <c r="G522" s="73">
        <v>0.36449999999999999</v>
      </c>
      <c r="H522" s="73">
        <v>0.4047</v>
      </c>
      <c r="I522" s="74">
        <v>0.46460000000000001</v>
      </c>
    </row>
    <row r="523" spans="2:9" x14ac:dyDescent="0.2">
      <c r="B523" s="16"/>
      <c r="C523" s="157">
        <v>129.91057000000001</v>
      </c>
      <c r="D523" s="73">
        <v>0.26819999999999999</v>
      </c>
      <c r="E523" s="73">
        <v>0.34079999999999999</v>
      </c>
      <c r="F523" s="74">
        <v>0.3548</v>
      </c>
      <c r="G523" s="73">
        <v>0.34210000000000002</v>
      </c>
      <c r="H523" s="73">
        <v>0.40089999999999998</v>
      </c>
      <c r="I523" s="74">
        <v>0.45469999999999999</v>
      </c>
    </row>
    <row r="524" spans="2:9" x14ac:dyDescent="0.2">
      <c r="B524" s="16"/>
      <c r="C524" s="157">
        <v>130.16057000000001</v>
      </c>
      <c r="D524" s="73">
        <v>0.26079999999999998</v>
      </c>
      <c r="E524" s="73">
        <v>0.32829999999999998</v>
      </c>
      <c r="F524" s="74">
        <v>0.3463</v>
      </c>
      <c r="G524" s="73">
        <v>0.3322</v>
      </c>
      <c r="H524" s="73">
        <v>0.38990000000000002</v>
      </c>
      <c r="I524" s="74">
        <v>0.45300000000000001</v>
      </c>
    </row>
    <row r="525" spans="2:9" x14ac:dyDescent="0.2">
      <c r="B525" s="16"/>
      <c r="C525" s="157">
        <v>130.41057000000001</v>
      </c>
      <c r="D525" s="73">
        <v>0.25130000000000002</v>
      </c>
      <c r="E525" s="73">
        <v>0.32619999999999999</v>
      </c>
      <c r="F525" s="74">
        <v>0.33939999999999998</v>
      </c>
      <c r="G525" s="73">
        <v>0.32690000000000002</v>
      </c>
      <c r="H525" s="73">
        <v>0.37680000000000002</v>
      </c>
      <c r="I525" s="74">
        <v>0.43830000000000002</v>
      </c>
    </row>
    <row r="526" spans="2:9" x14ac:dyDescent="0.2">
      <c r="B526" s="16"/>
      <c r="C526" s="157">
        <v>130.66057000000001</v>
      </c>
      <c r="D526" s="73">
        <v>0.24340000000000001</v>
      </c>
      <c r="E526" s="73">
        <v>0.316</v>
      </c>
      <c r="F526" s="74">
        <v>0.32869999999999999</v>
      </c>
      <c r="G526" s="73">
        <v>0.309</v>
      </c>
      <c r="H526" s="73">
        <v>0.37409999999999999</v>
      </c>
      <c r="I526" s="74">
        <v>0.42830000000000001</v>
      </c>
    </row>
    <row r="527" spans="2:9" x14ac:dyDescent="0.2">
      <c r="B527" s="16"/>
      <c r="C527" s="157">
        <v>130.91057000000001</v>
      </c>
      <c r="D527" s="73">
        <v>0.24210000000000001</v>
      </c>
      <c r="E527" s="73">
        <v>0.3135</v>
      </c>
      <c r="F527" s="74">
        <v>0.32200000000000001</v>
      </c>
      <c r="G527" s="73">
        <v>0.31309999999999999</v>
      </c>
      <c r="H527" s="73">
        <v>0.36780000000000002</v>
      </c>
      <c r="I527" s="74">
        <v>0.41639999999999999</v>
      </c>
    </row>
    <row r="528" spans="2:9" x14ac:dyDescent="0.2">
      <c r="B528" s="16"/>
      <c r="C528" s="157">
        <v>131.16057000000001</v>
      </c>
      <c r="D528" s="73">
        <v>0.24049999999999999</v>
      </c>
      <c r="E528" s="73">
        <v>0.30590000000000001</v>
      </c>
      <c r="F528" s="74">
        <v>0.3135</v>
      </c>
      <c r="G528" s="73">
        <v>0.3024</v>
      </c>
      <c r="H528" s="73">
        <v>0.35820000000000002</v>
      </c>
      <c r="I528" s="74">
        <v>0.41449999999999998</v>
      </c>
    </row>
    <row r="529" spans="2:9" x14ac:dyDescent="0.2">
      <c r="B529" s="16"/>
      <c r="C529" s="157">
        <v>131.41057000000001</v>
      </c>
      <c r="D529" s="73">
        <v>0.2316</v>
      </c>
      <c r="E529" s="73">
        <v>0.3054</v>
      </c>
      <c r="F529" s="74">
        <v>0.30919999999999997</v>
      </c>
      <c r="G529" s="73">
        <v>0.29249999999999998</v>
      </c>
      <c r="H529" s="73">
        <v>0.34189999999999998</v>
      </c>
      <c r="I529" s="74">
        <v>0.40100000000000002</v>
      </c>
    </row>
    <row r="530" spans="2:9" x14ac:dyDescent="0.2">
      <c r="B530" s="16"/>
      <c r="C530" s="157">
        <v>131.66057000000001</v>
      </c>
      <c r="D530" s="73">
        <v>0.2276</v>
      </c>
      <c r="E530" s="73">
        <v>0.29380000000000001</v>
      </c>
      <c r="F530" s="74">
        <v>0.3019</v>
      </c>
      <c r="G530" s="73">
        <v>0.28810000000000002</v>
      </c>
      <c r="H530" s="73">
        <v>0.33040000000000003</v>
      </c>
      <c r="I530" s="74">
        <v>0.3871</v>
      </c>
    </row>
    <row r="531" spans="2:9" x14ac:dyDescent="0.2">
      <c r="B531" s="16"/>
      <c r="C531" s="157">
        <v>131.91057000000001</v>
      </c>
      <c r="D531" s="73">
        <v>0.2198</v>
      </c>
      <c r="E531" s="73">
        <v>0.28620000000000001</v>
      </c>
      <c r="F531" s="74">
        <v>0.29480000000000001</v>
      </c>
      <c r="G531" s="73">
        <v>0.27550000000000002</v>
      </c>
      <c r="H531" s="73">
        <v>0.31969999999999998</v>
      </c>
      <c r="I531" s="74">
        <v>0.37569999999999998</v>
      </c>
    </row>
    <row r="532" spans="2:9" x14ac:dyDescent="0.2">
      <c r="B532" s="16"/>
      <c r="C532" s="157">
        <v>132.16057000000001</v>
      </c>
      <c r="D532" s="73">
        <v>0.21390000000000001</v>
      </c>
      <c r="E532" s="73">
        <v>0.28460000000000002</v>
      </c>
      <c r="F532" s="74">
        <v>0.2833</v>
      </c>
      <c r="G532" s="73">
        <v>0.27060000000000001</v>
      </c>
      <c r="H532" s="73">
        <v>0.30940000000000001</v>
      </c>
      <c r="I532" s="74">
        <v>0.36499999999999999</v>
      </c>
    </row>
    <row r="533" spans="2:9" x14ac:dyDescent="0.2">
      <c r="B533" s="16"/>
      <c r="C533" s="157">
        <v>132.41057000000001</v>
      </c>
      <c r="D533" s="73">
        <v>0.21210000000000001</v>
      </c>
      <c r="E533" s="73">
        <v>0.27329999999999999</v>
      </c>
      <c r="F533" s="74">
        <v>0.2797</v>
      </c>
      <c r="G533" s="73">
        <v>0.26500000000000001</v>
      </c>
      <c r="H533" s="73">
        <v>0.30459999999999998</v>
      </c>
      <c r="I533" s="74">
        <v>0.35949999999999999</v>
      </c>
    </row>
    <row r="534" spans="2:9" x14ac:dyDescent="0.2">
      <c r="B534" s="16"/>
      <c r="C534" s="157">
        <v>132.66057000000001</v>
      </c>
      <c r="D534" s="73">
        <v>0.2056</v>
      </c>
      <c r="E534" s="73">
        <v>0.26889999999999997</v>
      </c>
      <c r="F534" s="74">
        <v>0.27089999999999997</v>
      </c>
      <c r="G534" s="73">
        <v>0.26269999999999999</v>
      </c>
      <c r="H534" s="73">
        <v>0.29949999999999999</v>
      </c>
      <c r="I534" s="74">
        <v>0.35680000000000001</v>
      </c>
    </row>
    <row r="535" spans="2:9" x14ac:dyDescent="0.2">
      <c r="B535" s="16"/>
      <c r="C535" s="157">
        <v>132.91057000000001</v>
      </c>
      <c r="D535" s="73">
        <v>0.19570000000000001</v>
      </c>
      <c r="E535" s="73">
        <v>0.2591</v>
      </c>
      <c r="F535" s="74">
        <v>0.2576</v>
      </c>
      <c r="G535" s="73">
        <v>0.25369999999999998</v>
      </c>
      <c r="H535" s="73">
        <v>0.28970000000000001</v>
      </c>
      <c r="I535" s="74">
        <v>0.3463</v>
      </c>
    </row>
    <row r="536" spans="2:9" x14ac:dyDescent="0.2">
      <c r="B536" s="16"/>
      <c r="C536" s="157">
        <v>133.16027</v>
      </c>
      <c r="D536" s="73">
        <v>0.19</v>
      </c>
      <c r="E536" s="73">
        <v>0.24979999999999999</v>
      </c>
      <c r="F536" s="74">
        <v>0.25540000000000002</v>
      </c>
      <c r="G536" s="73">
        <v>0.24360000000000001</v>
      </c>
      <c r="H536" s="73">
        <v>0.2888</v>
      </c>
      <c r="I536" s="74">
        <v>0.34189999999999998</v>
      </c>
    </row>
    <row r="537" spans="2:9" x14ac:dyDescent="0.2">
      <c r="B537" s="16"/>
      <c r="C537" s="157">
        <v>133.39636999999999</v>
      </c>
      <c r="D537" s="73">
        <v>0.18590000000000001</v>
      </c>
      <c r="E537" s="73">
        <v>0.24729999999999999</v>
      </c>
      <c r="F537" s="74">
        <v>0.25090000000000001</v>
      </c>
      <c r="G537" s="73">
        <v>0.23480000000000001</v>
      </c>
      <c r="H537" s="73">
        <v>0.28149999999999997</v>
      </c>
      <c r="I537" s="74">
        <v>0.33279999999999998</v>
      </c>
    </row>
    <row r="538" spans="2:9" x14ac:dyDescent="0.2">
      <c r="B538" s="16"/>
      <c r="C538" s="157">
        <v>133.64636999999999</v>
      </c>
      <c r="D538" s="73">
        <v>0.17860000000000001</v>
      </c>
      <c r="E538" s="73">
        <v>0.24279999999999999</v>
      </c>
      <c r="F538" s="74">
        <v>0.24679999999999999</v>
      </c>
      <c r="G538" s="73">
        <v>0.2329</v>
      </c>
      <c r="H538" s="73">
        <v>0.2712</v>
      </c>
      <c r="I538" s="74">
        <v>0.32919999999999999</v>
      </c>
    </row>
    <row r="539" spans="2:9" x14ac:dyDescent="0.2">
      <c r="B539" s="16"/>
      <c r="C539" s="157">
        <v>133.89697000000001</v>
      </c>
      <c r="D539" s="73">
        <v>0.1671</v>
      </c>
      <c r="E539" s="73">
        <v>0.23949999999999999</v>
      </c>
      <c r="F539" s="74">
        <v>0.2361</v>
      </c>
      <c r="G539" s="73">
        <v>0.22689999999999999</v>
      </c>
      <c r="H539" s="73">
        <v>0.26290000000000002</v>
      </c>
      <c r="I539" s="74">
        <v>0.31730000000000003</v>
      </c>
    </row>
    <row r="540" spans="2:9" x14ac:dyDescent="0.2">
      <c r="B540" s="16"/>
      <c r="C540" s="157">
        <v>134.14747</v>
      </c>
      <c r="D540" s="73">
        <v>0.16719999999999999</v>
      </c>
      <c r="E540" s="73">
        <v>0.23050000000000001</v>
      </c>
      <c r="F540" s="74">
        <v>0.22989999999999999</v>
      </c>
      <c r="G540" s="73">
        <v>0.2155</v>
      </c>
      <c r="H540" s="73">
        <v>0.25940000000000002</v>
      </c>
      <c r="I540" s="74">
        <v>0.30599999999999999</v>
      </c>
    </row>
    <row r="541" spans="2:9" x14ac:dyDescent="0.2">
      <c r="B541" s="16"/>
      <c r="C541" s="157">
        <v>134.39806999999999</v>
      </c>
      <c r="D541" s="73">
        <v>0.155</v>
      </c>
      <c r="E541" s="73">
        <v>0.21640000000000001</v>
      </c>
      <c r="F541" s="74">
        <v>0.2238</v>
      </c>
      <c r="G541" s="73">
        <v>0.2137</v>
      </c>
      <c r="H541" s="73">
        <v>0.2457</v>
      </c>
      <c r="I541" s="74">
        <v>0.29649999999999999</v>
      </c>
    </row>
    <row r="542" spans="2:9" x14ac:dyDescent="0.2">
      <c r="B542" s="16"/>
      <c r="C542" s="157">
        <v>134.64806999999999</v>
      </c>
      <c r="D542" s="73">
        <v>0.14879999999999999</v>
      </c>
      <c r="E542" s="73">
        <v>0.2046</v>
      </c>
      <c r="F542" s="74">
        <v>0.217</v>
      </c>
      <c r="G542" s="73">
        <v>0.2014</v>
      </c>
      <c r="H542" s="73">
        <v>0.2382</v>
      </c>
      <c r="I542" s="74">
        <v>0.27829999999999999</v>
      </c>
    </row>
    <row r="543" spans="2:9" x14ac:dyDescent="0.2">
      <c r="B543" s="16"/>
      <c r="C543" s="157">
        <v>134.89806999999999</v>
      </c>
      <c r="D543" s="73">
        <v>0.14599999999999999</v>
      </c>
      <c r="E543" s="73">
        <v>0.20519999999999999</v>
      </c>
      <c r="F543" s="74">
        <v>0.20860000000000001</v>
      </c>
      <c r="G543" s="73">
        <v>0.1953</v>
      </c>
      <c r="H543" s="73">
        <v>0.2286</v>
      </c>
      <c r="I543" s="74">
        <v>0.27160000000000001</v>
      </c>
    </row>
    <row r="544" spans="2:9" x14ac:dyDescent="0.2">
      <c r="B544" s="16"/>
      <c r="C544" s="157">
        <v>135.14806999999999</v>
      </c>
      <c r="D544" s="73">
        <v>0.14019999999999999</v>
      </c>
      <c r="E544" s="73">
        <v>0.1943</v>
      </c>
      <c r="F544" s="74">
        <v>0.20469999999999999</v>
      </c>
      <c r="G544" s="73">
        <v>0.1958</v>
      </c>
      <c r="H544" s="73">
        <v>0.2235</v>
      </c>
      <c r="I544" s="74">
        <v>0.26569999999999999</v>
      </c>
    </row>
    <row r="545" spans="2:9" x14ac:dyDescent="0.2">
      <c r="B545" s="16"/>
      <c r="C545" s="157">
        <v>135.39806999999999</v>
      </c>
      <c r="D545" s="73">
        <v>0.1323</v>
      </c>
      <c r="E545" s="73">
        <v>0.18740000000000001</v>
      </c>
      <c r="F545" s="74">
        <v>0.19570000000000001</v>
      </c>
      <c r="G545" s="73">
        <v>0.19040000000000001</v>
      </c>
      <c r="H545" s="73">
        <v>0.21390000000000001</v>
      </c>
      <c r="I545" s="74">
        <v>0.25650000000000001</v>
      </c>
    </row>
    <row r="546" spans="2:9" x14ac:dyDescent="0.2">
      <c r="B546" s="16"/>
      <c r="C546" s="157">
        <v>135.64806999999999</v>
      </c>
      <c r="D546" s="73">
        <v>0.13100000000000001</v>
      </c>
      <c r="E546" s="73">
        <v>0.18140000000000001</v>
      </c>
      <c r="F546" s="74">
        <v>0.1948</v>
      </c>
      <c r="G546" s="73">
        <v>0.18129999999999999</v>
      </c>
      <c r="H546" s="73">
        <v>0.20630000000000001</v>
      </c>
      <c r="I546" s="74">
        <v>0.25109999999999999</v>
      </c>
    </row>
    <row r="547" spans="2:9" x14ac:dyDescent="0.2">
      <c r="B547" s="16"/>
      <c r="C547" s="157">
        <v>135.89806999999999</v>
      </c>
      <c r="D547" s="73">
        <v>0.12509999999999999</v>
      </c>
      <c r="E547" s="73">
        <v>0.17960000000000001</v>
      </c>
      <c r="F547" s="74">
        <v>0.1903</v>
      </c>
      <c r="G547" s="73">
        <v>0.16800000000000001</v>
      </c>
      <c r="H547" s="73">
        <v>0.2024</v>
      </c>
      <c r="I547" s="74">
        <v>0.24010000000000001</v>
      </c>
    </row>
    <row r="548" spans="2:9" x14ac:dyDescent="0.2">
      <c r="B548" s="16"/>
      <c r="C548" s="157">
        <v>136.14806999999999</v>
      </c>
      <c r="D548" s="73">
        <v>0.1099</v>
      </c>
      <c r="E548" s="73">
        <v>0.17150000000000001</v>
      </c>
      <c r="F548" s="74">
        <v>0.1802</v>
      </c>
      <c r="G548" s="73">
        <v>0.16450000000000001</v>
      </c>
      <c r="H548" s="73">
        <v>0.1993</v>
      </c>
      <c r="I548" s="74">
        <v>0.23619999999999999</v>
      </c>
    </row>
    <row r="549" spans="2:9" x14ac:dyDescent="0.2">
      <c r="B549" s="16"/>
      <c r="C549" s="157">
        <v>136.39806999999999</v>
      </c>
      <c r="D549" s="73">
        <v>0.1077</v>
      </c>
      <c r="E549" s="73">
        <v>0.16650000000000001</v>
      </c>
      <c r="F549" s="74">
        <v>0.16739999999999999</v>
      </c>
      <c r="G549" s="73">
        <v>0.15989999999999999</v>
      </c>
      <c r="H549" s="73">
        <v>0.18390000000000001</v>
      </c>
      <c r="I549" s="74">
        <v>0.22539999999999999</v>
      </c>
    </row>
    <row r="550" spans="2:9" x14ac:dyDescent="0.2">
      <c r="B550" s="16"/>
      <c r="C550" s="157">
        <v>136.64806999999999</v>
      </c>
      <c r="D550" s="73">
        <v>0.10340000000000001</v>
      </c>
      <c r="E550" s="73">
        <v>0.1628</v>
      </c>
      <c r="F550" s="74">
        <v>0.16869999999999999</v>
      </c>
      <c r="G550" s="73">
        <v>0.14760000000000001</v>
      </c>
      <c r="H550" s="73">
        <v>0.16869999999999999</v>
      </c>
      <c r="I550" s="74">
        <v>0.21560000000000001</v>
      </c>
    </row>
    <row r="551" spans="2:9" x14ac:dyDescent="0.2">
      <c r="B551" s="16"/>
      <c r="C551" s="157">
        <v>136.89806999999999</v>
      </c>
      <c r="D551" s="73">
        <v>9.7299999999999998E-2</v>
      </c>
      <c r="E551" s="73">
        <v>0.15590000000000001</v>
      </c>
      <c r="F551" s="74">
        <v>0.16400000000000001</v>
      </c>
      <c r="G551" s="73">
        <v>0.13650000000000001</v>
      </c>
      <c r="H551" s="73">
        <v>0.16650000000000001</v>
      </c>
      <c r="I551" s="74">
        <v>0.2024</v>
      </c>
    </row>
    <row r="552" spans="2:9" x14ac:dyDescent="0.2">
      <c r="B552" s="16"/>
      <c r="C552" s="157">
        <v>137.14806999999999</v>
      </c>
      <c r="D552" s="73">
        <v>9.4600000000000004E-2</v>
      </c>
      <c r="E552" s="73">
        <v>0.14119999999999999</v>
      </c>
      <c r="F552" s="74">
        <v>0.15490000000000001</v>
      </c>
      <c r="G552" s="73">
        <v>0.13930000000000001</v>
      </c>
      <c r="H552" s="73">
        <v>0.15859999999999999</v>
      </c>
      <c r="I552" s="74">
        <v>0.193</v>
      </c>
    </row>
    <row r="553" spans="2:9" x14ac:dyDescent="0.2">
      <c r="B553" s="16"/>
      <c r="C553" s="157">
        <v>137.39806999999999</v>
      </c>
      <c r="D553" s="73">
        <v>9.0800000000000006E-2</v>
      </c>
      <c r="E553" s="73">
        <v>0.13739999999999999</v>
      </c>
      <c r="F553" s="74">
        <v>0.14949999999999999</v>
      </c>
      <c r="G553" s="73">
        <v>0.13589999999999999</v>
      </c>
      <c r="H553" s="73">
        <v>0.15049999999999999</v>
      </c>
      <c r="I553" s="74">
        <v>0.1867</v>
      </c>
    </row>
    <row r="554" spans="2:9" x14ac:dyDescent="0.2">
      <c r="B554" s="16"/>
      <c r="C554" s="157">
        <v>137.64806999999999</v>
      </c>
      <c r="D554" s="73">
        <v>8.6999999999999994E-2</v>
      </c>
      <c r="E554" s="73">
        <v>0.1305</v>
      </c>
      <c r="F554" s="74">
        <v>0.14099999999999999</v>
      </c>
      <c r="G554" s="73">
        <v>0.13109999999999999</v>
      </c>
      <c r="H554" s="73">
        <v>0.14510000000000001</v>
      </c>
      <c r="I554" s="74">
        <v>0.18479999999999999</v>
      </c>
    </row>
    <row r="555" spans="2:9" x14ac:dyDescent="0.2">
      <c r="B555" s="16"/>
      <c r="C555" s="157">
        <v>137.89806999999999</v>
      </c>
      <c r="D555" s="73">
        <v>7.9600000000000004E-2</v>
      </c>
      <c r="E555" s="73">
        <v>0.1198</v>
      </c>
      <c r="F555" s="74">
        <v>0.13619999999999999</v>
      </c>
      <c r="G555" s="73">
        <v>0.1212</v>
      </c>
      <c r="H555" s="73">
        <v>0.13900000000000001</v>
      </c>
      <c r="I555" s="74">
        <v>0.1782</v>
      </c>
    </row>
    <row r="556" spans="2:9" x14ac:dyDescent="0.2">
      <c r="B556" s="16"/>
      <c r="C556" s="157">
        <v>138.14806999999999</v>
      </c>
      <c r="D556" s="73">
        <v>6.9900000000000004E-2</v>
      </c>
      <c r="E556" s="73">
        <v>0.11650000000000001</v>
      </c>
      <c r="F556" s="74">
        <v>0.13020000000000001</v>
      </c>
      <c r="G556" s="73">
        <v>0.1211</v>
      </c>
      <c r="H556" s="73">
        <v>0.1268</v>
      </c>
      <c r="I556" s="74">
        <v>0.17119999999999999</v>
      </c>
    </row>
    <row r="557" spans="2:9" x14ac:dyDescent="0.2">
      <c r="B557" s="16"/>
      <c r="C557" s="157">
        <v>138.39806999999999</v>
      </c>
      <c r="D557" s="73">
        <v>6.6000000000000003E-2</v>
      </c>
      <c r="E557" s="73">
        <v>0.111</v>
      </c>
      <c r="F557" s="74">
        <v>0.12</v>
      </c>
      <c r="G557" s="73">
        <v>0.113</v>
      </c>
      <c r="H557" s="73">
        <v>0.11990000000000001</v>
      </c>
      <c r="I557" s="74">
        <v>0.1663</v>
      </c>
    </row>
    <row r="558" spans="2:9" x14ac:dyDescent="0.2">
      <c r="B558" s="16"/>
      <c r="C558" s="157">
        <v>138.64806999999999</v>
      </c>
      <c r="D558" s="73">
        <v>6.0499999999999998E-2</v>
      </c>
      <c r="E558" s="73">
        <v>0.1061</v>
      </c>
      <c r="F558" s="74">
        <v>0.114</v>
      </c>
      <c r="G558" s="73">
        <v>0.1052</v>
      </c>
      <c r="H558" s="73">
        <v>0.113</v>
      </c>
      <c r="I558" s="74">
        <v>0.15540000000000001</v>
      </c>
    </row>
    <row r="559" spans="2:9" x14ac:dyDescent="0.2">
      <c r="B559" s="16"/>
      <c r="C559" s="157">
        <v>138.89806999999999</v>
      </c>
      <c r="D559" s="73">
        <v>5.5199999999999999E-2</v>
      </c>
      <c r="E559" s="73">
        <v>9.9099999999999994E-2</v>
      </c>
      <c r="F559" s="74">
        <v>0.1071</v>
      </c>
      <c r="G559" s="73">
        <v>9.8900000000000002E-2</v>
      </c>
      <c r="H559" s="73">
        <v>0.111</v>
      </c>
      <c r="I559" s="74">
        <v>0.1452</v>
      </c>
    </row>
    <row r="560" spans="2:9" x14ac:dyDescent="0.2">
      <c r="B560" s="16"/>
      <c r="C560" s="157">
        <v>139.14806999999999</v>
      </c>
      <c r="D560" s="73">
        <v>4.7E-2</v>
      </c>
      <c r="E560" s="73">
        <v>9.3100000000000002E-2</v>
      </c>
      <c r="F560" s="74">
        <v>0.1011</v>
      </c>
      <c r="G560" s="73">
        <v>9.69E-2</v>
      </c>
      <c r="H560" s="73">
        <v>0.1065</v>
      </c>
      <c r="I560" s="74">
        <v>0.1323</v>
      </c>
    </row>
    <row r="561" spans="2:9" x14ac:dyDescent="0.2">
      <c r="B561" s="16"/>
      <c r="C561" s="157">
        <v>139.39806999999999</v>
      </c>
      <c r="D561" s="73">
        <v>4.2000000000000003E-2</v>
      </c>
      <c r="E561" s="73">
        <v>8.9800000000000005E-2</v>
      </c>
      <c r="F561" s="74">
        <v>9.4200000000000006E-2</v>
      </c>
      <c r="G561" s="73">
        <v>8.5199999999999998E-2</v>
      </c>
      <c r="H561" s="73">
        <v>9.9699999999999997E-2</v>
      </c>
      <c r="I561" s="74">
        <v>0.12609999999999999</v>
      </c>
    </row>
    <row r="562" spans="2:9" x14ac:dyDescent="0.2">
      <c r="B562" s="16"/>
      <c r="C562" s="157">
        <v>139.64806999999999</v>
      </c>
      <c r="D562" s="73">
        <v>3.49E-2</v>
      </c>
      <c r="E562" s="73">
        <v>8.4000000000000005E-2</v>
      </c>
      <c r="F562" s="74">
        <v>9.0499999999999997E-2</v>
      </c>
      <c r="G562" s="73">
        <v>8.3500000000000005E-2</v>
      </c>
      <c r="H562" s="73">
        <v>9.1600000000000001E-2</v>
      </c>
      <c r="I562" s="74">
        <v>0.11899999999999999</v>
      </c>
    </row>
    <row r="563" spans="2:9" x14ac:dyDescent="0.2">
      <c r="B563" s="16"/>
      <c r="C563" s="157">
        <v>139.89806999999999</v>
      </c>
      <c r="D563" s="73">
        <v>2.87E-2</v>
      </c>
      <c r="E563" s="73">
        <v>7.6799999999999993E-2</v>
      </c>
      <c r="F563" s="74">
        <v>8.6300000000000002E-2</v>
      </c>
      <c r="G563" s="73">
        <v>7.7399999999999997E-2</v>
      </c>
      <c r="H563" s="73">
        <v>8.5300000000000001E-2</v>
      </c>
      <c r="I563" s="74">
        <v>0.1109</v>
      </c>
    </row>
    <row r="564" spans="2:9" x14ac:dyDescent="0.2">
      <c r="B564" s="16"/>
      <c r="C564" s="157">
        <v>140.14806999999999</v>
      </c>
      <c r="D564" s="73">
        <v>2.5999999999999999E-2</v>
      </c>
      <c r="E564" s="73">
        <v>7.4200000000000002E-2</v>
      </c>
      <c r="F564" s="74">
        <v>7.9899999999999999E-2</v>
      </c>
      <c r="G564" s="73">
        <v>7.4999999999999997E-2</v>
      </c>
      <c r="H564" s="73">
        <v>8.5000000000000006E-2</v>
      </c>
      <c r="I564" s="74">
        <v>9.7100000000000006E-2</v>
      </c>
    </row>
    <row r="565" spans="2:9" x14ac:dyDescent="0.2">
      <c r="B565" s="16"/>
      <c r="C565" s="157">
        <v>140.39806999999999</v>
      </c>
      <c r="D565" s="73">
        <v>2.23E-2</v>
      </c>
      <c r="E565" s="73">
        <v>7.0400000000000004E-2</v>
      </c>
      <c r="F565" s="74">
        <v>7.2599999999999998E-2</v>
      </c>
      <c r="G565" s="73">
        <v>7.0999999999999994E-2</v>
      </c>
      <c r="H565" s="73">
        <v>7.51E-2</v>
      </c>
      <c r="I565" s="74">
        <v>9.35E-2</v>
      </c>
    </row>
    <row r="566" spans="2:9" x14ac:dyDescent="0.2">
      <c r="B566" s="16"/>
      <c r="C566" s="157">
        <v>140.64806999999999</v>
      </c>
      <c r="D566" s="73">
        <v>1.61E-2</v>
      </c>
      <c r="E566" s="73">
        <v>6.3100000000000003E-2</v>
      </c>
      <c r="F566" s="74">
        <v>7.1499999999999994E-2</v>
      </c>
      <c r="G566" s="73">
        <v>6.5100000000000005E-2</v>
      </c>
      <c r="H566" s="73">
        <v>6.9699999999999998E-2</v>
      </c>
      <c r="I566" s="74">
        <v>8.2900000000000001E-2</v>
      </c>
    </row>
    <row r="567" spans="2:9" x14ac:dyDescent="0.2">
      <c r="B567" s="16"/>
      <c r="C567" s="157">
        <v>140.89806999999999</v>
      </c>
      <c r="D567" s="73">
        <v>1.4E-2</v>
      </c>
      <c r="E567" s="73">
        <v>5.91E-2</v>
      </c>
      <c r="F567" s="74">
        <v>6.5199999999999994E-2</v>
      </c>
      <c r="G567" s="73">
        <v>5.8000000000000003E-2</v>
      </c>
      <c r="H567" s="73">
        <v>6.4299999999999996E-2</v>
      </c>
      <c r="I567" s="74">
        <v>8.0299999999999996E-2</v>
      </c>
    </row>
    <row r="568" spans="2:9" x14ac:dyDescent="0.2">
      <c r="B568" s="16"/>
      <c r="C568" s="157">
        <v>141.14806999999999</v>
      </c>
      <c r="D568" s="73">
        <v>7.4999999999999997E-3</v>
      </c>
      <c r="E568" s="73">
        <v>5.3400000000000003E-2</v>
      </c>
      <c r="F568" s="74">
        <v>5.5300000000000002E-2</v>
      </c>
      <c r="G568" s="73">
        <v>5.45E-2</v>
      </c>
      <c r="H568" s="73">
        <v>6.1100000000000002E-2</v>
      </c>
      <c r="I568" s="74">
        <v>7.5700000000000003E-2</v>
      </c>
    </row>
    <row r="569" spans="2:9" x14ac:dyDescent="0.2">
      <c r="B569" s="16"/>
      <c r="C569" s="157">
        <v>141.39806999999999</v>
      </c>
      <c r="D569" s="73">
        <v>1.1999999999999999E-3</v>
      </c>
      <c r="E569" s="73">
        <v>4.4600000000000001E-2</v>
      </c>
      <c r="F569" s="74">
        <v>5.3900000000000003E-2</v>
      </c>
      <c r="G569" s="73">
        <v>5.0900000000000001E-2</v>
      </c>
      <c r="H569" s="73">
        <v>5.3699999999999998E-2</v>
      </c>
      <c r="I569" s="74">
        <v>7.2300000000000003E-2</v>
      </c>
    </row>
    <row r="570" spans="2:9" x14ac:dyDescent="0.2">
      <c r="B570" s="16"/>
      <c r="C570" s="157">
        <v>141.64806999999999</v>
      </c>
      <c r="D570" s="73">
        <v>-1.4E-3</v>
      </c>
      <c r="E570" s="73">
        <v>4.2999999999999997E-2</v>
      </c>
      <c r="F570" s="74">
        <v>4.7100000000000003E-2</v>
      </c>
      <c r="G570" s="73">
        <v>4.1399999999999999E-2</v>
      </c>
      <c r="H570" s="73">
        <v>4.8899999999999999E-2</v>
      </c>
      <c r="I570" s="74">
        <v>6.4699999999999994E-2</v>
      </c>
    </row>
    <row r="571" spans="2:9" x14ac:dyDescent="0.2">
      <c r="B571" s="16"/>
      <c r="C571" s="157">
        <v>141.89806999999999</v>
      </c>
      <c r="D571" s="73">
        <v>-1.1999999999999999E-3</v>
      </c>
      <c r="E571" s="73">
        <v>3.8399999999999997E-2</v>
      </c>
      <c r="F571" s="74">
        <v>4.3700000000000003E-2</v>
      </c>
      <c r="G571" s="73">
        <v>3.4799999999999998E-2</v>
      </c>
      <c r="H571" s="73">
        <v>4.4999999999999998E-2</v>
      </c>
      <c r="I571" s="74">
        <v>5.8999999999999997E-2</v>
      </c>
    </row>
    <row r="572" spans="2:9" x14ac:dyDescent="0.2">
      <c r="B572" s="16"/>
      <c r="C572" s="157">
        <v>142.14806999999999</v>
      </c>
      <c r="D572" s="73">
        <v>-7.3000000000000001E-3</v>
      </c>
      <c r="E572" s="73">
        <v>3.56E-2</v>
      </c>
      <c r="F572" s="74">
        <v>3.4000000000000002E-2</v>
      </c>
      <c r="G572" s="73">
        <v>2.64E-2</v>
      </c>
      <c r="H572" s="73">
        <v>3.8600000000000002E-2</v>
      </c>
      <c r="I572" s="74">
        <v>5.1900000000000002E-2</v>
      </c>
    </row>
    <row r="573" spans="2:9" x14ac:dyDescent="0.2">
      <c r="B573" s="16"/>
      <c r="C573" s="157">
        <v>142.39806999999999</v>
      </c>
      <c r="D573" s="73">
        <v>-1.0200000000000001E-2</v>
      </c>
      <c r="E573" s="73">
        <v>2.7E-2</v>
      </c>
      <c r="F573" s="74">
        <v>3.0700000000000002E-2</v>
      </c>
      <c r="G573" s="73">
        <v>2.01E-2</v>
      </c>
      <c r="H573" s="73">
        <v>3.0800000000000001E-2</v>
      </c>
      <c r="I573" s="74">
        <v>4.3700000000000003E-2</v>
      </c>
    </row>
    <row r="574" spans="2:9" x14ac:dyDescent="0.2">
      <c r="B574" s="16"/>
      <c r="C574" s="157">
        <v>142.64806999999999</v>
      </c>
      <c r="D574" s="73">
        <v>-1.4999999999999999E-2</v>
      </c>
      <c r="E574" s="73">
        <v>2.5499999999999998E-2</v>
      </c>
      <c r="F574" s="74">
        <v>2.4500000000000001E-2</v>
      </c>
      <c r="G574" s="73">
        <v>1.26E-2</v>
      </c>
      <c r="H574" s="73">
        <v>3.0700000000000002E-2</v>
      </c>
      <c r="I574" s="74">
        <v>3.9899999999999998E-2</v>
      </c>
    </row>
    <row r="575" spans="2:9" x14ac:dyDescent="0.2">
      <c r="B575" s="16"/>
      <c r="C575" s="157">
        <v>142.89806999999999</v>
      </c>
      <c r="D575" s="73">
        <v>-1.7000000000000001E-2</v>
      </c>
      <c r="E575" s="73">
        <v>2.1399999999999999E-2</v>
      </c>
      <c r="F575" s="74">
        <v>2.47E-2</v>
      </c>
      <c r="G575" s="73">
        <v>9.1000000000000004E-3</v>
      </c>
      <c r="H575" s="73">
        <v>2.1600000000000001E-2</v>
      </c>
      <c r="I575" s="74">
        <v>3.2399999999999998E-2</v>
      </c>
    </row>
    <row r="576" spans="2:9" x14ac:dyDescent="0.2">
      <c r="B576" s="16"/>
      <c r="C576" s="157">
        <v>143.14806999999999</v>
      </c>
      <c r="D576" s="73">
        <v>-2.2200000000000001E-2</v>
      </c>
      <c r="E576" s="73">
        <v>1.54E-2</v>
      </c>
      <c r="F576" s="74">
        <v>1.3100000000000001E-2</v>
      </c>
      <c r="G576" s="73">
        <v>4.4000000000000003E-3</v>
      </c>
      <c r="H576" s="73">
        <v>1.5900000000000001E-2</v>
      </c>
      <c r="I576" s="74">
        <v>2.87E-2</v>
      </c>
    </row>
    <row r="577" spans="2:9" x14ac:dyDescent="0.2">
      <c r="B577" s="16"/>
      <c r="C577" s="157">
        <v>143.39806999999999</v>
      </c>
      <c r="D577" s="73">
        <v>-3.0300000000000001E-2</v>
      </c>
      <c r="E577" s="73">
        <v>8.0000000000000002E-3</v>
      </c>
      <c r="F577" s="74">
        <v>8.8999999999999999E-3</v>
      </c>
      <c r="G577" s="73">
        <v>-4.0000000000000001E-3</v>
      </c>
      <c r="H577" s="73">
        <v>1.17E-2</v>
      </c>
      <c r="I577" s="74">
        <v>2.2100000000000002E-2</v>
      </c>
    </row>
    <row r="578" spans="2:9" x14ac:dyDescent="0.2">
      <c r="B578" s="16"/>
      <c r="C578" s="157">
        <v>143.64806999999999</v>
      </c>
      <c r="D578" s="73">
        <v>-3.4700000000000002E-2</v>
      </c>
      <c r="E578" s="73">
        <v>9.7000000000000003E-3</v>
      </c>
      <c r="F578" s="74">
        <v>5.4000000000000003E-3</v>
      </c>
      <c r="G578" s="73">
        <v>-1.1900000000000001E-2</v>
      </c>
      <c r="H578" s="73">
        <v>5.3E-3</v>
      </c>
      <c r="I578" s="74">
        <v>1.5299999999999999E-2</v>
      </c>
    </row>
    <row r="579" spans="2:9" x14ac:dyDescent="0.2">
      <c r="B579" s="16"/>
      <c r="C579" s="157">
        <v>143.89806999999999</v>
      </c>
      <c r="D579" s="73">
        <v>-3.73E-2</v>
      </c>
      <c r="E579" s="73">
        <v>4.7999999999999996E-3</v>
      </c>
      <c r="F579" s="74">
        <v>3.5000000000000001E-3</v>
      </c>
      <c r="G579" s="73">
        <v>-1.4500000000000001E-2</v>
      </c>
      <c r="H579" s="73">
        <v>-4.0000000000000002E-4</v>
      </c>
      <c r="I579" s="74">
        <v>1.2200000000000001E-2</v>
      </c>
    </row>
    <row r="580" spans="2:9" x14ac:dyDescent="0.2">
      <c r="B580" s="16"/>
      <c r="C580" s="157">
        <v>144.14806999999999</v>
      </c>
      <c r="D580" s="73">
        <v>0.80769999999999997</v>
      </c>
      <c r="E580" s="73">
        <v>0.84989999999999999</v>
      </c>
      <c r="F580" s="74">
        <v>0.9173</v>
      </c>
      <c r="G580" s="73">
        <v>0.52080000000000004</v>
      </c>
      <c r="H580" s="73">
        <v>0.61240000000000006</v>
      </c>
      <c r="I580" s="74">
        <v>0.68069999999999997</v>
      </c>
    </row>
    <row r="581" spans="2:9" x14ac:dyDescent="0.2">
      <c r="B581" s="16"/>
      <c r="C581" s="157">
        <v>144.39806999999999</v>
      </c>
      <c r="D581" s="73">
        <v>0.75480000000000003</v>
      </c>
      <c r="E581" s="73">
        <v>0.85399999999999998</v>
      </c>
      <c r="F581" s="74">
        <v>0.93320000000000003</v>
      </c>
      <c r="G581" s="73">
        <v>0.50560000000000005</v>
      </c>
      <c r="H581" s="73">
        <v>0.63229999999999997</v>
      </c>
      <c r="I581" s="74">
        <v>0.67300000000000004</v>
      </c>
    </row>
    <row r="582" spans="2:9" x14ac:dyDescent="0.2">
      <c r="B582" s="16"/>
      <c r="C582" s="157">
        <v>144.64806999999999</v>
      </c>
      <c r="D582" s="73">
        <v>0.75560000000000005</v>
      </c>
      <c r="E582" s="73">
        <v>0.86780000000000002</v>
      </c>
      <c r="F582" s="74">
        <v>0.91249999999999998</v>
      </c>
      <c r="G582" s="73">
        <v>0.50560000000000005</v>
      </c>
      <c r="H582" s="73">
        <v>0.63190000000000002</v>
      </c>
      <c r="I582" s="74">
        <v>0.67720000000000002</v>
      </c>
    </row>
    <row r="583" spans="2:9" x14ac:dyDescent="0.2">
      <c r="B583" s="16"/>
      <c r="C583" s="157">
        <v>145.11976999999999</v>
      </c>
      <c r="D583" s="73">
        <v>1.6507000000000001</v>
      </c>
      <c r="E583" s="73">
        <v>1.6952</v>
      </c>
      <c r="F583" s="74">
        <v>1.9592000000000001</v>
      </c>
      <c r="G583" s="73">
        <v>1.3586</v>
      </c>
      <c r="H583" s="73">
        <v>1.4662999999999999</v>
      </c>
      <c r="I583" s="74">
        <v>1.5732999999999999</v>
      </c>
    </row>
    <row r="584" spans="2:9" x14ac:dyDescent="0.2">
      <c r="B584" s="16"/>
      <c r="C584" s="157">
        <v>145.36887000000002</v>
      </c>
      <c r="D584" s="73">
        <v>1.323</v>
      </c>
      <c r="E584" s="73">
        <v>1.5081</v>
      </c>
      <c r="F584" s="74">
        <v>1.4883999999999999</v>
      </c>
      <c r="G584" s="73">
        <v>0.94099999999999995</v>
      </c>
      <c r="H584" s="73">
        <v>1.0485</v>
      </c>
      <c r="I584" s="74">
        <v>1.1459999999999999</v>
      </c>
    </row>
    <row r="585" spans="2:9" x14ac:dyDescent="0.2">
      <c r="B585" s="16"/>
      <c r="C585" s="157">
        <v>145.61887000000002</v>
      </c>
      <c r="D585" s="73">
        <v>1.3187</v>
      </c>
      <c r="E585" s="73">
        <v>1.4258</v>
      </c>
      <c r="F585" s="74">
        <v>1.5502</v>
      </c>
      <c r="G585" s="73">
        <v>0.94379999999999997</v>
      </c>
      <c r="H585" s="73">
        <v>1.0864</v>
      </c>
      <c r="I585" s="74">
        <v>1.2104999999999999</v>
      </c>
    </row>
    <row r="586" spans="2:9" x14ac:dyDescent="0.2">
      <c r="B586" s="16"/>
      <c r="C586" s="157">
        <v>145.86887000000002</v>
      </c>
      <c r="D586" s="73">
        <v>1.2925</v>
      </c>
      <c r="E586" s="73">
        <v>1.3831</v>
      </c>
      <c r="F586" s="74">
        <v>1.5521</v>
      </c>
      <c r="G586" s="73">
        <v>0.98129999999999995</v>
      </c>
      <c r="H586" s="73">
        <v>1.1174999999999999</v>
      </c>
      <c r="I586" s="74">
        <v>1.1796</v>
      </c>
    </row>
    <row r="587" spans="2:9" x14ac:dyDescent="0.2">
      <c r="B587" s="16"/>
      <c r="C587" s="157">
        <v>146.11887000000002</v>
      </c>
      <c r="D587" s="73">
        <v>1.3547</v>
      </c>
      <c r="E587" s="73">
        <v>1.4277</v>
      </c>
      <c r="F587" s="74">
        <v>1.5669999999999999</v>
      </c>
      <c r="G587" s="73">
        <v>1.0443</v>
      </c>
      <c r="H587" s="73">
        <v>1.1749000000000001</v>
      </c>
      <c r="I587" s="74">
        <v>1.2444999999999999</v>
      </c>
    </row>
    <row r="588" spans="2:9" x14ac:dyDescent="0.2">
      <c r="B588" s="16"/>
      <c r="C588" s="157">
        <v>146.36607000000001</v>
      </c>
      <c r="D588" s="73">
        <v>1.3016000000000001</v>
      </c>
      <c r="E588" s="73">
        <v>1.3863000000000001</v>
      </c>
      <c r="F588" s="74">
        <v>1.5376000000000001</v>
      </c>
      <c r="G588" s="73">
        <v>1.0132000000000001</v>
      </c>
      <c r="H588" s="73">
        <v>1.1372</v>
      </c>
      <c r="I588" s="74">
        <v>1.2286999999999999</v>
      </c>
    </row>
    <row r="589" spans="2:9" x14ac:dyDescent="0.2">
      <c r="B589" s="16"/>
      <c r="C589" s="157">
        <v>146.60977</v>
      </c>
      <c r="D589" s="73">
        <v>1.248</v>
      </c>
      <c r="E589" s="73">
        <v>1.3405</v>
      </c>
      <c r="F589" s="74">
        <v>1.4775</v>
      </c>
      <c r="G589" s="73">
        <v>0.96409999999999996</v>
      </c>
      <c r="H589" s="73">
        <v>1.0991</v>
      </c>
      <c r="I589" s="74">
        <v>1.1756</v>
      </c>
    </row>
    <row r="590" spans="2:9" x14ac:dyDescent="0.2">
      <c r="B590" s="16"/>
      <c r="C590" s="157">
        <v>146.85977</v>
      </c>
      <c r="D590" s="73">
        <v>1.2222999999999999</v>
      </c>
      <c r="E590" s="73">
        <v>1.3322000000000001</v>
      </c>
      <c r="F590" s="74">
        <v>1.4321999999999999</v>
      </c>
      <c r="G590" s="73">
        <v>0.93940000000000001</v>
      </c>
      <c r="H590" s="73">
        <v>1.0912999999999999</v>
      </c>
      <c r="I590" s="74">
        <v>1.1605000000000001</v>
      </c>
    </row>
    <row r="591" spans="2:9" x14ac:dyDescent="0.2">
      <c r="B591" s="16"/>
      <c r="C591" s="157">
        <v>147.11027000000001</v>
      </c>
      <c r="D591" s="73">
        <v>1.2111000000000001</v>
      </c>
      <c r="E591" s="73">
        <v>1.3204</v>
      </c>
      <c r="F591" s="74">
        <v>1.4193</v>
      </c>
      <c r="G591" s="73">
        <v>0.93610000000000004</v>
      </c>
      <c r="H591" s="73">
        <v>1.0793999999999999</v>
      </c>
      <c r="I591" s="74">
        <v>1.1512</v>
      </c>
    </row>
    <row r="592" spans="2:9" x14ac:dyDescent="0.2">
      <c r="B592" s="16"/>
      <c r="C592" s="157">
        <v>147.36087000000001</v>
      </c>
      <c r="D592" s="73">
        <v>1.2077</v>
      </c>
      <c r="E592" s="73">
        <v>1.3043</v>
      </c>
      <c r="F592" s="74">
        <v>1.4101999999999999</v>
      </c>
      <c r="G592" s="73">
        <v>0.92249999999999999</v>
      </c>
      <c r="H592" s="73">
        <v>1.0694999999999999</v>
      </c>
      <c r="I592" s="74">
        <v>1.1537999999999999</v>
      </c>
    </row>
    <row r="593" spans="2:9" x14ac:dyDescent="0.2">
      <c r="B593" s="16"/>
      <c r="C593" s="157">
        <v>147.61087000000001</v>
      </c>
      <c r="D593" s="73">
        <v>1.1954</v>
      </c>
      <c r="E593" s="73">
        <v>1.3134999999999999</v>
      </c>
      <c r="F593" s="74">
        <v>1.3874</v>
      </c>
      <c r="G593" s="73">
        <v>0.9345</v>
      </c>
      <c r="H593" s="73">
        <v>1.0685</v>
      </c>
      <c r="I593" s="74">
        <v>1.1484000000000001</v>
      </c>
    </row>
    <row r="594" spans="2:9" x14ac:dyDescent="0.2">
      <c r="B594" s="16"/>
      <c r="C594" s="157">
        <v>147.86087000000001</v>
      </c>
      <c r="D594" s="73">
        <v>1.2056</v>
      </c>
      <c r="E594" s="73">
        <v>1.3075000000000001</v>
      </c>
      <c r="F594" s="74">
        <v>1.3947000000000001</v>
      </c>
      <c r="G594" s="73">
        <v>0.92920000000000003</v>
      </c>
      <c r="H594" s="73">
        <v>1.0649999999999999</v>
      </c>
      <c r="I594" s="74">
        <v>1.1367</v>
      </c>
    </row>
    <row r="595" spans="2:9" x14ac:dyDescent="0.2">
      <c r="B595" s="16"/>
      <c r="C595" s="157">
        <v>148.11087000000001</v>
      </c>
      <c r="D595" s="73">
        <v>1.2073</v>
      </c>
      <c r="E595" s="73">
        <v>1.3181</v>
      </c>
      <c r="F595" s="74">
        <v>1.385</v>
      </c>
      <c r="G595" s="73">
        <v>0.92989999999999995</v>
      </c>
      <c r="H595" s="73">
        <v>1.0732999999999999</v>
      </c>
      <c r="I595" s="74">
        <v>1.1353</v>
      </c>
    </row>
    <row r="596" spans="2:9" x14ac:dyDescent="0.2">
      <c r="B596" s="16"/>
      <c r="C596" s="157">
        <v>148.36087000000001</v>
      </c>
      <c r="D596" s="73">
        <v>1.2126999999999999</v>
      </c>
      <c r="E596" s="73">
        <v>1.3156000000000001</v>
      </c>
      <c r="F596" s="74">
        <v>1.3863000000000001</v>
      </c>
      <c r="G596" s="73">
        <v>0.92789999999999995</v>
      </c>
      <c r="H596" s="73">
        <v>1.0878000000000001</v>
      </c>
      <c r="I596" s="74">
        <v>1.1321000000000001</v>
      </c>
    </row>
    <row r="597" spans="2:9" x14ac:dyDescent="0.2">
      <c r="B597" s="16"/>
      <c r="C597" s="157">
        <v>148.61087000000001</v>
      </c>
      <c r="D597" s="73">
        <v>1.2286999999999999</v>
      </c>
      <c r="E597" s="73">
        <v>1.3320000000000001</v>
      </c>
      <c r="F597" s="74">
        <v>1.4088000000000001</v>
      </c>
      <c r="G597" s="73">
        <v>0.93789999999999996</v>
      </c>
      <c r="H597" s="73">
        <v>1.0745</v>
      </c>
      <c r="I597" s="74">
        <v>1.1383000000000001</v>
      </c>
    </row>
    <row r="598" spans="2:9" x14ac:dyDescent="0.2">
      <c r="B598" s="16"/>
      <c r="C598" s="157">
        <v>148.86087000000001</v>
      </c>
      <c r="D598" s="73">
        <v>1.2386999999999999</v>
      </c>
      <c r="E598" s="73">
        <v>1.3361000000000001</v>
      </c>
      <c r="F598" s="74">
        <v>1.4037999999999999</v>
      </c>
      <c r="G598" s="73">
        <v>0.93700000000000006</v>
      </c>
      <c r="H598" s="73">
        <v>1.0629</v>
      </c>
      <c r="I598" s="74">
        <v>1.1379999999999999</v>
      </c>
    </row>
    <row r="599" spans="2:9" x14ac:dyDescent="0.2">
      <c r="B599" s="16"/>
      <c r="C599" s="157">
        <v>149.11087000000001</v>
      </c>
      <c r="D599" s="73">
        <v>1.2407999999999999</v>
      </c>
      <c r="E599" s="73">
        <v>1.3285</v>
      </c>
      <c r="F599" s="74">
        <v>1.4312</v>
      </c>
      <c r="G599" s="73">
        <v>0.94599999999999995</v>
      </c>
      <c r="H599" s="73">
        <v>1.0769</v>
      </c>
      <c r="I599" s="74">
        <v>1.1724000000000001</v>
      </c>
    </row>
    <row r="600" spans="2:9" x14ac:dyDescent="0.2">
      <c r="B600" s="16"/>
      <c r="C600" s="157">
        <v>149.36087000000001</v>
      </c>
      <c r="D600" s="73">
        <v>1.2622</v>
      </c>
      <c r="E600" s="73">
        <v>1.3453999999999999</v>
      </c>
      <c r="F600" s="74">
        <v>1.4554</v>
      </c>
      <c r="G600" s="73">
        <v>0.94640000000000002</v>
      </c>
      <c r="H600" s="73">
        <v>1.0601</v>
      </c>
      <c r="I600" s="74">
        <v>1.1858</v>
      </c>
    </row>
    <row r="601" spans="2:9" x14ac:dyDescent="0.2">
      <c r="B601" s="16"/>
      <c r="C601" s="157">
        <v>149.61087000000001</v>
      </c>
      <c r="D601" s="73">
        <v>1.2808999999999999</v>
      </c>
      <c r="E601" s="73">
        <v>1.3459000000000001</v>
      </c>
      <c r="F601" s="74">
        <v>1.4710000000000001</v>
      </c>
      <c r="G601" s="73">
        <v>0.95530000000000004</v>
      </c>
      <c r="H601" s="73">
        <v>1.0685</v>
      </c>
      <c r="I601" s="74">
        <v>1.1921999999999999</v>
      </c>
    </row>
    <row r="602" spans="2:9" x14ac:dyDescent="0.2">
      <c r="B602" s="16"/>
      <c r="C602" s="157">
        <v>149.86087000000001</v>
      </c>
      <c r="D602" s="73">
        <v>1.2881</v>
      </c>
      <c r="E602" s="73">
        <v>1.3559000000000001</v>
      </c>
      <c r="F602" s="74">
        <v>1.4911000000000001</v>
      </c>
      <c r="G602" s="73">
        <v>0.95730000000000004</v>
      </c>
      <c r="H602" s="73">
        <v>1.0701000000000001</v>
      </c>
      <c r="I602" s="74">
        <v>1.2061999999999999</v>
      </c>
    </row>
    <row r="603" spans="2:9" x14ac:dyDescent="0.2">
      <c r="B603" s="16"/>
      <c r="C603" s="157">
        <v>150.11087000000001</v>
      </c>
      <c r="D603" s="73">
        <v>1.2911999999999999</v>
      </c>
      <c r="E603" s="73">
        <v>1.3531</v>
      </c>
      <c r="F603" s="74">
        <v>1.5031000000000001</v>
      </c>
      <c r="G603" s="73">
        <v>0.96630000000000005</v>
      </c>
      <c r="H603" s="73">
        <v>1.0894999999999999</v>
      </c>
      <c r="I603" s="74">
        <v>1.2190000000000001</v>
      </c>
    </row>
    <row r="604" spans="2:9" x14ac:dyDescent="0.2">
      <c r="B604" s="16"/>
      <c r="C604" s="157">
        <v>150.36087000000001</v>
      </c>
      <c r="D604" s="73">
        <v>1.3116000000000001</v>
      </c>
      <c r="E604" s="73">
        <v>1.3721000000000001</v>
      </c>
      <c r="F604" s="74">
        <v>1.5282</v>
      </c>
      <c r="G604" s="73">
        <v>0.97070000000000001</v>
      </c>
      <c r="H604" s="73">
        <v>1.0685</v>
      </c>
      <c r="I604" s="74">
        <v>1.2192000000000001</v>
      </c>
    </row>
    <row r="605" spans="2:9" x14ac:dyDescent="0.2">
      <c r="B605" s="16"/>
      <c r="C605" s="157">
        <v>150.61087000000001</v>
      </c>
      <c r="D605" s="73">
        <v>1.2983</v>
      </c>
      <c r="E605" s="73">
        <v>1.3724000000000001</v>
      </c>
      <c r="F605" s="74">
        <v>1.5162</v>
      </c>
      <c r="G605" s="73">
        <v>0.98719999999999997</v>
      </c>
      <c r="H605" s="73">
        <v>1.0801000000000001</v>
      </c>
      <c r="I605" s="74">
        <v>1.2387999999999999</v>
      </c>
    </row>
    <row r="606" spans="2:9" x14ac:dyDescent="0.2">
      <c r="B606" s="16"/>
      <c r="C606" s="157">
        <v>150.86087000000001</v>
      </c>
      <c r="D606" s="73">
        <v>1.3210999999999999</v>
      </c>
      <c r="E606" s="73">
        <v>1.3892</v>
      </c>
      <c r="F606" s="74">
        <v>1.5325</v>
      </c>
      <c r="G606" s="73">
        <v>0.98260000000000003</v>
      </c>
      <c r="H606" s="73">
        <v>1.0845</v>
      </c>
      <c r="I606" s="74">
        <v>1.2286999999999999</v>
      </c>
    </row>
    <row r="607" spans="2:9" x14ac:dyDescent="0.2">
      <c r="B607" s="16"/>
      <c r="C607" s="157">
        <v>151.11087000000001</v>
      </c>
      <c r="D607" s="73">
        <v>1.3321000000000001</v>
      </c>
      <c r="E607" s="73">
        <v>1.3915</v>
      </c>
      <c r="F607" s="74">
        <v>1.5286</v>
      </c>
      <c r="G607" s="73">
        <v>0.97840000000000005</v>
      </c>
      <c r="H607" s="73">
        <v>1.081</v>
      </c>
      <c r="I607" s="74">
        <v>1.2228000000000001</v>
      </c>
    </row>
    <row r="608" spans="2:9" x14ac:dyDescent="0.2">
      <c r="B608" s="16"/>
      <c r="C608" s="157">
        <v>151.36087000000001</v>
      </c>
      <c r="D608" s="73">
        <v>1.32</v>
      </c>
      <c r="E608" s="73">
        <v>1.3886000000000001</v>
      </c>
      <c r="F608" s="74">
        <v>1.5224</v>
      </c>
      <c r="G608" s="73">
        <v>0.9738</v>
      </c>
      <c r="H608" s="73">
        <v>1.0773999999999999</v>
      </c>
      <c r="I608" s="74">
        <v>1.2259</v>
      </c>
    </row>
    <row r="609" spans="2:9" x14ac:dyDescent="0.2">
      <c r="B609" s="16"/>
      <c r="C609" s="157">
        <v>151.61087000000001</v>
      </c>
      <c r="D609" s="73">
        <v>1.3308</v>
      </c>
      <c r="E609" s="73">
        <v>1.3720000000000001</v>
      </c>
      <c r="F609" s="74">
        <v>1.5091000000000001</v>
      </c>
      <c r="G609" s="73">
        <v>0.9899</v>
      </c>
      <c r="H609" s="73">
        <v>1.0834999999999999</v>
      </c>
      <c r="I609" s="74">
        <v>1.2141</v>
      </c>
    </row>
    <row r="610" spans="2:9" x14ac:dyDescent="0.2">
      <c r="B610" s="16"/>
      <c r="C610" s="157">
        <v>151.86087000000001</v>
      </c>
      <c r="D610" s="73">
        <v>1.3392999999999999</v>
      </c>
      <c r="E610" s="73">
        <v>1.3748</v>
      </c>
      <c r="F610" s="74">
        <v>1.4951000000000001</v>
      </c>
      <c r="G610" s="73">
        <v>0.98540000000000005</v>
      </c>
      <c r="H610" s="73">
        <v>1.0727</v>
      </c>
      <c r="I610" s="74">
        <v>1.2156</v>
      </c>
    </row>
    <row r="611" spans="2:9" x14ac:dyDescent="0.2">
      <c r="B611" s="16"/>
      <c r="C611" s="157">
        <v>152.11087000000001</v>
      </c>
      <c r="D611" s="73">
        <v>1.3321000000000001</v>
      </c>
      <c r="E611" s="73">
        <v>1.3602000000000001</v>
      </c>
      <c r="F611" s="74">
        <v>1.5003</v>
      </c>
      <c r="G611" s="73">
        <v>0.97160000000000002</v>
      </c>
      <c r="H611" s="73">
        <v>1.0769</v>
      </c>
      <c r="I611" s="74">
        <v>1.2050000000000001</v>
      </c>
    </row>
    <row r="612" spans="2:9" x14ac:dyDescent="0.2">
      <c r="B612" s="16"/>
      <c r="C612" s="157">
        <v>152.36087000000001</v>
      </c>
      <c r="D612" s="73">
        <v>1.3166</v>
      </c>
      <c r="E612" s="73">
        <v>1.3642000000000001</v>
      </c>
      <c r="F612" s="74">
        <v>1.492</v>
      </c>
      <c r="G612" s="73">
        <v>0.97650000000000003</v>
      </c>
      <c r="H612" s="73">
        <v>1.0689</v>
      </c>
      <c r="I612" s="74">
        <v>1.2084999999999999</v>
      </c>
    </row>
    <row r="613" spans="2:9" x14ac:dyDescent="0.2">
      <c r="B613" s="16"/>
      <c r="C613" s="157">
        <v>152.61087000000001</v>
      </c>
      <c r="D613" s="73">
        <v>1.3115000000000001</v>
      </c>
      <c r="E613" s="73">
        <v>1.3474999999999999</v>
      </c>
      <c r="F613" s="74">
        <v>1.4735</v>
      </c>
      <c r="G613" s="73">
        <v>0.9819</v>
      </c>
      <c r="H613" s="73">
        <v>1.0729</v>
      </c>
      <c r="I613" s="74">
        <v>1.1863999999999999</v>
      </c>
    </row>
    <row r="614" spans="2:9" x14ac:dyDescent="0.2">
      <c r="B614" s="16"/>
      <c r="C614" s="157">
        <v>152.86087000000001</v>
      </c>
      <c r="D614" s="73">
        <v>1.2929999999999999</v>
      </c>
      <c r="E614" s="73">
        <v>1.3481000000000001</v>
      </c>
      <c r="F614" s="74">
        <v>1.4644999999999999</v>
      </c>
      <c r="G614" s="73">
        <v>0.96819999999999995</v>
      </c>
      <c r="H614" s="73">
        <v>1.0764</v>
      </c>
      <c r="I614" s="74">
        <v>1.1830000000000001</v>
      </c>
    </row>
    <row r="615" spans="2:9" x14ac:dyDescent="0.2">
      <c r="B615" s="16"/>
      <c r="C615" s="157">
        <v>153.11087000000001</v>
      </c>
      <c r="D615" s="73">
        <v>1.2865</v>
      </c>
      <c r="E615" s="73">
        <v>1.3404</v>
      </c>
      <c r="F615" s="74">
        <v>1.4559</v>
      </c>
      <c r="G615" s="73">
        <v>0.95340000000000003</v>
      </c>
      <c r="H615" s="73">
        <v>1.0677000000000001</v>
      </c>
      <c r="I615" s="74">
        <v>1.1852</v>
      </c>
    </row>
    <row r="616" spans="2:9" x14ac:dyDescent="0.2">
      <c r="B616" s="16"/>
      <c r="C616" s="157">
        <v>153.36087000000001</v>
      </c>
      <c r="D616" s="73">
        <v>1.2847999999999999</v>
      </c>
      <c r="E616" s="73">
        <v>1.3326</v>
      </c>
      <c r="F616" s="74">
        <v>1.4295</v>
      </c>
      <c r="G616" s="73">
        <v>0.95750000000000002</v>
      </c>
      <c r="H616" s="73">
        <v>1.0521</v>
      </c>
      <c r="I616" s="74">
        <v>1.1706000000000001</v>
      </c>
    </row>
    <row r="617" spans="2:9" x14ac:dyDescent="0.2">
      <c r="B617" s="16"/>
      <c r="C617" s="157">
        <v>153.61087000000001</v>
      </c>
      <c r="D617" s="73">
        <v>1.2693000000000001</v>
      </c>
      <c r="E617" s="73">
        <v>1.3325</v>
      </c>
      <c r="F617" s="74">
        <v>1.4238999999999999</v>
      </c>
      <c r="G617" s="73">
        <v>0.95430000000000004</v>
      </c>
      <c r="H617" s="73">
        <v>1.0513999999999999</v>
      </c>
      <c r="I617" s="74">
        <v>1.1618999999999999</v>
      </c>
    </row>
    <row r="618" spans="2:9" x14ac:dyDescent="0.2">
      <c r="B618" s="16"/>
      <c r="C618" s="157">
        <v>153.86057</v>
      </c>
      <c r="D618" s="73">
        <v>1.2663</v>
      </c>
      <c r="E618" s="73">
        <v>1.3293999999999999</v>
      </c>
      <c r="F618" s="74">
        <v>1.4198999999999999</v>
      </c>
      <c r="G618" s="73">
        <v>0.94499999999999995</v>
      </c>
      <c r="H618" s="73">
        <v>1.0597000000000001</v>
      </c>
      <c r="I618" s="74">
        <v>1.1527000000000001</v>
      </c>
    </row>
    <row r="619" spans="2:9" x14ac:dyDescent="0.2">
      <c r="B619" s="16"/>
      <c r="C619" s="157">
        <v>154.11057</v>
      </c>
      <c r="D619" s="73">
        <v>1.2636000000000001</v>
      </c>
      <c r="E619" s="73">
        <v>1.3115000000000001</v>
      </c>
      <c r="F619" s="74">
        <v>1.4114</v>
      </c>
      <c r="G619" s="73">
        <v>0.93830000000000002</v>
      </c>
      <c r="H619" s="73">
        <v>1.0518000000000001</v>
      </c>
      <c r="I619" s="74">
        <v>1.1514</v>
      </c>
    </row>
    <row r="620" spans="2:9" x14ac:dyDescent="0.2">
      <c r="B620" s="16"/>
      <c r="C620" s="157">
        <v>154.36057</v>
      </c>
      <c r="D620" s="73">
        <v>1.2547999999999999</v>
      </c>
      <c r="E620" s="73">
        <v>1.3076000000000001</v>
      </c>
      <c r="F620" s="74">
        <v>1.4036999999999999</v>
      </c>
      <c r="G620" s="73">
        <v>0.94399999999999995</v>
      </c>
      <c r="H620" s="73">
        <v>1.0553999999999999</v>
      </c>
      <c r="I620" s="74">
        <v>1.1571</v>
      </c>
    </row>
    <row r="621" spans="2:9" x14ac:dyDescent="0.2">
      <c r="B621" s="16"/>
      <c r="C621" s="157">
        <v>154.61057</v>
      </c>
      <c r="D621" s="73">
        <v>1.2471000000000001</v>
      </c>
      <c r="E621" s="73">
        <v>1.3116000000000001</v>
      </c>
      <c r="F621" s="74">
        <v>1.3815999999999999</v>
      </c>
      <c r="G621" s="73">
        <v>0.93469999999999998</v>
      </c>
      <c r="H621" s="73">
        <v>1.0457000000000001</v>
      </c>
      <c r="I621" s="74">
        <v>1.1375</v>
      </c>
    </row>
    <row r="622" spans="2:9" x14ac:dyDescent="0.2">
      <c r="B622" s="16"/>
      <c r="C622" s="157">
        <v>154.85837000000001</v>
      </c>
      <c r="D622" s="73">
        <v>1.2371000000000001</v>
      </c>
      <c r="E622" s="73">
        <v>1.2990999999999999</v>
      </c>
      <c r="F622" s="74">
        <v>1.3694</v>
      </c>
      <c r="G622" s="73">
        <v>0.93799999999999994</v>
      </c>
      <c r="H622" s="73">
        <v>1.0425</v>
      </c>
      <c r="I622" s="74">
        <v>1.1323000000000001</v>
      </c>
    </row>
    <row r="623" spans="2:9" x14ac:dyDescent="0.2">
      <c r="B623" s="16"/>
      <c r="C623" s="157">
        <v>155.09947</v>
      </c>
      <c r="D623" s="73">
        <v>1.2181</v>
      </c>
      <c r="E623" s="73">
        <v>1.2854000000000001</v>
      </c>
      <c r="F623" s="74">
        <v>1.3733</v>
      </c>
      <c r="G623" s="73">
        <v>0.94330000000000003</v>
      </c>
      <c r="H623" s="73">
        <v>1.032</v>
      </c>
      <c r="I623" s="74">
        <v>1.1366000000000001</v>
      </c>
    </row>
    <row r="624" spans="2:9" x14ac:dyDescent="0.2">
      <c r="B624" s="16"/>
      <c r="C624" s="157">
        <v>155.34947</v>
      </c>
      <c r="D624" s="73">
        <v>1.2176</v>
      </c>
      <c r="E624" s="73">
        <v>1.2905</v>
      </c>
      <c r="F624" s="74">
        <v>1.3611</v>
      </c>
      <c r="G624" s="73">
        <v>0.93210000000000004</v>
      </c>
      <c r="H624" s="73">
        <v>1.0237000000000001</v>
      </c>
      <c r="I624" s="74">
        <v>1.1392</v>
      </c>
    </row>
    <row r="625" spans="2:9" x14ac:dyDescent="0.2">
      <c r="B625" s="16"/>
      <c r="C625" s="157">
        <v>155.59137000000001</v>
      </c>
      <c r="D625" s="73">
        <v>1.2184999999999999</v>
      </c>
      <c r="E625" s="73">
        <v>1.272</v>
      </c>
      <c r="F625" s="74">
        <v>1.3643000000000001</v>
      </c>
      <c r="G625" s="73">
        <v>0.92459999999999998</v>
      </c>
      <c r="H625" s="73">
        <v>1.0335000000000001</v>
      </c>
      <c r="I625" s="74">
        <v>1.1217999999999999</v>
      </c>
    </row>
    <row r="626" spans="2:9" x14ac:dyDescent="0.2">
      <c r="B626" s="16"/>
      <c r="C626" s="157">
        <v>155.84197</v>
      </c>
      <c r="D626" s="73">
        <v>1.2184999999999999</v>
      </c>
      <c r="E626" s="73">
        <v>1.2718</v>
      </c>
      <c r="F626" s="74">
        <v>1.3547</v>
      </c>
      <c r="G626" s="73">
        <v>0.91859999999999997</v>
      </c>
      <c r="H626" s="73">
        <v>1.0289999999999999</v>
      </c>
      <c r="I626" s="74">
        <v>1.1182000000000001</v>
      </c>
    </row>
    <row r="627" spans="2:9" x14ac:dyDescent="0.2">
      <c r="B627" s="16"/>
      <c r="C627" s="157">
        <v>156.09246999999999</v>
      </c>
      <c r="D627" s="73">
        <v>1.2105999999999999</v>
      </c>
      <c r="E627" s="73">
        <v>1.2506999999999999</v>
      </c>
      <c r="F627" s="74">
        <v>1.3503000000000001</v>
      </c>
      <c r="G627" s="73">
        <v>0.90920000000000001</v>
      </c>
      <c r="H627" s="73">
        <v>1.0215000000000001</v>
      </c>
      <c r="I627" s="74">
        <v>1.1207</v>
      </c>
    </row>
    <row r="628" spans="2:9" x14ac:dyDescent="0.2">
      <c r="B628" s="16"/>
      <c r="C628" s="157">
        <v>156.34307000000001</v>
      </c>
      <c r="D628" s="73">
        <v>1.2017</v>
      </c>
      <c r="E628" s="73">
        <v>1.2623</v>
      </c>
      <c r="F628" s="74">
        <v>1.3442000000000001</v>
      </c>
      <c r="G628" s="73">
        <v>0.90269999999999995</v>
      </c>
      <c r="H628" s="73">
        <v>1.0102</v>
      </c>
      <c r="I628" s="74">
        <v>1.1194</v>
      </c>
    </row>
    <row r="629" spans="2:9" x14ac:dyDescent="0.2">
      <c r="B629" s="16"/>
      <c r="C629" s="157">
        <v>156.59307000000001</v>
      </c>
      <c r="D629" s="73">
        <v>1.1957</v>
      </c>
      <c r="E629" s="73">
        <v>1.2492000000000001</v>
      </c>
      <c r="F629" s="74">
        <v>1.3305</v>
      </c>
      <c r="G629" s="73">
        <v>0.90569999999999995</v>
      </c>
      <c r="H629" s="73">
        <v>1.0152000000000001</v>
      </c>
      <c r="I629" s="74">
        <v>1.1111</v>
      </c>
    </row>
    <row r="630" spans="2:9" x14ac:dyDescent="0.2">
      <c r="B630" s="16"/>
      <c r="C630" s="157">
        <v>156.84357</v>
      </c>
      <c r="D630" s="73">
        <v>1.1778</v>
      </c>
      <c r="E630" s="73">
        <v>1.242</v>
      </c>
      <c r="F630" s="74">
        <v>1.3349</v>
      </c>
      <c r="G630" s="73">
        <v>0.89729999999999999</v>
      </c>
      <c r="H630" s="73">
        <v>1.0074000000000001</v>
      </c>
      <c r="I630" s="74">
        <v>1.1092</v>
      </c>
    </row>
    <row r="631" spans="2:9" x14ac:dyDescent="0.2">
      <c r="B631" s="16"/>
      <c r="C631" s="157">
        <v>157.09357</v>
      </c>
      <c r="D631" s="73">
        <v>1.1706000000000001</v>
      </c>
      <c r="E631" s="73">
        <v>1.2242999999999999</v>
      </c>
      <c r="F631" s="74">
        <v>1.33</v>
      </c>
      <c r="G631" s="73">
        <v>0.8881</v>
      </c>
      <c r="H631" s="73">
        <v>0.99550000000000005</v>
      </c>
      <c r="I631" s="74">
        <v>1.1071</v>
      </c>
    </row>
    <row r="632" spans="2:9" x14ac:dyDescent="0.2">
      <c r="B632" s="16"/>
      <c r="C632" s="157">
        <v>157.34416999999999</v>
      </c>
      <c r="D632" s="73">
        <v>1.1707000000000001</v>
      </c>
      <c r="E632" s="73">
        <v>1.2107000000000001</v>
      </c>
      <c r="F632" s="74">
        <v>1.3091999999999999</v>
      </c>
      <c r="G632" s="73">
        <v>0.88549999999999995</v>
      </c>
      <c r="H632" s="73">
        <v>0.99380000000000002</v>
      </c>
      <c r="I632" s="74">
        <v>1.1012</v>
      </c>
    </row>
    <row r="633" spans="2:9" x14ac:dyDescent="0.2">
      <c r="B633" s="16"/>
      <c r="C633" s="157">
        <v>157.59477000000001</v>
      </c>
      <c r="D633" s="73">
        <v>1.159</v>
      </c>
      <c r="E633" s="73">
        <v>1.2128000000000001</v>
      </c>
      <c r="F633" s="74">
        <v>1.3099000000000001</v>
      </c>
      <c r="G633" s="73">
        <v>0.88270000000000004</v>
      </c>
      <c r="H633" s="73">
        <v>0.98509999999999998</v>
      </c>
      <c r="I633" s="74">
        <v>1.0784</v>
      </c>
    </row>
    <row r="634" spans="2:9" x14ac:dyDescent="0.2">
      <c r="B634" s="16"/>
      <c r="C634" s="157">
        <v>157.84527</v>
      </c>
      <c r="D634" s="73">
        <v>1.1460999999999999</v>
      </c>
      <c r="E634" s="73">
        <v>1.2041999999999999</v>
      </c>
      <c r="F634" s="74">
        <v>1.2918000000000001</v>
      </c>
      <c r="G634" s="73">
        <v>0.88119999999999998</v>
      </c>
      <c r="H634" s="73">
        <v>0.96930000000000005</v>
      </c>
      <c r="I634" s="74">
        <v>1.0763</v>
      </c>
    </row>
    <row r="635" spans="2:9" x14ac:dyDescent="0.2">
      <c r="B635" s="16"/>
      <c r="C635" s="157">
        <v>158.09527</v>
      </c>
      <c r="D635" s="73">
        <v>1.1447000000000001</v>
      </c>
      <c r="E635" s="73">
        <v>1.1890000000000001</v>
      </c>
      <c r="F635" s="74">
        <v>1.2878000000000001</v>
      </c>
      <c r="G635" s="73">
        <v>0.8821</v>
      </c>
      <c r="H635" s="73">
        <v>0.96140000000000003</v>
      </c>
      <c r="I635" s="74">
        <v>1.0748</v>
      </c>
    </row>
    <row r="636" spans="2:9" x14ac:dyDescent="0.2">
      <c r="B636" s="16"/>
      <c r="C636" s="157">
        <v>158.34527</v>
      </c>
      <c r="D636" s="73">
        <v>1.1295999999999999</v>
      </c>
      <c r="E636" s="73">
        <v>1.1847000000000001</v>
      </c>
      <c r="F636" s="74">
        <v>1.2798</v>
      </c>
      <c r="G636" s="73">
        <v>0.87</v>
      </c>
      <c r="H636" s="73">
        <v>0.96409999999999996</v>
      </c>
      <c r="I636" s="74">
        <v>1.0774999999999999</v>
      </c>
    </row>
    <row r="637" spans="2:9" x14ac:dyDescent="0.2">
      <c r="B637" s="16"/>
      <c r="C637" s="157">
        <v>158.59527</v>
      </c>
      <c r="D637" s="73">
        <v>1.1188</v>
      </c>
      <c r="E637" s="73">
        <v>1.1551</v>
      </c>
      <c r="F637" s="74">
        <v>1.264</v>
      </c>
      <c r="G637" s="73">
        <v>0.86309999999999998</v>
      </c>
      <c r="H637" s="73">
        <v>0.95520000000000005</v>
      </c>
      <c r="I637" s="74">
        <v>1.0645</v>
      </c>
    </row>
    <row r="638" spans="2:9" x14ac:dyDescent="0.2">
      <c r="B638" s="16"/>
      <c r="C638" s="157">
        <v>158.84527</v>
      </c>
      <c r="D638" s="73">
        <v>1.1101000000000001</v>
      </c>
      <c r="E638" s="73">
        <v>1.1615</v>
      </c>
      <c r="F638" s="74">
        <v>1.2635000000000001</v>
      </c>
      <c r="G638" s="73">
        <v>0.85680000000000001</v>
      </c>
      <c r="H638" s="73">
        <v>0.93520000000000003</v>
      </c>
      <c r="I638" s="74">
        <v>1.0615000000000001</v>
      </c>
    </row>
    <row r="639" spans="2:9" x14ac:dyDescent="0.2">
      <c r="B639" s="16"/>
      <c r="C639" s="157">
        <v>159.09527</v>
      </c>
      <c r="D639" s="73">
        <v>1.0965</v>
      </c>
      <c r="E639" s="73">
        <v>1.1571</v>
      </c>
      <c r="F639" s="74">
        <v>1.2341</v>
      </c>
      <c r="G639" s="73">
        <v>0.84440000000000004</v>
      </c>
      <c r="H639" s="73">
        <v>0.92379999999999995</v>
      </c>
      <c r="I639" s="74">
        <v>1.0487</v>
      </c>
    </row>
    <row r="640" spans="2:9" x14ac:dyDescent="0.2">
      <c r="B640" s="16"/>
      <c r="C640" s="157">
        <v>159.34527</v>
      </c>
      <c r="D640" s="73">
        <v>1.0961000000000001</v>
      </c>
      <c r="E640" s="73">
        <v>1.1471</v>
      </c>
      <c r="F640" s="74">
        <v>1.2193000000000001</v>
      </c>
      <c r="G640" s="73">
        <v>0.84950000000000003</v>
      </c>
      <c r="H640" s="73">
        <v>0.91479999999999995</v>
      </c>
      <c r="I640" s="74">
        <v>1.0395000000000001</v>
      </c>
    </row>
    <row r="641" spans="2:9" x14ac:dyDescent="0.2">
      <c r="B641" s="16"/>
      <c r="C641" s="157">
        <v>159.59527</v>
      </c>
      <c r="D641" s="73">
        <v>1.0772999999999999</v>
      </c>
      <c r="E641" s="73">
        <v>1.1338999999999999</v>
      </c>
      <c r="F641" s="74">
        <v>1.2036</v>
      </c>
      <c r="G641" s="73">
        <v>0.8387</v>
      </c>
      <c r="H641" s="73">
        <v>0.89849999999999997</v>
      </c>
      <c r="I641" s="74">
        <v>1.0362</v>
      </c>
    </row>
    <row r="642" spans="2:9" x14ac:dyDescent="0.2">
      <c r="B642" s="16"/>
      <c r="C642" s="157">
        <v>159.84527</v>
      </c>
      <c r="D642" s="73">
        <v>1.0624</v>
      </c>
      <c r="E642" s="73">
        <v>1.1237999999999999</v>
      </c>
      <c r="F642" s="74">
        <v>1.1820999999999999</v>
      </c>
      <c r="G642" s="73">
        <v>0.83440000000000003</v>
      </c>
      <c r="H642" s="73">
        <v>0.88119999999999998</v>
      </c>
      <c r="I642" s="74">
        <v>1.0212000000000001</v>
      </c>
    </row>
    <row r="643" spans="2:9" x14ac:dyDescent="0.2">
      <c r="B643" s="16"/>
      <c r="C643" s="157">
        <v>160.09527</v>
      </c>
      <c r="D643" s="73">
        <v>1.0537000000000001</v>
      </c>
      <c r="E643" s="73">
        <v>1.1067</v>
      </c>
      <c r="F643" s="74">
        <v>1.179</v>
      </c>
      <c r="G643" s="73">
        <v>0.82909999999999995</v>
      </c>
      <c r="H643" s="73">
        <v>0.8831</v>
      </c>
      <c r="I643" s="74">
        <v>1.0226999999999999</v>
      </c>
    </row>
    <row r="644" spans="2:9" x14ac:dyDescent="0.2">
      <c r="B644" s="16"/>
      <c r="C644" s="157">
        <v>160.34527</v>
      </c>
      <c r="D644" s="73">
        <v>1.0315000000000001</v>
      </c>
      <c r="E644" s="73">
        <v>1.0916999999999999</v>
      </c>
      <c r="F644" s="74">
        <v>1.1755</v>
      </c>
      <c r="G644" s="73">
        <v>0.81969999999999998</v>
      </c>
      <c r="H644" s="73">
        <v>0.87</v>
      </c>
      <c r="I644" s="74">
        <v>1.0150999999999999</v>
      </c>
    </row>
    <row r="645" spans="2:9" x14ac:dyDescent="0.2">
      <c r="B645" s="16"/>
      <c r="C645" s="157">
        <v>160.59527</v>
      </c>
      <c r="D645" s="73">
        <v>1.036</v>
      </c>
      <c r="E645" s="73">
        <v>1.0820000000000001</v>
      </c>
      <c r="F645" s="74">
        <v>1.1637</v>
      </c>
      <c r="G645" s="73">
        <v>0.81240000000000001</v>
      </c>
      <c r="H645" s="73">
        <v>0.88070000000000004</v>
      </c>
      <c r="I645" s="74">
        <v>1.0064</v>
      </c>
    </row>
    <row r="646" spans="2:9" x14ac:dyDescent="0.2">
      <c r="B646" s="16"/>
      <c r="C646" s="157">
        <v>160.84527</v>
      </c>
      <c r="D646" s="73">
        <v>1.0273000000000001</v>
      </c>
      <c r="E646" s="73">
        <v>1.0848</v>
      </c>
      <c r="F646" s="74">
        <v>1.1482000000000001</v>
      </c>
      <c r="G646" s="73">
        <v>0.80389999999999995</v>
      </c>
      <c r="H646" s="73">
        <v>0.87019999999999997</v>
      </c>
      <c r="I646" s="74">
        <v>1.0064</v>
      </c>
    </row>
    <row r="647" spans="2:9" x14ac:dyDescent="0.2">
      <c r="B647" s="16"/>
      <c r="C647" s="157">
        <v>161.09527</v>
      </c>
      <c r="D647" s="73">
        <v>1.0083</v>
      </c>
      <c r="E647" s="73">
        <v>1.0868</v>
      </c>
      <c r="F647" s="74">
        <v>1.1455</v>
      </c>
      <c r="G647" s="73">
        <v>0.79339999999999999</v>
      </c>
      <c r="H647" s="73">
        <v>0.86050000000000004</v>
      </c>
      <c r="I647" s="74">
        <v>0.99750000000000005</v>
      </c>
    </row>
    <row r="648" spans="2:9" x14ac:dyDescent="0.2">
      <c r="B648" s="16"/>
      <c r="C648" s="157">
        <v>161.34527</v>
      </c>
      <c r="D648" s="73">
        <v>1.0027999999999999</v>
      </c>
      <c r="E648" s="73">
        <v>1.0572999999999999</v>
      </c>
      <c r="F648" s="74">
        <v>1.1278999999999999</v>
      </c>
      <c r="G648" s="73">
        <v>0.78680000000000005</v>
      </c>
      <c r="H648" s="73">
        <v>0.85619999999999996</v>
      </c>
      <c r="I648" s="74">
        <v>0.97819999999999996</v>
      </c>
    </row>
    <row r="649" spans="2:9" x14ac:dyDescent="0.2">
      <c r="B649" s="16"/>
      <c r="C649" s="157">
        <v>161.59527</v>
      </c>
      <c r="D649" s="73">
        <v>0.99050000000000005</v>
      </c>
      <c r="E649" s="73">
        <v>1.0497000000000001</v>
      </c>
      <c r="F649" s="74">
        <v>1.121</v>
      </c>
      <c r="G649" s="73">
        <v>0.77710000000000001</v>
      </c>
      <c r="H649" s="73">
        <v>0.84640000000000004</v>
      </c>
      <c r="I649" s="74">
        <v>0.99419999999999997</v>
      </c>
    </row>
    <row r="650" spans="2:9" x14ac:dyDescent="0.2">
      <c r="B650" s="16"/>
      <c r="C650" s="157">
        <v>161.84527</v>
      </c>
      <c r="D650" s="73">
        <v>0.98760000000000003</v>
      </c>
      <c r="E650" s="73">
        <v>1.0182</v>
      </c>
      <c r="F650" s="74">
        <v>1.1148</v>
      </c>
      <c r="G650" s="73">
        <v>0.77729999999999999</v>
      </c>
      <c r="H650" s="73">
        <v>0.83260000000000001</v>
      </c>
      <c r="I650" s="74">
        <v>0.98280000000000001</v>
      </c>
    </row>
    <row r="651" spans="2:9" x14ac:dyDescent="0.2">
      <c r="B651" s="16"/>
      <c r="C651" s="157">
        <v>162.09527</v>
      </c>
      <c r="D651" s="73">
        <v>0.97509999999999997</v>
      </c>
      <c r="E651" s="73">
        <v>1.0204</v>
      </c>
      <c r="F651" s="74">
        <v>1.1113999999999999</v>
      </c>
      <c r="G651" s="73">
        <v>0.7631</v>
      </c>
      <c r="H651" s="73">
        <v>0.82899999999999996</v>
      </c>
      <c r="I651" s="74">
        <v>0.97150000000000003</v>
      </c>
    </row>
    <row r="652" spans="2:9" x14ac:dyDescent="0.2">
      <c r="B652" s="16"/>
      <c r="C652" s="157">
        <v>162.34527</v>
      </c>
      <c r="D652" s="73">
        <v>0.96060000000000001</v>
      </c>
      <c r="E652" s="73">
        <v>1.0127999999999999</v>
      </c>
      <c r="F652" s="74">
        <v>1.1152</v>
      </c>
      <c r="G652" s="73">
        <v>0.75790000000000002</v>
      </c>
      <c r="H652" s="73">
        <v>0.82689999999999997</v>
      </c>
      <c r="I652" s="74">
        <v>0.96889999999999998</v>
      </c>
    </row>
    <row r="653" spans="2:9" x14ac:dyDescent="0.2">
      <c r="B653" s="16"/>
      <c r="C653" s="157">
        <v>162.59527</v>
      </c>
      <c r="D653" s="73">
        <v>0.94520000000000004</v>
      </c>
      <c r="E653" s="73">
        <v>0.99970000000000003</v>
      </c>
      <c r="F653" s="74">
        <v>1.1040000000000001</v>
      </c>
      <c r="G653" s="73">
        <v>0.74560000000000004</v>
      </c>
      <c r="H653" s="73">
        <v>0.80840000000000001</v>
      </c>
      <c r="I653" s="74">
        <v>0.96160000000000001</v>
      </c>
    </row>
    <row r="654" spans="2:9" x14ac:dyDescent="0.2">
      <c r="B654" s="16"/>
      <c r="C654" s="157">
        <v>162.84527</v>
      </c>
      <c r="D654" s="73">
        <v>0.93130000000000002</v>
      </c>
      <c r="E654" s="73">
        <v>0.99529999999999996</v>
      </c>
      <c r="F654" s="74">
        <v>1.0831999999999999</v>
      </c>
      <c r="G654" s="73">
        <v>0.73760000000000003</v>
      </c>
      <c r="H654" s="73">
        <v>0.80100000000000005</v>
      </c>
      <c r="I654" s="74">
        <v>0.96870000000000001</v>
      </c>
    </row>
    <row r="655" spans="2:9" x14ac:dyDescent="0.2">
      <c r="B655" s="16"/>
      <c r="C655" s="157">
        <v>163.09527</v>
      </c>
      <c r="D655" s="73">
        <v>0.92090000000000005</v>
      </c>
      <c r="E655" s="73">
        <v>0.99509999999999998</v>
      </c>
      <c r="F655" s="74">
        <v>1.0834999999999999</v>
      </c>
      <c r="G655" s="73">
        <v>0.73519999999999996</v>
      </c>
      <c r="H655" s="73">
        <v>0.77739999999999998</v>
      </c>
      <c r="I655" s="74">
        <v>0.95609999999999995</v>
      </c>
    </row>
    <row r="656" spans="2:9" x14ac:dyDescent="0.2">
      <c r="B656" s="16"/>
      <c r="C656" s="157">
        <v>163.34527</v>
      </c>
      <c r="D656" s="73">
        <v>0.91249999999999998</v>
      </c>
      <c r="E656" s="73">
        <v>0.97709999999999997</v>
      </c>
      <c r="F656" s="74">
        <v>1.0813999999999999</v>
      </c>
      <c r="G656" s="73">
        <v>0.73219999999999996</v>
      </c>
      <c r="H656" s="73">
        <v>0.76419999999999999</v>
      </c>
      <c r="I656" s="74">
        <v>0.95120000000000005</v>
      </c>
    </row>
    <row r="657" spans="2:9" x14ac:dyDescent="0.2">
      <c r="B657" s="16"/>
      <c r="C657" s="157">
        <v>163.59527</v>
      </c>
      <c r="D657" s="73">
        <v>0.89949999999999997</v>
      </c>
      <c r="E657" s="73">
        <v>0.96030000000000004</v>
      </c>
      <c r="F657" s="74">
        <v>1.0710999999999999</v>
      </c>
      <c r="G657" s="73">
        <v>0.72219999999999995</v>
      </c>
      <c r="H657" s="73">
        <v>0.76870000000000005</v>
      </c>
      <c r="I657" s="74">
        <v>0.94420000000000004</v>
      </c>
    </row>
    <row r="658" spans="2:9" x14ac:dyDescent="0.2">
      <c r="B658" s="16"/>
      <c r="C658" s="157">
        <v>163.84527</v>
      </c>
      <c r="D658" s="73">
        <v>0.88500000000000001</v>
      </c>
      <c r="E658" s="73">
        <v>0.96340000000000003</v>
      </c>
      <c r="F658" s="74">
        <v>1.0649999999999999</v>
      </c>
      <c r="G658" s="73">
        <v>0.71579999999999999</v>
      </c>
      <c r="H658" s="73">
        <v>0.75570000000000004</v>
      </c>
      <c r="I658" s="74">
        <v>0.94289999999999996</v>
      </c>
    </row>
    <row r="659" spans="2:9" x14ac:dyDescent="0.2">
      <c r="B659" s="16"/>
      <c r="C659" s="157">
        <v>164.09527</v>
      </c>
      <c r="D659" s="73">
        <v>0.88009999999999999</v>
      </c>
      <c r="E659" s="73">
        <v>0.9506</v>
      </c>
      <c r="F659" s="74">
        <v>1.0572999999999999</v>
      </c>
      <c r="G659" s="73">
        <v>0.69850000000000001</v>
      </c>
      <c r="H659" s="73">
        <v>0.73329999999999995</v>
      </c>
      <c r="I659" s="74">
        <v>0.92579999999999996</v>
      </c>
    </row>
    <row r="660" spans="2:9" x14ac:dyDescent="0.2">
      <c r="B660" s="16"/>
      <c r="C660" s="157">
        <v>164.34527</v>
      </c>
      <c r="D660" s="73">
        <v>0.86839999999999995</v>
      </c>
      <c r="E660" s="73">
        <v>0.9476</v>
      </c>
      <c r="F660" s="74">
        <v>1.0405</v>
      </c>
      <c r="G660" s="73">
        <v>0.69699999999999995</v>
      </c>
      <c r="H660" s="73">
        <v>0.72409999999999997</v>
      </c>
      <c r="I660" s="74">
        <v>0.92349999999999999</v>
      </c>
    </row>
    <row r="661" spans="2:9" x14ac:dyDescent="0.2">
      <c r="B661" s="16"/>
      <c r="C661" s="157">
        <v>164.59527</v>
      </c>
      <c r="D661" s="73">
        <v>0.85570000000000002</v>
      </c>
      <c r="E661" s="73">
        <v>0.93510000000000004</v>
      </c>
      <c r="F661" s="74">
        <v>1.0243</v>
      </c>
      <c r="G661" s="73">
        <v>0.68779999999999997</v>
      </c>
      <c r="H661" s="73">
        <v>0.7198</v>
      </c>
      <c r="I661" s="74">
        <v>0.9052</v>
      </c>
    </row>
    <row r="662" spans="2:9" x14ac:dyDescent="0.2">
      <c r="B662" s="16"/>
      <c r="C662" s="157">
        <v>164.84527</v>
      </c>
      <c r="D662" s="73">
        <v>0.84360000000000002</v>
      </c>
      <c r="E662" s="73">
        <v>0.93879999999999997</v>
      </c>
      <c r="F662" s="74">
        <v>1.0158</v>
      </c>
      <c r="G662" s="73">
        <v>0.69440000000000002</v>
      </c>
      <c r="H662" s="73">
        <v>0.71020000000000005</v>
      </c>
      <c r="I662" s="74">
        <v>0.89290000000000003</v>
      </c>
    </row>
    <row r="663" spans="2:9" x14ac:dyDescent="0.2">
      <c r="B663" s="16"/>
      <c r="C663" s="157">
        <v>165.09527</v>
      </c>
      <c r="D663" s="73">
        <v>0.81810000000000005</v>
      </c>
      <c r="E663" s="73">
        <v>0.91969999999999996</v>
      </c>
      <c r="F663" s="74">
        <v>0.99460000000000004</v>
      </c>
      <c r="G663" s="73">
        <v>0.67259999999999998</v>
      </c>
      <c r="H663" s="73">
        <v>0.6946</v>
      </c>
      <c r="I663" s="74">
        <v>0.88919999999999999</v>
      </c>
    </row>
    <row r="664" spans="2:9" x14ac:dyDescent="0.2">
      <c r="B664" s="16"/>
      <c r="C664" s="157">
        <v>165.34527</v>
      </c>
      <c r="D664" s="73">
        <v>0.8226</v>
      </c>
      <c r="E664" s="73">
        <v>0.91180000000000005</v>
      </c>
      <c r="F664" s="74">
        <v>0.99329999999999996</v>
      </c>
      <c r="G664" s="73">
        <v>0.67700000000000005</v>
      </c>
      <c r="H664" s="73">
        <v>0.6956</v>
      </c>
      <c r="I664" s="74">
        <v>0.88160000000000005</v>
      </c>
    </row>
    <row r="665" spans="2:9" x14ac:dyDescent="0.2">
      <c r="B665" s="16"/>
      <c r="C665" s="157">
        <v>165.59527</v>
      </c>
      <c r="D665" s="73">
        <v>0.80589999999999995</v>
      </c>
      <c r="E665" s="73">
        <v>0.89329999999999998</v>
      </c>
      <c r="F665" s="74">
        <v>0.98360000000000003</v>
      </c>
      <c r="G665" s="73">
        <v>0.66139999999999999</v>
      </c>
      <c r="H665" s="73">
        <v>0.68310000000000004</v>
      </c>
      <c r="I665" s="74">
        <v>0.87839999999999996</v>
      </c>
    </row>
    <row r="666" spans="2:9" x14ac:dyDescent="0.2">
      <c r="B666" s="16"/>
      <c r="C666" s="157">
        <v>165.84416999999999</v>
      </c>
      <c r="D666" s="73">
        <v>0.78459999999999996</v>
      </c>
      <c r="E666" s="73">
        <v>0.88770000000000004</v>
      </c>
      <c r="F666" s="74">
        <v>0.97419999999999995</v>
      </c>
      <c r="G666" s="73">
        <v>0.65329999999999999</v>
      </c>
      <c r="H666" s="73">
        <v>0.67449999999999999</v>
      </c>
      <c r="I666" s="74">
        <v>0.87219999999999998</v>
      </c>
    </row>
    <row r="667" spans="2:9" x14ac:dyDescent="0.2">
      <c r="B667" s="16"/>
      <c r="C667" s="157">
        <v>166.08857</v>
      </c>
      <c r="D667" s="73">
        <v>0.78569999999999995</v>
      </c>
      <c r="E667" s="73">
        <v>0.88629999999999998</v>
      </c>
      <c r="F667" s="74">
        <v>0.97560000000000002</v>
      </c>
      <c r="G667" s="73">
        <v>0.64370000000000005</v>
      </c>
      <c r="H667" s="73">
        <v>0.66869999999999996</v>
      </c>
      <c r="I667" s="74">
        <v>0.86609999999999998</v>
      </c>
    </row>
    <row r="668" spans="2:9" x14ac:dyDescent="0.2">
      <c r="B668" s="16"/>
      <c r="C668" s="157">
        <v>166.33056999999999</v>
      </c>
      <c r="D668" s="73">
        <v>0.78839999999999999</v>
      </c>
      <c r="E668" s="73">
        <v>0.88829999999999998</v>
      </c>
      <c r="F668" s="74">
        <v>0.97319999999999995</v>
      </c>
      <c r="G668" s="73">
        <v>0.65049999999999997</v>
      </c>
      <c r="H668" s="73">
        <v>0.65949999999999998</v>
      </c>
      <c r="I668" s="74">
        <v>0.84789999999999999</v>
      </c>
    </row>
    <row r="669" spans="2:9" x14ac:dyDescent="0.2">
      <c r="B669" s="16"/>
      <c r="C669" s="157">
        <v>166.58107000000001</v>
      </c>
      <c r="D669" s="73">
        <v>0.78029999999999999</v>
      </c>
      <c r="E669" s="73">
        <v>0.87839999999999996</v>
      </c>
      <c r="F669" s="74">
        <v>0.96250000000000002</v>
      </c>
      <c r="G669" s="73">
        <v>0.64059999999999995</v>
      </c>
      <c r="H669" s="73">
        <v>0.6522</v>
      </c>
      <c r="I669" s="74">
        <v>0.84509999999999996</v>
      </c>
    </row>
    <row r="670" spans="2:9" x14ac:dyDescent="0.2">
      <c r="B670" s="16"/>
      <c r="C670" s="157">
        <v>166.83167</v>
      </c>
      <c r="D670" s="73">
        <v>0.76939999999999997</v>
      </c>
      <c r="E670" s="73">
        <v>0.85580000000000001</v>
      </c>
      <c r="F670" s="74">
        <v>0.94740000000000002</v>
      </c>
      <c r="G670" s="73">
        <v>0.62480000000000002</v>
      </c>
      <c r="H670" s="73">
        <v>0.63780000000000003</v>
      </c>
      <c r="I670" s="74">
        <v>0.82820000000000005</v>
      </c>
    </row>
    <row r="671" spans="2:9" x14ac:dyDescent="0.2">
      <c r="B671" s="16"/>
      <c r="C671" s="157">
        <v>167.08226999999999</v>
      </c>
      <c r="D671" s="73">
        <v>0.75349999999999995</v>
      </c>
      <c r="E671" s="73">
        <v>0.85709999999999997</v>
      </c>
      <c r="F671" s="74">
        <v>0.94969999999999999</v>
      </c>
      <c r="G671" s="73">
        <v>0.63070000000000004</v>
      </c>
      <c r="H671" s="73">
        <v>0.62990000000000002</v>
      </c>
      <c r="I671" s="74">
        <v>0.8135</v>
      </c>
    </row>
    <row r="672" spans="2:9" x14ac:dyDescent="0.2">
      <c r="B672" s="16"/>
      <c r="C672" s="157">
        <v>167.33226999999999</v>
      </c>
      <c r="D672" s="73">
        <v>0.75580000000000003</v>
      </c>
      <c r="E672" s="73">
        <v>0.85329999999999995</v>
      </c>
      <c r="F672" s="74">
        <v>0.93740000000000001</v>
      </c>
      <c r="G672" s="73">
        <v>0.61470000000000002</v>
      </c>
      <c r="H672" s="73">
        <v>0.61619999999999997</v>
      </c>
      <c r="I672" s="74">
        <v>0.80179999999999996</v>
      </c>
    </row>
    <row r="673" spans="2:9" x14ac:dyDescent="0.2">
      <c r="B673" s="16"/>
      <c r="C673" s="157">
        <v>167.58226999999999</v>
      </c>
      <c r="D673" s="73">
        <v>0.753</v>
      </c>
      <c r="E673" s="73">
        <v>0.84889999999999999</v>
      </c>
      <c r="F673" s="74">
        <v>0.93189999999999995</v>
      </c>
      <c r="G673" s="73">
        <v>0.61099999999999999</v>
      </c>
      <c r="H673" s="73">
        <v>0.61319999999999997</v>
      </c>
      <c r="I673" s="74">
        <v>0.79530000000000001</v>
      </c>
    </row>
    <row r="674" spans="2:9" x14ac:dyDescent="0.2">
      <c r="B674" s="16"/>
      <c r="C674" s="157">
        <v>167.83226999999999</v>
      </c>
      <c r="D674" s="73">
        <v>0.74239999999999995</v>
      </c>
      <c r="E674" s="73">
        <v>0.8286</v>
      </c>
      <c r="F674" s="74">
        <v>0.92049999999999998</v>
      </c>
      <c r="G674" s="73">
        <v>0.60609999999999997</v>
      </c>
      <c r="H674" s="73">
        <v>0.59630000000000005</v>
      </c>
      <c r="I674" s="74">
        <v>0.77810000000000001</v>
      </c>
    </row>
    <row r="675" spans="2:9" x14ac:dyDescent="0.2">
      <c r="B675" s="16"/>
      <c r="C675" s="157">
        <v>168.08226999999999</v>
      </c>
      <c r="D675" s="73">
        <v>0.72170000000000001</v>
      </c>
      <c r="E675" s="73">
        <v>0.82989999999999997</v>
      </c>
      <c r="F675" s="74">
        <v>0.9073</v>
      </c>
      <c r="G675" s="73">
        <v>0.60170000000000001</v>
      </c>
      <c r="H675" s="73">
        <v>0.5857</v>
      </c>
      <c r="I675" s="74">
        <v>0.76</v>
      </c>
    </row>
    <row r="676" spans="2:9" x14ac:dyDescent="0.2">
      <c r="B676" s="16"/>
      <c r="C676" s="157">
        <v>168.33226999999999</v>
      </c>
      <c r="D676" s="73">
        <v>0.72640000000000005</v>
      </c>
      <c r="E676" s="73">
        <v>0.82850000000000001</v>
      </c>
      <c r="F676" s="74">
        <v>0.89400000000000002</v>
      </c>
      <c r="G676" s="73">
        <v>0.58209999999999995</v>
      </c>
      <c r="H676" s="73">
        <v>0.5756</v>
      </c>
      <c r="I676" s="74">
        <v>0.75749999999999995</v>
      </c>
    </row>
    <row r="677" spans="2:9" x14ac:dyDescent="0.2">
      <c r="B677" s="16"/>
      <c r="C677" s="157">
        <v>168.58226999999999</v>
      </c>
      <c r="D677" s="73">
        <v>0.71779999999999999</v>
      </c>
      <c r="E677" s="73">
        <v>0.8125</v>
      </c>
      <c r="F677" s="74">
        <v>0.88260000000000005</v>
      </c>
      <c r="G677" s="73">
        <v>0.57489999999999997</v>
      </c>
      <c r="H677" s="73">
        <v>0.55359999999999998</v>
      </c>
      <c r="I677" s="74">
        <v>0.75719999999999998</v>
      </c>
    </row>
    <row r="678" spans="2:9" x14ac:dyDescent="0.2">
      <c r="B678" s="16"/>
      <c r="C678" s="157">
        <v>168.83226999999999</v>
      </c>
      <c r="D678" s="73">
        <v>0.70289999999999997</v>
      </c>
      <c r="E678" s="73">
        <v>0.79490000000000005</v>
      </c>
      <c r="F678" s="74">
        <v>0.85729999999999995</v>
      </c>
      <c r="G678" s="73">
        <v>0.57940000000000003</v>
      </c>
      <c r="H678" s="73">
        <v>0.5444</v>
      </c>
      <c r="I678" s="74">
        <v>0.74309999999999998</v>
      </c>
    </row>
    <row r="679" spans="2:9" x14ac:dyDescent="0.2">
      <c r="B679" s="16"/>
      <c r="C679" s="157">
        <v>168.99777</v>
      </c>
      <c r="D679" s="73">
        <v>0.78239999999999998</v>
      </c>
      <c r="E679" s="73">
        <v>0.87780000000000002</v>
      </c>
      <c r="F679" s="74">
        <v>0.93979999999999997</v>
      </c>
      <c r="G679" s="73">
        <v>0.65949999999999998</v>
      </c>
      <c r="H679" s="73">
        <v>0.63670000000000004</v>
      </c>
      <c r="I679" s="74">
        <v>0.83709999999999996</v>
      </c>
    </row>
    <row r="680" spans="2:9" x14ac:dyDescent="0.2">
      <c r="B680" s="16"/>
      <c r="C680" s="157">
        <v>169.24807000000001</v>
      </c>
      <c r="D680" s="73">
        <v>0.91180000000000005</v>
      </c>
      <c r="E680" s="73">
        <v>1.0475000000000001</v>
      </c>
      <c r="F680" s="74">
        <v>1.1372</v>
      </c>
      <c r="G680" s="73">
        <v>0.79279999999999995</v>
      </c>
      <c r="H680" s="73">
        <v>0.75990000000000002</v>
      </c>
      <c r="I680" s="74">
        <v>1.0158</v>
      </c>
    </row>
    <row r="681" spans="2:9" x14ac:dyDescent="0.2">
      <c r="B681" s="16"/>
      <c r="C681" s="157">
        <v>169.49807000000001</v>
      </c>
      <c r="D681" s="73">
        <v>0.71319999999999995</v>
      </c>
      <c r="E681" s="73">
        <v>0.83989999999999998</v>
      </c>
      <c r="F681" s="74">
        <v>0.92049999999999998</v>
      </c>
      <c r="G681" s="73">
        <v>0.60229999999999995</v>
      </c>
      <c r="H681" s="73">
        <v>0.56640000000000001</v>
      </c>
      <c r="I681" s="74">
        <v>0.75539999999999996</v>
      </c>
    </row>
    <row r="682" spans="2:9" x14ac:dyDescent="0.2">
      <c r="B682" s="16"/>
      <c r="C682" s="157">
        <v>169.74807000000001</v>
      </c>
      <c r="D682" s="73">
        <v>0.6623</v>
      </c>
      <c r="E682" s="73">
        <v>0.76639999999999997</v>
      </c>
      <c r="F682" s="74">
        <v>0.82279999999999998</v>
      </c>
      <c r="G682" s="73">
        <v>0.5474</v>
      </c>
      <c r="H682" s="73">
        <v>0.49990000000000001</v>
      </c>
      <c r="I682" s="74">
        <v>0.68469999999999998</v>
      </c>
    </row>
    <row r="683" spans="2:9" x14ac:dyDescent="0.2">
      <c r="B683" s="16"/>
      <c r="C683" s="157">
        <v>169.99807000000001</v>
      </c>
      <c r="D683" s="73">
        <v>0.64459999999999995</v>
      </c>
      <c r="E683" s="73">
        <v>0.73170000000000002</v>
      </c>
      <c r="F683" s="74">
        <v>0.79779999999999995</v>
      </c>
      <c r="G683" s="73">
        <v>0.52370000000000005</v>
      </c>
      <c r="H683" s="73">
        <v>0.48259999999999997</v>
      </c>
      <c r="I683" s="74">
        <v>0.66710000000000003</v>
      </c>
    </row>
    <row r="684" spans="2:9" x14ac:dyDescent="0.2">
      <c r="B684" s="16"/>
      <c r="C684" s="157">
        <v>170.24807000000001</v>
      </c>
      <c r="D684" s="73">
        <v>0.63570000000000004</v>
      </c>
      <c r="E684" s="73">
        <v>0.72699999999999998</v>
      </c>
      <c r="F684" s="74">
        <v>0.78380000000000005</v>
      </c>
      <c r="G684" s="73">
        <v>0.51160000000000005</v>
      </c>
      <c r="H684" s="73">
        <v>0.47449999999999998</v>
      </c>
      <c r="I684" s="74">
        <v>0.64739999999999998</v>
      </c>
    </row>
    <row r="685" spans="2:9" x14ac:dyDescent="0.2">
      <c r="B685" s="16"/>
      <c r="C685" s="157">
        <v>170.49807000000001</v>
      </c>
      <c r="D685" s="73">
        <v>0.61990000000000001</v>
      </c>
      <c r="E685" s="73">
        <v>0.72209999999999996</v>
      </c>
      <c r="F685" s="74">
        <v>0.78029999999999999</v>
      </c>
      <c r="G685" s="73">
        <v>0.49390000000000001</v>
      </c>
      <c r="H685" s="73">
        <v>0.46679999999999999</v>
      </c>
      <c r="I685" s="74">
        <v>0.64410000000000001</v>
      </c>
    </row>
    <row r="686" spans="2:9" x14ac:dyDescent="0.2">
      <c r="B686" s="16"/>
      <c r="C686" s="157">
        <v>170.74807000000001</v>
      </c>
      <c r="D686" s="73">
        <v>0.60119999999999996</v>
      </c>
      <c r="E686" s="73">
        <v>0.71150000000000002</v>
      </c>
      <c r="F686" s="74">
        <v>0.78500000000000003</v>
      </c>
      <c r="G686" s="73">
        <v>0.49340000000000001</v>
      </c>
      <c r="H686" s="73">
        <v>0.4526</v>
      </c>
      <c r="I686" s="74">
        <v>0.62560000000000004</v>
      </c>
    </row>
    <row r="687" spans="2:9" x14ac:dyDescent="0.2">
      <c r="B687" s="16"/>
      <c r="C687" s="157">
        <v>170.99807000000001</v>
      </c>
      <c r="D687" s="73">
        <v>0.59109999999999996</v>
      </c>
      <c r="E687" s="73">
        <v>0.70760000000000001</v>
      </c>
      <c r="F687" s="74">
        <v>0.76870000000000005</v>
      </c>
      <c r="G687" s="73">
        <v>0.48230000000000001</v>
      </c>
      <c r="H687" s="73">
        <v>0.44240000000000002</v>
      </c>
      <c r="I687" s="74">
        <v>0.62219999999999998</v>
      </c>
    </row>
    <row r="688" spans="2:9" x14ac:dyDescent="0.2">
      <c r="B688" s="16"/>
      <c r="C688" s="157">
        <v>171.24807000000001</v>
      </c>
      <c r="D688" s="73">
        <v>0.58760000000000001</v>
      </c>
      <c r="E688" s="73">
        <v>0.69279999999999997</v>
      </c>
      <c r="F688" s="74">
        <v>0.76859999999999995</v>
      </c>
      <c r="G688" s="73">
        <v>0.47660000000000002</v>
      </c>
      <c r="H688" s="73">
        <v>0.43919999999999998</v>
      </c>
      <c r="I688" s="74">
        <v>0.60940000000000005</v>
      </c>
    </row>
    <row r="689" spans="2:9" x14ac:dyDescent="0.2">
      <c r="B689" s="16"/>
      <c r="C689" s="157">
        <v>171.49807000000001</v>
      </c>
      <c r="D689" s="73">
        <v>0.57689999999999997</v>
      </c>
      <c r="E689" s="73">
        <v>0.67120000000000002</v>
      </c>
      <c r="F689" s="74">
        <v>0.74960000000000004</v>
      </c>
      <c r="G689" s="73">
        <v>0.46679999999999999</v>
      </c>
      <c r="H689" s="73">
        <v>0.43419999999999997</v>
      </c>
      <c r="I689" s="74">
        <v>0.59160000000000001</v>
      </c>
    </row>
    <row r="690" spans="2:9" x14ac:dyDescent="0.2">
      <c r="B690" s="16"/>
      <c r="C690" s="157">
        <v>171.74807000000001</v>
      </c>
      <c r="D690" s="73">
        <v>0.56459999999999999</v>
      </c>
      <c r="E690" s="73">
        <v>0.65800000000000003</v>
      </c>
      <c r="F690" s="74">
        <v>0.74250000000000005</v>
      </c>
      <c r="G690" s="73">
        <v>0.46179999999999999</v>
      </c>
      <c r="H690" s="73">
        <v>0.41</v>
      </c>
      <c r="I690" s="74">
        <v>0.59299999999999997</v>
      </c>
    </row>
    <row r="691" spans="2:9" x14ac:dyDescent="0.2">
      <c r="B691" s="16"/>
      <c r="C691" s="157">
        <v>171.99807000000001</v>
      </c>
      <c r="D691" s="73">
        <v>0.5504</v>
      </c>
      <c r="E691" s="73">
        <v>0.64</v>
      </c>
      <c r="F691" s="74">
        <v>0.72929999999999995</v>
      </c>
      <c r="G691" s="73">
        <v>0.44769999999999999</v>
      </c>
      <c r="H691" s="73">
        <v>0.40210000000000001</v>
      </c>
      <c r="I691" s="74">
        <v>0.58109999999999995</v>
      </c>
    </row>
    <row r="692" spans="2:9" x14ac:dyDescent="0.2">
      <c r="B692" s="16"/>
      <c r="C692" s="157">
        <v>172.24807000000001</v>
      </c>
      <c r="D692" s="73">
        <v>0.54520000000000002</v>
      </c>
      <c r="E692" s="73">
        <v>0.61770000000000003</v>
      </c>
      <c r="F692" s="74">
        <v>0.71040000000000003</v>
      </c>
      <c r="G692" s="73">
        <v>0.4269</v>
      </c>
      <c r="H692" s="73">
        <v>0.38100000000000001</v>
      </c>
      <c r="I692" s="74">
        <v>0.5615</v>
      </c>
    </row>
    <row r="693" spans="2:9" x14ac:dyDescent="0.2">
      <c r="B693" s="16"/>
      <c r="C693" s="157">
        <v>172.49807000000001</v>
      </c>
      <c r="D693" s="73">
        <v>0.53039999999999998</v>
      </c>
      <c r="E693" s="73">
        <v>0.61150000000000004</v>
      </c>
      <c r="F693" s="74">
        <v>0.69520000000000004</v>
      </c>
      <c r="G693" s="73">
        <v>0.41820000000000002</v>
      </c>
      <c r="H693" s="73">
        <v>0.36899999999999999</v>
      </c>
      <c r="I693" s="74">
        <v>0.54659999999999997</v>
      </c>
    </row>
    <row r="694" spans="2:9" x14ac:dyDescent="0.2">
      <c r="B694" s="16"/>
      <c r="C694" s="157">
        <v>172.74807000000001</v>
      </c>
      <c r="D694" s="73">
        <v>0.51780000000000004</v>
      </c>
      <c r="E694" s="73">
        <v>0.61270000000000002</v>
      </c>
      <c r="F694" s="74">
        <v>0.68269999999999997</v>
      </c>
      <c r="G694" s="73">
        <v>0.3997</v>
      </c>
      <c r="H694" s="73">
        <v>0.36630000000000001</v>
      </c>
      <c r="I694" s="74">
        <v>0.53859999999999997</v>
      </c>
    </row>
    <row r="695" spans="2:9" x14ac:dyDescent="0.2">
      <c r="B695" s="16"/>
      <c r="C695" s="157">
        <v>172.99807000000001</v>
      </c>
      <c r="D695" s="73">
        <v>0.50170000000000003</v>
      </c>
      <c r="E695" s="73">
        <v>0.6</v>
      </c>
      <c r="F695" s="74">
        <v>0.67249999999999999</v>
      </c>
      <c r="G695" s="73">
        <v>0.39510000000000001</v>
      </c>
      <c r="H695" s="73">
        <v>0.34389999999999998</v>
      </c>
      <c r="I695" s="74">
        <v>0.51980000000000004</v>
      </c>
    </row>
    <row r="696" spans="2:9" x14ac:dyDescent="0.2">
      <c r="B696" s="16"/>
      <c r="C696" s="157">
        <v>173.24807000000001</v>
      </c>
      <c r="D696" s="73">
        <v>0.48920000000000002</v>
      </c>
      <c r="E696" s="73">
        <v>0.58399999999999996</v>
      </c>
      <c r="F696" s="74">
        <v>0.6643</v>
      </c>
      <c r="G696" s="73">
        <v>0.38640000000000002</v>
      </c>
      <c r="H696" s="73">
        <v>0.33310000000000001</v>
      </c>
      <c r="I696" s="74">
        <v>0.50119999999999998</v>
      </c>
    </row>
    <row r="697" spans="2:9" x14ac:dyDescent="0.2">
      <c r="B697" s="16"/>
      <c r="C697" s="157">
        <v>173.49807000000001</v>
      </c>
      <c r="D697" s="73">
        <v>0.48010000000000003</v>
      </c>
      <c r="E697" s="73">
        <v>0.5645</v>
      </c>
      <c r="F697" s="74">
        <v>0.65780000000000005</v>
      </c>
      <c r="G697" s="73">
        <v>0.37469999999999998</v>
      </c>
      <c r="H697" s="73">
        <v>0.31769999999999998</v>
      </c>
      <c r="I697" s="74">
        <v>0.49959999999999999</v>
      </c>
    </row>
    <row r="698" spans="2:9" x14ac:dyDescent="0.2">
      <c r="B698" s="16"/>
      <c r="C698" s="157">
        <v>173.74807000000001</v>
      </c>
      <c r="D698" s="73">
        <v>0.4642</v>
      </c>
      <c r="E698" s="73">
        <v>0.55589999999999995</v>
      </c>
      <c r="F698" s="74">
        <v>0.63460000000000005</v>
      </c>
      <c r="G698" s="73">
        <v>0.36720000000000003</v>
      </c>
      <c r="H698" s="73">
        <v>0.30420000000000003</v>
      </c>
      <c r="I698" s="74">
        <v>0.48209999999999997</v>
      </c>
    </row>
    <row r="699" spans="2:9" x14ac:dyDescent="0.2">
      <c r="B699" s="16"/>
      <c r="C699" s="157">
        <v>173.99807000000001</v>
      </c>
      <c r="D699" s="73">
        <v>0.45090000000000002</v>
      </c>
      <c r="E699" s="73">
        <v>0.53979999999999995</v>
      </c>
      <c r="F699" s="74">
        <v>0.63560000000000005</v>
      </c>
      <c r="G699" s="73">
        <v>0.35199999999999998</v>
      </c>
      <c r="H699" s="73">
        <v>0.29580000000000001</v>
      </c>
      <c r="I699" s="74">
        <v>0.4698</v>
      </c>
    </row>
    <row r="700" spans="2:9" x14ac:dyDescent="0.2">
      <c r="B700" s="16"/>
      <c r="C700" s="157">
        <v>174.24807000000001</v>
      </c>
      <c r="D700" s="73">
        <v>0.43869999999999998</v>
      </c>
      <c r="E700" s="73">
        <v>0.53449999999999998</v>
      </c>
      <c r="F700" s="74">
        <v>0.621</v>
      </c>
      <c r="G700" s="73">
        <v>0.3473</v>
      </c>
      <c r="H700" s="73">
        <v>0.2772</v>
      </c>
      <c r="I700" s="74">
        <v>0.45390000000000003</v>
      </c>
    </row>
    <row r="701" spans="2:9" x14ac:dyDescent="0.2">
      <c r="B701" s="16"/>
      <c r="C701" s="157">
        <v>174.49807000000001</v>
      </c>
      <c r="D701" s="73">
        <v>0.4299</v>
      </c>
      <c r="E701" s="73">
        <v>0.52180000000000004</v>
      </c>
      <c r="F701" s="74">
        <v>0.61019999999999996</v>
      </c>
      <c r="G701" s="73">
        <v>0.34370000000000001</v>
      </c>
      <c r="H701" s="73">
        <v>0.2651</v>
      </c>
      <c r="I701" s="74">
        <v>0.44750000000000001</v>
      </c>
    </row>
    <row r="702" spans="2:9" x14ac:dyDescent="0.2">
      <c r="B702" s="16"/>
      <c r="C702" s="157">
        <v>174.74807000000001</v>
      </c>
      <c r="D702" s="73">
        <v>0.42</v>
      </c>
      <c r="E702" s="73">
        <v>0.50729999999999997</v>
      </c>
      <c r="F702" s="74">
        <v>0.59819999999999995</v>
      </c>
      <c r="G702" s="73">
        <v>0.32669999999999999</v>
      </c>
      <c r="H702" s="73">
        <v>0.25629999999999997</v>
      </c>
      <c r="I702" s="74">
        <v>0.43790000000000001</v>
      </c>
    </row>
    <row r="703" spans="2:9" x14ac:dyDescent="0.2">
      <c r="B703" s="16"/>
      <c r="C703" s="157">
        <v>174.99807000000001</v>
      </c>
      <c r="D703" s="73">
        <v>0.41149999999999998</v>
      </c>
      <c r="E703" s="73">
        <v>0.50109999999999999</v>
      </c>
      <c r="F703" s="74">
        <v>0.59399999999999997</v>
      </c>
      <c r="G703" s="73">
        <v>0.32090000000000002</v>
      </c>
      <c r="H703" s="73">
        <v>0.24440000000000001</v>
      </c>
      <c r="I703" s="74">
        <v>0.42299999999999999</v>
      </c>
    </row>
    <row r="704" spans="2:9" x14ac:dyDescent="0.2">
      <c r="B704" s="16"/>
      <c r="C704" s="157">
        <v>175.24807000000001</v>
      </c>
      <c r="D704" s="73">
        <v>0.4012</v>
      </c>
      <c r="E704" s="73">
        <v>0.48530000000000001</v>
      </c>
      <c r="F704" s="74">
        <v>0.5726</v>
      </c>
      <c r="G704" s="73">
        <v>0.31480000000000002</v>
      </c>
      <c r="H704" s="73">
        <v>0.23519999999999999</v>
      </c>
      <c r="I704" s="74">
        <v>0.42049999999999998</v>
      </c>
    </row>
    <row r="705" spans="2:9" x14ac:dyDescent="0.2">
      <c r="B705" s="16"/>
      <c r="C705" s="157">
        <v>175.49807000000001</v>
      </c>
      <c r="D705" s="73">
        <v>0.40150000000000002</v>
      </c>
      <c r="E705" s="73">
        <v>0.48099999999999998</v>
      </c>
      <c r="F705" s="74">
        <v>0.56530000000000002</v>
      </c>
      <c r="G705" s="73">
        <v>0.30359999999999998</v>
      </c>
      <c r="H705" s="73">
        <v>0.2223</v>
      </c>
      <c r="I705" s="74">
        <v>0.40670000000000001</v>
      </c>
    </row>
    <row r="706" spans="2:9" x14ac:dyDescent="0.2">
      <c r="B706" s="16"/>
      <c r="C706" s="157">
        <v>175.74807000000001</v>
      </c>
      <c r="D706" s="73">
        <v>0.38030000000000003</v>
      </c>
      <c r="E706" s="73">
        <v>0.46750000000000003</v>
      </c>
      <c r="F706" s="74">
        <v>0.54249999999999998</v>
      </c>
      <c r="G706" s="73">
        <v>0.29220000000000002</v>
      </c>
      <c r="H706" s="73">
        <v>0.20979999999999999</v>
      </c>
      <c r="I706" s="74">
        <v>0.39639999999999997</v>
      </c>
    </row>
    <row r="707" spans="2:9" x14ac:dyDescent="0.2">
      <c r="B707" s="16"/>
      <c r="C707" s="157">
        <v>175.99807000000001</v>
      </c>
      <c r="D707" s="73">
        <v>0.35870000000000002</v>
      </c>
      <c r="E707" s="73">
        <v>0.4672</v>
      </c>
      <c r="F707" s="74">
        <v>0.54369999999999996</v>
      </c>
      <c r="G707" s="73">
        <v>0.2858</v>
      </c>
      <c r="H707" s="73">
        <v>0.20119999999999999</v>
      </c>
      <c r="I707" s="74">
        <v>0.38109999999999999</v>
      </c>
    </row>
    <row r="708" spans="2:9" x14ac:dyDescent="0.2">
      <c r="B708" s="16"/>
      <c r="C708" s="157">
        <v>176.24746999999999</v>
      </c>
      <c r="D708" s="73">
        <v>0.35639999999999999</v>
      </c>
      <c r="E708" s="73">
        <v>0.4526</v>
      </c>
      <c r="F708" s="74">
        <v>0.52390000000000003</v>
      </c>
      <c r="G708" s="73">
        <v>0.27900000000000003</v>
      </c>
      <c r="H708" s="73">
        <v>0.1847</v>
      </c>
      <c r="I708" s="74">
        <v>0.36180000000000001</v>
      </c>
    </row>
    <row r="709" spans="2:9" x14ac:dyDescent="0.2">
      <c r="B709" s="16"/>
      <c r="C709" s="157">
        <v>176.49807000000001</v>
      </c>
      <c r="D709" s="73">
        <v>0.34439999999999998</v>
      </c>
      <c r="E709" s="73">
        <v>0.44190000000000002</v>
      </c>
      <c r="F709" s="74">
        <v>0.52639999999999998</v>
      </c>
      <c r="G709" s="73">
        <v>0.26429999999999998</v>
      </c>
      <c r="H709" s="73">
        <v>0.1827</v>
      </c>
      <c r="I709" s="74">
        <v>0.35070000000000001</v>
      </c>
    </row>
    <row r="710" spans="2:9" x14ac:dyDescent="0.2">
      <c r="B710" s="16"/>
      <c r="C710" s="157">
        <v>176.74836999999999</v>
      </c>
      <c r="D710" s="73">
        <v>0.33229999999999998</v>
      </c>
      <c r="E710" s="73">
        <v>0.43530000000000002</v>
      </c>
      <c r="F710" s="74">
        <v>0.51690000000000003</v>
      </c>
      <c r="G710" s="73">
        <v>0.26329999999999998</v>
      </c>
      <c r="H710" s="73">
        <v>0.16689999999999999</v>
      </c>
      <c r="I710" s="74">
        <v>0.33260000000000001</v>
      </c>
    </row>
    <row r="711" spans="2:9" x14ac:dyDescent="0.2">
      <c r="B711" s="16"/>
      <c r="C711" s="157">
        <v>176.99836999999999</v>
      </c>
      <c r="D711" s="73">
        <v>0.3221</v>
      </c>
      <c r="E711" s="73">
        <v>0.42499999999999999</v>
      </c>
      <c r="F711" s="74">
        <v>0.50700000000000001</v>
      </c>
      <c r="G711" s="73">
        <v>0.25040000000000001</v>
      </c>
      <c r="H711" s="73">
        <v>0.15110000000000001</v>
      </c>
      <c r="I711" s="74">
        <v>0.3261</v>
      </c>
    </row>
    <row r="712" spans="2:9" x14ac:dyDescent="0.2">
      <c r="B712" s="16"/>
      <c r="C712" s="157">
        <v>177.24836999999999</v>
      </c>
      <c r="D712" s="73">
        <v>0.32090000000000002</v>
      </c>
      <c r="E712" s="73">
        <v>0.41420000000000001</v>
      </c>
      <c r="F712" s="74">
        <v>0.49540000000000001</v>
      </c>
      <c r="G712" s="73">
        <v>0.23269999999999999</v>
      </c>
      <c r="H712" s="73">
        <v>0.14460000000000001</v>
      </c>
      <c r="I712" s="74">
        <v>0.31340000000000001</v>
      </c>
    </row>
    <row r="713" spans="2:9" x14ac:dyDescent="0.2">
      <c r="B713" s="16"/>
      <c r="C713" s="157">
        <v>177.49836999999999</v>
      </c>
      <c r="D713" s="73">
        <v>0.3125</v>
      </c>
      <c r="E713" s="73">
        <v>0.39510000000000001</v>
      </c>
      <c r="F713" s="74">
        <v>0.48680000000000001</v>
      </c>
      <c r="G713" s="73">
        <v>0.22559999999999999</v>
      </c>
      <c r="H713" s="73">
        <v>0.13159999999999999</v>
      </c>
      <c r="I713" s="74">
        <v>0.31059999999999999</v>
      </c>
    </row>
    <row r="714" spans="2:9" x14ac:dyDescent="0.2">
      <c r="B714" s="16"/>
      <c r="C714" s="157">
        <v>177.74836999999999</v>
      </c>
      <c r="D714" s="73">
        <v>0.3024</v>
      </c>
      <c r="E714" s="73">
        <v>0.3896</v>
      </c>
      <c r="F714" s="74">
        <v>0.47349999999999998</v>
      </c>
      <c r="G714" s="73">
        <v>0.2205</v>
      </c>
      <c r="H714" s="73">
        <v>0.1216</v>
      </c>
      <c r="I714" s="74">
        <v>0.29630000000000001</v>
      </c>
    </row>
    <row r="715" spans="2:9" x14ac:dyDescent="0.2">
      <c r="B715" s="16"/>
      <c r="C715" s="157">
        <v>177.99836999999999</v>
      </c>
      <c r="D715" s="73">
        <v>0.29570000000000002</v>
      </c>
      <c r="E715" s="73">
        <v>0.38119999999999998</v>
      </c>
      <c r="F715" s="74">
        <v>0.46760000000000002</v>
      </c>
      <c r="G715" s="73">
        <v>0.2094</v>
      </c>
      <c r="H715" s="73">
        <v>0.11899999999999999</v>
      </c>
      <c r="I715" s="74">
        <v>0.28449999999999998</v>
      </c>
    </row>
    <row r="716" spans="2:9" x14ac:dyDescent="0.2">
      <c r="B716" s="16"/>
      <c r="C716" s="157">
        <v>178.24836999999999</v>
      </c>
      <c r="D716" s="73">
        <v>0.28499999999999998</v>
      </c>
      <c r="E716" s="73">
        <v>0.37019999999999997</v>
      </c>
      <c r="F716" s="74">
        <v>0.45860000000000001</v>
      </c>
      <c r="G716" s="73">
        <v>0.20050000000000001</v>
      </c>
      <c r="H716" s="73">
        <v>0.1103</v>
      </c>
      <c r="I716" s="74">
        <v>0.27789999999999998</v>
      </c>
    </row>
    <row r="717" spans="2:9" x14ac:dyDescent="0.2">
      <c r="B717" s="16"/>
      <c r="C717" s="157">
        <v>178.49836999999999</v>
      </c>
      <c r="D717" s="73">
        <v>0.27879999999999999</v>
      </c>
      <c r="E717" s="73">
        <v>0.35909999999999997</v>
      </c>
      <c r="F717" s="74">
        <v>0.45079999999999998</v>
      </c>
      <c r="G717" s="73">
        <v>0.188</v>
      </c>
      <c r="H717" s="73">
        <v>9.9900000000000003E-2</v>
      </c>
      <c r="I717" s="74">
        <v>0.2661</v>
      </c>
    </row>
    <row r="718" spans="2:9" x14ac:dyDescent="0.2">
      <c r="B718" s="16"/>
      <c r="C718" s="157">
        <v>178.74836999999999</v>
      </c>
      <c r="D718" s="73">
        <v>0.26329999999999998</v>
      </c>
      <c r="E718" s="73">
        <v>0.34949999999999998</v>
      </c>
      <c r="F718" s="74">
        <v>0.44469999999999998</v>
      </c>
      <c r="G718" s="73">
        <v>0.1757</v>
      </c>
      <c r="H718" s="73">
        <v>8.9599999999999999E-2</v>
      </c>
      <c r="I718" s="74">
        <v>0.25390000000000001</v>
      </c>
    </row>
    <row r="719" spans="2:9" x14ac:dyDescent="0.2">
      <c r="B719" s="16"/>
      <c r="C719" s="157">
        <v>178.99836999999999</v>
      </c>
      <c r="D719" s="73">
        <v>0.2535</v>
      </c>
      <c r="E719" s="73">
        <v>0.34389999999999998</v>
      </c>
      <c r="F719" s="74">
        <v>0.43480000000000002</v>
      </c>
      <c r="G719" s="73">
        <v>0.17730000000000001</v>
      </c>
      <c r="H719" s="73">
        <v>7.9500000000000001E-2</v>
      </c>
      <c r="I719" s="74">
        <v>0.249</v>
      </c>
    </row>
    <row r="720" spans="2:9" x14ac:dyDescent="0.2">
      <c r="B720" s="16"/>
      <c r="C720" s="157">
        <v>179.24836999999999</v>
      </c>
      <c r="D720" s="73">
        <v>0.25230000000000002</v>
      </c>
      <c r="E720" s="73">
        <v>0.34050000000000002</v>
      </c>
      <c r="F720" s="74">
        <v>0.43340000000000001</v>
      </c>
      <c r="G720" s="73">
        <v>0.1653</v>
      </c>
      <c r="H720" s="73">
        <v>6.9400000000000003E-2</v>
      </c>
      <c r="I720" s="74">
        <v>0.23350000000000001</v>
      </c>
    </row>
    <row r="721" spans="2:9" x14ac:dyDescent="0.2">
      <c r="B721" s="16"/>
      <c r="C721" s="157">
        <v>179.49836999999999</v>
      </c>
      <c r="D721" s="73">
        <v>0.2419</v>
      </c>
      <c r="E721" s="73">
        <v>0.33660000000000001</v>
      </c>
      <c r="F721" s="74">
        <v>0.42620000000000002</v>
      </c>
      <c r="G721" s="73">
        <v>0.1525</v>
      </c>
      <c r="H721" s="73">
        <v>6.6600000000000006E-2</v>
      </c>
      <c r="I721" s="74">
        <v>0.22159999999999999</v>
      </c>
    </row>
    <row r="722" spans="2:9" x14ac:dyDescent="0.2">
      <c r="B722" s="16"/>
      <c r="C722" s="157">
        <v>179.74836999999999</v>
      </c>
      <c r="D722" s="73">
        <v>0.23380000000000001</v>
      </c>
      <c r="E722" s="73">
        <v>0.3246</v>
      </c>
      <c r="F722" s="74">
        <v>0.41799999999999998</v>
      </c>
      <c r="G722" s="73">
        <v>0.1424</v>
      </c>
      <c r="H722" s="73">
        <v>5.6500000000000002E-2</v>
      </c>
      <c r="I722" s="74">
        <v>0.2177</v>
      </c>
    </row>
    <row r="723" spans="2:9" x14ac:dyDescent="0.2">
      <c r="B723" s="16"/>
      <c r="C723" s="157">
        <v>179.99836999999999</v>
      </c>
      <c r="D723" s="73">
        <v>0.22989999999999999</v>
      </c>
      <c r="E723" s="73">
        <v>0.31680000000000003</v>
      </c>
      <c r="F723" s="74">
        <v>0.40039999999999998</v>
      </c>
      <c r="G723" s="73">
        <v>0.1376</v>
      </c>
      <c r="H723" s="73">
        <v>4.6199999999999998E-2</v>
      </c>
      <c r="I723" s="74">
        <v>0.2049</v>
      </c>
    </row>
    <row r="724" spans="2:9" x14ac:dyDescent="0.2">
      <c r="B724" s="16"/>
      <c r="C724" s="157">
        <v>180.24836999999999</v>
      </c>
      <c r="D724" s="73">
        <v>0.21790000000000001</v>
      </c>
      <c r="E724" s="73">
        <v>0.31009999999999999</v>
      </c>
      <c r="F724" s="74">
        <v>0.40079999999999999</v>
      </c>
      <c r="G724" s="73">
        <v>0.122</v>
      </c>
      <c r="H724" s="73">
        <v>3.7699999999999997E-2</v>
      </c>
      <c r="I724" s="74">
        <v>0.19370000000000001</v>
      </c>
    </row>
    <row r="725" spans="2:9" x14ac:dyDescent="0.2">
      <c r="B725" s="16"/>
      <c r="C725" s="157">
        <v>180.49836999999999</v>
      </c>
      <c r="D725" s="73">
        <v>0.2167</v>
      </c>
      <c r="E725" s="73">
        <v>0.30080000000000001</v>
      </c>
      <c r="F725" s="74">
        <v>0.3851</v>
      </c>
      <c r="G725" s="73">
        <v>0.1129</v>
      </c>
      <c r="H725" s="73">
        <v>2.86E-2</v>
      </c>
      <c r="I725" s="74">
        <v>0.1923</v>
      </c>
    </row>
    <row r="726" spans="2:9" x14ac:dyDescent="0.2">
      <c r="B726" s="16"/>
      <c r="C726" s="157">
        <v>180.74836999999999</v>
      </c>
      <c r="D726" s="73">
        <v>0.21010000000000001</v>
      </c>
      <c r="E726" s="73">
        <v>0.29260000000000003</v>
      </c>
      <c r="F726" s="74">
        <v>0.3755</v>
      </c>
      <c r="G726" s="73">
        <v>0.1037</v>
      </c>
      <c r="H726" s="73">
        <v>1.9599999999999999E-2</v>
      </c>
      <c r="I726" s="74">
        <v>0.18060000000000001</v>
      </c>
    </row>
    <row r="727" spans="2:9" x14ac:dyDescent="0.2">
      <c r="B727" s="16"/>
      <c r="C727" s="157">
        <v>180.99836999999999</v>
      </c>
      <c r="D727" s="73">
        <v>0.2036</v>
      </c>
      <c r="E727" s="73">
        <v>0.28570000000000001</v>
      </c>
      <c r="F727" s="74">
        <v>0.36659999999999998</v>
      </c>
      <c r="G727" s="73">
        <v>0.10299999999999999</v>
      </c>
      <c r="H727" s="73">
        <v>1.14E-2</v>
      </c>
      <c r="I727" s="74">
        <v>0.17499999999999999</v>
      </c>
    </row>
    <row r="728" spans="2:9" x14ac:dyDescent="0.2">
      <c r="B728" s="16"/>
      <c r="C728" s="157">
        <v>181.24836999999999</v>
      </c>
      <c r="D728" s="73">
        <v>0.19550000000000001</v>
      </c>
      <c r="E728" s="73">
        <v>0.27260000000000001</v>
      </c>
      <c r="F728" s="74">
        <v>0.36609999999999998</v>
      </c>
      <c r="G728" s="73">
        <v>8.2900000000000001E-2</v>
      </c>
      <c r="H728" s="73">
        <v>-1.2999999999999999E-3</v>
      </c>
      <c r="I728" s="74">
        <v>0.15870000000000001</v>
      </c>
    </row>
    <row r="729" spans="2:9" x14ac:dyDescent="0.2">
      <c r="B729" s="16"/>
      <c r="C729" s="157">
        <v>181.49836999999999</v>
      </c>
      <c r="D729" s="73">
        <v>0.18579999999999999</v>
      </c>
      <c r="E729" s="73">
        <v>0.26050000000000001</v>
      </c>
      <c r="F729" s="74">
        <v>0.35160000000000002</v>
      </c>
      <c r="G729" s="73">
        <v>7.9799999999999996E-2</v>
      </c>
      <c r="H729" s="73">
        <v>-3.7000000000000002E-3</v>
      </c>
      <c r="I729" s="74">
        <v>0.1525</v>
      </c>
    </row>
    <row r="730" spans="2:9" x14ac:dyDescent="0.2">
      <c r="B730" s="16"/>
      <c r="C730" s="157">
        <v>181.74836999999999</v>
      </c>
      <c r="D730" s="73">
        <v>0.17979999999999999</v>
      </c>
      <c r="E730" s="73">
        <v>0.25440000000000002</v>
      </c>
      <c r="F730" s="74">
        <v>0.33850000000000002</v>
      </c>
      <c r="G730" s="73">
        <v>7.2999999999999995E-2</v>
      </c>
      <c r="H730" s="73">
        <v>-8.5000000000000006E-3</v>
      </c>
      <c r="I730" s="74">
        <v>0.1472</v>
      </c>
    </row>
    <row r="731" spans="2:9" x14ac:dyDescent="0.2">
      <c r="B731" s="16"/>
      <c r="C731" s="157">
        <v>181.99836999999999</v>
      </c>
      <c r="D731" s="73">
        <v>0.17929999999999999</v>
      </c>
      <c r="E731" s="73">
        <v>0.2515</v>
      </c>
      <c r="F731" s="74">
        <v>0.32879999999999998</v>
      </c>
      <c r="G731" s="73">
        <v>6.0400000000000002E-2</v>
      </c>
      <c r="H731" s="73">
        <v>-1.2E-2</v>
      </c>
      <c r="I731" s="74">
        <v>0.14280000000000001</v>
      </c>
    </row>
    <row r="732" spans="2:9" x14ac:dyDescent="0.2">
      <c r="B732" s="16"/>
      <c r="C732" s="157">
        <v>182.24836999999999</v>
      </c>
      <c r="D732" s="73">
        <v>0.1646</v>
      </c>
      <c r="E732" s="73">
        <v>0.24030000000000001</v>
      </c>
      <c r="F732" s="74">
        <v>0.32140000000000002</v>
      </c>
      <c r="G732" s="73">
        <v>5.6800000000000003E-2</v>
      </c>
      <c r="H732" s="73">
        <v>-2.0299999999999999E-2</v>
      </c>
      <c r="I732" s="74">
        <v>0.13089999999999999</v>
      </c>
    </row>
    <row r="733" spans="2:9" x14ac:dyDescent="0.2">
      <c r="B733" s="16"/>
      <c r="C733" s="157">
        <v>182.49836999999999</v>
      </c>
      <c r="D733" s="73">
        <v>0.156</v>
      </c>
      <c r="E733" s="73">
        <v>0.2382</v>
      </c>
      <c r="F733" s="74">
        <v>0.3155</v>
      </c>
      <c r="G733" s="73">
        <v>0.05</v>
      </c>
      <c r="H733" s="73">
        <v>-0.03</v>
      </c>
      <c r="I733" s="74">
        <v>0.11940000000000001</v>
      </c>
    </row>
    <row r="734" spans="2:9" x14ac:dyDescent="0.2">
      <c r="B734" s="16"/>
      <c r="C734" s="157">
        <v>182.74836999999999</v>
      </c>
      <c r="D734" s="73">
        <v>0.15240000000000001</v>
      </c>
      <c r="E734" s="73">
        <v>0.23139999999999999</v>
      </c>
      <c r="F734" s="74">
        <v>0.308</v>
      </c>
      <c r="G734" s="73">
        <v>4.0399999999999998E-2</v>
      </c>
      <c r="H734" s="73">
        <v>-3.4599999999999999E-2</v>
      </c>
      <c r="I734" s="74">
        <v>0.1144</v>
      </c>
    </row>
    <row r="735" spans="2:9" x14ac:dyDescent="0.2">
      <c r="B735" s="16"/>
      <c r="C735" s="157">
        <v>182.99836999999999</v>
      </c>
      <c r="D735" s="73">
        <v>0.14530000000000001</v>
      </c>
      <c r="E735" s="73">
        <v>0.21809999999999999</v>
      </c>
      <c r="F735" s="74">
        <v>0.30990000000000001</v>
      </c>
      <c r="G735" s="73">
        <v>3.4099999999999998E-2</v>
      </c>
      <c r="H735" s="73">
        <v>-3.6700000000000003E-2</v>
      </c>
      <c r="I735" s="74">
        <v>0.1043</v>
      </c>
    </row>
    <row r="736" spans="2:9" x14ac:dyDescent="0.2">
      <c r="B736" s="16"/>
      <c r="C736" s="157">
        <v>183.24836999999999</v>
      </c>
      <c r="D736" s="73">
        <v>0.1406</v>
      </c>
      <c r="E736" s="73">
        <v>0.20899999999999999</v>
      </c>
      <c r="F736" s="74">
        <v>0.29509999999999997</v>
      </c>
      <c r="G736" s="73">
        <v>2.5000000000000001E-2</v>
      </c>
      <c r="H736" s="73">
        <v>-4.6699999999999998E-2</v>
      </c>
      <c r="I736" s="74">
        <v>9.3299999999999994E-2</v>
      </c>
    </row>
    <row r="737" spans="2:9" x14ac:dyDescent="0.2">
      <c r="B737" s="16"/>
      <c r="C737" s="157">
        <v>183.49836999999999</v>
      </c>
      <c r="D737" s="73">
        <v>0.13569999999999999</v>
      </c>
      <c r="E737" s="73">
        <v>0.2074</v>
      </c>
      <c r="F737" s="74">
        <v>0.28470000000000001</v>
      </c>
      <c r="G737" s="73">
        <v>2.0899999999999998E-2</v>
      </c>
      <c r="H737" s="73">
        <v>-5.0799999999999998E-2</v>
      </c>
      <c r="I737" s="74">
        <v>9.11E-2</v>
      </c>
    </row>
    <row r="738" spans="2:9" x14ac:dyDescent="0.2">
      <c r="B738" s="16"/>
      <c r="C738" s="157">
        <v>183.74836999999999</v>
      </c>
      <c r="D738" s="73">
        <v>0.1249</v>
      </c>
      <c r="E738" s="73">
        <v>0.1983</v>
      </c>
      <c r="F738" s="74">
        <v>0.27979999999999999</v>
      </c>
      <c r="G738" s="73">
        <v>1.2E-2</v>
      </c>
      <c r="H738" s="73">
        <v>-5.6800000000000003E-2</v>
      </c>
      <c r="I738" s="74">
        <v>8.7400000000000005E-2</v>
      </c>
    </row>
    <row r="739" spans="2:9" x14ac:dyDescent="0.2">
      <c r="B739" s="16"/>
      <c r="C739" s="157">
        <v>183.99836999999999</v>
      </c>
      <c r="D739" s="73">
        <v>0.11990000000000001</v>
      </c>
      <c r="E739" s="73">
        <v>0.185</v>
      </c>
      <c r="F739" s="74">
        <v>0.27300000000000002</v>
      </c>
      <c r="G739" s="73">
        <v>2.3E-3</v>
      </c>
      <c r="H739" s="73">
        <v>-5.9900000000000002E-2</v>
      </c>
      <c r="I739" s="74">
        <v>8.2199999999999995E-2</v>
      </c>
    </row>
    <row r="740" spans="2:9" x14ac:dyDescent="0.2">
      <c r="B740" s="16"/>
      <c r="C740" s="157">
        <v>184.24836999999999</v>
      </c>
      <c r="D740" s="73">
        <v>0.1143</v>
      </c>
      <c r="E740" s="73">
        <v>0.18179999999999999</v>
      </c>
      <c r="F740" s="74">
        <v>0.26419999999999999</v>
      </c>
      <c r="G740" s="73">
        <v>-1.6999999999999999E-3</v>
      </c>
      <c r="H740" s="73">
        <v>-6.8199999999999997E-2</v>
      </c>
      <c r="I740" s="74">
        <v>7.4899999999999994E-2</v>
      </c>
    </row>
    <row r="741" spans="2:9" x14ac:dyDescent="0.2">
      <c r="B741" s="16"/>
      <c r="C741" s="157">
        <v>184.49836999999999</v>
      </c>
      <c r="D741" s="73">
        <v>0.11070000000000001</v>
      </c>
      <c r="E741" s="73">
        <v>0.1764</v>
      </c>
      <c r="F741" s="74">
        <v>0.25679999999999997</v>
      </c>
      <c r="G741" s="73">
        <v>-8.0000000000000002E-3</v>
      </c>
      <c r="H741" s="73">
        <v>-7.4300000000000005E-2</v>
      </c>
      <c r="I741" s="74">
        <v>6.8699999999999997E-2</v>
      </c>
    </row>
    <row r="742" spans="2:9" x14ac:dyDescent="0.2">
      <c r="B742" s="16"/>
      <c r="C742" s="157">
        <v>184.74836999999999</v>
      </c>
      <c r="D742" s="73">
        <v>0.1086</v>
      </c>
      <c r="E742" s="73">
        <v>0.16889999999999999</v>
      </c>
      <c r="F742" s="74">
        <v>0.25069999999999998</v>
      </c>
      <c r="G742" s="73">
        <v>-1.52E-2</v>
      </c>
      <c r="H742" s="73">
        <v>-7.6799999999999993E-2</v>
      </c>
      <c r="I742" s="74">
        <v>6.8699999999999997E-2</v>
      </c>
    </row>
    <row r="743" spans="2:9" x14ac:dyDescent="0.2">
      <c r="B743" s="16"/>
      <c r="C743" s="157">
        <v>184.99836999999999</v>
      </c>
      <c r="D743" s="73">
        <v>0.1014</v>
      </c>
      <c r="E743" s="73">
        <v>0.1618</v>
      </c>
      <c r="F743" s="74">
        <v>0.24829999999999999</v>
      </c>
      <c r="G743" s="73">
        <v>-2.2200000000000001E-2</v>
      </c>
      <c r="H743" s="73">
        <v>-8.3299999999999999E-2</v>
      </c>
      <c r="I743" s="74">
        <v>5.8099999999999999E-2</v>
      </c>
    </row>
    <row r="744" spans="2:9" x14ac:dyDescent="0.2">
      <c r="B744" s="16"/>
      <c r="C744" s="157">
        <v>185.24836999999999</v>
      </c>
      <c r="D744" s="73">
        <v>9.3600000000000003E-2</v>
      </c>
      <c r="E744" s="73">
        <v>0.15609999999999999</v>
      </c>
      <c r="F744" s="74">
        <v>0.23530000000000001</v>
      </c>
      <c r="G744" s="73">
        <v>-2.6599999999999999E-2</v>
      </c>
      <c r="H744" s="73">
        <v>-8.7900000000000006E-2</v>
      </c>
      <c r="I744" s="74">
        <v>5.2200000000000003E-2</v>
      </c>
    </row>
    <row r="745" spans="2:9" x14ac:dyDescent="0.2">
      <c r="B745" s="16"/>
      <c r="C745" s="157">
        <v>185.49836999999999</v>
      </c>
      <c r="D745" s="73">
        <v>8.7499999999999994E-2</v>
      </c>
      <c r="E745" s="73">
        <v>0.1462</v>
      </c>
      <c r="F745" s="74">
        <v>0.2271</v>
      </c>
      <c r="G745" s="73">
        <v>-3.4799999999999998E-2</v>
      </c>
      <c r="H745" s="73">
        <v>-9.0200000000000002E-2</v>
      </c>
      <c r="I745" s="74">
        <v>5.1299999999999998E-2</v>
      </c>
    </row>
    <row r="746" spans="2:9" x14ac:dyDescent="0.2">
      <c r="B746" s="16"/>
      <c r="C746" s="157">
        <v>185.74836999999999</v>
      </c>
      <c r="D746" s="73">
        <v>8.5300000000000001E-2</v>
      </c>
      <c r="E746" s="73">
        <v>0.14000000000000001</v>
      </c>
      <c r="F746" s="74">
        <v>0.21729999999999999</v>
      </c>
      <c r="G746" s="73">
        <v>-4.1000000000000002E-2</v>
      </c>
      <c r="H746" s="73">
        <v>-9.5000000000000001E-2</v>
      </c>
      <c r="I746" s="74">
        <v>4.2000000000000003E-2</v>
      </c>
    </row>
    <row r="747" spans="2:9" x14ac:dyDescent="0.2">
      <c r="B747" s="16"/>
      <c r="C747" s="157">
        <v>185.99836999999999</v>
      </c>
      <c r="D747" s="73">
        <v>7.8299999999999995E-2</v>
      </c>
      <c r="E747" s="73">
        <v>0.13439999999999999</v>
      </c>
      <c r="F747" s="74">
        <v>0.21690000000000001</v>
      </c>
      <c r="G747" s="73">
        <v>-4.6199999999999998E-2</v>
      </c>
      <c r="H747" s="73">
        <v>-0.1038</v>
      </c>
      <c r="I747" s="74">
        <v>3.27E-2</v>
      </c>
    </row>
    <row r="748" spans="2:9" x14ac:dyDescent="0.2">
      <c r="B748" s="16"/>
      <c r="C748" s="157">
        <v>186.24836999999999</v>
      </c>
      <c r="D748" s="73">
        <v>7.3400000000000007E-2</v>
      </c>
      <c r="E748" s="73">
        <v>0.1268</v>
      </c>
      <c r="F748" s="74">
        <v>0.2039</v>
      </c>
      <c r="G748" s="73">
        <v>-5.1200000000000002E-2</v>
      </c>
      <c r="H748" s="73">
        <v>-0.106</v>
      </c>
      <c r="I748" s="74">
        <v>3.2800000000000003E-2</v>
      </c>
    </row>
    <row r="749" spans="2:9" x14ac:dyDescent="0.2">
      <c r="B749" s="16"/>
      <c r="C749" s="157">
        <v>186.49836999999999</v>
      </c>
      <c r="D749" s="73">
        <v>6.7599999999999993E-2</v>
      </c>
      <c r="E749" s="73">
        <v>0.11749999999999999</v>
      </c>
      <c r="F749" s="74">
        <v>0.1943</v>
      </c>
      <c r="G749" s="73">
        <v>-5.7700000000000001E-2</v>
      </c>
      <c r="H749" s="73">
        <v>-0.1099</v>
      </c>
      <c r="I749" s="74">
        <v>2.3900000000000001E-2</v>
      </c>
    </row>
    <row r="750" spans="2:9" x14ac:dyDescent="0.2">
      <c r="B750" s="16"/>
      <c r="C750" s="157">
        <v>186.74836999999999</v>
      </c>
      <c r="D750" s="73">
        <v>5.8099999999999999E-2</v>
      </c>
      <c r="E750" s="73">
        <v>0.1094</v>
      </c>
      <c r="F750" s="74">
        <v>0.19320000000000001</v>
      </c>
      <c r="G750" s="73">
        <v>-6.1100000000000002E-2</v>
      </c>
      <c r="H750" s="73">
        <v>-0.1099</v>
      </c>
      <c r="I750" s="74">
        <v>1.8100000000000002E-2</v>
      </c>
    </row>
    <row r="751" spans="2:9" x14ac:dyDescent="0.2">
      <c r="B751" s="16"/>
      <c r="C751" s="157">
        <v>186.99836999999999</v>
      </c>
      <c r="D751" s="73">
        <v>5.57E-2</v>
      </c>
      <c r="E751" s="73">
        <v>0.1047</v>
      </c>
      <c r="F751" s="74">
        <v>0.18149999999999999</v>
      </c>
      <c r="G751" s="73">
        <v>-6.3100000000000003E-2</v>
      </c>
      <c r="H751" s="73">
        <v>-0.1157</v>
      </c>
      <c r="I751" s="74">
        <v>1.1299999999999999E-2</v>
      </c>
    </row>
    <row r="752" spans="2:9" x14ac:dyDescent="0.2">
      <c r="B752" s="16"/>
      <c r="C752" s="157">
        <v>187.24836999999999</v>
      </c>
      <c r="D752" s="73">
        <v>4.7300000000000002E-2</v>
      </c>
      <c r="E752" s="73">
        <v>0.1002</v>
      </c>
      <c r="F752" s="74">
        <v>0.1694</v>
      </c>
      <c r="G752" s="73">
        <v>-6.93E-2</v>
      </c>
      <c r="H752" s="73">
        <v>-0.12239999999999999</v>
      </c>
      <c r="I752" s="74">
        <v>9.4000000000000004E-3</v>
      </c>
    </row>
    <row r="753" spans="2:9" x14ac:dyDescent="0.2">
      <c r="B753" s="16"/>
      <c r="C753" s="157">
        <v>187.49277000000001</v>
      </c>
      <c r="D753" s="73">
        <v>4.2099999999999999E-2</v>
      </c>
      <c r="E753" s="73">
        <v>9.0399999999999994E-2</v>
      </c>
      <c r="F753" s="74">
        <v>0.1696</v>
      </c>
      <c r="G753" s="73">
        <v>-7.46E-2</v>
      </c>
      <c r="H753" s="73">
        <v>-0.1237</v>
      </c>
      <c r="I753" s="74">
        <v>5.1999999999999998E-3</v>
      </c>
    </row>
    <row r="754" spans="2:9" x14ac:dyDescent="0.2">
      <c r="B754" s="16"/>
      <c r="C754" s="157">
        <v>187.73527000000001</v>
      </c>
      <c r="D754" s="73">
        <v>3.9600000000000003E-2</v>
      </c>
      <c r="E754" s="73">
        <v>9.0700000000000003E-2</v>
      </c>
      <c r="F754" s="74">
        <v>0.16309999999999999</v>
      </c>
      <c r="G754" s="73">
        <v>-8.0799999999999997E-2</v>
      </c>
      <c r="H754" s="73">
        <v>-0.1273</v>
      </c>
      <c r="I754" s="74">
        <v>8.0000000000000004E-4</v>
      </c>
    </row>
    <row r="755" spans="2:9" x14ac:dyDescent="0.2">
      <c r="B755" s="16"/>
      <c r="C755" s="157">
        <v>187.97417000000002</v>
      </c>
      <c r="D755" s="73">
        <v>3.6600000000000001E-2</v>
      </c>
      <c r="E755" s="73">
        <v>8.0600000000000005E-2</v>
      </c>
      <c r="F755" s="74">
        <v>0.15609999999999999</v>
      </c>
      <c r="G755" s="73">
        <v>-8.5300000000000001E-2</v>
      </c>
      <c r="H755" s="73">
        <v>-0.1313</v>
      </c>
      <c r="I755" s="74">
        <v>-1E-4</v>
      </c>
    </row>
    <row r="756" spans="2:9" x14ac:dyDescent="0.2">
      <c r="B756" s="16"/>
      <c r="C756" s="157">
        <v>188.22247000000002</v>
      </c>
      <c r="D756" s="73">
        <v>3.1399999999999997E-2</v>
      </c>
      <c r="E756" s="73">
        <v>7.4399999999999994E-2</v>
      </c>
      <c r="F756" s="74">
        <v>0.15340000000000001</v>
      </c>
      <c r="G756" s="73">
        <v>-8.8999999999999996E-2</v>
      </c>
      <c r="H756" s="73">
        <v>-0.1338</v>
      </c>
      <c r="I756" s="74">
        <v>-7.1000000000000004E-3</v>
      </c>
    </row>
    <row r="757" spans="2:9" x14ac:dyDescent="0.2">
      <c r="B757" s="16"/>
      <c r="C757" s="157">
        <v>188.47247000000002</v>
      </c>
      <c r="D757" s="73">
        <v>2.52E-2</v>
      </c>
      <c r="E757" s="73">
        <v>6.5799999999999997E-2</v>
      </c>
      <c r="F757" s="74">
        <v>0.1457</v>
      </c>
      <c r="G757" s="73">
        <v>-9.3100000000000002E-2</v>
      </c>
      <c r="H757" s="73">
        <v>-0.1371</v>
      </c>
      <c r="I757" s="74">
        <v>-1.47E-2</v>
      </c>
    </row>
    <row r="758" spans="2:9" x14ac:dyDescent="0.2">
      <c r="B758" s="16"/>
      <c r="C758" s="157">
        <v>188.72247000000002</v>
      </c>
      <c r="D758" s="73">
        <v>2.0299999999999999E-2</v>
      </c>
      <c r="E758" s="73">
        <v>5.8299999999999998E-2</v>
      </c>
      <c r="F758" s="74">
        <v>0.13919999999999999</v>
      </c>
      <c r="G758" s="73">
        <v>-9.8000000000000004E-2</v>
      </c>
      <c r="H758" s="73">
        <v>-0.14399999999999999</v>
      </c>
      <c r="I758" s="74">
        <v>-1.6299999999999999E-2</v>
      </c>
    </row>
    <row r="759" spans="2:9" x14ac:dyDescent="0.2">
      <c r="B759" s="16"/>
      <c r="C759" s="157">
        <v>188.97247000000002</v>
      </c>
      <c r="D759" s="73">
        <v>1.52E-2</v>
      </c>
      <c r="E759" s="73">
        <v>5.8400000000000001E-2</v>
      </c>
      <c r="F759" s="74">
        <v>0.13469999999999999</v>
      </c>
      <c r="G759" s="73">
        <v>-0.1036</v>
      </c>
      <c r="H759" s="73">
        <v>-0.14580000000000001</v>
      </c>
      <c r="I759" s="74">
        <v>-2.3900000000000001E-2</v>
      </c>
    </row>
    <row r="760" spans="2:9" x14ac:dyDescent="0.2">
      <c r="B760" s="16"/>
      <c r="C760" s="157">
        <v>189.22247000000002</v>
      </c>
      <c r="D760" s="73">
        <v>1.3599999999999999E-2</v>
      </c>
      <c r="E760" s="73">
        <v>5.3400000000000003E-2</v>
      </c>
      <c r="F760" s="74">
        <v>0.12709999999999999</v>
      </c>
      <c r="G760" s="73">
        <v>-0.1061</v>
      </c>
      <c r="H760" s="73">
        <v>-0.14499999999999999</v>
      </c>
      <c r="I760" s="74">
        <v>-2.8199999999999999E-2</v>
      </c>
    </row>
    <row r="761" spans="2:9" x14ac:dyDescent="0.2">
      <c r="B761" s="16"/>
      <c r="C761" s="157">
        <v>189.47247000000002</v>
      </c>
      <c r="D761" s="73">
        <v>5.5999999999999999E-3</v>
      </c>
      <c r="E761" s="73">
        <v>4.9599999999999998E-2</v>
      </c>
      <c r="F761" s="74">
        <v>0.1217</v>
      </c>
      <c r="G761" s="73">
        <v>-0.1119</v>
      </c>
      <c r="H761" s="73">
        <v>-0.1502</v>
      </c>
      <c r="I761" s="74">
        <v>-2.9000000000000001E-2</v>
      </c>
    </row>
    <row r="762" spans="2:9" x14ac:dyDescent="0.2">
      <c r="B762" s="16"/>
      <c r="C762" s="157">
        <v>189.72247000000002</v>
      </c>
      <c r="D762" s="73">
        <v>1.9E-3</v>
      </c>
      <c r="E762" s="73">
        <v>4.24E-2</v>
      </c>
      <c r="F762" s="74">
        <v>0.11459999999999999</v>
      </c>
      <c r="G762" s="73">
        <v>-0.1173</v>
      </c>
      <c r="H762" s="73">
        <v>-0.15160000000000001</v>
      </c>
      <c r="I762" s="74">
        <v>-3.5700000000000003E-2</v>
      </c>
    </row>
    <row r="763" spans="2:9" x14ac:dyDescent="0.2">
      <c r="B763" s="16"/>
      <c r="C763" s="157">
        <v>189.97247000000002</v>
      </c>
      <c r="D763" s="73">
        <v>-7.9000000000000008E-3</v>
      </c>
      <c r="E763" s="73">
        <v>4.07E-2</v>
      </c>
      <c r="F763" s="74">
        <v>0.1118</v>
      </c>
      <c r="G763" s="73">
        <v>-0.12089999999999999</v>
      </c>
      <c r="H763" s="73">
        <v>-0.1542</v>
      </c>
      <c r="I763" s="74">
        <v>-4.0099999999999997E-2</v>
      </c>
    </row>
    <row r="764" spans="2:9" x14ac:dyDescent="0.2">
      <c r="B764" s="16"/>
      <c r="C764" s="157">
        <v>190.22247000000002</v>
      </c>
      <c r="D764" s="73">
        <v>-1.0699999999999999E-2</v>
      </c>
      <c r="E764" s="73">
        <v>3.3700000000000001E-2</v>
      </c>
      <c r="F764" s="74">
        <v>0.1008</v>
      </c>
      <c r="G764" s="73">
        <v>-0.12790000000000001</v>
      </c>
      <c r="H764" s="73">
        <v>-0.15579999999999999</v>
      </c>
      <c r="I764" s="74">
        <v>-4.19E-2</v>
      </c>
    </row>
    <row r="765" spans="2:9" x14ac:dyDescent="0.2">
      <c r="B765" s="16"/>
      <c r="C765" s="157">
        <v>190.47247000000002</v>
      </c>
      <c r="D765" s="73">
        <v>-1.7000000000000001E-2</v>
      </c>
      <c r="E765" s="73">
        <v>3.1800000000000002E-2</v>
      </c>
      <c r="F765" s="74">
        <v>9.8400000000000001E-2</v>
      </c>
      <c r="G765" s="73">
        <v>-0.13200000000000001</v>
      </c>
      <c r="H765" s="73">
        <v>-0.1565</v>
      </c>
      <c r="I765" s="74">
        <v>-4.8399999999999999E-2</v>
      </c>
    </row>
    <row r="766" spans="2:9" x14ac:dyDescent="0.2">
      <c r="B766" s="16"/>
      <c r="C766" s="157">
        <v>190.72247000000002</v>
      </c>
      <c r="D766" s="73">
        <v>-1.9300000000000001E-2</v>
      </c>
      <c r="E766" s="73">
        <v>2.9700000000000001E-2</v>
      </c>
      <c r="F766" s="74">
        <v>8.8200000000000001E-2</v>
      </c>
      <c r="G766" s="73">
        <v>-0.13170000000000001</v>
      </c>
      <c r="H766" s="73">
        <v>-0.1608</v>
      </c>
      <c r="I766" s="74">
        <v>-5.0700000000000002E-2</v>
      </c>
    </row>
    <row r="767" spans="2:9" x14ac:dyDescent="0.2">
      <c r="B767" s="16"/>
      <c r="C767" s="157">
        <v>190.97247000000002</v>
      </c>
      <c r="D767" s="73">
        <v>-2.3699999999999999E-2</v>
      </c>
      <c r="E767" s="73">
        <v>1.9800000000000002E-2</v>
      </c>
      <c r="F767" s="74">
        <v>8.14E-2</v>
      </c>
      <c r="G767" s="73">
        <v>-0.13370000000000001</v>
      </c>
      <c r="H767" s="73">
        <v>-0.16309999999999999</v>
      </c>
      <c r="I767" s="74">
        <v>-5.5599999999999997E-2</v>
      </c>
    </row>
    <row r="768" spans="2:9" x14ac:dyDescent="0.2">
      <c r="B768" s="16"/>
      <c r="C768" s="157">
        <v>191.22247000000002</v>
      </c>
      <c r="D768" s="73">
        <v>-2.9700000000000001E-2</v>
      </c>
      <c r="E768" s="73">
        <v>1.5599999999999999E-2</v>
      </c>
      <c r="F768" s="74">
        <v>7.8799999999999995E-2</v>
      </c>
      <c r="G768" s="73">
        <v>-0.1376</v>
      </c>
      <c r="H768" s="73">
        <v>-0.16619999999999999</v>
      </c>
      <c r="I768" s="74">
        <v>-5.91E-2</v>
      </c>
    </row>
    <row r="769" spans="2:9" x14ac:dyDescent="0.2">
      <c r="B769" s="16"/>
      <c r="C769" s="157">
        <v>191.47247000000002</v>
      </c>
      <c r="D769" s="73">
        <v>-2.9700000000000001E-2</v>
      </c>
      <c r="E769" s="73">
        <v>8.8999999999999999E-3</v>
      </c>
      <c r="F769" s="74">
        <v>6.9699999999999998E-2</v>
      </c>
      <c r="G769" s="73">
        <v>-0.1394</v>
      </c>
      <c r="H769" s="73">
        <v>-0.1663</v>
      </c>
      <c r="I769" s="74">
        <v>-6.2700000000000006E-2</v>
      </c>
    </row>
    <row r="770" spans="2:9" x14ac:dyDescent="0.2">
      <c r="B770" s="16"/>
      <c r="C770" s="157">
        <v>191.72247000000002</v>
      </c>
      <c r="D770" s="73">
        <v>-3.6900000000000002E-2</v>
      </c>
      <c r="E770" s="73">
        <v>-6.9999999999999999E-4</v>
      </c>
      <c r="F770" s="74">
        <v>6.8500000000000005E-2</v>
      </c>
      <c r="G770" s="73">
        <v>-0.1444</v>
      </c>
      <c r="H770" s="73">
        <v>-0.16739999999999999</v>
      </c>
      <c r="I770" s="74">
        <v>-7.1099999999999997E-2</v>
      </c>
    </row>
    <row r="771" spans="2:9" x14ac:dyDescent="0.2">
      <c r="B771" s="16"/>
      <c r="C771" s="157">
        <v>191.97247000000002</v>
      </c>
      <c r="D771" s="73">
        <v>-4.1000000000000002E-2</v>
      </c>
      <c r="E771" s="73">
        <v>-1.9E-3</v>
      </c>
      <c r="F771" s="74">
        <v>6.3399999999999998E-2</v>
      </c>
      <c r="G771" s="73">
        <v>-0.15129999999999999</v>
      </c>
      <c r="H771" s="73">
        <v>-0.16769999999999999</v>
      </c>
      <c r="I771" s="74">
        <v>-7.0699999999999999E-2</v>
      </c>
    </row>
    <row r="772" spans="2:9" x14ac:dyDescent="0.2">
      <c r="B772" s="16"/>
      <c r="C772" s="157">
        <v>192.22247000000002</v>
      </c>
      <c r="D772" s="73">
        <v>-4.4900000000000002E-2</v>
      </c>
      <c r="E772" s="73">
        <v>-8.6E-3</v>
      </c>
      <c r="F772" s="74">
        <v>6.1100000000000002E-2</v>
      </c>
      <c r="G772" s="73">
        <v>-0.15340000000000001</v>
      </c>
      <c r="H772" s="73">
        <v>-0.1678</v>
      </c>
      <c r="I772" s="74">
        <v>-7.3599999999999999E-2</v>
      </c>
    </row>
    <row r="773" spans="2:9" x14ac:dyDescent="0.2">
      <c r="B773" s="16"/>
      <c r="C773" s="157">
        <v>192.47307000000001</v>
      </c>
      <c r="D773" s="73">
        <v>-4.7100000000000003E-2</v>
      </c>
      <c r="E773" s="73">
        <v>-1.12E-2</v>
      </c>
      <c r="F773" s="74">
        <v>5.2499999999999998E-2</v>
      </c>
      <c r="G773" s="73">
        <v>-0.1565</v>
      </c>
      <c r="H773" s="73">
        <v>-0.17050000000000001</v>
      </c>
      <c r="I773" s="74">
        <v>-7.3899999999999993E-2</v>
      </c>
    </row>
    <row r="774" spans="2:9" x14ac:dyDescent="0.2">
      <c r="B774" s="16"/>
      <c r="C774" s="157">
        <v>192.72336999999999</v>
      </c>
      <c r="D774" s="73">
        <v>-4.8300000000000003E-2</v>
      </c>
      <c r="E774" s="73">
        <v>-1.5699999999999999E-2</v>
      </c>
      <c r="F774" s="74">
        <v>4.9799999999999997E-2</v>
      </c>
      <c r="G774" s="73">
        <v>-0.159</v>
      </c>
      <c r="H774" s="73">
        <v>-0.17430000000000001</v>
      </c>
      <c r="I774" s="74">
        <v>-7.5999999999999998E-2</v>
      </c>
    </row>
    <row r="775" spans="2:9" x14ac:dyDescent="0.2">
      <c r="B775" s="16"/>
      <c r="C775" s="157">
        <v>193.26636999999999</v>
      </c>
      <c r="D775" s="73">
        <v>1.5314000000000001</v>
      </c>
      <c r="E775" s="73">
        <v>1.5891999999999999</v>
      </c>
      <c r="F775" s="74">
        <v>1.5690999999999999</v>
      </c>
      <c r="G775" s="73">
        <v>1.1902999999999999</v>
      </c>
      <c r="H775" s="73">
        <v>1.2830999999999999</v>
      </c>
      <c r="I775" s="74">
        <v>1.2178</v>
      </c>
    </row>
    <row r="776" spans="2:9" x14ac:dyDescent="0.2">
      <c r="B776" s="16"/>
      <c r="C776" s="157">
        <v>193.51667</v>
      </c>
      <c r="D776" s="73">
        <v>1.1822999999999999</v>
      </c>
      <c r="E776" s="73">
        <v>1.2298</v>
      </c>
      <c r="F776" s="74">
        <v>1.206</v>
      </c>
      <c r="G776" s="73">
        <v>0.72899999999999998</v>
      </c>
      <c r="H776" s="73">
        <v>0.91539999999999999</v>
      </c>
      <c r="I776" s="74">
        <v>0.9919</v>
      </c>
    </row>
    <row r="777" spans="2:9" x14ac:dyDescent="0.2">
      <c r="B777" s="16"/>
      <c r="C777" s="157">
        <v>193.76667</v>
      </c>
      <c r="D777" s="73">
        <v>1.2039</v>
      </c>
      <c r="E777" s="73">
        <v>1.2644</v>
      </c>
      <c r="F777" s="74">
        <v>1.3392999999999999</v>
      </c>
      <c r="G777" s="73">
        <v>0.77310000000000001</v>
      </c>
      <c r="H777" s="73">
        <v>0.99490000000000001</v>
      </c>
      <c r="I777" s="74">
        <v>1.0696000000000001</v>
      </c>
    </row>
    <row r="778" spans="2:9" x14ac:dyDescent="0.2">
      <c r="B778" s="16"/>
      <c r="C778" s="157">
        <v>194.01667</v>
      </c>
      <c r="D778" s="73">
        <v>1.1448</v>
      </c>
      <c r="E778" s="73">
        <v>1.1826000000000001</v>
      </c>
      <c r="F778" s="74">
        <v>1.2577</v>
      </c>
      <c r="G778" s="73">
        <v>0.76329999999999998</v>
      </c>
      <c r="H778" s="73">
        <v>0.86809999999999998</v>
      </c>
      <c r="I778" s="74">
        <v>0.96250000000000002</v>
      </c>
    </row>
    <row r="779" spans="2:9" x14ac:dyDescent="0.2">
      <c r="B779" s="16"/>
      <c r="C779" s="157">
        <v>194.26667</v>
      </c>
      <c r="D779" s="73">
        <v>1.095</v>
      </c>
      <c r="E779" s="73">
        <v>1.157</v>
      </c>
      <c r="F779" s="74">
        <v>1.2410000000000001</v>
      </c>
      <c r="G779" s="73">
        <v>0.74880000000000002</v>
      </c>
      <c r="H779" s="73">
        <v>0.78939999999999999</v>
      </c>
      <c r="I779" s="74">
        <v>0.89449999999999996</v>
      </c>
    </row>
    <row r="780" spans="2:9" x14ac:dyDescent="0.2">
      <c r="B780" s="16"/>
      <c r="C780" s="157">
        <v>194.51667</v>
      </c>
      <c r="D780" s="73">
        <v>1.0225</v>
      </c>
      <c r="E780" s="73">
        <v>1.0927</v>
      </c>
      <c r="F780" s="74">
        <v>1.1870000000000001</v>
      </c>
      <c r="G780" s="73">
        <v>0.6673</v>
      </c>
      <c r="H780" s="73">
        <v>0.69330000000000003</v>
      </c>
      <c r="I780" s="74">
        <v>0.79749999999999999</v>
      </c>
    </row>
    <row r="781" spans="2:9" x14ac:dyDescent="0.2">
      <c r="B781" s="16"/>
      <c r="C781" s="157">
        <v>194.76667</v>
      </c>
      <c r="D781" s="73">
        <v>0.98760000000000003</v>
      </c>
      <c r="E781" s="73">
        <v>1.0572999999999999</v>
      </c>
      <c r="F781" s="74">
        <v>1.1361000000000001</v>
      </c>
      <c r="G781" s="73">
        <v>0.61419999999999997</v>
      </c>
      <c r="H781" s="73">
        <v>0.61370000000000002</v>
      </c>
      <c r="I781" s="74">
        <v>0.71579999999999999</v>
      </c>
    </row>
    <row r="782" spans="2:9" x14ac:dyDescent="0.2">
      <c r="B782" s="16"/>
      <c r="C782" s="157">
        <v>195.01667</v>
      </c>
      <c r="D782" s="73">
        <v>0.98499999999999999</v>
      </c>
      <c r="E782" s="73">
        <v>1.0337000000000001</v>
      </c>
      <c r="F782" s="74">
        <v>1.1000000000000001</v>
      </c>
      <c r="G782" s="73">
        <v>0.55069999999999997</v>
      </c>
      <c r="H782" s="73">
        <v>0.55189999999999995</v>
      </c>
      <c r="I782" s="74">
        <v>0.65169999999999995</v>
      </c>
    </row>
    <row r="783" spans="2:9" x14ac:dyDescent="0.2">
      <c r="B783" s="16"/>
      <c r="C783" s="157">
        <v>195.26667</v>
      </c>
      <c r="D783" s="73">
        <v>0.96760000000000002</v>
      </c>
      <c r="E783" s="73">
        <v>1.0099</v>
      </c>
      <c r="F783" s="74">
        <v>1.075</v>
      </c>
      <c r="G783" s="73">
        <v>0.52039999999999997</v>
      </c>
      <c r="H783" s="73">
        <v>0.48930000000000001</v>
      </c>
      <c r="I783" s="74">
        <v>0.60089999999999999</v>
      </c>
    </row>
    <row r="784" spans="2:9" x14ac:dyDescent="0.2">
      <c r="B784" s="16"/>
      <c r="C784" s="157">
        <v>195.51667</v>
      </c>
      <c r="D784" s="73">
        <v>0.94630000000000003</v>
      </c>
      <c r="E784" s="73">
        <v>0.9869</v>
      </c>
      <c r="F784" s="74">
        <v>1.0492999999999999</v>
      </c>
      <c r="G784" s="73">
        <v>0.49099999999999999</v>
      </c>
      <c r="H784" s="73">
        <v>0.44159999999999999</v>
      </c>
      <c r="I784" s="74">
        <v>0.55410000000000004</v>
      </c>
    </row>
    <row r="785" spans="2:9" x14ac:dyDescent="0.2">
      <c r="B785" s="16"/>
      <c r="C785" s="157">
        <v>195.76667</v>
      </c>
      <c r="D785" s="73">
        <v>0.94399999999999995</v>
      </c>
      <c r="E785" s="73">
        <v>0.96779999999999999</v>
      </c>
      <c r="F785" s="74">
        <v>1.0286999999999999</v>
      </c>
      <c r="G785" s="73">
        <v>0.45800000000000002</v>
      </c>
      <c r="H785" s="73">
        <v>0.38940000000000002</v>
      </c>
      <c r="I785" s="74">
        <v>0.50260000000000005</v>
      </c>
    </row>
    <row r="786" spans="2:9" x14ac:dyDescent="0.2">
      <c r="B786" s="16"/>
      <c r="C786" s="157">
        <v>196.01667</v>
      </c>
      <c r="D786" s="73">
        <v>0.92969999999999997</v>
      </c>
      <c r="E786" s="73">
        <v>0.97450000000000003</v>
      </c>
      <c r="F786" s="74">
        <v>1.0390999999999999</v>
      </c>
      <c r="G786" s="73">
        <v>0.43530000000000002</v>
      </c>
      <c r="H786" s="73">
        <v>0.35460000000000003</v>
      </c>
      <c r="I786" s="74">
        <v>0.46650000000000003</v>
      </c>
    </row>
    <row r="787" spans="2:9" x14ac:dyDescent="0.2">
      <c r="B787" s="16"/>
      <c r="C787" s="157">
        <v>196.26667</v>
      </c>
      <c r="D787" s="73">
        <v>0.93420000000000003</v>
      </c>
      <c r="E787" s="73">
        <v>0.98219999999999996</v>
      </c>
      <c r="F787" s="74">
        <v>1.04</v>
      </c>
      <c r="G787" s="73">
        <v>0.40639999999999998</v>
      </c>
      <c r="H787" s="73">
        <v>0.31590000000000001</v>
      </c>
      <c r="I787" s="74">
        <v>0.43730000000000002</v>
      </c>
    </row>
    <row r="788" spans="2:9" x14ac:dyDescent="0.2">
      <c r="B788" s="16"/>
      <c r="C788" s="157">
        <v>196.51667</v>
      </c>
      <c r="D788" s="73">
        <v>0.92290000000000005</v>
      </c>
      <c r="E788" s="73">
        <v>0.97070000000000001</v>
      </c>
      <c r="F788" s="74">
        <v>1.0484</v>
      </c>
      <c r="G788" s="73">
        <v>0.38790000000000002</v>
      </c>
      <c r="H788" s="73">
        <v>0.29120000000000001</v>
      </c>
      <c r="I788" s="74">
        <v>0.41349999999999998</v>
      </c>
    </row>
    <row r="789" spans="2:9" x14ac:dyDescent="0.2">
      <c r="B789" s="16"/>
      <c r="C789" s="157">
        <v>196.76667</v>
      </c>
      <c r="D789" s="73">
        <v>0.9385</v>
      </c>
      <c r="E789" s="73">
        <v>0.96760000000000002</v>
      </c>
      <c r="F789" s="74">
        <v>1.0528999999999999</v>
      </c>
      <c r="G789" s="73">
        <v>0.378</v>
      </c>
      <c r="H789" s="73">
        <v>0.26889999999999997</v>
      </c>
      <c r="I789" s="74">
        <v>0.38579999999999998</v>
      </c>
    </row>
    <row r="790" spans="2:9" x14ac:dyDescent="0.2">
      <c r="B790" s="16"/>
      <c r="C790" s="157">
        <v>197.01667</v>
      </c>
      <c r="D790" s="73">
        <v>0.93630000000000002</v>
      </c>
      <c r="E790" s="73">
        <v>0.96489999999999998</v>
      </c>
      <c r="F790" s="74">
        <v>1.073</v>
      </c>
      <c r="G790" s="73">
        <v>0.3589</v>
      </c>
      <c r="H790" s="73">
        <v>0.2462</v>
      </c>
      <c r="I790" s="74">
        <v>0.36080000000000001</v>
      </c>
    </row>
    <row r="791" spans="2:9" x14ac:dyDescent="0.2">
      <c r="B791" s="16"/>
      <c r="C791" s="157">
        <v>197.26667</v>
      </c>
      <c r="D791" s="73">
        <v>0.96089999999999998</v>
      </c>
      <c r="E791" s="73">
        <v>0.97489999999999999</v>
      </c>
      <c r="F791" s="74">
        <v>1.0810999999999999</v>
      </c>
      <c r="G791" s="73">
        <v>0.3508</v>
      </c>
      <c r="H791" s="73">
        <v>0.24310000000000001</v>
      </c>
      <c r="I791" s="74">
        <v>0.3523</v>
      </c>
    </row>
    <row r="792" spans="2:9" x14ac:dyDescent="0.2">
      <c r="B792" s="16"/>
      <c r="C792" s="157">
        <v>197.51667</v>
      </c>
      <c r="D792" s="73">
        <v>0.96819999999999995</v>
      </c>
      <c r="E792" s="73">
        <v>0.98660000000000003</v>
      </c>
      <c r="F792" s="74">
        <v>1.0896999999999999</v>
      </c>
      <c r="G792" s="73">
        <v>0.34200000000000003</v>
      </c>
      <c r="H792" s="73">
        <v>0.21990000000000001</v>
      </c>
      <c r="I792" s="74">
        <v>0.3301</v>
      </c>
    </row>
    <row r="793" spans="2:9" x14ac:dyDescent="0.2">
      <c r="B793" s="16"/>
      <c r="C793" s="157">
        <v>197.76667</v>
      </c>
      <c r="D793" s="73">
        <v>0.96930000000000005</v>
      </c>
      <c r="E793" s="73">
        <v>0.98429999999999995</v>
      </c>
      <c r="F793" s="74">
        <v>1.0954999999999999</v>
      </c>
      <c r="G793" s="73">
        <v>0.34010000000000001</v>
      </c>
      <c r="H793" s="73">
        <v>0.20369999999999999</v>
      </c>
      <c r="I793" s="74">
        <v>0.31669999999999998</v>
      </c>
    </row>
    <row r="794" spans="2:9" x14ac:dyDescent="0.2">
      <c r="B794" s="16"/>
      <c r="C794" s="157">
        <v>198.01667</v>
      </c>
      <c r="D794" s="73">
        <v>0.98080000000000001</v>
      </c>
      <c r="E794" s="73">
        <v>0.996</v>
      </c>
      <c r="F794" s="74">
        <v>1.1112</v>
      </c>
      <c r="G794" s="73">
        <v>0.32850000000000001</v>
      </c>
      <c r="H794" s="73">
        <v>0.19120000000000001</v>
      </c>
      <c r="I794" s="74">
        <v>0.3095</v>
      </c>
    </row>
    <row r="795" spans="2:9" x14ac:dyDescent="0.2">
      <c r="B795" s="16"/>
      <c r="C795" s="157">
        <v>198.26667</v>
      </c>
      <c r="D795" s="73">
        <v>0.98070000000000002</v>
      </c>
      <c r="E795" s="73">
        <v>0.99829999999999997</v>
      </c>
      <c r="F795" s="74">
        <v>1.1297999999999999</v>
      </c>
      <c r="G795" s="73">
        <v>0.3306</v>
      </c>
      <c r="H795" s="73">
        <v>0.17660000000000001</v>
      </c>
      <c r="I795" s="74">
        <v>0.29380000000000001</v>
      </c>
    </row>
    <row r="796" spans="2:9" x14ac:dyDescent="0.2">
      <c r="B796" s="16"/>
      <c r="C796" s="157">
        <v>198.51667</v>
      </c>
      <c r="D796" s="73">
        <v>0.97929999999999995</v>
      </c>
      <c r="E796" s="73">
        <v>0.99890000000000001</v>
      </c>
      <c r="F796" s="74">
        <v>1.1402000000000001</v>
      </c>
      <c r="G796" s="73">
        <v>0.32250000000000001</v>
      </c>
      <c r="H796" s="73">
        <v>0.16420000000000001</v>
      </c>
      <c r="I796" s="74">
        <v>0.28100000000000003</v>
      </c>
    </row>
    <row r="797" spans="2:9" x14ac:dyDescent="0.2">
      <c r="B797" s="16"/>
      <c r="C797" s="157">
        <v>198.76667</v>
      </c>
      <c r="D797" s="73">
        <v>0.98640000000000005</v>
      </c>
      <c r="E797" s="73">
        <v>1.0065</v>
      </c>
      <c r="F797" s="74">
        <v>1.1415999999999999</v>
      </c>
      <c r="G797" s="73">
        <v>0.33189999999999997</v>
      </c>
      <c r="H797" s="73">
        <v>0.15670000000000001</v>
      </c>
      <c r="I797" s="74">
        <v>0.2737</v>
      </c>
    </row>
    <row r="798" spans="2:9" x14ac:dyDescent="0.2">
      <c r="B798" s="16"/>
      <c r="C798" s="157">
        <v>199.01667</v>
      </c>
      <c r="D798" s="73">
        <v>0.98960000000000004</v>
      </c>
      <c r="E798" s="73">
        <v>1.0147999999999999</v>
      </c>
      <c r="F798" s="74">
        <v>1.1536</v>
      </c>
      <c r="G798" s="73">
        <v>0.3251</v>
      </c>
      <c r="H798" s="73">
        <v>0.14879999999999999</v>
      </c>
      <c r="I798" s="74">
        <v>0.26579999999999998</v>
      </c>
    </row>
    <row r="799" spans="2:9" x14ac:dyDescent="0.2">
      <c r="B799" s="16"/>
      <c r="C799" s="157">
        <v>199.26667</v>
      </c>
      <c r="D799" s="73">
        <v>0.99380000000000002</v>
      </c>
      <c r="E799" s="73">
        <v>0.99490000000000001</v>
      </c>
      <c r="F799" s="74">
        <v>1.1529</v>
      </c>
      <c r="G799" s="73">
        <v>0.32329999999999998</v>
      </c>
      <c r="H799" s="73">
        <v>0.14000000000000001</v>
      </c>
      <c r="I799" s="74">
        <v>0.25840000000000002</v>
      </c>
    </row>
    <row r="800" spans="2:9" x14ac:dyDescent="0.2">
      <c r="B800" s="16"/>
      <c r="C800" s="157">
        <v>199.51667</v>
      </c>
      <c r="D800" s="73">
        <v>0.98540000000000005</v>
      </c>
      <c r="E800" s="73">
        <v>1.0009999999999999</v>
      </c>
      <c r="F800" s="74">
        <v>1.1554</v>
      </c>
      <c r="G800" s="73">
        <v>0.3206</v>
      </c>
      <c r="H800" s="73">
        <v>0.1326</v>
      </c>
      <c r="I800" s="74">
        <v>0.24829999999999999</v>
      </c>
    </row>
    <row r="801" spans="2:9" x14ac:dyDescent="0.2">
      <c r="B801" s="16"/>
      <c r="C801" s="157">
        <v>199.76667</v>
      </c>
      <c r="D801" s="73">
        <v>0.96830000000000005</v>
      </c>
      <c r="E801" s="73">
        <v>1.0013000000000001</v>
      </c>
      <c r="F801" s="74">
        <v>1.1366000000000001</v>
      </c>
      <c r="G801" s="73">
        <v>0.3125</v>
      </c>
      <c r="H801" s="73">
        <v>0.12039999999999999</v>
      </c>
      <c r="I801" s="74">
        <v>0.2407</v>
      </c>
    </row>
    <row r="802" spans="2:9" x14ac:dyDescent="0.2">
      <c r="B802" s="16"/>
      <c r="C802" s="157">
        <v>200.01667</v>
      </c>
      <c r="D802" s="73">
        <v>0.95520000000000005</v>
      </c>
      <c r="E802" s="73">
        <v>0.99180000000000001</v>
      </c>
      <c r="F802" s="74">
        <v>1.1365000000000001</v>
      </c>
      <c r="G802" s="73">
        <v>0.31180000000000002</v>
      </c>
      <c r="H802" s="73">
        <v>0.1178</v>
      </c>
      <c r="I802" s="74">
        <v>0.23599999999999999</v>
      </c>
    </row>
    <row r="803" spans="2:9" x14ac:dyDescent="0.2">
      <c r="B803" s="16"/>
      <c r="C803" s="157">
        <v>200.26667</v>
      </c>
      <c r="D803" s="73">
        <v>0.94669999999999999</v>
      </c>
      <c r="E803" s="73">
        <v>0.97989999999999999</v>
      </c>
      <c r="F803" s="74">
        <v>1.1206</v>
      </c>
      <c r="G803" s="73">
        <v>0.30609999999999998</v>
      </c>
      <c r="H803" s="73">
        <v>0.1082</v>
      </c>
      <c r="I803" s="74">
        <v>0.22720000000000001</v>
      </c>
    </row>
    <row r="804" spans="2:9" x14ac:dyDescent="0.2">
      <c r="B804" s="16"/>
      <c r="C804" s="157">
        <v>200.51667</v>
      </c>
      <c r="D804" s="73">
        <v>0.93889999999999996</v>
      </c>
      <c r="E804" s="73">
        <v>0.97</v>
      </c>
      <c r="F804" s="74">
        <v>1.111</v>
      </c>
      <c r="G804" s="73">
        <v>0.30209999999999998</v>
      </c>
      <c r="H804" s="73">
        <v>9.74E-2</v>
      </c>
      <c r="I804" s="74">
        <v>0.22</v>
      </c>
    </row>
    <row r="805" spans="2:9" x14ac:dyDescent="0.2">
      <c r="B805" s="16"/>
      <c r="C805" s="157">
        <v>200.76667</v>
      </c>
      <c r="D805" s="73">
        <v>0.93089999999999995</v>
      </c>
      <c r="E805" s="73">
        <v>0.95960000000000001</v>
      </c>
      <c r="F805" s="74">
        <v>1.1004</v>
      </c>
      <c r="G805" s="73">
        <v>0.2994</v>
      </c>
      <c r="H805" s="73">
        <v>9.11E-2</v>
      </c>
      <c r="I805" s="74">
        <v>0.21079999999999999</v>
      </c>
    </row>
    <row r="806" spans="2:9" x14ac:dyDescent="0.2">
      <c r="B806" s="16"/>
      <c r="C806" s="157">
        <v>201.01667</v>
      </c>
      <c r="D806" s="73">
        <v>0.91620000000000001</v>
      </c>
      <c r="E806" s="73">
        <v>0.95250000000000001</v>
      </c>
      <c r="F806" s="74">
        <v>1.0896999999999999</v>
      </c>
      <c r="G806" s="73">
        <v>0.2994</v>
      </c>
      <c r="H806" s="73">
        <v>8.6900000000000005E-2</v>
      </c>
      <c r="I806" s="74">
        <v>0.2014</v>
      </c>
    </row>
    <row r="807" spans="2:9" x14ac:dyDescent="0.2">
      <c r="B807" s="16"/>
      <c r="C807" s="157">
        <v>201.26667</v>
      </c>
      <c r="D807" s="73">
        <v>0.90869999999999995</v>
      </c>
      <c r="E807" s="73">
        <v>0.94169999999999998</v>
      </c>
      <c r="F807" s="74">
        <v>1.0781000000000001</v>
      </c>
      <c r="G807" s="73">
        <v>0.2868</v>
      </c>
      <c r="H807" s="73">
        <v>8.0799999999999997E-2</v>
      </c>
      <c r="I807" s="74">
        <v>0.1925</v>
      </c>
    </row>
    <row r="808" spans="2:9" x14ac:dyDescent="0.2">
      <c r="B808" s="16"/>
      <c r="C808" s="157">
        <v>201.50387000000001</v>
      </c>
      <c r="D808" s="73">
        <v>0.89600000000000002</v>
      </c>
      <c r="E808" s="73">
        <v>0.92220000000000002</v>
      </c>
      <c r="F808" s="74">
        <v>1.0612999999999999</v>
      </c>
      <c r="G808" s="73">
        <v>0.27779999999999999</v>
      </c>
      <c r="H808" s="73">
        <v>6.9599999999999995E-2</v>
      </c>
      <c r="I808" s="74">
        <v>0.1913</v>
      </c>
    </row>
    <row r="809" spans="2:9" x14ac:dyDescent="0.2">
      <c r="B809" s="16"/>
      <c r="C809" s="157">
        <v>201.75477000000001</v>
      </c>
      <c r="D809" s="73">
        <v>0.89439999999999997</v>
      </c>
      <c r="E809" s="73">
        <v>0.9083</v>
      </c>
      <c r="F809" s="74">
        <v>1.0518000000000001</v>
      </c>
      <c r="G809" s="73">
        <v>0.28320000000000001</v>
      </c>
      <c r="H809" s="73">
        <v>6.4600000000000005E-2</v>
      </c>
      <c r="I809" s="74">
        <v>0.18149999999999999</v>
      </c>
    </row>
    <row r="810" spans="2:9" x14ac:dyDescent="0.2">
      <c r="B810" s="16"/>
      <c r="C810" s="157">
        <v>202.00477000000001</v>
      </c>
      <c r="D810" s="73">
        <v>0.88090000000000002</v>
      </c>
      <c r="E810" s="73">
        <v>0.90290000000000004</v>
      </c>
      <c r="F810" s="74">
        <v>1.0388999999999999</v>
      </c>
      <c r="G810" s="73">
        <v>0.27810000000000001</v>
      </c>
      <c r="H810" s="73">
        <v>5.5899999999999998E-2</v>
      </c>
      <c r="I810" s="74">
        <v>0.1777</v>
      </c>
    </row>
    <row r="811" spans="2:9" x14ac:dyDescent="0.2">
      <c r="B811" s="16"/>
      <c r="C811" s="157">
        <v>202.25477000000001</v>
      </c>
      <c r="D811" s="73">
        <v>0.86409999999999998</v>
      </c>
      <c r="E811" s="73">
        <v>0.88500000000000001</v>
      </c>
      <c r="F811" s="74">
        <v>1.0228999999999999</v>
      </c>
      <c r="G811" s="73">
        <v>0.2727</v>
      </c>
      <c r="H811" s="73">
        <v>5.1900000000000002E-2</v>
      </c>
      <c r="I811" s="74">
        <v>0.1711</v>
      </c>
    </row>
    <row r="812" spans="2:9" x14ac:dyDescent="0.2">
      <c r="B812" s="16"/>
      <c r="C812" s="157">
        <v>202.50477000000001</v>
      </c>
      <c r="D812" s="73">
        <v>0.86019999999999996</v>
      </c>
      <c r="E812" s="73">
        <v>0.87970000000000004</v>
      </c>
      <c r="F812" s="74">
        <v>1.0210999999999999</v>
      </c>
      <c r="G812" s="73">
        <v>0.27389999999999998</v>
      </c>
      <c r="H812" s="73">
        <v>4.6899999999999997E-2</v>
      </c>
      <c r="I812" s="74">
        <v>0.16619999999999999</v>
      </c>
    </row>
    <row r="813" spans="2:9" x14ac:dyDescent="0.2">
      <c r="B813" s="16"/>
      <c r="C813" s="157">
        <v>202.75527</v>
      </c>
      <c r="D813" s="73">
        <v>0.84319999999999995</v>
      </c>
      <c r="E813" s="73">
        <v>0.86880000000000002</v>
      </c>
      <c r="F813" s="74">
        <v>1.0063</v>
      </c>
      <c r="G813" s="73">
        <v>0.27089999999999997</v>
      </c>
      <c r="H813" s="73">
        <v>4.24E-2</v>
      </c>
      <c r="I813" s="74">
        <v>0.1643</v>
      </c>
    </row>
    <row r="814" spans="2:9" x14ac:dyDescent="0.2">
      <c r="B814" s="16"/>
      <c r="C814" s="157">
        <v>203.00587000000002</v>
      </c>
      <c r="D814" s="73">
        <v>0.84240000000000004</v>
      </c>
      <c r="E814" s="73">
        <v>0.86450000000000005</v>
      </c>
      <c r="F814" s="74">
        <v>1.0012000000000001</v>
      </c>
      <c r="G814" s="73">
        <v>0.26690000000000003</v>
      </c>
      <c r="H814" s="73">
        <v>3.61E-2</v>
      </c>
      <c r="I814" s="74">
        <v>0.15359999999999999</v>
      </c>
    </row>
    <row r="815" spans="2:9" x14ac:dyDescent="0.2">
      <c r="B815" s="16"/>
      <c r="C815" s="157">
        <v>203.25587000000002</v>
      </c>
      <c r="D815" s="73">
        <v>0.83909999999999996</v>
      </c>
      <c r="E815" s="73">
        <v>0.8548</v>
      </c>
      <c r="F815" s="74">
        <v>0.9919</v>
      </c>
      <c r="G815" s="73">
        <v>0.25950000000000001</v>
      </c>
      <c r="H815" s="73">
        <v>2.8199999999999999E-2</v>
      </c>
      <c r="I815" s="74">
        <v>0.14419999999999999</v>
      </c>
    </row>
    <row r="816" spans="2:9" x14ac:dyDescent="0.2">
      <c r="B816" s="16"/>
      <c r="C816" s="157">
        <v>203.50637</v>
      </c>
      <c r="D816" s="73">
        <v>0.8276</v>
      </c>
      <c r="E816" s="73">
        <v>0.84470000000000001</v>
      </c>
      <c r="F816" s="74">
        <v>0.98519999999999996</v>
      </c>
      <c r="G816" s="73">
        <v>0.26490000000000002</v>
      </c>
      <c r="H816" s="73">
        <v>2.6800000000000001E-2</v>
      </c>
      <c r="I816" s="74">
        <v>0.1462</v>
      </c>
    </row>
    <row r="817" spans="2:9" x14ac:dyDescent="0.2">
      <c r="B817" s="16"/>
      <c r="C817" s="157">
        <v>203.75697</v>
      </c>
      <c r="D817" s="73">
        <v>0.82650000000000001</v>
      </c>
      <c r="E817" s="73">
        <v>0.83450000000000002</v>
      </c>
      <c r="F817" s="74">
        <v>0.9819</v>
      </c>
      <c r="G817" s="73">
        <v>0.25900000000000001</v>
      </c>
      <c r="H817" s="73">
        <v>2.4500000000000001E-2</v>
      </c>
      <c r="I817" s="74">
        <v>0.13850000000000001</v>
      </c>
    </row>
    <row r="818" spans="2:9" x14ac:dyDescent="0.2">
      <c r="B818" s="16"/>
      <c r="C818" s="157">
        <v>204.00747000000001</v>
      </c>
      <c r="D818" s="73">
        <v>0.81</v>
      </c>
      <c r="E818" s="73">
        <v>0.82199999999999995</v>
      </c>
      <c r="F818" s="74">
        <v>0.97729999999999995</v>
      </c>
      <c r="G818" s="73">
        <v>0.24790000000000001</v>
      </c>
      <c r="H818" s="73">
        <v>2.0899999999999998E-2</v>
      </c>
      <c r="I818" s="74">
        <v>0.1323</v>
      </c>
    </row>
    <row r="819" spans="2:9" x14ac:dyDescent="0.2">
      <c r="B819" s="16"/>
      <c r="C819" s="157">
        <v>204.25747000000001</v>
      </c>
      <c r="D819" s="73">
        <v>0.80430000000000001</v>
      </c>
      <c r="E819" s="73">
        <v>0.81699999999999995</v>
      </c>
      <c r="F819" s="74">
        <v>0.97270000000000001</v>
      </c>
      <c r="G819" s="73">
        <v>0.25019999999999998</v>
      </c>
      <c r="H819" s="73">
        <v>1.6299999999999999E-2</v>
      </c>
      <c r="I819" s="74">
        <v>0.12559999999999999</v>
      </c>
    </row>
    <row r="820" spans="2:9" x14ac:dyDescent="0.2">
      <c r="B820" s="16"/>
      <c r="C820" s="157">
        <v>204.50747000000001</v>
      </c>
      <c r="D820" s="73">
        <v>0.80300000000000005</v>
      </c>
      <c r="E820" s="73">
        <v>0.8075</v>
      </c>
      <c r="F820" s="74">
        <v>0.95809999999999995</v>
      </c>
      <c r="G820" s="73">
        <v>0.24629999999999999</v>
      </c>
      <c r="H820" s="73">
        <v>1.26E-2</v>
      </c>
      <c r="I820" s="74">
        <v>0.1237</v>
      </c>
    </row>
    <row r="821" spans="2:9" x14ac:dyDescent="0.2">
      <c r="B821" s="16"/>
      <c r="C821" s="157">
        <v>204.75747000000001</v>
      </c>
      <c r="D821" s="73">
        <v>0.7853</v>
      </c>
      <c r="E821" s="73">
        <v>0.80379999999999996</v>
      </c>
      <c r="F821" s="74">
        <v>0.94499999999999995</v>
      </c>
      <c r="G821" s="73">
        <v>0.24970000000000001</v>
      </c>
      <c r="H821" s="73">
        <v>8.8999999999999999E-3</v>
      </c>
      <c r="I821" s="74">
        <v>0.1163</v>
      </c>
    </row>
    <row r="822" spans="2:9" x14ac:dyDescent="0.2">
      <c r="B822" s="16"/>
      <c r="C822" s="157">
        <v>205.00747000000001</v>
      </c>
      <c r="D822" s="73">
        <v>0.77680000000000005</v>
      </c>
      <c r="E822" s="73">
        <v>0.80079999999999996</v>
      </c>
      <c r="F822" s="74">
        <v>0.94450000000000001</v>
      </c>
      <c r="G822" s="73">
        <v>0.24460000000000001</v>
      </c>
      <c r="H822" s="73">
        <v>2.9999999999999997E-4</v>
      </c>
      <c r="I822" s="74">
        <v>0.1164</v>
      </c>
    </row>
    <row r="823" spans="2:9" x14ac:dyDescent="0.2">
      <c r="B823" s="16"/>
      <c r="C823" s="157">
        <v>205.25747000000001</v>
      </c>
      <c r="D823" s="73">
        <v>0.77180000000000004</v>
      </c>
      <c r="E823" s="73">
        <v>0.78779999999999994</v>
      </c>
      <c r="F823" s="74">
        <v>0.92789999999999995</v>
      </c>
      <c r="G823" s="73">
        <v>0.23580000000000001</v>
      </c>
      <c r="H823" s="73">
        <v>1.8E-3</v>
      </c>
      <c r="I823" s="74">
        <v>0.1067</v>
      </c>
    </row>
    <row r="824" spans="2:9" x14ac:dyDescent="0.2">
      <c r="B824" s="16"/>
      <c r="C824" s="157">
        <v>205.50747000000001</v>
      </c>
      <c r="D824" s="73">
        <v>0.75670000000000004</v>
      </c>
      <c r="E824" s="73">
        <v>0.77829999999999999</v>
      </c>
      <c r="F824" s="74">
        <v>0.93189999999999995</v>
      </c>
      <c r="G824" s="73">
        <v>0.23419999999999999</v>
      </c>
      <c r="H824" s="73">
        <v>-2.3999999999999998E-3</v>
      </c>
      <c r="I824" s="74">
        <v>0.1019</v>
      </c>
    </row>
    <row r="825" spans="2:9" x14ac:dyDescent="0.2">
      <c r="B825" s="16"/>
      <c r="C825" s="157">
        <v>205.75747000000001</v>
      </c>
      <c r="D825" s="73">
        <v>0.75219999999999998</v>
      </c>
      <c r="E825" s="73">
        <v>0.77329999999999999</v>
      </c>
      <c r="F825" s="74">
        <v>0.92190000000000005</v>
      </c>
      <c r="G825" s="73">
        <v>0.2369</v>
      </c>
      <c r="H825" s="73">
        <v>-4.7999999999999996E-3</v>
      </c>
      <c r="I825" s="74">
        <v>9.9599999999999994E-2</v>
      </c>
    </row>
    <row r="826" spans="2:9" x14ac:dyDescent="0.2">
      <c r="B826" s="16"/>
      <c r="C826" s="157">
        <v>206.00747000000001</v>
      </c>
      <c r="D826" s="73">
        <v>0.73899999999999999</v>
      </c>
      <c r="E826" s="73">
        <v>0.75580000000000003</v>
      </c>
      <c r="F826" s="74">
        <v>0.91969999999999996</v>
      </c>
      <c r="G826" s="73">
        <v>0.23499999999999999</v>
      </c>
      <c r="H826" s="73">
        <v>-9.1000000000000004E-3</v>
      </c>
      <c r="I826" s="74">
        <v>9.4899999999999998E-2</v>
      </c>
    </row>
    <row r="827" spans="2:9" x14ac:dyDescent="0.2">
      <c r="B827" s="16"/>
      <c r="C827" s="157">
        <v>206.25747000000001</v>
      </c>
      <c r="D827" s="73">
        <v>0.73370000000000002</v>
      </c>
      <c r="E827" s="73">
        <v>0.75549999999999995</v>
      </c>
      <c r="F827" s="74">
        <v>0.90439999999999998</v>
      </c>
      <c r="G827" s="73">
        <v>0.2306</v>
      </c>
      <c r="H827" s="73">
        <v>-1.55E-2</v>
      </c>
      <c r="I827" s="74">
        <v>8.7400000000000005E-2</v>
      </c>
    </row>
    <row r="828" spans="2:9" x14ac:dyDescent="0.2">
      <c r="B828" s="16"/>
      <c r="C828" s="157">
        <v>206.50747000000001</v>
      </c>
      <c r="D828" s="73">
        <v>0.72430000000000005</v>
      </c>
      <c r="E828" s="73">
        <v>0.75329999999999997</v>
      </c>
      <c r="F828" s="74">
        <v>0.90569999999999995</v>
      </c>
      <c r="G828" s="73">
        <v>0.22620000000000001</v>
      </c>
      <c r="H828" s="73">
        <v>-1.8800000000000001E-2</v>
      </c>
      <c r="I828" s="74">
        <v>8.4099999999999994E-2</v>
      </c>
    </row>
    <row r="829" spans="2:9" x14ac:dyDescent="0.2">
      <c r="B829" s="16"/>
      <c r="C829" s="157">
        <v>206.75747000000001</v>
      </c>
      <c r="D829" s="73">
        <v>0.70860000000000001</v>
      </c>
      <c r="E829" s="73">
        <v>0.74099999999999999</v>
      </c>
      <c r="F829" s="74">
        <v>0.89280000000000004</v>
      </c>
      <c r="G829" s="73">
        <v>0.2205</v>
      </c>
      <c r="H829" s="73">
        <v>-1.9099999999999999E-2</v>
      </c>
      <c r="I829" s="74">
        <v>7.4399999999999994E-2</v>
      </c>
    </row>
    <row r="830" spans="2:9" x14ac:dyDescent="0.2">
      <c r="B830" s="16"/>
      <c r="C830" s="157">
        <v>207.00747000000001</v>
      </c>
      <c r="D830" s="73">
        <v>0.70409999999999995</v>
      </c>
      <c r="E830" s="73">
        <v>0.73970000000000002</v>
      </c>
      <c r="F830" s="74">
        <v>0.88019999999999998</v>
      </c>
      <c r="G830" s="73">
        <v>0.22170000000000001</v>
      </c>
      <c r="H830" s="73">
        <v>-2.4E-2</v>
      </c>
      <c r="I830" s="74">
        <v>7.0199999999999999E-2</v>
      </c>
    </row>
    <row r="831" spans="2:9" x14ac:dyDescent="0.2">
      <c r="B831" s="16"/>
      <c r="C831" s="157">
        <v>207.25747000000001</v>
      </c>
      <c r="D831" s="73">
        <v>0.69320000000000004</v>
      </c>
      <c r="E831" s="73">
        <v>0.73089999999999999</v>
      </c>
      <c r="F831" s="74">
        <v>0.86629999999999996</v>
      </c>
      <c r="G831" s="73">
        <v>0.21990000000000001</v>
      </c>
      <c r="H831" s="73">
        <v>-3.0700000000000002E-2</v>
      </c>
      <c r="I831" s="74">
        <v>6.7599999999999993E-2</v>
      </c>
    </row>
    <row r="832" spans="2:9" x14ac:dyDescent="0.2">
      <c r="B832" s="16"/>
      <c r="C832" s="157">
        <v>207.50747000000001</v>
      </c>
      <c r="D832" s="73">
        <v>0.68400000000000005</v>
      </c>
      <c r="E832" s="73">
        <v>0.72619999999999996</v>
      </c>
      <c r="F832" s="74">
        <v>0.85960000000000003</v>
      </c>
      <c r="G832" s="73">
        <v>0.22090000000000001</v>
      </c>
      <c r="H832" s="73">
        <v>-3.5000000000000003E-2</v>
      </c>
      <c r="I832" s="74">
        <v>6.5100000000000005E-2</v>
      </c>
    </row>
    <row r="833" spans="2:9" x14ac:dyDescent="0.2">
      <c r="B833" s="16"/>
      <c r="C833" s="157">
        <v>207.75747000000001</v>
      </c>
      <c r="D833" s="73">
        <v>0.67900000000000005</v>
      </c>
      <c r="E833" s="73">
        <v>0.71779999999999999</v>
      </c>
      <c r="F833" s="74">
        <v>0.84699999999999998</v>
      </c>
      <c r="G833" s="73">
        <v>0.2198</v>
      </c>
      <c r="H833" s="73">
        <v>-3.6200000000000003E-2</v>
      </c>
      <c r="I833" s="74">
        <v>5.9700000000000003E-2</v>
      </c>
    </row>
    <row r="834" spans="2:9" x14ac:dyDescent="0.2">
      <c r="B834" s="16"/>
      <c r="C834" s="157">
        <v>208.00747000000001</v>
      </c>
      <c r="D834" s="73">
        <v>0.67930000000000001</v>
      </c>
      <c r="E834" s="73">
        <v>0.70430000000000004</v>
      </c>
      <c r="F834" s="74">
        <v>0.83740000000000003</v>
      </c>
      <c r="G834" s="73">
        <v>0.21729999999999999</v>
      </c>
      <c r="H834" s="73">
        <v>-3.8899999999999997E-2</v>
      </c>
      <c r="I834" s="74">
        <v>5.1200000000000002E-2</v>
      </c>
    </row>
    <row r="835" spans="2:9" x14ac:dyDescent="0.2">
      <c r="B835" s="16"/>
      <c r="C835" s="157">
        <v>208.25747000000001</v>
      </c>
      <c r="D835" s="73">
        <v>0.66220000000000001</v>
      </c>
      <c r="E835" s="73">
        <v>0.70289999999999997</v>
      </c>
      <c r="F835" s="74">
        <v>0.83069999999999999</v>
      </c>
      <c r="G835" s="73">
        <v>0.21360000000000001</v>
      </c>
      <c r="H835" s="73">
        <v>-4.2700000000000002E-2</v>
      </c>
      <c r="I835" s="74">
        <v>4.5499999999999999E-2</v>
      </c>
    </row>
    <row r="836" spans="2:9" x14ac:dyDescent="0.2">
      <c r="B836" s="16"/>
      <c r="C836" s="157">
        <v>208.50747000000001</v>
      </c>
      <c r="D836" s="73">
        <v>0.65629999999999999</v>
      </c>
      <c r="E836" s="73">
        <v>0.6845</v>
      </c>
      <c r="F836" s="74">
        <v>0.82389999999999997</v>
      </c>
      <c r="G836" s="73">
        <v>0.20419999999999999</v>
      </c>
      <c r="H836" s="73">
        <v>-4.4400000000000002E-2</v>
      </c>
      <c r="I836" s="74">
        <v>3.8899999999999997E-2</v>
      </c>
    </row>
    <row r="837" spans="2:9" x14ac:dyDescent="0.2">
      <c r="B837" s="16"/>
      <c r="C837" s="157">
        <v>208.75747000000001</v>
      </c>
      <c r="D837" s="73">
        <v>0.64170000000000005</v>
      </c>
      <c r="E837" s="73">
        <v>0.67810000000000004</v>
      </c>
      <c r="F837" s="74">
        <v>0.81689999999999996</v>
      </c>
      <c r="G837" s="73">
        <v>0.1993</v>
      </c>
      <c r="H837" s="73">
        <v>-5.0900000000000001E-2</v>
      </c>
      <c r="I837" s="74">
        <v>3.5799999999999998E-2</v>
      </c>
    </row>
    <row r="838" spans="2:9" x14ac:dyDescent="0.2">
      <c r="B838" s="16"/>
      <c r="C838" s="157">
        <v>209.00747000000001</v>
      </c>
      <c r="D838" s="73">
        <v>0.63349999999999995</v>
      </c>
      <c r="E838" s="73">
        <v>0.67290000000000005</v>
      </c>
      <c r="F838" s="74">
        <v>0.81530000000000002</v>
      </c>
      <c r="G838" s="73">
        <v>0.19889999999999999</v>
      </c>
      <c r="H838" s="73">
        <v>-5.1700000000000003E-2</v>
      </c>
      <c r="I838" s="74">
        <v>3.1E-2</v>
      </c>
    </row>
    <row r="839" spans="2:9" x14ac:dyDescent="0.2">
      <c r="B839" s="16"/>
      <c r="C839" s="157">
        <v>209.25747000000001</v>
      </c>
      <c r="D839" s="73">
        <v>0.62749999999999995</v>
      </c>
      <c r="E839" s="73">
        <v>0.65790000000000004</v>
      </c>
      <c r="F839" s="74">
        <v>0.79930000000000001</v>
      </c>
      <c r="G839" s="73">
        <v>0.19800000000000001</v>
      </c>
      <c r="H839" s="73">
        <v>-5.2900000000000003E-2</v>
      </c>
      <c r="I839" s="74">
        <v>2.7400000000000001E-2</v>
      </c>
    </row>
    <row r="840" spans="2:9" x14ac:dyDescent="0.2">
      <c r="B840" s="16"/>
      <c r="C840" s="157">
        <v>209.50747000000001</v>
      </c>
      <c r="D840" s="73">
        <v>0.62480000000000002</v>
      </c>
      <c r="E840" s="73">
        <v>0.66180000000000005</v>
      </c>
      <c r="F840" s="74">
        <v>0.79510000000000003</v>
      </c>
      <c r="G840" s="73">
        <v>0.19500000000000001</v>
      </c>
      <c r="H840" s="73">
        <v>-5.4600000000000003E-2</v>
      </c>
      <c r="I840" s="74">
        <v>2.5600000000000001E-2</v>
      </c>
    </row>
    <row r="841" spans="2:9" x14ac:dyDescent="0.2">
      <c r="B841" s="16"/>
      <c r="C841" s="157">
        <v>209.75747000000001</v>
      </c>
      <c r="D841" s="73">
        <v>0.62129999999999996</v>
      </c>
      <c r="E841" s="73">
        <v>0.65229999999999999</v>
      </c>
      <c r="F841" s="74">
        <v>0.79569999999999996</v>
      </c>
      <c r="G841" s="73">
        <v>0.19109999999999999</v>
      </c>
      <c r="H841" s="73">
        <v>-5.8299999999999998E-2</v>
      </c>
      <c r="I841" s="74">
        <v>2.3699999999999999E-2</v>
      </c>
    </row>
    <row r="842" spans="2:9" x14ac:dyDescent="0.2">
      <c r="B842" s="16"/>
      <c r="C842" s="157">
        <v>210.00747000000001</v>
      </c>
      <c r="D842" s="73">
        <v>0.60360000000000003</v>
      </c>
      <c r="E842" s="73">
        <v>0.64080000000000004</v>
      </c>
      <c r="F842" s="74">
        <v>0.78069999999999995</v>
      </c>
      <c r="G842" s="73">
        <v>0.192</v>
      </c>
      <c r="H842" s="73">
        <v>-5.91E-2</v>
      </c>
      <c r="I842" s="74">
        <v>1.67E-2</v>
      </c>
    </row>
    <row r="843" spans="2:9" x14ac:dyDescent="0.2">
      <c r="B843" s="16"/>
      <c r="C843" s="157">
        <v>210.25747000000001</v>
      </c>
      <c r="D843" s="73">
        <v>0.59530000000000005</v>
      </c>
      <c r="E843" s="73">
        <v>0.64239999999999997</v>
      </c>
      <c r="F843" s="74">
        <v>0.76770000000000005</v>
      </c>
      <c r="G843" s="73">
        <v>0.1792</v>
      </c>
      <c r="H843" s="73">
        <v>-5.9900000000000002E-2</v>
      </c>
      <c r="I843" s="74">
        <v>1.2999999999999999E-2</v>
      </c>
    </row>
    <row r="844" spans="2:9" x14ac:dyDescent="0.2">
      <c r="B844" s="16"/>
      <c r="C844" s="157">
        <v>210.50747000000001</v>
      </c>
      <c r="D844" s="73">
        <v>0.58169999999999999</v>
      </c>
      <c r="E844" s="73">
        <v>0.63129999999999997</v>
      </c>
      <c r="F844" s="74">
        <v>0.75360000000000005</v>
      </c>
      <c r="G844" s="73">
        <v>0.18010000000000001</v>
      </c>
      <c r="H844" s="73">
        <v>-6.5600000000000006E-2</v>
      </c>
      <c r="I844" s="74">
        <v>7.7999999999999996E-3</v>
      </c>
    </row>
    <row r="845" spans="2:9" x14ac:dyDescent="0.2">
      <c r="B845" s="16"/>
      <c r="C845" s="157">
        <v>210.75747000000001</v>
      </c>
      <c r="D845" s="73">
        <v>0.57930000000000004</v>
      </c>
      <c r="E845" s="73">
        <v>0.62180000000000002</v>
      </c>
      <c r="F845" s="74">
        <v>0.75539999999999996</v>
      </c>
      <c r="G845" s="73">
        <v>0.1729</v>
      </c>
      <c r="H845" s="73">
        <v>-6.6900000000000001E-2</v>
      </c>
      <c r="I845" s="74">
        <v>6.4000000000000003E-3</v>
      </c>
    </row>
    <row r="846" spans="2:9" x14ac:dyDescent="0.2">
      <c r="B846" s="16"/>
      <c r="C846" s="157">
        <v>211.00747000000001</v>
      </c>
      <c r="D846" s="73">
        <v>0.57250000000000001</v>
      </c>
      <c r="E846" s="73">
        <v>0.62019999999999997</v>
      </c>
      <c r="F846" s="74">
        <v>0.74150000000000005</v>
      </c>
      <c r="G846" s="73">
        <v>0.17169999999999999</v>
      </c>
      <c r="H846" s="73">
        <v>-7.17E-2</v>
      </c>
      <c r="I846" s="74">
        <v>3.5000000000000001E-3</v>
      </c>
    </row>
    <row r="847" spans="2:9" x14ac:dyDescent="0.2">
      <c r="B847" s="16"/>
      <c r="C847" s="157">
        <v>211.25747000000001</v>
      </c>
      <c r="D847" s="73">
        <v>0.5645</v>
      </c>
      <c r="E847" s="73">
        <v>0.61150000000000004</v>
      </c>
      <c r="F847" s="74">
        <v>0.72250000000000003</v>
      </c>
      <c r="G847" s="73">
        <v>0.1658</v>
      </c>
      <c r="H847" s="73">
        <v>-7.2999999999999995E-2</v>
      </c>
      <c r="I847" s="74">
        <v>-1E-4</v>
      </c>
    </row>
    <row r="848" spans="2:9" x14ac:dyDescent="0.2">
      <c r="B848" s="16"/>
      <c r="C848" s="157">
        <v>211.50747000000001</v>
      </c>
      <c r="D848" s="73">
        <v>0.5554</v>
      </c>
      <c r="E848" s="73">
        <v>0.59989999999999999</v>
      </c>
      <c r="F848" s="74">
        <v>0.72109999999999996</v>
      </c>
      <c r="G848" s="73">
        <v>0.1714</v>
      </c>
      <c r="H848" s="73">
        <v>-7.3200000000000001E-2</v>
      </c>
      <c r="I848" s="74">
        <v>2.9999999999999997E-4</v>
      </c>
    </row>
    <row r="849" spans="2:9" x14ac:dyDescent="0.2">
      <c r="B849" s="16"/>
      <c r="C849" s="157">
        <v>211.75747000000001</v>
      </c>
      <c r="D849" s="73">
        <v>0.54859999999999998</v>
      </c>
      <c r="E849" s="73">
        <v>0.59009999999999996</v>
      </c>
      <c r="F849" s="74">
        <v>0.71360000000000001</v>
      </c>
      <c r="G849" s="73">
        <v>0.16769999999999999</v>
      </c>
      <c r="H849" s="73">
        <v>-7.4800000000000005E-2</v>
      </c>
      <c r="I849" s="74">
        <v>-8.6E-3</v>
      </c>
    </row>
    <row r="850" spans="2:9" x14ac:dyDescent="0.2">
      <c r="B850" s="16"/>
      <c r="C850" s="157">
        <v>212.00747000000001</v>
      </c>
      <c r="D850" s="73">
        <v>0.54079999999999995</v>
      </c>
      <c r="E850" s="73">
        <v>0.57820000000000005</v>
      </c>
      <c r="F850" s="74">
        <v>0.70760000000000001</v>
      </c>
      <c r="G850" s="73">
        <v>0.1704</v>
      </c>
      <c r="H850" s="73">
        <v>-7.8899999999999998E-2</v>
      </c>
      <c r="I850" s="74">
        <v>-1.4500000000000001E-2</v>
      </c>
    </row>
    <row r="851" spans="2:9" x14ac:dyDescent="0.2">
      <c r="B851" s="16"/>
      <c r="C851" s="157">
        <v>212.25747000000001</v>
      </c>
      <c r="D851" s="73">
        <v>0.5262</v>
      </c>
      <c r="E851" s="73">
        <v>0.57750000000000001</v>
      </c>
      <c r="F851" s="74">
        <v>0.6966</v>
      </c>
      <c r="G851" s="73">
        <v>0.16439999999999999</v>
      </c>
      <c r="H851" s="73">
        <v>-7.8600000000000003E-2</v>
      </c>
      <c r="I851" s="74">
        <v>-1.7999999999999999E-2</v>
      </c>
    </row>
    <row r="852" spans="2:9" x14ac:dyDescent="0.2">
      <c r="B852" s="16"/>
      <c r="C852" s="157">
        <v>212.50747000000001</v>
      </c>
      <c r="D852" s="73">
        <v>0.51160000000000005</v>
      </c>
      <c r="E852" s="73">
        <v>0.57089999999999996</v>
      </c>
      <c r="F852" s="74">
        <v>0.67700000000000005</v>
      </c>
      <c r="G852" s="73">
        <v>0.16009999999999999</v>
      </c>
      <c r="H852" s="73">
        <v>-8.5599999999999996E-2</v>
      </c>
      <c r="I852" s="74">
        <v>-2.53E-2</v>
      </c>
    </row>
    <row r="853" spans="2:9" x14ac:dyDescent="0.2">
      <c r="B853" s="16"/>
      <c r="C853" s="157">
        <v>212.75747000000001</v>
      </c>
      <c r="D853" s="73">
        <v>0.51170000000000004</v>
      </c>
      <c r="E853" s="73">
        <v>0.55900000000000005</v>
      </c>
      <c r="F853" s="74">
        <v>0.66249999999999998</v>
      </c>
      <c r="G853" s="73">
        <v>0.16309999999999999</v>
      </c>
      <c r="H853" s="73">
        <v>-8.6199999999999999E-2</v>
      </c>
      <c r="I853" s="74">
        <v>-2.6499999999999999E-2</v>
      </c>
    </row>
    <row r="854" spans="2:9" x14ac:dyDescent="0.2">
      <c r="B854" s="16"/>
      <c r="C854" s="157">
        <v>213.00747000000001</v>
      </c>
      <c r="D854" s="73">
        <v>0.50239999999999996</v>
      </c>
      <c r="E854" s="73">
        <v>0.55879999999999996</v>
      </c>
      <c r="F854" s="74">
        <v>0.66169999999999995</v>
      </c>
      <c r="G854" s="73">
        <v>0.15440000000000001</v>
      </c>
      <c r="H854" s="73">
        <v>-8.8900000000000007E-2</v>
      </c>
      <c r="I854" s="74">
        <v>-2.8500000000000001E-2</v>
      </c>
    </row>
    <row r="855" spans="2:9" x14ac:dyDescent="0.2">
      <c r="B855" s="16"/>
      <c r="C855" s="157">
        <v>213.25747000000001</v>
      </c>
      <c r="D855" s="73">
        <v>0.49099999999999999</v>
      </c>
      <c r="E855" s="73">
        <v>0.54859999999999998</v>
      </c>
      <c r="F855" s="74">
        <v>0.65790000000000004</v>
      </c>
      <c r="G855" s="73">
        <v>0.1517</v>
      </c>
      <c r="H855" s="73">
        <v>-9.06E-2</v>
      </c>
      <c r="I855" s="74">
        <v>-3.0300000000000001E-2</v>
      </c>
    </row>
    <row r="856" spans="2:9" x14ac:dyDescent="0.2">
      <c r="B856" s="16"/>
      <c r="C856" s="157">
        <v>213.50747000000001</v>
      </c>
      <c r="D856" s="73">
        <v>0.4829</v>
      </c>
      <c r="E856" s="73">
        <v>0.53820000000000001</v>
      </c>
      <c r="F856" s="74">
        <v>0.65469999999999995</v>
      </c>
      <c r="G856" s="73">
        <v>0.15010000000000001</v>
      </c>
      <c r="H856" s="73">
        <v>-9.2499999999999999E-2</v>
      </c>
      <c r="I856" s="74">
        <v>-3.5799999999999998E-2</v>
      </c>
    </row>
    <row r="857" spans="2:9" x14ac:dyDescent="0.2">
      <c r="B857" s="16"/>
      <c r="C857" s="157">
        <v>213.75747000000001</v>
      </c>
      <c r="D857" s="73">
        <v>0.48020000000000002</v>
      </c>
      <c r="E857" s="73">
        <v>0.52780000000000005</v>
      </c>
      <c r="F857" s="74">
        <v>0.63009999999999999</v>
      </c>
      <c r="G857" s="73">
        <v>0.15029999999999999</v>
      </c>
      <c r="H857" s="73">
        <v>-9.69E-2</v>
      </c>
      <c r="I857" s="74">
        <v>-3.9199999999999999E-2</v>
      </c>
    </row>
    <row r="858" spans="2:9" x14ac:dyDescent="0.2">
      <c r="B858" s="16"/>
      <c r="C858" s="157">
        <v>214.00747000000001</v>
      </c>
      <c r="D858" s="73">
        <v>0.46660000000000001</v>
      </c>
      <c r="E858" s="73">
        <v>0.52859999999999996</v>
      </c>
      <c r="F858" s="74">
        <v>0.62529999999999997</v>
      </c>
      <c r="G858" s="73">
        <v>0.15359999999999999</v>
      </c>
      <c r="H858" s="73">
        <v>-9.9099999999999994E-2</v>
      </c>
      <c r="I858" s="74">
        <v>-4.3099999999999999E-2</v>
      </c>
    </row>
    <row r="859" spans="2:9" x14ac:dyDescent="0.2">
      <c r="B859" s="16"/>
      <c r="C859" s="157">
        <v>214.25747000000001</v>
      </c>
      <c r="D859" s="73">
        <v>0.46379999999999999</v>
      </c>
      <c r="E859" s="73">
        <v>0.51239999999999997</v>
      </c>
      <c r="F859" s="74">
        <v>0.61309999999999998</v>
      </c>
      <c r="G859" s="73">
        <v>0.14810000000000001</v>
      </c>
      <c r="H859" s="73">
        <v>-0.1021</v>
      </c>
      <c r="I859" s="74">
        <v>-4.4999999999999998E-2</v>
      </c>
    </row>
    <row r="860" spans="2:9" x14ac:dyDescent="0.2">
      <c r="B860" s="16"/>
      <c r="C860" s="157">
        <v>214.50747000000001</v>
      </c>
      <c r="D860" s="73">
        <v>0.45850000000000002</v>
      </c>
      <c r="E860" s="73">
        <v>0.50249999999999995</v>
      </c>
      <c r="F860" s="74">
        <v>0.60519999999999996</v>
      </c>
      <c r="G860" s="73">
        <v>0.14269999999999999</v>
      </c>
      <c r="H860" s="73">
        <v>-0.1022</v>
      </c>
      <c r="I860" s="74">
        <v>-4.8500000000000001E-2</v>
      </c>
    </row>
    <row r="861" spans="2:9" x14ac:dyDescent="0.2">
      <c r="B861" s="16"/>
      <c r="C861" s="157">
        <v>214.75747000000001</v>
      </c>
      <c r="D861" s="73">
        <v>0.44040000000000001</v>
      </c>
      <c r="E861" s="73">
        <v>0.4909</v>
      </c>
      <c r="F861" s="74">
        <v>0.59950000000000003</v>
      </c>
      <c r="G861" s="73">
        <v>0.1426</v>
      </c>
      <c r="H861" s="73">
        <v>-0.10199999999999999</v>
      </c>
      <c r="I861" s="74">
        <v>-4.99E-2</v>
      </c>
    </row>
    <row r="862" spans="2:9" x14ac:dyDescent="0.2">
      <c r="B862" s="16"/>
      <c r="C862" s="157">
        <v>215.00747000000001</v>
      </c>
      <c r="D862" s="73">
        <v>0.42980000000000002</v>
      </c>
      <c r="E862" s="73">
        <v>0.4819</v>
      </c>
      <c r="F862" s="74">
        <v>0.59030000000000005</v>
      </c>
      <c r="G862" s="73">
        <v>0.14000000000000001</v>
      </c>
      <c r="H862" s="73">
        <v>-0.1023</v>
      </c>
      <c r="I862" s="74">
        <v>-5.2299999999999999E-2</v>
      </c>
    </row>
    <row r="863" spans="2:9" x14ac:dyDescent="0.2">
      <c r="B863" s="16"/>
      <c r="C863" s="157">
        <v>215.25747000000001</v>
      </c>
      <c r="D863" s="73">
        <v>0.42309999999999998</v>
      </c>
      <c r="E863" s="73">
        <v>0.47439999999999999</v>
      </c>
      <c r="F863" s="74">
        <v>0.58109999999999995</v>
      </c>
      <c r="G863" s="73">
        <v>0.1431</v>
      </c>
      <c r="H863" s="73">
        <v>-0.10630000000000001</v>
      </c>
      <c r="I863" s="74">
        <v>-5.5599999999999997E-2</v>
      </c>
    </row>
    <row r="864" spans="2:9" x14ac:dyDescent="0.2">
      <c r="B864" s="16"/>
      <c r="C864" s="157">
        <v>215.50747000000001</v>
      </c>
      <c r="D864" s="73">
        <v>0.41060000000000002</v>
      </c>
      <c r="E864" s="73">
        <v>0.46579999999999999</v>
      </c>
      <c r="F864" s="74">
        <v>0.56989999999999996</v>
      </c>
      <c r="G864" s="73">
        <v>0.13800000000000001</v>
      </c>
      <c r="H864" s="73">
        <v>-0.1056</v>
      </c>
      <c r="I864" s="74">
        <v>-5.7700000000000001E-2</v>
      </c>
    </row>
    <row r="865" spans="2:9" x14ac:dyDescent="0.2">
      <c r="B865" s="16"/>
      <c r="C865" s="157">
        <v>215.75747000000001</v>
      </c>
      <c r="D865" s="73">
        <v>0.39939999999999998</v>
      </c>
      <c r="E865" s="73">
        <v>0.46329999999999999</v>
      </c>
      <c r="F865" s="74">
        <v>0.56269999999999998</v>
      </c>
      <c r="G865" s="73">
        <v>0.13420000000000001</v>
      </c>
      <c r="H865" s="73">
        <v>-0.10879999999999999</v>
      </c>
      <c r="I865" s="74">
        <v>-6.2600000000000003E-2</v>
      </c>
    </row>
    <row r="866" spans="2:9" x14ac:dyDescent="0.2">
      <c r="B866" s="16"/>
      <c r="C866" s="157">
        <v>216.00747000000001</v>
      </c>
      <c r="D866" s="73">
        <v>0.39539999999999997</v>
      </c>
      <c r="E866" s="73">
        <v>0.45140000000000002</v>
      </c>
      <c r="F866" s="74">
        <v>0.56020000000000003</v>
      </c>
      <c r="G866" s="73">
        <v>0.12970000000000001</v>
      </c>
      <c r="H866" s="73">
        <v>-0.1066</v>
      </c>
      <c r="I866" s="74">
        <v>-6.8699999999999997E-2</v>
      </c>
    </row>
    <row r="867" spans="2:9" x14ac:dyDescent="0.2">
      <c r="B867" s="16"/>
      <c r="C867" s="157">
        <v>216.25697</v>
      </c>
      <c r="D867" s="73">
        <v>0.39069999999999999</v>
      </c>
      <c r="E867" s="73">
        <v>0.44929999999999998</v>
      </c>
      <c r="F867" s="74">
        <v>0.54659999999999997</v>
      </c>
      <c r="G867" s="73">
        <v>0.12959999999999999</v>
      </c>
      <c r="H867" s="73">
        <v>-0.1113</v>
      </c>
      <c r="I867" s="74">
        <v>-6.93E-2</v>
      </c>
    </row>
    <row r="868" spans="2:9" x14ac:dyDescent="0.2">
      <c r="B868" s="16"/>
      <c r="C868" s="157">
        <v>216.49107000000001</v>
      </c>
      <c r="D868" s="73">
        <v>0.37019999999999997</v>
      </c>
      <c r="E868" s="73">
        <v>0.44769999999999999</v>
      </c>
      <c r="F868" s="74">
        <v>0.53310000000000002</v>
      </c>
      <c r="G868" s="73">
        <v>0.12509999999999999</v>
      </c>
      <c r="H868" s="73">
        <v>-0.1133</v>
      </c>
      <c r="I868" s="74">
        <v>-6.9900000000000004E-2</v>
      </c>
    </row>
    <row r="869" spans="2:9" x14ac:dyDescent="0.2">
      <c r="B869" s="16"/>
      <c r="C869" s="157">
        <v>216.74167</v>
      </c>
      <c r="D869" s="73">
        <v>0.36799999999999999</v>
      </c>
      <c r="E869" s="73">
        <v>0.42880000000000001</v>
      </c>
      <c r="F869" s="74">
        <v>0.52439999999999998</v>
      </c>
      <c r="G869" s="73">
        <v>0.1255</v>
      </c>
      <c r="H869" s="73">
        <v>-0.1142</v>
      </c>
      <c r="I869" s="74">
        <v>-7.3899999999999993E-2</v>
      </c>
    </row>
    <row r="870" spans="2:9" x14ac:dyDescent="0.2">
      <c r="B870" s="16"/>
      <c r="C870" s="157">
        <v>216.99107000000001</v>
      </c>
      <c r="D870" s="73">
        <v>0.3523</v>
      </c>
      <c r="E870" s="73">
        <v>0.42120000000000002</v>
      </c>
      <c r="F870" s="74">
        <v>0.51280000000000003</v>
      </c>
      <c r="G870" s="73">
        <v>0.12180000000000001</v>
      </c>
      <c r="H870" s="73">
        <v>-0.1174</v>
      </c>
      <c r="I870" s="74">
        <v>-7.3300000000000004E-2</v>
      </c>
    </row>
    <row r="871" spans="2:9" x14ac:dyDescent="0.2">
      <c r="B871" s="16"/>
      <c r="C871" s="157">
        <v>217.24167</v>
      </c>
      <c r="D871" s="73">
        <v>0.34260000000000002</v>
      </c>
      <c r="E871" s="73">
        <v>0.40889999999999999</v>
      </c>
      <c r="F871" s="74">
        <v>0.50609999999999999</v>
      </c>
      <c r="G871" s="73">
        <v>0.1164</v>
      </c>
      <c r="H871" s="73">
        <v>-0.1153</v>
      </c>
      <c r="I871" s="74">
        <v>-7.4499999999999997E-2</v>
      </c>
    </row>
    <row r="872" spans="2:9" x14ac:dyDescent="0.2">
      <c r="B872" s="16"/>
      <c r="C872" s="157">
        <v>217.49197000000001</v>
      </c>
      <c r="D872" s="73">
        <v>0.3453</v>
      </c>
      <c r="E872" s="73">
        <v>0.4032</v>
      </c>
      <c r="F872" s="74">
        <v>0.50180000000000002</v>
      </c>
      <c r="G872" s="73">
        <v>0.1137</v>
      </c>
      <c r="H872" s="73">
        <v>-0.1172</v>
      </c>
      <c r="I872" s="74">
        <v>-7.9799999999999996E-2</v>
      </c>
    </row>
    <row r="873" spans="2:9" x14ac:dyDescent="0.2">
      <c r="B873" s="16"/>
      <c r="C873" s="157">
        <v>217.74247</v>
      </c>
      <c r="D873" s="73">
        <v>0.3306</v>
      </c>
      <c r="E873" s="73">
        <v>0.39550000000000002</v>
      </c>
      <c r="F873" s="74">
        <v>0.49940000000000001</v>
      </c>
      <c r="G873" s="73">
        <v>0.11260000000000001</v>
      </c>
      <c r="H873" s="73">
        <v>-0.1162</v>
      </c>
      <c r="I873" s="74">
        <v>-8.1199999999999994E-2</v>
      </c>
    </row>
    <row r="874" spans="2:9" x14ac:dyDescent="0.2">
      <c r="B874" s="16"/>
      <c r="C874" s="157">
        <v>217.99306999999999</v>
      </c>
      <c r="D874" s="73">
        <v>0.32240000000000002</v>
      </c>
      <c r="E874" s="73">
        <v>0.39179999999999998</v>
      </c>
      <c r="F874" s="74">
        <v>0.4869</v>
      </c>
      <c r="G874" s="73">
        <v>0.11269999999999999</v>
      </c>
      <c r="H874" s="73">
        <v>-0.1168</v>
      </c>
      <c r="I874" s="74">
        <v>-8.6499999999999994E-2</v>
      </c>
    </row>
    <row r="875" spans="2:9" x14ac:dyDescent="0.2">
      <c r="B875" s="16"/>
      <c r="C875" s="157">
        <v>218.24357000000001</v>
      </c>
      <c r="D875" s="73">
        <v>0.31830000000000003</v>
      </c>
      <c r="E875" s="73">
        <v>0.37559999999999999</v>
      </c>
      <c r="F875" s="74">
        <v>0.4768</v>
      </c>
      <c r="G875" s="73">
        <v>0.10639999999999999</v>
      </c>
      <c r="H875" s="73">
        <v>-0.1212</v>
      </c>
      <c r="I875" s="74">
        <v>-8.8200000000000001E-2</v>
      </c>
    </row>
    <row r="876" spans="2:9" x14ac:dyDescent="0.2">
      <c r="B876" s="16"/>
      <c r="C876" s="157">
        <v>218.49357000000001</v>
      </c>
      <c r="D876" s="73">
        <v>0.30590000000000001</v>
      </c>
      <c r="E876" s="73">
        <v>0.35980000000000001</v>
      </c>
      <c r="F876" s="74">
        <v>0.4667</v>
      </c>
      <c r="G876" s="73">
        <v>0.10349999999999999</v>
      </c>
      <c r="H876" s="73">
        <v>-0.1205</v>
      </c>
      <c r="I876" s="74">
        <v>-9.11E-2</v>
      </c>
    </row>
    <row r="877" spans="2:9" x14ac:dyDescent="0.2">
      <c r="B877" s="16"/>
      <c r="C877" s="157">
        <v>218.74417</v>
      </c>
      <c r="D877" s="73">
        <v>0.29780000000000001</v>
      </c>
      <c r="E877" s="73">
        <v>0.35520000000000002</v>
      </c>
      <c r="F877" s="74">
        <v>0.44779999999999998</v>
      </c>
      <c r="G877" s="73">
        <v>9.8500000000000004E-2</v>
      </c>
      <c r="H877" s="73">
        <v>-0.12139999999999999</v>
      </c>
      <c r="I877" s="74">
        <v>-8.9700000000000002E-2</v>
      </c>
    </row>
    <row r="878" spans="2:9" x14ac:dyDescent="0.2">
      <c r="B878" s="16"/>
      <c r="C878" s="157">
        <v>218.99476999999999</v>
      </c>
      <c r="D878" s="73">
        <v>0.28439999999999999</v>
      </c>
      <c r="E878" s="73">
        <v>0.35089999999999999</v>
      </c>
      <c r="F878" s="74">
        <v>0.44590000000000002</v>
      </c>
      <c r="G878" s="73">
        <v>9.9000000000000005E-2</v>
      </c>
      <c r="H878" s="73">
        <v>-0.124</v>
      </c>
      <c r="I878" s="74">
        <v>-9.2700000000000005E-2</v>
      </c>
    </row>
    <row r="879" spans="2:9" x14ac:dyDescent="0.2">
      <c r="B879" s="16"/>
      <c r="C879" s="157">
        <v>219.24527</v>
      </c>
      <c r="D879" s="73">
        <v>0.27300000000000002</v>
      </c>
      <c r="E879" s="73">
        <v>0.33810000000000001</v>
      </c>
      <c r="F879" s="74">
        <v>0.43319999999999997</v>
      </c>
      <c r="G879" s="73">
        <v>9.4600000000000004E-2</v>
      </c>
      <c r="H879" s="73">
        <v>-0.123</v>
      </c>
      <c r="I879" s="74">
        <v>-9.4299999999999995E-2</v>
      </c>
    </row>
    <row r="880" spans="2:9" x14ac:dyDescent="0.2">
      <c r="B880" s="16"/>
      <c r="C880" s="157">
        <v>219.49587</v>
      </c>
      <c r="D880" s="73">
        <v>0.25900000000000001</v>
      </c>
      <c r="E880" s="73">
        <v>0.33429999999999999</v>
      </c>
      <c r="F880" s="74">
        <v>0.42420000000000002</v>
      </c>
      <c r="G880" s="73">
        <v>8.8599999999999998E-2</v>
      </c>
      <c r="H880" s="73">
        <v>-0.1232</v>
      </c>
      <c r="I880" s="74">
        <v>-9.5000000000000001E-2</v>
      </c>
    </row>
    <row r="881" spans="2:9" x14ac:dyDescent="0.2">
      <c r="B881" s="16"/>
      <c r="C881" s="157">
        <v>219.74587</v>
      </c>
      <c r="D881" s="73">
        <v>0.25230000000000002</v>
      </c>
      <c r="E881" s="73">
        <v>0.32400000000000001</v>
      </c>
      <c r="F881" s="74">
        <v>0.4108</v>
      </c>
      <c r="G881" s="73">
        <v>8.8499999999999995E-2</v>
      </c>
      <c r="H881" s="73">
        <v>-0.124</v>
      </c>
      <c r="I881" s="74">
        <v>-9.7299999999999998E-2</v>
      </c>
    </row>
    <row r="882" spans="2:9" x14ac:dyDescent="0.2">
      <c r="B882" s="16"/>
      <c r="C882" s="157">
        <v>219.99637000000001</v>
      </c>
      <c r="D882" s="73">
        <v>0.24079999999999999</v>
      </c>
      <c r="E882" s="73">
        <v>0.312</v>
      </c>
      <c r="F882" s="74">
        <v>0.40279999999999999</v>
      </c>
      <c r="G882" s="73">
        <v>8.48E-2</v>
      </c>
      <c r="H882" s="73">
        <v>-0.12280000000000001</v>
      </c>
      <c r="I882" s="74">
        <v>-0.10050000000000001</v>
      </c>
    </row>
    <row r="883" spans="2:9" x14ac:dyDescent="0.2">
      <c r="B883" s="16"/>
      <c r="C883" s="157">
        <v>220.24697</v>
      </c>
      <c r="D883" s="73">
        <v>0.2356</v>
      </c>
      <c r="E883" s="73">
        <v>0.30909999999999999</v>
      </c>
      <c r="F883" s="74">
        <v>0.38550000000000001</v>
      </c>
      <c r="G883" s="73">
        <v>8.1100000000000005E-2</v>
      </c>
      <c r="H883" s="73">
        <v>-0.1239</v>
      </c>
      <c r="I883" s="74">
        <v>-0.1014</v>
      </c>
    </row>
    <row r="884" spans="2:9" x14ac:dyDescent="0.2">
      <c r="B884" s="16"/>
      <c r="C884" s="157">
        <v>220.49697</v>
      </c>
      <c r="D884" s="73">
        <v>0.21870000000000001</v>
      </c>
      <c r="E884" s="73">
        <v>0.30299999999999999</v>
      </c>
      <c r="F884" s="74">
        <v>0.37840000000000001</v>
      </c>
      <c r="G884" s="73">
        <v>7.9699999999999993E-2</v>
      </c>
      <c r="H884" s="73">
        <v>-0.12520000000000001</v>
      </c>
      <c r="I884" s="74">
        <v>-0.10299999999999999</v>
      </c>
    </row>
    <row r="885" spans="2:9" x14ac:dyDescent="0.2">
      <c r="B885" s="16"/>
      <c r="C885" s="157">
        <v>220.74746999999999</v>
      </c>
      <c r="D885" s="73">
        <v>0.22220000000000001</v>
      </c>
      <c r="E885" s="73">
        <v>0.28999999999999998</v>
      </c>
      <c r="F885" s="74">
        <v>0.36599999999999999</v>
      </c>
      <c r="G885" s="73">
        <v>0.08</v>
      </c>
      <c r="H885" s="73">
        <v>-0.12590000000000001</v>
      </c>
      <c r="I885" s="74">
        <v>-0.10539999999999999</v>
      </c>
    </row>
    <row r="886" spans="2:9" x14ac:dyDescent="0.2">
      <c r="B886" s="16"/>
      <c r="C886" s="157">
        <v>220.99746999999999</v>
      </c>
      <c r="D886" s="73">
        <v>0.21240000000000001</v>
      </c>
      <c r="E886" s="73">
        <v>0.28620000000000001</v>
      </c>
      <c r="F886" s="74">
        <v>0.35439999999999999</v>
      </c>
      <c r="G886" s="73">
        <v>7.2499999999999995E-2</v>
      </c>
      <c r="H886" s="73">
        <v>-0.1263</v>
      </c>
      <c r="I886" s="74">
        <v>-0.1095</v>
      </c>
    </row>
    <row r="887" spans="2:9" x14ac:dyDescent="0.2">
      <c r="B887" s="16"/>
      <c r="C887" s="157">
        <v>221.24746999999999</v>
      </c>
      <c r="D887" s="73">
        <v>0.19750000000000001</v>
      </c>
      <c r="E887" s="73">
        <v>0.27010000000000001</v>
      </c>
      <c r="F887" s="74">
        <v>0.34839999999999999</v>
      </c>
      <c r="G887" s="73">
        <v>7.3200000000000001E-2</v>
      </c>
      <c r="H887" s="73">
        <v>-0.12720000000000001</v>
      </c>
      <c r="I887" s="74">
        <v>-0.1113</v>
      </c>
    </row>
    <row r="888" spans="2:9" x14ac:dyDescent="0.2">
      <c r="B888" s="16"/>
      <c r="C888" s="157">
        <v>221.49746999999999</v>
      </c>
      <c r="D888" s="73">
        <v>0.18990000000000001</v>
      </c>
      <c r="E888" s="73">
        <v>0.25800000000000001</v>
      </c>
      <c r="F888" s="74">
        <v>0.3382</v>
      </c>
      <c r="G888" s="73">
        <v>6.4699999999999994E-2</v>
      </c>
      <c r="H888" s="73">
        <v>-0.12809999999999999</v>
      </c>
      <c r="I888" s="74">
        <v>-0.1132</v>
      </c>
    </row>
    <row r="889" spans="2:9" x14ac:dyDescent="0.2">
      <c r="B889" s="16"/>
      <c r="C889" s="157">
        <v>221.74746999999999</v>
      </c>
      <c r="D889" s="73">
        <v>0.17330000000000001</v>
      </c>
      <c r="E889" s="73">
        <v>0.25190000000000001</v>
      </c>
      <c r="F889" s="74">
        <v>0.3241</v>
      </c>
      <c r="G889" s="73">
        <v>6.2899999999999998E-2</v>
      </c>
      <c r="H889" s="73">
        <v>-0.12790000000000001</v>
      </c>
      <c r="I889" s="74">
        <v>-0.1149</v>
      </c>
    </row>
    <row r="890" spans="2:9" x14ac:dyDescent="0.2">
      <c r="B890" s="16"/>
      <c r="C890" s="157">
        <v>221.99746999999999</v>
      </c>
      <c r="D890" s="73">
        <v>0.1653</v>
      </c>
      <c r="E890" s="73">
        <v>0.24060000000000001</v>
      </c>
      <c r="F890" s="74">
        <v>0.32019999999999998</v>
      </c>
      <c r="G890" s="73">
        <v>6.3100000000000003E-2</v>
      </c>
      <c r="H890" s="73">
        <v>-0.12870000000000001</v>
      </c>
      <c r="I890" s="74">
        <v>-0.1148</v>
      </c>
    </row>
    <row r="891" spans="2:9" x14ac:dyDescent="0.2">
      <c r="B891" s="16"/>
      <c r="C891" s="157">
        <v>222.24746999999999</v>
      </c>
      <c r="D891" s="73">
        <v>0.15709999999999999</v>
      </c>
      <c r="E891" s="73">
        <v>0.2361</v>
      </c>
      <c r="F891" s="74">
        <v>0.30669999999999997</v>
      </c>
      <c r="G891" s="73">
        <v>6.3200000000000006E-2</v>
      </c>
      <c r="H891" s="73">
        <v>-0.12889999999999999</v>
      </c>
      <c r="I891" s="74">
        <v>-0.1128</v>
      </c>
    </row>
    <row r="892" spans="2:9" x14ac:dyDescent="0.2">
      <c r="B892" s="16"/>
      <c r="C892" s="157">
        <v>222.49746999999999</v>
      </c>
      <c r="D892" s="73">
        <v>0.15659999999999999</v>
      </c>
      <c r="E892" s="73">
        <v>0.22869999999999999</v>
      </c>
      <c r="F892" s="74">
        <v>0.29420000000000002</v>
      </c>
      <c r="G892" s="73">
        <v>5.6000000000000001E-2</v>
      </c>
      <c r="H892" s="73">
        <v>-0.1303</v>
      </c>
      <c r="I892" s="74">
        <v>-0.11459999999999999</v>
      </c>
    </row>
    <row r="893" spans="2:9" x14ac:dyDescent="0.2">
      <c r="B893" s="16"/>
      <c r="C893" s="157">
        <v>222.74746999999999</v>
      </c>
      <c r="D893" s="73">
        <v>0.1459</v>
      </c>
      <c r="E893" s="73">
        <v>0.21709999999999999</v>
      </c>
      <c r="F893" s="74">
        <v>0.28649999999999998</v>
      </c>
      <c r="G893" s="73">
        <v>5.4100000000000002E-2</v>
      </c>
      <c r="H893" s="73">
        <v>-0.1295</v>
      </c>
      <c r="I893" s="74">
        <v>-0.1144</v>
      </c>
    </row>
    <row r="894" spans="2:9" x14ac:dyDescent="0.2">
      <c r="B894" s="16"/>
      <c r="C894" s="157">
        <v>222.99746999999999</v>
      </c>
      <c r="D894" s="73">
        <v>0.13619999999999999</v>
      </c>
      <c r="E894" s="73">
        <v>0.21179999999999999</v>
      </c>
      <c r="F894" s="74">
        <v>0.27860000000000001</v>
      </c>
      <c r="G894" s="73">
        <v>4.9200000000000001E-2</v>
      </c>
      <c r="H894" s="73">
        <v>-0.1288</v>
      </c>
      <c r="I894" s="74">
        <v>-0.1166</v>
      </c>
    </row>
    <row r="895" spans="2:9" x14ac:dyDescent="0.2">
      <c r="B895" s="16"/>
      <c r="C895" s="157">
        <v>223.24746999999999</v>
      </c>
      <c r="D895" s="73">
        <v>0.1268</v>
      </c>
      <c r="E895" s="73">
        <v>0.19389999999999999</v>
      </c>
      <c r="F895" s="74">
        <v>0.27379999999999999</v>
      </c>
      <c r="G895" s="73">
        <v>4.8099999999999997E-2</v>
      </c>
      <c r="H895" s="73">
        <v>-0.12959999999999999</v>
      </c>
      <c r="I895" s="74">
        <v>-0.1187</v>
      </c>
    </row>
    <row r="896" spans="2:9" x14ac:dyDescent="0.2">
      <c r="B896" s="16"/>
      <c r="C896" s="157">
        <v>223.49746999999999</v>
      </c>
      <c r="D896" s="73">
        <v>0.10970000000000001</v>
      </c>
      <c r="E896" s="73">
        <v>0.19439999999999999</v>
      </c>
      <c r="F896" s="74">
        <v>0.26279999999999998</v>
      </c>
      <c r="G896" s="73">
        <v>4.2500000000000003E-2</v>
      </c>
      <c r="H896" s="73">
        <v>-0.1308</v>
      </c>
      <c r="I896" s="74">
        <v>-0.1193</v>
      </c>
    </row>
    <row r="897" spans="2:9" x14ac:dyDescent="0.2">
      <c r="B897" s="16"/>
      <c r="C897" s="157">
        <v>223.74746999999999</v>
      </c>
      <c r="D897" s="73">
        <v>0.1014</v>
      </c>
      <c r="E897" s="73">
        <v>0.18629999999999999</v>
      </c>
      <c r="F897" s="74">
        <v>0.2606</v>
      </c>
      <c r="G897" s="73">
        <v>3.5499999999999997E-2</v>
      </c>
      <c r="H897" s="73">
        <v>-0.13100000000000001</v>
      </c>
      <c r="I897" s="74">
        <v>-0.11700000000000001</v>
      </c>
    </row>
    <row r="898" spans="2:9" x14ac:dyDescent="0.2">
      <c r="B898" s="16"/>
      <c r="C898" s="157">
        <v>223.99746999999999</v>
      </c>
      <c r="D898" s="73">
        <v>9.6199999999999994E-2</v>
      </c>
      <c r="E898" s="73">
        <v>0.1804</v>
      </c>
      <c r="F898" s="74">
        <v>0.2472</v>
      </c>
      <c r="G898" s="73">
        <v>3.1099999999999999E-2</v>
      </c>
      <c r="H898" s="73">
        <v>-0.13189999999999999</v>
      </c>
      <c r="I898" s="74">
        <v>-0.1182</v>
      </c>
    </row>
    <row r="899" spans="2:9" x14ac:dyDescent="0.2">
      <c r="B899" s="16"/>
      <c r="C899" s="157">
        <v>224.24746999999999</v>
      </c>
      <c r="D899" s="73">
        <v>8.9800000000000005E-2</v>
      </c>
      <c r="E899" s="73">
        <v>0.17730000000000001</v>
      </c>
      <c r="F899" s="74">
        <v>0.2419</v>
      </c>
      <c r="G899" s="73">
        <v>2.6100000000000002E-2</v>
      </c>
      <c r="H899" s="73">
        <v>-0.13250000000000001</v>
      </c>
      <c r="I899" s="74">
        <v>-0.1207</v>
      </c>
    </row>
    <row r="900" spans="2:9" x14ac:dyDescent="0.2">
      <c r="B900" s="16"/>
      <c r="C900" s="157">
        <v>224.49746999999999</v>
      </c>
      <c r="D900" s="73">
        <v>7.7100000000000002E-2</v>
      </c>
      <c r="E900" s="73">
        <v>0.16569999999999999</v>
      </c>
      <c r="F900" s="74">
        <v>0.22770000000000001</v>
      </c>
      <c r="G900" s="73">
        <v>2.29E-2</v>
      </c>
      <c r="H900" s="73">
        <v>-0.13300000000000001</v>
      </c>
      <c r="I900" s="74">
        <v>-0.11940000000000001</v>
      </c>
    </row>
    <row r="901" spans="2:9" x14ac:dyDescent="0.2">
      <c r="B901" s="16"/>
      <c r="C901" s="157">
        <v>224.74746999999999</v>
      </c>
      <c r="D901" s="73">
        <v>7.22E-2</v>
      </c>
      <c r="E901" s="73">
        <v>0.1573</v>
      </c>
      <c r="F901" s="74">
        <v>0.21629999999999999</v>
      </c>
      <c r="G901" s="73">
        <v>1.9E-2</v>
      </c>
      <c r="H901" s="73">
        <v>-0.13289999999999999</v>
      </c>
      <c r="I901" s="74">
        <v>-0.11990000000000001</v>
      </c>
    </row>
    <row r="902" spans="2:9" x14ac:dyDescent="0.2">
      <c r="B902" s="16"/>
      <c r="C902" s="157">
        <v>224.99746999999999</v>
      </c>
      <c r="D902" s="73">
        <v>6.83E-2</v>
      </c>
      <c r="E902" s="73">
        <v>0.14410000000000001</v>
      </c>
      <c r="F902" s="74">
        <v>0.2097</v>
      </c>
      <c r="G902" s="73">
        <v>1.7399999999999999E-2</v>
      </c>
      <c r="H902" s="73">
        <v>-0.13200000000000001</v>
      </c>
      <c r="I902" s="74">
        <v>-0.121</v>
      </c>
    </row>
    <row r="903" spans="2:9" x14ac:dyDescent="0.2">
      <c r="B903" s="16"/>
      <c r="C903" s="157">
        <v>225.24746999999999</v>
      </c>
      <c r="D903" s="73">
        <v>5.8799999999999998E-2</v>
      </c>
      <c r="E903" s="73">
        <v>0.14030000000000001</v>
      </c>
      <c r="F903" s="74">
        <v>0.20860000000000001</v>
      </c>
      <c r="G903" s="73">
        <v>1.43E-2</v>
      </c>
      <c r="H903" s="73">
        <v>-0.13120000000000001</v>
      </c>
      <c r="I903" s="74">
        <v>-0.12130000000000001</v>
      </c>
    </row>
    <row r="904" spans="2:9" x14ac:dyDescent="0.2">
      <c r="B904" s="16"/>
      <c r="C904" s="157">
        <v>225.49746999999999</v>
      </c>
      <c r="D904" s="73">
        <v>5.2699999999999997E-2</v>
      </c>
      <c r="E904" s="73">
        <v>0.1308</v>
      </c>
      <c r="F904" s="74">
        <v>0.19139999999999999</v>
      </c>
      <c r="G904" s="73">
        <v>1.77E-2</v>
      </c>
      <c r="H904" s="73">
        <v>-0.13120000000000001</v>
      </c>
      <c r="I904" s="74">
        <v>-0.1229</v>
      </c>
    </row>
    <row r="905" spans="2:9" x14ac:dyDescent="0.2">
      <c r="B905" s="16"/>
      <c r="C905" s="157">
        <v>225.74746999999999</v>
      </c>
      <c r="D905" s="73">
        <v>4.07E-2</v>
      </c>
      <c r="E905" s="73">
        <v>0.12239999999999999</v>
      </c>
      <c r="F905" s="74">
        <v>0.19220000000000001</v>
      </c>
      <c r="G905" s="73">
        <v>1.2500000000000001E-2</v>
      </c>
      <c r="H905" s="73">
        <v>-0.1338</v>
      </c>
      <c r="I905" s="74">
        <v>-0.1207</v>
      </c>
    </row>
    <row r="906" spans="2:9" x14ac:dyDescent="0.2">
      <c r="B906" s="16"/>
      <c r="C906" s="157">
        <v>225.99746999999999</v>
      </c>
      <c r="D906" s="73">
        <v>3.2099999999999997E-2</v>
      </c>
      <c r="E906" s="73">
        <v>0.1179</v>
      </c>
      <c r="F906" s="74">
        <v>0.1837</v>
      </c>
      <c r="G906" s="73">
        <v>8.0999999999999996E-3</v>
      </c>
      <c r="H906" s="73">
        <v>-0.1318</v>
      </c>
      <c r="I906" s="74">
        <v>-0.1216</v>
      </c>
    </row>
    <row r="907" spans="2:9" x14ac:dyDescent="0.2">
      <c r="B907" s="16"/>
      <c r="C907" s="157">
        <v>226.24746999999999</v>
      </c>
      <c r="D907" s="73">
        <v>2.9899999999999999E-2</v>
      </c>
      <c r="E907" s="73">
        <v>0.1159</v>
      </c>
      <c r="F907" s="74">
        <v>0.16700000000000001</v>
      </c>
      <c r="G907" s="73">
        <v>5.3E-3</v>
      </c>
      <c r="H907" s="73">
        <v>-0.1313</v>
      </c>
      <c r="I907" s="74">
        <v>-0.1207</v>
      </c>
    </row>
    <row r="908" spans="2:9" x14ac:dyDescent="0.2">
      <c r="B908" s="16"/>
      <c r="C908" s="157">
        <v>226.49746999999999</v>
      </c>
      <c r="D908" s="73">
        <v>2.3E-2</v>
      </c>
      <c r="E908" s="73">
        <v>0.10730000000000001</v>
      </c>
      <c r="F908" s="74">
        <v>0.158</v>
      </c>
      <c r="G908" s="73">
        <v>8.9999999999999998E-4</v>
      </c>
      <c r="H908" s="73">
        <v>-0.1323</v>
      </c>
      <c r="I908" s="74">
        <v>-0.1212</v>
      </c>
    </row>
    <row r="909" spans="2:9" x14ac:dyDescent="0.2">
      <c r="B909" s="16"/>
      <c r="C909" s="157">
        <v>226.74746999999999</v>
      </c>
      <c r="D909" s="73">
        <v>1.1299999999999999E-2</v>
      </c>
      <c r="E909" s="73">
        <v>9.9199999999999997E-2</v>
      </c>
      <c r="F909" s="74">
        <v>0.15659999999999999</v>
      </c>
      <c r="G909" s="73">
        <v>8.0000000000000004E-4</v>
      </c>
      <c r="H909" s="73">
        <v>-0.1321</v>
      </c>
      <c r="I909" s="74">
        <v>-0.12130000000000001</v>
      </c>
    </row>
    <row r="910" spans="2:9" x14ac:dyDescent="0.2">
      <c r="B910" s="16"/>
      <c r="C910" s="157">
        <v>226.99746999999999</v>
      </c>
      <c r="D910" s="73">
        <v>6.1999999999999998E-3</v>
      </c>
      <c r="E910" s="73">
        <v>9.2499999999999999E-2</v>
      </c>
      <c r="F910" s="74">
        <v>0.14779999999999999</v>
      </c>
      <c r="G910" s="73">
        <v>-1.8E-3</v>
      </c>
      <c r="H910" s="73">
        <v>-0.13200000000000001</v>
      </c>
      <c r="I910" s="74">
        <v>-0.1208</v>
      </c>
    </row>
    <row r="911" spans="2:9" x14ac:dyDescent="0.2">
      <c r="B911" s="16"/>
      <c r="C911" s="157">
        <v>227.24746999999999</v>
      </c>
      <c r="D911" s="73">
        <v>4.7999999999999996E-3</v>
      </c>
      <c r="E911" s="73">
        <v>8.8400000000000006E-2</v>
      </c>
      <c r="F911" s="74">
        <v>0.14419999999999999</v>
      </c>
      <c r="G911" s="73">
        <v>-5.5999999999999999E-3</v>
      </c>
      <c r="H911" s="73">
        <v>-0.13089999999999999</v>
      </c>
      <c r="I911" s="74">
        <v>-0.12089999999999999</v>
      </c>
    </row>
    <row r="912" spans="2:9" x14ac:dyDescent="0.2">
      <c r="B912" s="16"/>
      <c r="C912" s="157">
        <v>227.49746999999999</v>
      </c>
      <c r="D912" s="73">
        <v>-5.5999999999999999E-3</v>
      </c>
      <c r="E912" s="73">
        <v>7.6300000000000007E-2</v>
      </c>
      <c r="F912" s="74">
        <v>0.13120000000000001</v>
      </c>
      <c r="G912" s="73">
        <v>-1.23E-2</v>
      </c>
      <c r="H912" s="73">
        <v>-0.13120000000000001</v>
      </c>
      <c r="I912" s="74">
        <v>-0.11990000000000001</v>
      </c>
    </row>
    <row r="913" spans="2:9" x14ac:dyDescent="0.2">
      <c r="B913" s="16"/>
      <c r="C913" s="157">
        <v>227.74746999999999</v>
      </c>
      <c r="D913" s="73">
        <v>-1.2200000000000001E-2</v>
      </c>
      <c r="E913" s="73">
        <v>6.9699999999999998E-2</v>
      </c>
      <c r="F913" s="74">
        <v>0.1263</v>
      </c>
      <c r="G913" s="73">
        <v>-1.6299999999999999E-2</v>
      </c>
      <c r="H913" s="73">
        <v>-0.1303</v>
      </c>
      <c r="I913" s="74">
        <v>-0.1211</v>
      </c>
    </row>
    <row r="914" spans="2:9" x14ac:dyDescent="0.2">
      <c r="B914" s="16"/>
      <c r="C914" s="157">
        <v>227.99746999999999</v>
      </c>
      <c r="D914" s="73">
        <v>-1.84E-2</v>
      </c>
      <c r="E914" s="73">
        <v>6.4500000000000002E-2</v>
      </c>
      <c r="F914" s="74">
        <v>0.1206</v>
      </c>
      <c r="G914" s="73">
        <v>-2.3699999999999999E-2</v>
      </c>
      <c r="H914" s="73">
        <v>-0.12859999999999999</v>
      </c>
      <c r="I914" s="74">
        <v>-0.1239</v>
      </c>
    </row>
    <row r="915" spans="2:9" x14ac:dyDescent="0.2">
      <c r="B915" s="16"/>
      <c r="C915" s="157">
        <v>228.24746999999999</v>
      </c>
      <c r="D915" s="73">
        <v>-2.0799999999999999E-2</v>
      </c>
      <c r="E915" s="73">
        <v>5.4699999999999999E-2</v>
      </c>
      <c r="F915" s="74">
        <v>0.1109</v>
      </c>
      <c r="G915" s="73">
        <v>-2.76E-2</v>
      </c>
      <c r="H915" s="73">
        <v>-0.1285</v>
      </c>
      <c r="I915" s="74">
        <v>-0.12139999999999999</v>
      </c>
    </row>
    <row r="916" spans="2:9" x14ac:dyDescent="0.2">
      <c r="B916" s="16"/>
      <c r="C916" s="157">
        <v>228.49746999999999</v>
      </c>
      <c r="D916" s="73">
        <v>-2.6100000000000002E-2</v>
      </c>
      <c r="E916" s="73">
        <v>5.1999999999999998E-2</v>
      </c>
      <c r="F916" s="74">
        <v>0.1046</v>
      </c>
      <c r="G916" s="73">
        <v>-2.69E-2</v>
      </c>
      <c r="H916" s="73">
        <v>-0.1288</v>
      </c>
      <c r="I916" s="74">
        <v>-0.122</v>
      </c>
    </row>
    <row r="917" spans="2:9" x14ac:dyDescent="0.2">
      <c r="B917" s="16"/>
      <c r="C917" s="157">
        <v>228.74746999999999</v>
      </c>
      <c r="D917" s="73">
        <v>-3.2800000000000003E-2</v>
      </c>
      <c r="E917" s="73">
        <v>4.3499999999999997E-2</v>
      </c>
      <c r="F917" s="74">
        <v>9.6600000000000005E-2</v>
      </c>
      <c r="G917" s="73">
        <v>-3.1800000000000002E-2</v>
      </c>
      <c r="H917" s="73">
        <v>-0.12839999999999999</v>
      </c>
      <c r="I917" s="74">
        <v>-0.12180000000000001</v>
      </c>
    </row>
    <row r="918" spans="2:9" x14ac:dyDescent="0.2">
      <c r="B918" s="16"/>
      <c r="C918" s="157">
        <v>228.99746999999999</v>
      </c>
      <c r="D918" s="73">
        <v>-3.5299999999999998E-2</v>
      </c>
      <c r="E918" s="73">
        <v>4.4200000000000003E-2</v>
      </c>
      <c r="F918" s="74">
        <v>9.0499999999999997E-2</v>
      </c>
      <c r="G918" s="73">
        <v>-3.4299999999999997E-2</v>
      </c>
      <c r="H918" s="73">
        <v>-0.12759999999999999</v>
      </c>
      <c r="I918" s="74">
        <v>-0.1229</v>
      </c>
    </row>
    <row r="919" spans="2:9" x14ac:dyDescent="0.2">
      <c r="B919" s="16"/>
      <c r="C919" s="157">
        <v>229.24746999999999</v>
      </c>
      <c r="D919" s="73">
        <v>-4.4600000000000001E-2</v>
      </c>
      <c r="E919" s="73">
        <v>3.56E-2</v>
      </c>
      <c r="F919" s="74">
        <v>8.6099999999999996E-2</v>
      </c>
      <c r="G919" s="73">
        <v>-3.5900000000000001E-2</v>
      </c>
      <c r="H919" s="73">
        <v>-0.12790000000000001</v>
      </c>
      <c r="I919" s="74">
        <v>-0.1236</v>
      </c>
    </row>
    <row r="920" spans="2:9" x14ac:dyDescent="0.2">
      <c r="B920" s="16"/>
      <c r="C920" s="157">
        <v>229.49746999999999</v>
      </c>
      <c r="D920" s="73">
        <v>-5.1499999999999997E-2</v>
      </c>
      <c r="E920" s="73">
        <v>2.8400000000000002E-2</v>
      </c>
      <c r="F920" s="74">
        <v>8.3000000000000004E-2</v>
      </c>
      <c r="G920" s="73">
        <v>-3.6900000000000002E-2</v>
      </c>
      <c r="H920" s="73">
        <v>-0.12690000000000001</v>
      </c>
      <c r="I920" s="74">
        <v>-0.12239999999999999</v>
      </c>
    </row>
    <row r="921" spans="2:9" x14ac:dyDescent="0.2">
      <c r="B921" s="16"/>
      <c r="C921" s="157">
        <v>229.74746999999999</v>
      </c>
      <c r="D921" s="73">
        <v>-5.1299999999999998E-2</v>
      </c>
      <c r="E921" s="73">
        <v>2.6700000000000002E-2</v>
      </c>
      <c r="F921" s="74">
        <v>7.4800000000000005E-2</v>
      </c>
      <c r="G921" s="73">
        <v>-4.0300000000000002E-2</v>
      </c>
      <c r="H921" s="73">
        <v>-0.1249</v>
      </c>
      <c r="I921" s="74">
        <v>-0.1215</v>
      </c>
    </row>
    <row r="922" spans="2:9" x14ac:dyDescent="0.2">
      <c r="B922" s="16"/>
      <c r="C922" s="157">
        <v>229.99746999999999</v>
      </c>
      <c r="D922" s="73">
        <v>-6.0299999999999999E-2</v>
      </c>
      <c r="E922" s="73">
        <v>2.3599999999999999E-2</v>
      </c>
      <c r="F922" s="74">
        <v>6.8500000000000005E-2</v>
      </c>
      <c r="G922" s="73">
        <v>-4.3299999999999998E-2</v>
      </c>
      <c r="H922" s="73">
        <v>-0.1222</v>
      </c>
      <c r="I922" s="74">
        <v>-0.1221</v>
      </c>
    </row>
    <row r="923" spans="2:9" x14ac:dyDescent="0.2">
      <c r="B923" s="16"/>
      <c r="C923" s="157">
        <v>230.24746999999999</v>
      </c>
      <c r="D923" s="73">
        <v>-6.7199999999999996E-2</v>
      </c>
      <c r="E923" s="73">
        <v>1.3100000000000001E-2</v>
      </c>
      <c r="F923" s="74">
        <v>6.6100000000000006E-2</v>
      </c>
      <c r="G923" s="73">
        <v>-4.53E-2</v>
      </c>
      <c r="H923" s="73">
        <v>-0.1236</v>
      </c>
      <c r="I923" s="74">
        <v>-0.1221</v>
      </c>
    </row>
    <row r="924" spans="2:9" x14ac:dyDescent="0.2">
      <c r="B924" s="16"/>
      <c r="C924" s="157">
        <v>230.49746999999999</v>
      </c>
      <c r="D924" s="73">
        <v>-7.0199999999999999E-2</v>
      </c>
      <c r="E924" s="73">
        <v>8.8999999999999999E-3</v>
      </c>
      <c r="F924" s="74">
        <v>6.2E-2</v>
      </c>
      <c r="G924" s="73">
        <v>-5.04E-2</v>
      </c>
      <c r="H924" s="73">
        <v>-0.1229</v>
      </c>
      <c r="I924" s="74">
        <v>-0.1206</v>
      </c>
    </row>
    <row r="925" spans="2:9" x14ac:dyDescent="0.2">
      <c r="B925" s="16"/>
      <c r="C925" s="157">
        <v>230.74746999999999</v>
      </c>
      <c r="D925" s="73">
        <v>-7.1800000000000003E-2</v>
      </c>
      <c r="E925" s="73">
        <v>6.7999999999999996E-3</v>
      </c>
      <c r="F925" s="74">
        <v>5.5500000000000001E-2</v>
      </c>
      <c r="G925" s="73">
        <v>-5.0500000000000003E-2</v>
      </c>
      <c r="H925" s="73">
        <v>-0.1215</v>
      </c>
      <c r="I925" s="74">
        <v>-0.12130000000000001</v>
      </c>
    </row>
    <row r="926" spans="2:9" x14ac:dyDescent="0.2">
      <c r="B926" s="16"/>
      <c r="C926" s="157">
        <v>230.99746999999999</v>
      </c>
      <c r="D926" s="73">
        <v>-7.7299999999999994E-2</v>
      </c>
      <c r="E926" s="73">
        <v>1.9E-3</v>
      </c>
      <c r="F926" s="74">
        <v>5.1700000000000003E-2</v>
      </c>
      <c r="G926" s="73">
        <v>-5.4199999999999998E-2</v>
      </c>
      <c r="H926" s="73">
        <v>-0.1226</v>
      </c>
      <c r="I926" s="74">
        <v>-0.1205</v>
      </c>
    </row>
    <row r="927" spans="2:9" x14ac:dyDescent="0.2">
      <c r="B927" s="16"/>
      <c r="C927" s="157">
        <v>231.24746999999999</v>
      </c>
      <c r="D927" s="73">
        <v>-8.3000000000000004E-2</v>
      </c>
      <c r="E927" s="73">
        <v>-5.5999999999999999E-3</v>
      </c>
      <c r="F927" s="74">
        <v>4.48E-2</v>
      </c>
      <c r="G927" s="73">
        <v>-5.5800000000000002E-2</v>
      </c>
      <c r="H927" s="73">
        <v>-0.1212</v>
      </c>
      <c r="I927" s="74">
        <v>-0.12139999999999999</v>
      </c>
    </row>
    <row r="928" spans="2:9" x14ac:dyDescent="0.2">
      <c r="B928" s="16"/>
      <c r="C928" s="157">
        <v>231.49746999999999</v>
      </c>
      <c r="D928" s="73">
        <v>-8.5599999999999996E-2</v>
      </c>
      <c r="E928" s="73">
        <v>-1.1299999999999999E-2</v>
      </c>
      <c r="F928" s="74">
        <v>3.7199999999999997E-2</v>
      </c>
      <c r="G928" s="73">
        <v>-6.2799999999999995E-2</v>
      </c>
      <c r="H928" s="73">
        <v>-0.12089999999999999</v>
      </c>
      <c r="I928" s="74">
        <v>-0.1195</v>
      </c>
    </row>
    <row r="929" spans="2:9" x14ac:dyDescent="0.2">
      <c r="B929" s="16"/>
      <c r="C929" s="157">
        <v>231.74746999999999</v>
      </c>
      <c r="D929" s="73">
        <v>-9.0800000000000006E-2</v>
      </c>
      <c r="E929" s="73">
        <v>-1.5800000000000002E-2</v>
      </c>
      <c r="F929" s="74">
        <v>2.5600000000000001E-2</v>
      </c>
      <c r="G929" s="73">
        <v>-6.3799999999999996E-2</v>
      </c>
      <c r="H929" s="73">
        <v>-0.1196</v>
      </c>
      <c r="I929" s="74">
        <v>-0.12</v>
      </c>
    </row>
    <row r="930" spans="2:9" x14ac:dyDescent="0.2">
      <c r="B930" s="16"/>
      <c r="C930" s="157">
        <v>231.99697</v>
      </c>
      <c r="D930" s="73">
        <v>-9.4E-2</v>
      </c>
      <c r="E930" s="73">
        <v>-1.9599999999999999E-2</v>
      </c>
      <c r="F930" s="74">
        <v>2.0299999999999999E-2</v>
      </c>
      <c r="G930" s="73">
        <v>-6.9099999999999995E-2</v>
      </c>
      <c r="H930" s="73">
        <v>-0.1208</v>
      </c>
      <c r="I930" s="74">
        <v>-0.1196</v>
      </c>
    </row>
    <row r="931" spans="2:9" x14ac:dyDescent="0.2">
      <c r="B931" s="16"/>
      <c r="C931" s="157">
        <v>232.24776999999997</v>
      </c>
      <c r="D931" s="73">
        <v>-9.6699999999999994E-2</v>
      </c>
      <c r="E931" s="73">
        <v>-2.4299999999999999E-2</v>
      </c>
      <c r="F931" s="74">
        <v>2.01E-2</v>
      </c>
      <c r="G931" s="73">
        <v>-7.4999999999999997E-2</v>
      </c>
      <c r="H931" s="73">
        <v>-0.1186</v>
      </c>
      <c r="I931" s="74">
        <v>-0.11799999999999999</v>
      </c>
    </row>
    <row r="932" spans="2:9" x14ac:dyDescent="0.2">
      <c r="B932" s="16"/>
      <c r="C932" s="157">
        <v>232.49836999999999</v>
      </c>
      <c r="D932" s="73">
        <v>-0.1024</v>
      </c>
      <c r="E932" s="73">
        <v>-2.52E-2</v>
      </c>
      <c r="F932" s="74">
        <v>1.55E-2</v>
      </c>
      <c r="G932" s="73">
        <v>-7.17E-2</v>
      </c>
      <c r="H932" s="73">
        <v>-0.1192</v>
      </c>
      <c r="I932" s="74">
        <v>-0.1174</v>
      </c>
    </row>
    <row r="933" spans="2:9" x14ac:dyDescent="0.2">
      <c r="B933" s="16"/>
      <c r="C933" s="157">
        <v>232.74886999999998</v>
      </c>
      <c r="D933" s="73">
        <v>-0.10489999999999999</v>
      </c>
      <c r="E933" s="73">
        <v>-2.86E-2</v>
      </c>
      <c r="F933" s="74">
        <v>8.6999999999999994E-3</v>
      </c>
      <c r="G933" s="73">
        <v>-7.6999999999999999E-2</v>
      </c>
      <c r="H933" s="73">
        <v>-0.1205</v>
      </c>
      <c r="I933" s="74">
        <v>-0.11890000000000001</v>
      </c>
    </row>
    <row r="934" spans="2:9" x14ac:dyDescent="0.2">
      <c r="B934" s="16"/>
      <c r="C934" s="157">
        <v>232.99947</v>
      </c>
      <c r="D934" s="73">
        <v>-0.10780000000000001</v>
      </c>
      <c r="E934" s="73">
        <v>-2.98E-2</v>
      </c>
      <c r="F934" s="74">
        <v>6.4999999999999997E-3</v>
      </c>
      <c r="G934" s="73">
        <v>-8.0199999999999994E-2</v>
      </c>
      <c r="H934" s="73">
        <v>-0.11890000000000001</v>
      </c>
      <c r="I934" s="74">
        <v>-0.1191</v>
      </c>
    </row>
    <row r="935" spans="2:9" x14ac:dyDescent="0.2">
      <c r="B935" s="16"/>
      <c r="C935" s="157">
        <v>233.24996999999999</v>
      </c>
      <c r="D935" s="73">
        <v>-0.11360000000000001</v>
      </c>
      <c r="E935" s="73">
        <v>-3.2599999999999997E-2</v>
      </c>
      <c r="F935" s="74">
        <v>8.0000000000000004E-4</v>
      </c>
      <c r="G935" s="73">
        <v>-8.3099999999999993E-2</v>
      </c>
      <c r="H935" s="73">
        <v>-0.1178</v>
      </c>
      <c r="I935" s="74">
        <v>-0.1178</v>
      </c>
    </row>
    <row r="936" spans="2:9" x14ac:dyDescent="0.2">
      <c r="B936" s="16"/>
      <c r="C936" s="157">
        <v>233.50057000000001</v>
      </c>
      <c r="D936" s="73">
        <v>-0.1143</v>
      </c>
      <c r="E936" s="73">
        <v>-3.7699999999999997E-2</v>
      </c>
      <c r="F936" s="74">
        <v>-1.5E-3</v>
      </c>
      <c r="G936" s="73">
        <v>-8.7999999999999995E-2</v>
      </c>
      <c r="H936" s="73">
        <v>-0.1166</v>
      </c>
      <c r="I936" s="74">
        <v>-0.1179</v>
      </c>
    </row>
    <row r="937" spans="2:9" x14ac:dyDescent="0.2">
      <c r="B937" s="16"/>
      <c r="C937" s="157">
        <v>233.75057000000001</v>
      </c>
      <c r="D937" s="73">
        <v>-0.1174</v>
      </c>
      <c r="E937" s="73">
        <v>-4.0399999999999998E-2</v>
      </c>
      <c r="F937" s="74">
        <v>-7.9000000000000008E-3</v>
      </c>
      <c r="G937" s="73">
        <v>-8.5500000000000007E-2</v>
      </c>
      <c r="H937" s="73">
        <v>-0.1154</v>
      </c>
      <c r="I937" s="74">
        <v>-0.115</v>
      </c>
    </row>
    <row r="938" spans="2:9" x14ac:dyDescent="0.2">
      <c r="B938" s="16"/>
      <c r="C938" s="157">
        <v>234.00057000000001</v>
      </c>
      <c r="D938" s="73">
        <v>-0.126</v>
      </c>
      <c r="E938" s="73">
        <v>-4.65E-2</v>
      </c>
      <c r="F938" s="74">
        <v>-1.35E-2</v>
      </c>
      <c r="G938" s="73">
        <v>-9.2200000000000004E-2</v>
      </c>
      <c r="H938" s="73">
        <v>-0.11799999999999999</v>
      </c>
      <c r="I938" s="74">
        <v>-0.1174</v>
      </c>
    </row>
    <row r="939" spans="2:9" x14ac:dyDescent="0.2">
      <c r="B939" s="16"/>
      <c r="C939" s="157">
        <v>234.25057000000001</v>
      </c>
      <c r="D939" s="73">
        <v>-0.12570000000000001</v>
      </c>
      <c r="E939" s="73">
        <v>-5.0099999999999999E-2</v>
      </c>
      <c r="F939" s="74">
        <v>-1.5599999999999999E-2</v>
      </c>
      <c r="G939" s="73">
        <v>-9.3200000000000005E-2</v>
      </c>
      <c r="H939" s="73">
        <v>-0.115</v>
      </c>
      <c r="I939" s="74">
        <v>-0.11409999999999999</v>
      </c>
    </row>
    <row r="940" spans="2:9" x14ac:dyDescent="0.2">
      <c r="B940" s="16"/>
      <c r="C940" s="157">
        <v>234.50057000000001</v>
      </c>
      <c r="D940" s="73">
        <v>-0.12959999999999999</v>
      </c>
      <c r="E940" s="73">
        <v>-5.2900000000000003E-2</v>
      </c>
      <c r="F940" s="74">
        <v>-1.9900000000000001E-2</v>
      </c>
      <c r="G940" s="73">
        <v>-9.8100000000000007E-2</v>
      </c>
      <c r="H940" s="73">
        <v>-0.1152</v>
      </c>
      <c r="I940" s="74">
        <v>-0.1139</v>
      </c>
    </row>
    <row r="941" spans="2:9" x14ac:dyDescent="0.2">
      <c r="B941" s="16"/>
      <c r="C941" s="157">
        <v>234.75057000000001</v>
      </c>
      <c r="D941" s="73">
        <v>-0.1348</v>
      </c>
      <c r="E941" s="73">
        <v>-5.6300000000000003E-2</v>
      </c>
      <c r="F941" s="74">
        <v>-2.92E-2</v>
      </c>
      <c r="G941" s="73">
        <v>-0.1038</v>
      </c>
      <c r="H941" s="73">
        <v>-0.1135</v>
      </c>
      <c r="I941" s="74">
        <v>-0.1142</v>
      </c>
    </row>
    <row r="942" spans="2:9" x14ac:dyDescent="0.2">
      <c r="B942" s="16"/>
      <c r="C942" s="157">
        <v>235.00057000000001</v>
      </c>
      <c r="D942" s="73">
        <v>-0.13500000000000001</v>
      </c>
      <c r="E942" s="73">
        <v>-6.4100000000000004E-2</v>
      </c>
      <c r="F942" s="74">
        <v>-2.92E-2</v>
      </c>
      <c r="G942" s="73">
        <v>-0.1045</v>
      </c>
      <c r="H942" s="73">
        <v>-0.1139</v>
      </c>
      <c r="I942" s="74">
        <v>-0.1135</v>
      </c>
    </row>
    <row r="943" spans="2:9" x14ac:dyDescent="0.2">
      <c r="B943" s="16"/>
      <c r="C943" s="157">
        <v>235.25057000000001</v>
      </c>
      <c r="D943" s="73">
        <v>-0.14130000000000001</v>
      </c>
      <c r="E943" s="73">
        <v>-6.5100000000000005E-2</v>
      </c>
      <c r="F943" s="74">
        <v>-3.6600000000000001E-2</v>
      </c>
      <c r="G943" s="73">
        <v>-0.1042</v>
      </c>
      <c r="H943" s="73">
        <v>-0.1133</v>
      </c>
      <c r="I943" s="74">
        <v>-0.1124</v>
      </c>
    </row>
    <row r="944" spans="2:9" x14ac:dyDescent="0.2">
      <c r="B944" s="16"/>
      <c r="C944" s="157">
        <v>235.50057000000001</v>
      </c>
      <c r="D944" s="73">
        <v>-0.14349999999999999</v>
      </c>
      <c r="E944" s="73">
        <v>-7.0199999999999999E-2</v>
      </c>
      <c r="F944" s="74">
        <v>-3.95E-2</v>
      </c>
      <c r="G944" s="73">
        <v>-0.1062</v>
      </c>
      <c r="H944" s="73">
        <v>-0.1116</v>
      </c>
      <c r="I944" s="74">
        <v>-0.1116</v>
      </c>
    </row>
    <row r="945" spans="2:9" x14ac:dyDescent="0.2">
      <c r="B945" s="16"/>
      <c r="C945" s="157">
        <v>235.75057000000001</v>
      </c>
      <c r="D945" s="73">
        <v>-0.1474</v>
      </c>
      <c r="E945" s="73">
        <v>-7.0699999999999999E-2</v>
      </c>
      <c r="F945" s="74">
        <v>-4.3200000000000002E-2</v>
      </c>
      <c r="G945" s="73">
        <v>-0.1104</v>
      </c>
      <c r="H945" s="73">
        <v>-0.1115</v>
      </c>
      <c r="I945" s="74">
        <v>-0.1116</v>
      </c>
    </row>
    <row r="946" spans="2:9" x14ac:dyDescent="0.2">
      <c r="B946" s="16"/>
      <c r="C946" s="157">
        <v>236.00057000000001</v>
      </c>
      <c r="D946" s="73">
        <v>-0.1452</v>
      </c>
      <c r="E946" s="73">
        <v>-7.2599999999999998E-2</v>
      </c>
      <c r="F946" s="74">
        <v>-4.58E-2</v>
      </c>
      <c r="G946" s="73">
        <v>-0.1132</v>
      </c>
      <c r="H946" s="73">
        <v>-0.112</v>
      </c>
      <c r="I946" s="74">
        <v>-0.11020000000000001</v>
      </c>
    </row>
    <row r="947" spans="2:9" ht="16" thickBot="1" x14ac:dyDescent="0.25">
      <c r="B947" s="16"/>
      <c r="C947" s="158">
        <v>236.25057000000001</v>
      </c>
      <c r="D947" s="76">
        <v>-0.15040000000000001</v>
      </c>
      <c r="E947" s="76">
        <v>-7.5200000000000003E-2</v>
      </c>
      <c r="F947" s="77">
        <v>-5.4300000000000001E-2</v>
      </c>
      <c r="G947" s="76">
        <v>-0.11700000000000001</v>
      </c>
      <c r="H947" s="76">
        <v>-0.1085</v>
      </c>
      <c r="I947" s="77">
        <v>-0.111</v>
      </c>
    </row>
  </sheetData>
  <mergeCells count="3">
    <mergeCell ref="D4:F4"/>
    <mergeCell ref="G4:I4"/>
    <mergeCell ref="D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3E7A2-E437-744A-AE60-0E5096B93DFB}">
  <dimension ref="A1:T40"/>
  <sheetViews>
    <sheetView workbookViewId="0">
      <selection sqref="A1:A3"/>
    </sheetView>
  </sheetViews>
  <sheetFormatPr baseColWidth="10" defaultRowHeight="16" x14ac:dyDescent="0.2"/>
  <cols>
    <col min="1" max="1" width="17.6640625" style="25" customWidth="1"/>
    <col min="2" max="16384" width="10.83203125" style="25"/>
  </cols>
  <sheetData>
    <row r="1" spans="1:20" x14ac:dyDescent="0.2">
      <c r="A1" s="25" t="s">
        <v>352</v>
      </c>
    </row>
    <row r="3" spans="1:20" ht="17" customHeight="1" x14ac:dyDescent="0.2">
      <c r="A3" s="25" t="s">
        <v>60</v>
      </c>
      <c r="C3" s="161" t="s">
        <v>57</v>
      </c>
      <c r="D3" s="162"/>
      <c r="E3" s="163"/>
      <c r="F3" s="161" t="s">
        <v>56</v>
      </c>
      <c r="G3" s="162"/>
      <c r="H3" s="163"/>
      <c r="I3" s="161" t="s">
        <v>55</v>
      </c>
      <c r="J3" s="162"/>
      <c r="K3" s="163"/>
      <c r="L3" s="161" t="s">
        <v>54</v>
      </c>
      <c r="M3" s="162"/>
      <c r="N3" s="163"/>
      <c r="O3" s="161" t="s">
        <v>53</v>
      </c>
      <c r="P3" s="162"/>
      <c r="Q3" s="163"/>
      <c r="R3" s="161" t="s">
        <v>52</v>
      </c>
      <c r="S3" s="162"/>
      <c r="T3" s="163"/>
    </row>
    <row r="4" spans="1:20" x14ac:dyDescent="0.2">
      <c r="A4" s="38" t="s">
        <v>51</v>
      </c>
      <c r="B4" s="38" t="s">
        <v>50</v>
      </c>
      <c r="C4" s="40" t="s">
        <v>48</v>
      </c>
      <c r="D4" s="38" t="s">
        <v>49</v>
      </c>
      <c r="E4" s="39" t="s">
        <v>46</v>
      </c>
      <c r="F4" s="40" t="s">
        <v>48</v>
      </c>
      <c r="G4" s="38" t="s">
        <v>49</v>
      </c>
      <c r="H4" s="39" t="s">
        <v>46</v>
      </c>
      <c r="I4" s="40" t="s">
        <v>48</v>
      </c>
      <c r="J4" s="38" t="s">
        <v>49</v>
      </c>
      <c r="K4" s="39" t="s">
        <v>46</v>
      </c>
      <c r="L4" s="40" t="s">
        <v>48</v>
      </c>
      <c r="M4" s="38" t="s">
        <v>49</v>
      </c>
      <c r="N4" s="39" t="s">
        <v>46</v>
      </c>
      <c r="O4" s="40" t="s">
        <v>48</v>
      </c>
      <c r="P4" s="38" t="s">
        <v>49</v>
      </c>
      <c r="Q4" s="39" t="s">
        <v>46</v>
      </c>
      <c r="R4" s="40" t="s">
        <v>48</v>
      </c>
      <c r="S4" s="38" t="s">
        <v>47</v>
      </c>
      <c r="T4" s="39" t="s">
        <v>46</v>
      </c>
    </row>
    <row r="5" spans="1:20" x14ac:dyDescent="0.2">
      <c r="A5" s="25">
        <v>10000</v>
      </c>
      <c r="B5" s="25">
        <v>4</v>
      </c>
      <c r="C5" s="37">
        <v>4420.333333333333</v>
      </c>
      <c r="D5" s="36">
        <v>193.09784508838462</v>
      </c>
      <c r="E5" s="29">
        <v>3</v>
      </c>
      <c r="F5" s="37">
        <v>3226.5</v>
      </c>
      <c r="G5" s="36">
        <v>49.398043146127428</v>
      </c>
      <c r="H5" s="29">
        <v>3</v>
      </c>
      <c r="I5" s="30"/>
      <c r="K5" s="29"/>
      <c r="L5" s="30"/>
      <c r="N5" s="29"/>
      <c r="O5" s="37">
        <v>623</v>
      </c>
      <c r="P5" s="36">
        <v>15.01110699893027</v>
      </c>
      <c r="Q5" s="29">
        <v>3</v>
      </c>
      <c r="R5" s="37">
        <v>565.66666666666663</v>
      </c>
      <c r="S5" s="36">
        <v>6.8879927732572757</v>
      </c>
      <c r="T5" s="29">
        <v>3</v>
      </c>
    </row>
    <row r="6" spans="1:20" x14ac:dyDescent="0.2">
      <c r="A6" s="25">
        <v>1000</v>
      </c>
      <c r="B6" s="25">
        <v>3</v>
      </c>
      <c r="C6" s="37">
        <v>4022</v>
      </c>
      <c r="D6" s="36">
        <v>225.74617014100889</v>
      </c>
      <c r="E6" s="29">
        <v>3</v>
      </c>
      <c r="F6" s="37">
        <v>3102.6666666666665</v>
      </c>
      <c r="G6" s="36">
        <v>39.388379561038619</v>
      </c>
      <c r="H6" s="29">
        <v>3</v>
      </c>
      <c r="I6" s="30"/>
      <c r="K6" s="29"/>
      <c r="L6" s="30"/>
      <c r="N6" s="29"/>
      <c r="O6" s="37">
        <v>579</v>
      </c>
      <c r="P6" s="36">
        <v>6.110100926607787</v>
      </c>
      <c r="Q6" s="29">
        <v>3</v>
      </c>
      <c r="R6" s="37">
        <v>505.66666666666669</v>
      </c>
      <c r="S6" s="36">
        <v>12.333333333333334</v>
      </c>
      <c r="T6" s="29">
        <v>3</v>
      </c>
    </row>
    <row r="7" spans="1:20" x14ac:dyDescent="0.2">
      <c r="A7" s="25">
        <v>100</v>
      </c>
      <c r="B7" s="25">
        <v>2</v>
      </c>
      <c r="C7" s="37">
        <v>3611</v>
      </c>
      <c r="D7" s="36">
        <v>211.90878540856522</v>
      </c>
      <c r="E7" s="29">
        <v>3</v>
      </c>
      <c r="F7" s="37">
        <v>2671.3333333333335</v>
      </c>
      <c r="G7" s="36">
        <v>127.56741137314202</v>
      </c>
      <c r="H7" s="29">
        <v>3</v>
      </c>
      <c r="I7" s="37">
        <v>5400</v>
      </c>
      <c r="J7" s="36">
        <v>312.12016916565966</v>
      </c>
      <c r="K7" s="29">
        <v>3</v>
      </c>
      <c r="L7" s="37">
        <v>5190.333333333333</v>
      </c>
      <c r="M7" s="36">
        <v>122.94217249494893</v>
      </c>
      <c r="N7" s="29">
        <v>3</v>
      </c>
      <c r="O7" s="37">
        <v>552</v>
      </c>
      <c r="P7" s="36">
        <v>14.571661996262931</v>
      </c>
      <c r="Q7" s="29">
        <v>3</v>
      </c>
      <c r="R7" s="37">
        <v>481</v>
      </c>
      <c r="S7" s="36">
        <v>26.857649437978253</v>
      </c>
      <c r="T7" s="29">
        <v>3</v>
      </c>
    </row>
    <row r="8" spans="1:20" x14ac:dyDescent="0.2">
      <c r="A8" s="25">
        <v>10</v>
      </c>
      <c r="B8" s="25">
        <v>1</v>
      </c>
      <c r="C8" s="37">
        <v>2534.3333333333335</v>
      </c>
      <c r="D8" s="36">
        <v>54.041136594676139</v>
      </c>
      <c r="E8" s="29">
        <v>3</v>
      </c>
      <c r="F8" s="37">
        <v>1658</v>
      </c>
      <c r="G8" s="36">
        <v>79.993749755840312</v>
      </c>
      <c r="H8" s="29">
        <v>3</v>
      </c>
      <c r="I8" s="37">
        <v>4842.333333333333</v>
      </c>
      <c r="J8" s="36">
        <v>133.38207442448098</v>
      </c>
      <c r="K8" s="29">
        <v>3</v>
      </c>
      <c r="L8" s="37">
        <v>4801.666666666667</v>
      </c>
      <c r="M8" s="36">
        <v>119.1026634649471</v>
      </c>
      <c r="N8" s="29">
        <v>3</v>
      </c>
      <c r="O8" s="37">
        <v>537.66666666666663</v>
      </c>
      <c r="P8" s="36">
        <v>4.9103066208854127</v>
      </c>
      <c r="Q8" s="29">
        <v>3</v>
      </c>
      <c r="R8" s="37">
        <v>490</v>
      </c>
      <c r="S8" s="36">
        <v>12.055427546683418</v>
      </c>
      <c r="T8" s="29">
        <v>3</v>
      </c>
    </row>
    <row r="9" spans="1:20" x14ac:dyDescent="0.2">
      <c r="A9" s="25">
        <v>1</v>
      </c>
      <c r="B9" s="25">
        <v>0</v>
      </c>
      <c r="C9" s="37">
        <v>1514.3333333333333</v>
      </c>
      <c r="D9" s="36">
        <v>42.553234633547873</v>
      </c>
      <c r="E9" s="29">
        <v>3</v>
      </c>
      <c r="F9" s="37">
        <v>908.33333333333337</v>
      </c>
      <c r="G9" s="36">
        <v>9.2616293262998717</v>
      </c>
      <c r="H9" s="29">
        <v>3</v>
      </c>
      <c r="I9" s="37">
        <v>4615.666666666667</v>
      </c>
      <c r="J9" s="36">
        <v>204.80993899494018</v>
      </c>
      <c r="K9" s="29">
        <v>3</v>
      </c>
      <c r="L9" s="37">
        <v>4337</v>
      </c>
      <c r="M9" s="36">
        <v>69.505395474020588</v>
      </c>
      <c r="N9" s="29">
        <v>3</v>
      </c>
      <c r="O9" s="37">
        <v>550.66666666666663</v>
      </c>
      <c r="P9" s="36">
        <v>1.7638342073763937</v>
      </c>
      <c r="Q9" s="29">
        <v>3</v>
      </c>
      <c r="R9" s="37">
        <v>471.66666666666669</v>
      </c>
      <c r="S9" s="36">
        <v>8.6666666666666679</v>
      </c>
      <c r="T9" s="29">
        <v>3</v>
      </c>
    </row>
    <row r="10" spans="1:20" x14ac:dyDescent="0.2">
      <c r="A10" s="25">
        <v>0.1</v>
      </c>
      <c r="B10" s="25">
        <v>-1</v>
      </c>
      <c r="C10" s="37">
        <v>982.66666666666663</v>
      </c>
      <c r="D10" s="36">
        <v>73.016740850605061</v>
      </c>
      <c r="E10" s="29">
        <v>3</v>
      </c>
      <c r="F10" s="37">
        <v>648.66666666666663</v>
      </c>
      <c r="G10" s="36">
        <v>23.553721102572688</v>
      </c>
      <c r="H10" s="29">
        <v>3</v>
      </c>
      <c r="I10" s="37">
        <v>3283</v>
      </c>
      <c r="J10" s="36">
        <v>84.890125063715942</v>
      </c>
      <c r="K10" s="29">
        <v>3</v>
      </c>
      <c r="L10" s="37">
        <v>3082.3333333333335</v>
      </c>
      <c r="M10" s="36">
        <v>136.04084354013361</v>
      </c>
      <c r="N10" s="29">
        <v>3</v>
      </c>
      <c r="O10" s="37">
        <v>543.33333333333337</v>
      </c>
      <c r="P10" s="36">
        <v>6.3595946761129714</v>
      </c>
      <c r="Q10" s="29">
        <v>3</v>
      </c>
      <c r="R10" s="37">
        <v>474.66666666666669</v>
      </c>
      <c r="S10" s="36">
        <v>17.246577760368705</v>
      </c>
      <c r="T10" s="29">
        <v>3</v>
      </c>
    </row>
    <row r="11" spans="1:20" x14ac:dyDescent="0.2">
      <c r="A11" s="25">
        <v>0.01</v>
      </c>
      <c r="B11" s="25">
        <v>-2</v>
      </c>
      <c r="C11" s="37">
        <v>883.66666666666663</v>
      </c>
      <c r="D11" s="36">
        <v>24.83501112900451</v>
      </c>
      <c r="E11" s="29">
        <v>3</v>
      </c>
      <c r="F11" s="37">
        <v>622.66666666666663</v>
      </c>
      <c r="G11" s="36">
        <v>5.7831171909658243</v>
      </c>
      <c r="H11" s="29">
        <v>3</v>
      </c>
      <c r="I11" s="37">
        <v>1383</v>
      </c>
      <c r="J11" s="36">
        <v>56.311632901204348</v>
      </c>
      <c r="K11" s="29">
        <v>3</v>
      </c>
      <c r="L11" s="37">
        <v>1232.3333333333333</v>
      </c>
      <c r="M11" s="36">
        <v>53.173719490406583</v>
      </c>
      <c r="N11" s="29">
        <v>3</v>
      </c>
      <c r="O11" s="37">
        <v>552.33333333333337</v>
      </c>
      <c r="P11" s="36">
        <v>22.258581366395401</v>
      </c>
      <c r="Q11" s="29">
        <v>3</v>
      </c>
      <c r="R11" s="37">
        <v>465</v>
      </c>
      <c r="S11" s="36">
        <v>8.5440037453175322</v>
      </c>
      <c r="T11" s="29">
        <v>3</v>
      </c>
    </row>
    <row r="12" spans="1:20" x14ac:dyDescent="0.2">
      <c r="A12" s="25">
        <v>1E-3</v>
      </c>
      <c r="B12" s="25">
        <v>-3</v>
      </c>
      <c r="C12" s="37">
        <v>980</v>
      </c>
      <c r="D12" s="36">
        <v>100.43073898629511</v>
      </c>
      <c r="E12" s="29">
        <v>3</v>
      </c>
      <c r="F12" s="37">
        <v>599.66666666666663</v>
      </c>
      <c r="G12" s="36">
        <v>21.184375793914196</v>
      </c>
      <c r="H12" s="29">
        <v>3</v>
      </c>
      <c r="I12" s="37">
        <v>623.33333333333337</v>
      </c>
      <c r="J12" s="36">
        <v>20.218253578827671</v>
      </c>
      <c r="K12" s="29">
        <v>3</v>
      </c>
      <c r="L12" s="37">
        <v>576.66666666666663</v>
      </c>
      <c r="M12" s="36">
        <v>15.94086293495779</v>
      </c>
      <c r="N12" s="29">
        <v>3</v>
      </c>
      <c r="O12" s="37">
        <v>578</v>
      </c>
      <c r="P12" s="36">
        <v>23.35237318418266</v>
      </c>
      <c r="Q12" s="29">
        <v>3</v>
      </c>
      <c r="R12" s="37">
        <v>457.33333333333331</v>
      </c>
      <c r="S12" s="36">
        <v>5.0442486501405197</v>
      </c>
      <c r="T12" s="29">
        <v>3</v>
      </c>
    </row>
    <row r="13" spans="1:20" x14ac:dyDescent="0.2">
      <c r="A13" s="25">
        <v>1E-4</v>
      </c>
      <c r="B13" s="25">
        <v>-4</v>
      </c>
      <c r="C13" s="30"/>
      <c r="E13" s="29"/>
      <c r="F13" s="30"/>
      <c r="H13" s="29"/>
      <c r="I13" s="37">
        <v>521.33333333333337</v>
      </c>
      <c r="J13" s="36">
        <v>5.0442486501405197</v>
      </c>
      <c r="K13" s="29">
        <v>3</v>
      </c>
      <c r="L13" s="37">
        <v>492</v>
      </c>
      <c r="M13" s="36">
        <v>4.0414518843273806</v>
      </c>
      <c r="N13" s="29">
        <v>3</v>
      </c>
      <c r="O13" s="30"/>
      <c r="Q13" s="29"/>
      <c r="R13" s="30"/>
      <c r="T13" s="29"/>
    </row>
    <row r="14" spans="1:20" x14ac:dyDescent="0.2">
      <c r="A14" s="25">
        <v>1.0000000000000001E-5</v>
      </c>
      <c r="B14" s="25">
        <v>-5</v>
      </c>
      <c r="C14" s="28"/>
      <c r="D14" s="27"/>
      <c r="E14" s="26"/>
      <c r="F14" s="28"/>
      <c r="G14" s="27"/>
      <c r="H14" s="26"/>
      <c r="I14" s="35">
        <v>567.33333333333337</v>
      </c>
      <c r="J14" s="34">
        <v>25.148448151813355</v>
      </c>
      <c r="K14" s="26">
        <v>3</v>
      </c>
      <c r="L14" s="35">
        <v>540</v>
      </c>
      <c r="M14" s="34">
        <v>16.772994167212165</v>
      </c>
      <c r="N14" s="26">
        <v>3</v>
      </c>
      <c r="O14" s="28"/>
      <c r="P14" s="27"/>
      <c r="Q14" s="26"/>
      <c r="R14" s="28"/>
      <c r="S14" s="27"/>
      <c r="T14" s="26"/>
    </row>
    <row r="16" spans="1:20" x14ac:dyDescent="0.2">
      <c r="A16" s="25" t="s">
        <v>59</v>
      </c>
      <c r="C16" s="161" t="s">
        <v>57</v>
      </c>
      <c r="D16" s="162"/>
      <c r="E16" s="163"/>
      <c r="F16" s="161" t="s">
        <v>56</v>
      </c>
      <c r="G16" s="162"/>
      <c r="H16" s="163"/>
      <c r="I16" s="161" t="s">
        <v>55</v>
      </c>
      <c r="J16" s="162"/>
      <c r="K16" s="163"/>
      <c r="L16" s="161" t="s">
        <v>54</v>
      </c>
      <c r="M16" s="162"/>
      <c r="N16" s="163"/>
      <c r="O16" s="161" t="s">
        <v>53</v>
      </c>
      <c r="P16" s="162"/>
      <c r="Q16" s="163"/>
      <c r="R16" s="161" t="s">
        <v>52</v>
      </c>
      <c r="S16" s="162"/>
      <c r="T16" s="163"/>
    </row>
    <row r="17" spans="1:20" s="38" customFormat="1" x14ac:dyDescent="0.2">
      <c r="A17" s="38" t="s">
        <v>51</v>
      </c>
      <c r="B17" s="38" t="s">
        <v>50</v>
      </c>
      <c r="C17" s="40" t="s">
        <v>48</v>
      </c>
      <c r="D17" s="38" t="s">
        <v>49</v>
      </c>
      <c r="E17" s="39" t="s">
        <v>46</v>
      </c>
      <c r="F17" s="40" t="s">
        <v>48</v>
      </c>
      <c r="G17" s="38" t="s">
        <v>49</v>
      </c>
      <c r="H17" s="39" t="s">
        <v>46</v>
      </c>
      <c r="I17" s="40" t="s">
        <v>48</v>
      </c>
      <c r="J17" s="38" t="s">
        <v>49</v>
      </c>
      <c r="K17" s="39" t="s">
        <v>46</v>
      </c>
      <c r="L17" s="40" t="s">
        <v>48</v>
      </c>
      <c r="M17" s="38" t="s">
        <v>49</v>
      </c>
      <c r="N17" s="39" t="s">
        <v>46</v>
      </c>
      <c r="O17" s="40" t="s">
        <v>48</v>
      </c>
      <c r="P17" s="38" t="s">
        <v>49</v>
      </c>
      <c r="Q17" s="39" t="s">
        <v>46</v>
      </c>
      <c r="R17" s="40" t="s">
        <v>48</v>
      </c>
      <c r="S17" s="38" t="s">
        <v>47</v>
      </c>
      <c r="T17" s="39" t="s">
        <v>46</v>
      </c>
    </row>
    <row r="18" spans="1:20" x14ac:dyDescent="0.2">
      <c r="A18" s="25">
        <v>10000</v>
      </c>
      <c r="B18" s="25">
        <v>4</v>
      </c>
      <c r="C18" s="37">
        <v>617</v>
      </c>
      <c r="D18" s="36">
        <v>4.5825756949558407</v>
      </c>
      <c r="E18" s="29">
        <v>3</v>
      </c>
      <c r="F18" s="37">
        <v>2063.5</v>
      </c>
      <c r="G18" s="36">
        <v>6.9402209378856714</v>
      </c>
      <c r="H18" s="29">
        <v>3</v>
      </c>
      <c r="I18" s="37"/>
      <c r="J18" s="36"/>
      <c r="K18" s="29"/>
      <c r="L18" s="30"/>
      <c r="N18" s="29"/>
      <c r="O18" s="37">
        <v>438.33333333333331</v>
      </c>
      <c r="P18" s="36">
        <v>5.6960024968783545</v>
      </c>
      <c r="Q18" s="29">
        <v>3</v>
      </c>
      <c r="R18" s="37">
        <v>437.33333333333331</v>
      </c>
      <c r="S18" s="36">
        <v>23.340475097516286</v>
      </c>
      <c r="T18" s="29">
        <v>3</v>
      </c>
    </row>
    <row r="19" spans="1:20" x14ac:dyDescent="0.2">
      <c r="A19" s="25">
        <v>1000</v>
      </c>
      <c r="B19" s="25">
        <v>3</v>
      </c>
      <c r="C19" s="37">
        <v>591.66666666666663</v>
      </c>
      <c r="D19" s="36">
        <v>44.849129806992437</v>
      </c>
      <c r="E19" s="29">
        <v>3</v>
      </c>
      <c r="F19" s="37">
        <v>2045.5</v>
      </c>
      <c r="G19" s="36">
        <v>79.608416640453299</v>
      </c>
      <c r="H19" s="29">
        <v>3</v>
      </c>
      <c r="I19" s="37"/>
      <c r="J19" s="36"/>
      <c r="K19" s="29"/>
      <c r="L19" s="30"/>
      <c r="N19" s="29"/>
      <c r="O19" s="37">
        <v>364.66666666666669</v>
      </c>
      <c r="P19" s="36">
        <v>25.757415329268667</v>
      </c>
      <c r="Q19" s="29">
        <v>3</v>
      </c>
      <c r="R19" s="37">
        <v>332.66666666666669</v>
      </c>
      <c r="S19" s="36">
        <v>22.213609442061514</v>
      </c>
      <c r="T19" s="29">
        <v>3</v>
      </c>
    </row>
    <row r="20" spans="1:20" x14ac:dyDescent="0.2">
      <c r="A20" s="25">
        <v>100</v>
      </c>
      <c r="B20" s="25">
        <v>2</v>
      </c>
      <c r="C20" s="37">
        <v>532</v>
      </c>
      <c r="D20" s="36">
        <v>16.165807537309522</v>
      </c>
      <c r="E20" s="29">
        <v>3</v>
      </c>
      <c r="F20" s="37">
        <v>1781.3333333333333</v>
      </c>
      <c r="G20" s="36">
        <v>70.480099634183588</v>
      </c>
      <c r="H20" s="29">
        <v>3</v>
      </c>
      <c r="I20" s="37">
        <v>809.33333333333337</v>
      </c>
      <c r="J20" s="36">
        <v>29.940682097180829</v>
      </c>
      <c r="K20" s="29">
        <v>3</v>
      </c>
      <c r="L20" s="37">
        <v>1156.6666666666667</v>
      </c>
      <c r="M20" s="36">
        <v>51.514830658537335</v>
      </c>
      <c r="N20" s="29">
        <v>3</v>
      </c>
      <c r="O20" s="37">
        <v>361.33333333333331</v>
      </c>
      <c r="P20" s="36">
        <v>21.865752013390967</v>
      </c>
      <c r="Q20" s="29">
        <v>3</v>
      </c>
      <c r="R20" s="37">
        <v>366</v>
      </c>
      <c r="S20" s="36">
        <v>2.5166114784235836</v>
      </c>
      <c r="T20" s="29">
        <v>3</v>
      </c>
    </row>
    <row r="21" spans="1:20" x14ac:dyDescent="0.2">
      <c r="A21" s="25">
        <v>10</v>
      </c>
      <c r="B21" s="25">
        <v>1</v>
      </c>
      <c r="C21" s="37">
        <v>468.66666666666669</v>
      </c>
      <c r="D21" s="36">
        <v>7.6883750631138641</v>
      </c>
      <c r="E21" s="29">
        <v>3</v>
      </c>
      <c r="F21" s="37">
        <v>1329.6666666666667</v>
      </c>
      <c r="G21" s="36">
        <v>74.987406350073954</v>
      </c>
      <c r="H21" s="29">
        <v>3</v>
      </c>
      <c r="I21" s="37">
        <v>724</v>
      </c>
      <c r="J21" s="36">
        <v>12.489995996796798</v>
      </c>
      <c r="K21" s="29">
        <v>3</v>
      </c>
      <c r="L21" s="37">
        <v>911.33333333333337</v>
      </c>
      <c r="M21" s="36">
        <v>26.434405190542456</v>
      </c>
      <c r="N21" s="29">
        <v>3</v>
      </c>
      <c r="O21" s="37">
        <v>381</v>
      </c>
      <c r="P21" s="36">
        <v>13.203534880225574</v>
      </c>
      <c r="Q21" s="29">
        <v>3</v>
      </c>
      <c r="R21" s="37">
        <v>337</v>
      </c>
      <c r="S21" s="36">
        <v>15.588457268119896</v>
      </c>
      <c r="T21" s="29">
        <v>3</v>
      </c>
    </row>
    <row r="22" spans="1:20" x14ac:dyDescent="0.2">
      <c r="A22" s="25">
        <v>1</v>
      </c>
      <c r="B22" s="25">
        <v>0</v>
      </c>
      <c r="C22" s="37">
        <v>430</v>
      </c>
      <c r="D22" s="36">
        <v>10.692676621563628</v>
      </c>
      <c r="E22" s="29">
        <v>3</v>
      </c>
      <c r="F22" s="37">
        <v>896</v>
      </c>
      <c r="G22" s="36">
        <v>13.228756555322953</v>
      </c>
      <c r="H22" s="29">
        <v>3</v>
      </c>
      <c r="I22" s="37">
        <v>672.66666666666663</v>
      </c>
      <c r="J22" s="36">
        <v>13.968217893171309</v>
      </c>
      <c r="K22" s="29">
        <v>3</v>
      </c>
      <c r="L22" s="37">
        <v>634</v>
      </c>
      <c r="M22" s="36">
        <v>28</v>
      </c>
      <c r="N22" s="29">
        <v>3</v>
      </c>
      <c r="O22" s="37">
        <v>375</v>
      </c>
      <c r="P22" s="36">
        <v>25.238858928247929</v>
      </c>
      <c r="Q22" s="29">
        <v>3</v>
      </c>
      <c r="R22" s="37">
        <v>350.66666666666669</v>
      </c>
      <c r="S22" s="36">
        <v>10.137937550497034</v>
      </c>
      <c r="T22" s="29">
        <v>3</v>
      </c>
    </row>
    <row r="23" spans="1:20" x14ac:dyDescent="0.2">
      <c r="A23" s="25">
        <v>0.1</v>
      </c>
      <c r="B23" s="25">
        <v>-1</v>
      </c>
      <c r="C23" s="37">
        <v>477.66666666666669</v>
      </c>
      <c r="D23" s="36">
        <v>17.323715280248379</v>
      </c>
      <c r="E23" s="29">
        <v>3</v>
      </c>
      <c r="F23" s="37">
        <v>628.33333333333337</v>
      </c>
      <c r="G23" s="36">
        <v>13.968217893171309</v>
      </c>
      <c r="H23" s="29">
        <v>3</v>
      </c>
      <c r="I23" s="37">
        <v>501</v>
      </c>
      <c r="J23" s="36">
        <v>10.263202878893768</v>
      </c>
      <c r="K23" s="29">
        <v>3</v>
      </c>
      <c r="L23" s="37">
        <v>477.66666666666669</v>
      </c>
      <c r="M23" s="36">
        <v>13.86041525752786</v>
      </c>
      <c r="N23" s="29">
        <v>3</v>
      </c>
      <c r="O23" s="37">
        <v>395.66666666666669</v>
      </c>
      <c r="P23" s="36">
        <v>23.182848065853438</v>
      </c>
      <c r="Q23" s="29">
        <v>3</v>
      </c>
      <c r="R23" s="37">
        <v>393.33333333333331</v>
      </c>
      <c r="S23" s="36">
        <v>9.2074848779554213</v>
      </c>
      <c r="T23" s="29">
        <v>3</v>
      </c>
    </row>
    <row r="24" spans="1:20" x14ac:dyDescent="0.2">
      <c r="A24" s="25">
        <v>0.01</v>
      </c>
      <c r="B24" s="25">
        <v>-2</v>
      </c>
      <c r="C24" s="37">
        <v>477.66666666666669</v>
      </c>
      <c r="D24" s="36">
        <v>10.349449797506685</v>
      </c>
      <c r="E24" s="29">
        <v>3</v>
      </c>
      <c r="F24" s="37">
        <v>610.33333333333337</v>
      </c>
      <c r="G24" s="36">
        <v>17.704362299852669</v>
      </c>
      <c r="H24" s="29">
        <v>3</v>
      </c>
      <c r="I24" s="37">
        <v>450.66666666666669</v>
      </c>
      <c r="J24" s="36">
        <v>8.9504810547317017</v>
      </c>
      <c r="K24" s="29">
        <v>3</v>
      </c>
      <c r="L24" s="37">
        <v>413</v>
      </c>
      <c r="M24" s="36">
        <v>19.078784028338912</v>
      </c>
      <c r="N24" s="29">
        <v>3</v>
      </c>
      <c r="O24" s="37">
        <v>410</v>
      </c>
      <c r="P24" s="36">
        <v>16.822603841260722</v>
      </c>
      <c r="Q24" s="29">
        <v>3</v>
      </c>
      <c r="R24" s="37">
        <v>357.33333333333331</v>
      </c>
      <c r="S24" s="36">
        <v>10.333333333333334</v>
      </c>
      <c r="T24" s="29">
        <v>3</v>
      </c>
    </row>
    <row r="25" spans="1:20" x14ac:dyDescent="0.2">
      <c r="A25" s="25">
        <v>1E-3</v>
      </c>
      <c r="B25" s="25">
        <v>-3</v>
      </c>
      <c r="C25" s="37">
        <v>584.66666666666663</v>
      </c>
      <c r="D25" s="36">
        <v>29.042115013277606</v>
      </c>
      <c r="E25" s="29">
        <v>3</v>
      </c>
      <c r="F25" s="37">
        <v>565.33333333333337</v>
      </c>
      <c r="G25" s="36">
        <v>42.46698063724849</v>
      </c>
      <c r="H25" s="29">
        <v>3</v>
      </c>
      <c r="I25" s="37">
        <v>444</v>
      </c>
      <c r="J25" s="36">
        <v>7</v>
      </c>
      <c r="K25" s="29">
        <v>3</v>
      </c>
      <c r="L25" s="37">
        <v>429</v>
      </c>
      <c r="M25" s="36">
        <v>10.78579312490896</v>
      </c>
      <c r="N25" s="29">
        <v>3</v>
      </c>
      <c r="O25" s="37">
        <v>429.33333333333331</v>
      </c>
      <c r="P25" s="36">
        <v>3.4801021696368504</v>
      </c>
      <c r="Q25" s="29">
        <v>3</v>
      </c>
      <c r="R25" s="37">
        <v>373.33333333333331</v>
      </c>
      <c r="S25" s="36">
        <v>15.300689890038003</v>
      </c>
      <c r="T25" s="29">
        <v>3</v>
      </c>
    </row>
    <row r="26" spans="1:20" x14ac:dyDescent="0.2">
      <c r="A26" s="25">
        <v>1E-4</v>
      </c>
      <c r="B26" s="25">
        <v>-4</v>
      </c>
      <c r="C26" s="30"/>
      <c r="E26" s="29"/>
      <c r="F26" s="30"/>
      <c r="H26" s="29"/>
      <c r="I26" s="37">
        <v>476.66666666666669</v>
      </c>
      <c r="J26" s="36">
        <v>11.392004993756709</v>
      </c>
      <c r="K26" s="29">
        <v>3</v>
      </c>
      <c r="L26" s="37">
        <v>432</v>
      </c>
      <c r="M26" s="36">
        <v>10.263202878893768</v>
      </c>
      <c r="N26" s="29">
        <v>3</v>
      </c>
      <c r="O26" s="37"/>
      <c r="P26" s="36"/>
      <c r="Q26" s="29"/>
      <c r="R26" s="30"/>
      <c r="T26" s="29"/>
    </row>
    <row r="27" spans="1:20" x14ac:dyDescent="0.2">
      <c r="A27" s="25">
        <v>1.0000000000000001E-5</v>
      </c>
      <c r="B27" s="25">
        <v>-5</v>
      </c>
      <c r="C27" s="28"/>
      <c r="D27" s="27"/>
      <c r="E27" s="26"/>
      <c r="F27" s="28"/>
      <c r="G27" s="27"/>
      <c r="H27" s="26"/>
      <c r="I27" s="35">
        <v>523.66666666666663</v>
      </c>
      <c r="J27" s="34">
        <v>2.1858128414340001</v>
      </c>
      <c r="K27" s="26">
        <v>3</v>
      </c>
      <c r="L27" s="35">
        <v>483.33333333333331</v>
      </c>
      <c r="M27" s="34">
        <v>11.215069227507149</v>
      </c>
      <c r="N27" s="26">
        <v>3</v>
      </c>
      <c r="O27" s="28"/>
      <c r="P27" s="27"/>
      <c r="Q27" s="26"/>
      <c r="R27" s="28"/>
      <c r="S27" s="27"/>
      <c r="T27" s="26"/>
    </row>
    <row r="29" spans="1:20" x14ac:dyDescent="0.2">
      <c r="A29" s="25" t="s">
        <v>58</v>
      </c>
      <c r="C29" s="161" t="s">
        <v>57</v>
      </c>
      <c r="D29" s="162"/>
      <c r="E29" s="163"/>
      <c r="F29" s="161" t="s">
        <v>56</v>
      </c>
      <c r="G29" s="162"/>
      <c r="H29" s="163"/>
      <c r="I29" s="161" t="s">
        <v>55</v>
      </c>
      <c r="J29" s="162"/>
      <c r="K29" s="163"/>
      <c r="L29" s="161" t="s">
        <v>54</v>
      </c>
      <c r="M29" s="162"/>
      <c r="N29" s="163"/>
      <c r="O29" s="161" t="s">
        <v>53</v>
      </c>
      <c r="P29" s="162"/>
      <c r="Q29" s="163"/>
      <c r="R29" s="161" t="s">
        <v>52</v>
      </c>
      <c r="S29" s="162"/>
      <c r="T29" s="163"/>
    </row>
    <row r="30" spans="1:20" s="38" customFormat="1" x14ac:dyDescent="0.2">
      <c r="A30" s="38" t="s">
        <v>51</v>
      </c>
      <c r="B30" s="38" t="s">
        <v>50</v>
      </c>
      <c r="C30" s="40" t="s">
        <v>48</v>
      </c>
      <c r="D30" s="38" t="s">
        <v>49</v>
      </c>
      <c r="E30" s="39" t="s">
        <v>46</v>
      </c>
      <c r="F30" s="40" t="s">
        <v>48</v>
      </c>
      <c r="G30" s="38" t="s">
        <v>49</v>
      </c>
      <c r="H30" s="39" t="s">
        <v>46</v>
      </c>
      <c r="I30" s="40" t="s">
        <v>48</v>
      </c>
      <c r="J30" s="38" t="s">
        <v>49</v>
      </c>
      <c r="K30" s="39" t="s">
        <v>46</v>
      </c>
      <c r="L30" s="40" t="s">
        <v>48</v>
      </c>
      <c r="M30" s="38" t="s">
        <v>49</v>
      </c>
      <c r="N30" s="39" t="s">
        <v>46</v>
      </c>
      <c r="O30" s="40" t="s">
        <v>48</v>
      </c>
      <c r="P30" s="38" t="s">
        <v>49</v>
      </c>
      <c r="Q30" s="39" t="s">
        <v>46</v>
      </c>
      <c r="R30" s="40" t="s">
        <v>48</v>
      </c>
      <c r="S30" s="38" t="s">
        <v>47</v>
      </c>
      <c r="T30" s="39" t="s">
        <v>46</v>
      </c>
    </row>
    <row r="31" spans="1:20" x14ac:dyDescent="0.2">
      <c r="A31" s="25">
        <v>10000</v>
      </c>
      <c r="B31" s="25">
        <v>4</v>
      </c>
      <c r="C31" s="37">
        <v>3957.3333333333335</v>
      </c>
      <c r="D31" s="36">
        <v>118.85191533070798</v>
      </c>
      <c r="E31" s="29">
        <v>3</v>
      </c>
      <c r="F31" s="37">
        <v>18931.5</v>
      </c>
      <c r="G31" s="36">
        <v>670.75194123212691</v>
      </c>
      <c r="H31" s="29">
        <v>3</v>
      </c>
      <c r="I31" s="30"/>
      <c r="K31" s="29"/>
      <c r="L31" s="30"/>
      <c r="N31" s="29"/>
      <c r="O31" s="37">
        <v>1332</v>
      </c>
      <c r="P31" s="36">
        <v>85.330729126929015</v>
      </c>
      <c r="Q31" s="29">
        <v>3</v>
      </c>
      <c r="R31" s="37">
        <v>1293.6666666666667</v>
      </c>
      <c r="S31" s="36">
        <v>47.921231666605195</v>
      </c>
      <c r="T31" s="29">
        <v>3</v>
      </c>
    </row>
    <row r="32" spans="1:20" x14ac:dyDescent="0.2">
      <c r="A32" s="25">
        <v>1000</v>
      </c>
      <c r="B32" s="25">
        <v>3</v>
      </c>
      <c r="C32" s="37">
        <v>4568</v>
      </c>
      <c r="D32" s="36">
        <v>100.70253224224305</v>
      </c>
      <c r="E32" s="29">
        <v>3</v>
      </c>
      <c r="F32" s="37">
        <v>20181.5</v>
      </c>
      <c r="G32" s="36">
        <v>634.82609167130693</v>
      </c>
      <c r="H32" s="29">
        <v>3</v>
      </c>
      <c r="I32" s="30"/>
      <c r="K32" s="29"/>
      <c r="L32" s="30"/>
      <c r="N32" s="29"/>
      <c r="O32" s="37">
        <v>1315</v>
      </c>
      <c r="P32" s="36">
        <v>72.332565280100496</v>
      </c>
      <c r="Q32" s="29">
        <v>3</v>
      </c>
      <c r="R32" s="37">
        <v>1247.3333333333333</v>
      </c>
      <c r="S32" s="36">
        <v>58.52729657556759</v>
      </c>
      <c r="T32" s="29">
        <v>3</v>
      </c>
    </row>
    <row r="33" spans="1:20" x14ac:dyDescent="0.2">
      <c r="A33" s="25">
        <v>100</v>
      </c>
      <c r="B33" s="25">
        <v>2</v>
      </c>
      <c r="C33" s="37">
        <v>4378.666666666667</v>
      </c>
      <c r="D33" s="36">
        <v>170.21293853419149</v>
      </c>
      <c r="E33" s="29">
        <v>3</v>
      </c>
      <c r="F33" s="37">
        <v>17146.666666666668</v>
      </c>
      <c r="G33" s="36">
        <v>1105.7661496798398</v>
      </c>
      <c r="H33" s="29">
        <v>3</v>
      </c>
      <c r="I33" s="37">
        <v>8492</v>
      </c>
      <c r="J33" s="36">
        <v>109.70110907977794</v>
      </c>
      <c r="K33" s="29">
        <v>3</v>
      </c>
      <c r="L33" s="37">
        <v>9711.3333333333339</v>
      </c>
      <c r="M33" s="36">
        <v>220.90143603979683</v>
      </c>
      <c r="N33" s="29">
        <v>3</v>
      </c>
      <c r="O33" s="37">
        <v>1148</v>
      </c>
      <c r="P33" s="36">
        <v>84.480767041972342</v>
      </c>
      <c r="Q33" s="29">
        <v>3</v>
      </c>
      <c r="R33" s="37">
        <v>1200</v>
      </c>
      <c r="S33" s="36">
        <v>115.47438388375724</v>
      </c>
      <c r="T33" s="29">
        <v>3</v>
      </c>
    </row>
    <row r="34" spans="1:20" x14ac:dyDescent="0.2">
      <c r="A34" s="25">
        <v>10</v>
      </c>
      <c r="B34" s="25">
        <v>1</v>
      </c>
      <c r="C34" s="37">
        <v>3169.3333333333335</v>
      </c>
      <c r="D34" s="36">
        <v>15.070206073943089</v>
      </c>
      <c r="E34" s="29">
        <v>3</v>
      </c>
      <c r="F34" s="37">
        <v>9516.3333333333339</v>
      </c>
      <c r="G34" s="36">
        <v>762.60438265489131</v>
      </c>
      <c r="H34" s="29">
        <v>3</v>
      </c>
      <c r="I34" s="37">
        <v>8199.6666666666661</v>
      </c>
      <c r="J34" s="36">
        <v>226.443026928286</v>
      </c>
      <c r="K34" s="29">
        <v>3</v>
      </c>
      <c r="L34" s="37">
        <v>7730</v>
      </c>
      <c r="M34" s="36">
        <v>168.11999682766276</v>
      </c>
      <c r="N34" s="29">
        <v>3</v>
      </c>
      <c r="O34" s="37">
        <v>1085.3333333333333</v>
      </c>
      <c r="P34" s="36">
        <v>48.336781486197907</v>
      </c>
      <c r="Q34" s="29">
        <v>3</v>
      </c>
      <c r="R34" s="37">
        <v>1201</v>
      </c>
      <c r="S34" s="36">
        <v>155.54099138169335</v>
      </c>
      <c r="T34" s="29">
        <v>3</v>
      </c>
    </row>
    <row r="35" spans="1:20" x14ac:dyDescent="0.2">
      <c r="A35" s="25">
        <v>1</v>
      </c>
      <c r="B35" s="25">
        <v>0</v>
      </c>
      <c r="C35" s="37">
        <v>2374.6666666666665</v>
      </c>
      <c r="D35" s="36">
        <v>113.0403074620337</v>
      </c>
      <c r="E35" s="29">
        <v>3</v>
      </c>
      <c r="F35" s="37">
        <v>4501</v>
      </c>
      <c r="G35" s="36">
        <v>199.76736470204537</v>
      </c>
      <c r="H35" s="29">
        <v>3</v>
      </c>
      <c r="I35" s="37">
        <v>7177.666666666667</v>
      </c>
      <c r="J35" s="36">
        <v>198.38122671036973</v>
      </c>
      <c r="K35" s="29">
        <v>3</v>
      </c>
      <c r="L35" s="37">
        <v>5627.333333333333</v>
      </c>
      <c r="M35" s="36">
        <v>270.93992774126968</v>
      </c>
      <c r="N35" s="29">
        <v>3</v>
      </c>
      <c r="O35" s="37">
        <v>1161.3333333333333</v>
      </c>
      <c r="P35" s="36">
        <v>78.469385396117687</v>
      </c>
      <c r="Q35" s="29">
        <v>3</v>
      </c>
      <c r="R35" s="37">
        <v>1155</v>
      </c>
      <c r="S35" s="36">
        <v>174.68352335962697</v>
      </c>
      <c r="T35" s="29">
        <v>3</v>
      </c>
    </row>
    <row r="36" spans="1:20" x14ac:dyDescent="0.2">
      <c r="A36" s="25">
        <v>0.1</v>
      </c>
      <c r="B36" s="25">
        <v>-1</v>
      </c>
      <c r="C36" s="37">
        <v>2024</v>
      </c>
      <c r="D36" s="36">
        <v>83.644087258654054</v>
      </c>
      <c r="E36" s="29">
        <v>3</v>
      </c>
      <c r="F36" s="37">
        <v>2655.6666666666665</v>
      </c>
      <c r="G36" s="36">
        <v>75.120643708045478</v>
      </c>
      <c r="H36" s="29">
        <v>3</v>
      </c>
      <c r="I36" s="37">
        <v>3786</v>
      </c>
      <c r="J36" s="36">
        <v>227.13945789609815</v>
      </c>
      <c r="K36" s="29">
        <v>3</v>
      </c>
      <c r="L36" s="37">
        <v>3146.6666666666665</v>
      </c>
      <c r="M36" s="36">
        <v>163.03612414976558</v>
      </c>
      <c r="N36" s="29">
        <v>3</v>
      </c>
      <c r="O36" s="37">
        <v>1070</v>
      </c>
      <c r="P36" s="36">
        <v>36.198526673517158</v>
      </c>
      <c r="Q36" s="29">
        <v>3</v>
      </c>
      <c r="R36" s="37">
        <v>1115.3333333333333</v>
      </c>
      <c r="S36" s="36">
        <v>115.57729496363498</v>
      </c>
      <c r="T36" s="29">
        <v>3</v>
      </c>
    </row>
    <row r="37" spans="1:20" x14ac:dyDescent="0.2">
      <c r="A37" s="25">
        <v>0.01</v>
      </c>
      <c r="B37" s="25">
        <v>-2</v>
      </c>
      <c r="C37" s="37">
        <v>2014.3333333333333</v>
      </c>
      <c r="D37" s="36">
        <v>59.088445947109193</v>
      </c>
      <c r="E37" s="29">
        <v>3</v>
      </c>
      <c r="F37" s="37">
        <v>2226.6666666666665</v>
      </c>
      <c r="G37" s="36">
        <v>59.178637286702639</v>
      </c>
      <c r="H37" s="29">
        <v>3</v>
      </c>
      <c r="I37" s="37">
        <v>2181.6666666666665</v>
      </c>
      <c r="J37" s="36">
        <v>82.739215477171271</v>
      </c>
      <c r="K37" s="29">
        <v>3</v>
      </c>
      <c r="L37" s="37">
        <v>1995.3333333333333</v>
      </c>
      <c r="M37" s="36">
        <v>85.872644719439677</v>
      </c>
      <c r="N37" s="29">
        <v>3</v>
      </c>
      <c r="O37" s="37">
        <v>1188.6666666666667</v>
      </c>
      <c r="P37" s="36">
        <v>88.702373762550252</v>
      </c>
      <c r="Q37" s="29">
        <v>3</v>
      </c>
      <c r="R37" s="37">
        <v>1269.6666666666667</v>
      </c>
      <c r="S37" s="36">
        <v>90.925488420159169</v>
      </c>
      <c r="T37" s="29">
        <v>3</v>
      </c>
    </row>
    <row r="38" spans="1:20" x14ac:dyDescent="0.2">
      <c r="A38" s="25">
        <v>1E-3</v>
      </c>
      <c r="B38" s="25">
        <v>-3</v>
      </c>
      <c r="C38" s="37">
        <v>2278.3333333333335</v>
      </c>
      <c r="D38" s="36">
        <v>119.33472997320513</v>
      </c>
      <c r="E38" s="29">
        <v>3</v>
      </c>
      <c r="F38" s="37">
        <v>2286</v>
      </c>
      <c r="G38" s="36">
        <v>20.033305601755625</v>
      </c>
      <c r="H38" s="29">
        <v>3</v>
      </c>
      <c r="I38" s="37">
        <v>1962.6666666666667</v>
      </c>
      <c r="J38" s="36">
        <v>25.392474825778169</v>
      </c>
      <c r="K38" s="29">
        <v>3</v>
      </c>
      <c r="L38" s="37">
        <v>1840</v>
      </c>
      <c r="M38" s="36">
        <v>40.377386410382407</v>
      </c>
      <c r="N38" s="29">
        <v>3</v>
      </c>
      <c r="O38" s="37">
        <v>1354.3333333333333</v>
      </c>
      <c r="P38" s="36">
        <v>73.729987868648891</v>
      </c>
      <c r="Q38" s="29">
        <v>3</v>
      </c>
      <c r="R38" s="37">
        <v>1235</v>
      </c>
      <c r="S38" s="36">
        <v>116.57758503817676</v>
      </c>
      <c r="T38" s="29">
        <v>3</v>
      </c>
    </row>
    <row r="39" spans="1:20" x14ac:dyDescent="0.2">
      <c r="A39" s="25">
        <v>1E-4</v>
      </c>
      <c r="B39" s="25">
        <v>-4</v>
      </c>
      <c r="C39" s="30"/>
      <c r="E39" s="29"/>
      <c r="F39" s="30"/>
      <c r="H39" s="29"/>
      <c r="I39" s="37">
        <v>1925.3333333333333</v>
      </c>
      <c r="J39" s="36">
        <v>54.339467956337025</v>
      </c>
      <c r="K39" s="29">
        <v>3</v>
      </c>
      <c r="L39" s="37">
        <v>1832</v>
      </c>
      <c r="M39" s="36">
        <v>16.258331197676267</v>
      </c>
      <c r="N39" s="29">
        <v>3</v>
      </c>
      <c r="O39" s="30"/>
      <c r="Q39" s="29"/>
      <c r="R39" s="30"/>
      <c r="T39" s="29"/>
    </row>
    <row r="40" spans="1:20" x14ac:dyDescent="0.2">
      <c r="A40" s="25">
        <v>1.0000000000000001E-5</v>
      </c>
      <c r="B40" s="25">
        <v>-5</v>
      </c>
      <c r="C40" s="28"/>
      <c r="D40" s="27"/>
      <c r="E40" s="26"/>
      <c r="F40" s="28"/>
      <c r="G40" s="27"/>
      <c r="H40" s="26"/>
      <c r="I40" s="35">
        <v>2128.3333333333335</v>
      </c>
      <c r="J40" s="34">
        <v>18.835545592782221</v>
      </c>
      <c r="K40" s="26">
        <v>3</v>
      </c>
      <c r="L40" s="35">
        <v>1918</v>
      </c>
      <c r="M40" s="34">
        <v>23.302360395462088</v>
      </c>
      <c r="N40" s="26">
        <v>3</v>
      </c>
      <c r="O40" s="28"/>
      <c r="P40" s="27"/>
      <c r="Q40" s="26"/>
      <c r="R40" s="28"/>
      <c r="S40" s="27"/>
      <c r="T40" s="26"/>
    </row>
  </sheetData>
  <mergeCells count="18">
    <mergeCell ref="R3:T3"/>
    <mergeCell ref="C3:E3"/>
    <mergeCell ref="F3:H3"/>
    <mergeCell ref="I3:K3"/>
    <mergeCell ref="L3:N3"/>
    <mergeCell ref="O3:Q3"/>
    <mergeCell ref="L29:N29"/>
    <mergeCell ref="O29:Q29"/>
    <mergeCell ref="R29:T29"/>
    <mergeCell ref="C16:E16"/>
    <mergeCell ref="F16:H16"/>
    <mergeCell ref="I16:K16"/>
    <mergeCell ref="L16:N16"/>
    <mergeCell ref="O16:Q16"/>
    <mergeCell ref="R16:T16"/>
    <mergeCell ref="C29:E29"/>
    <mergeCell ref="F29:H29"/>
    <mergeCell ref="I29:K29"/>
  </mergeCells>
  <pageMargins left="0.75" right="0.75" top="1" bottom="1" header="0.5" footer="0.5"/>
  <pageSetup orientation="portrait" horizontalDpi="4294967292" verticalDpi="429496729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FD6DC-AC3B-7E4C-903B-F92018C46D8C}">
  <dimension ref="A1:Q44"/>
  <sheetViews>
    <sheetView workbookViewId="0">
      <selection activeCell="A2" sqref="A2"/>
    </sheetView>
  </sheetViews>
  <sheetFormatPr baseColWidth="10" defaultRowHeight="16" x14ac:dyDescent="0.2"/>
  <cols>
    <col min="1" max="1" width="13.83203125" style="25" customWidth="1"/>
    <col min="2" max="2" width="8.1640625" style="25" customWidth="1"/>
    <col min="3" max="16384" width="10.83203125" style="25"/>
  </cols>
  <sheetData>
    <row r="1" spans="1:17" x14ac:dyDescent="0.2">
      <c r="A1" s="25" t="s">
        <v>335</v>
      </c>
    </row>
    <row r="2" spans="1:17" x14ac:dyDescent="0.2">
      <c r="A2" s="86"/>
      <c r="B2" s="86"/>
      <c r="C2" s="218" t="s">
        <v>226</v>
      </c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</row>
    <row r="3" spans="1:17" x14ac:dyDescent="0.2">
      <c r="A3" s="86" t="s">
        <v>222</v>
      </c>
      <c r="B3" s="86" t="s">
        <v>221</v>
      </c>
      <c r="C3" s="219" t="s">
        <v>220</v>
      </c>
      <c r="D3" s="220"/>
      <c r="E3" s="221"/>
      <c r="F3" s="219" t="s">
        <v>219</v>
      </c>
      <c r="G3" s="220"/>
      <c r="H3" s="221"/>
      <c r="I3" s="219" t="s">
        <v>218</v>
      </c>
      <c r="J3" s="220"/>
      <c r="K3" s="221"/>
      <c r="L3" s="219" t="s">
        <v>217</v>
      </c>
      <c r="M3" s="220"/>
      <c r="N3" s="221"/>
      <c r="O3" s="219" t="s">
        <v>216</v>
      </c>
      <c r="P3" s="220"/>
      <c r="Q3" s="221"/>
    </row>
    <row r="4" spans="1:17" x14ac:dyDescent="0.2">
      <c r="A4" s="86">
        <v>10000</v>
      </c>
      <c r="B4" s="86">
        <v>4</v>
      </c>
      <c r="C4" s="30">
        <v>5998.1</v>
      </c>
      <c r="D4" s="25">
        <v>6076.6</v>
      </c>
      <c r="E4" s="29">
        <v>6037.35</v>
      </c>
      <c r="F4" s="30">
        <v>4309.2</v>
      </c>
      <c r="G4" s="25">
        <v>3984.9</v>
      </c>
      <c r="H4" s="29">
        <v>4147.05</v>
      </c>
      <c r="I4" s="30">
        <v>3546.3</v>
      </c>
      <c r="J4" s="25">
        <v>3444.9</v>
      </c>
      <c r="K4" s="29">
        <v>3495.6000000000004</v>
      </c>
      <c r="L4" s="30">
        <v>1185.2</v>
      </c>
      <c r="M4" s="25">
        <v>1145.2</v>
      </c>
      <c r="N4" s="29">
        <v>1165.2</v>
      </c>
      <c r="O4" s="30">
        <v>1777.5</v>
      </c>
      <c r="P4" s="25">
        <v>1779.9</v>
      </c>
      <c r="Q4" s="29">
        <v>1778.7</v>
      </c>
    </row>
    <row r="5" spans="1:17" x14ac:dyDescent="0.2">
      <c r="A5" s="86">
        <v>1000</v>
      </c>
      <c r="B5" s="86">
        <v>3</v>
      </c>
      <c r="C5" s="30">
        <v>5861.9</v>
      </c>
      <c r="D5" s="25">
        <v>6104.4</v>
      </c>
      <c r="E5" s="29">
        <v>5983.15</v>
      </c>
      <c r="F5" s="30">
        <v>4138.5</v>
      </c>
      <c r="G5" s="25">
        <v>3871.6</v>
      </c>
      <c r="H5" s="29">
        <v>4005.05</v>
      </c>
      <c r="I5" s="30">
        <v>3607.7</v>
      </c>
      <c r="J5" s="25">
        <v>3726.2</v>
      </c>
      <c r="K5" s="29">
        <v>3666.95</v>
      </c>
      <c r="L5" s="30">
        <v>1143.5</v>
      </c>
      <c r="M5" s="25">
        <v>1137.3</v>
      </c>
      <c r="N5" s="29">
        <v>1140.4000000000001</v>
      </c>
      <c r="O5" s="30">
        <v>1994.6</v>
      </c>
      <c r="P5" s="25">
        <v>1829.9</v>
      </c>
      <c r="Q5" s="29">
        <v>1912.25</v>
      </c>
    </row>
    <row r="6" spans="1:17" x14ac:dyDescent="0.2">
      <c r="A6" s="86">
        <v>100</v>
      </c>
      <c r="B6" s="86">
        <v>2</v>
      </c>
      <c r="C6" s="30">
        <v>4743.3999999999996</v>
      </c>
      <c r="D6" s="25">
        <v>5011.1000000000004</v>
      </c>
      <c r="E6" s="29">
        <v>4877.25</v>
      </c>
      <c r="F6" s="30">
        <v>3178.2</v>
      </c>
      <c r="G6" s="25">
        <v>3669.1</v>
      </c>
      <c r="H6" s="29">
        <v>3423.6499999999996</v>
      </c>
      <c r="I6" s="30">
        <v>2939.9</v>
      </c>
      <c r="J6" s="25">
        <v>3013.9</v>
      </c>
      <c r="K6" s="29">
        <v>2976.9</v>
      </c>
      <c r="L6" s="30">
        <v>784.7</v>
      </c>
      <c r="M6" s="25">
        <v>785.7</v>
      </c>
      <c r="N6" s="29">
        <v>785.2</v>
      </c>
      <c r="O6" s="30">
        <v>1626.1</v>
      </c>
      <c r="P6" s="25">
        <v>1678.1</v>
      </c>
      <c r="Q6" s="29">
        <v>1652.1</v>
      </c>
    </row>
    <row r="7" spans="1:17" x14ac:dyDescent="0.2">
      <c r="A7" s="86">
        <v>10</v>
      </c>
      <c r="B7" s="86">
        <v>1</v>
      </c>
      <c r="C7" s="30">
        <v>2905.6</v>
      </c>
      <c r="D7" s="25">
        <v>3034.7</v>
      </c>
      <c r="E7" s="29">
        <v>2970.1499999999996</v>
      </c>
      <c r="F7" s="30">
        <v>2118.4</v>
      </c>
      <c r="G7" s="25">
        <v>2026.2</v>
      </c>
      <c r="H7" s="29">
        <v>2072.3000000000002</v>
      </c>
      <c r="I7" s="30">
        <v>1606.1</v>
      </c>
      <c r="J7" s="25">
        <v>1525.5</v>
      </c>
      <c r="K7" s="29">
        <v>1565.8</v>
      </c>
      <c r="L7" s="30">
        <v>516.9</v>
      </c>
      <c r="M7" s="25">
        <v>517.5</v>
      </c>
      <c r="N7" s="29">
        <v>517.20000000000005</v>
      </c>
      <c r="O7" s="30">
        <v>1218.3</v>
      </c>
      <c r="P7" s="25">
        <v>1152.0999999999999</v>
      </c>
      <c r="Q7" s="29">
        <v>1185.1999999999998</v>
      </c>
    </row>
    <row r="8" spans="1:17" x14ac:dyDescent="0.2">
      <c r="A8" s="86">
        <v>1</v>
      </c>
      <c r="B8" s="86">
        <v>0</v>
      </c>
      <c r="C8" s="30">
        <v>1224.5</v>
      </c>
      <c r="D8" s="25">
        <v>1086.5</v>
      </c>
      <c r="E8" s="29">
        <v>1155.5</v>
      </c>
      <c r="F8" s="30">
        <v>938.9</v>
      </c>
      <c r="G8" s="25">
        <v>855.9</v>
      </c>
      <c r="H8" s="29">
        <v>897.4</v>
      </c>
      <c r="I8" s="30">
        <v>620.20000000000005</v>
      </c>
      <c r="J8" s="25">
        <v>661.1</v>
      </c>
      <c r="K8" s="29">
        <v>640.65000000000009</v>
      </c>
      <c r="L8" s="30">
        <v>462.3</v>
      </c>
      <c r="M8" s="25">
        <v>450.7</v>
      </c>
      <c r="N8" s="29">
        <v>456.5</v>
      </c>
      <c r="O8" s="30">
        <v>790.1</v>
      </c>
      <c r="P8" s="25">
        <v>775</v>
      </c>
      <c r="Q8" s="29">
        <v>782.55</v>
      </c>
    </row>
    <row r="9" spans="1:17" x14ac:dyDescent="0.2">
      <c r="A9" s="86">
        <v>0.1</v>
      </c>
      <c r="B9" s="86">
        <v>-1</v>
      </c>
      <c r="C9" s="30">
        <v>567</v>
      </c>
      <c r="D9" s="25">
        <v>603</v>
      </c>
      <c r="E9" s="29">
        <v>585</v>
      </c>
      <c r="F9" s="30">
        <v>732.1</v>
      </c>
      <c r="G9" s="25">
        <v>610.79999999999995</v>
      </c>
      <c r="H9" s="29">
        <v>671.45</v>
      </c>
      <c r="I9" s="30">
        <v>502.7</v>
      </c>
      <c r="J9" s="25">
        <v>497.2</v>
      </c>
      <c r="K9" s="29">
        <v>499.95</v>
      </c>
      <c r="L9" s="30">
        <v>486.7</v>
      </c>
      <c r="M9" s="25">
        <v>487</v>
      </c>
      <c r="N9" s="29">
        <v>486.85</v>
      </c>
      <c r="O9" s="30">
        <v>566.9</v>
      </c>
      <c r="P9" s="25">
        <v>548.70000000000005</v>
      </c>
      <c r="Q9" s="29">
        <v>557.79999999999995</v>
      </c>
    </row>
    <row r="10" spans="1:17" x14ac:dyDescent="0.2">
      <c r="A10" s="86">
        <v>0.01</v>
      </c>
      <c r="B10" s="86">
        <v>-2</v>
      </c>
      <c r="C10" s="30">
        <v>528</v>
      </c>
      <c r="D10" s="25">
        <v>509</v>
      </c>
      <c r="E10" s="29">
        <v>518.5</v>
      </c>
      <c r="F10" s="30">
        <v>560.4</v>
      </c>
      <c r="G10" s="25">
        <v>526.29999999999995</v>
      </c>
      <c r="H10" s="29">
        <v>543.34999999999991</v>
      </c>
      <c r="I10" s="30">
        <v>494.7</v>
      </c>
      <c r="J10" s="25">
        <v>496</v>
      </c>
      <c r="K10" s="29">
        <v>495.35</v>
      </c>
      <c r="L10" s="30">
        <v>498</v>
      </c>
      <c r="M10" s="25">
        <v>440.9</v>
      </c>
      <c r="N10" s="29">
        <v>469.45</v>
      </c>
      <c r="O10" s="30">
        <v>540.79999999999995</v>
      </c>
      <c r="P10" s="25">
        <v>451.3</v>
      </c>
      <c r="Q10" s="29">
        <v>496.04999999999995</v>
      </c>
    </row>
    <row r="11" spans="1:17" x14ac:dyDescent="0.2">
      <c r="A11" s="86">
        <v>1E-3</v>
      </c>
      <c r="B11" s="86">
        <v>-3</v>
      </c>
      <c r="C11" s="28">
        <v>559.70000000000005</v>
      </c>
      <c r="D11" s="27">
        <v>592</v>
      </c>
      <c r="E11" s="26">
        <v>575.85</v>
      </c>
      <c r="F11" s="28">
        <v>624.70000000000005</v>
      </c>
      <c r="G11" s="27">
        <v>591.6</v>
      </c>
      <c r="H11" s="26">
        <v>608.15000000000009</v>
      </c>
      <c r="I11" s="28">
        <v>592.79999999999995</v>
      </c>
      <c r="J11" s="27">
        <v>540.1</v>
      </c>
      <c r="K11" s="26">
        <v>566.45000000000005</v>
      </c>
      <c r="L11" s="28">
        <v>543.29999999999995</v>
      </c>
      <c r="M11" s="27">
        <v>509</v>
      </c>
      <c r="N11" s="26">
        <v>526.15</v>
      </c>
      <c r="O11" s="28">
        <v>571.20000000000005</v>
      </c>
      <c r="P11" s="27">
        <v>531.70000000000005</v>
      </c>
      <c r="Q11" s="26">
        <v>551.45000000000005</v>
      </c>
    </row>
    <row r="13" spans="1:17" x14ac:dyDescent="0.2">
      <c r="A13" s="86"/>
      <c r="B13" s="86"/>
      <c r="C13" s="218" t="s">
        <v>225</v>
      </c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</row>
    <row r="14" spans="1:17" x14ac:dyDescent="0.2">
      <c r="A14" s="86" t="s">
        <v>222</v>
      </c>
      <c r="B14" s="86" t="s">
        <v>221</v>
      </c>
      <c r="C14" s="219" t="s">
        <v>220</v>
      </c>
      <c r="D14" s="220"/>
      <c r="E14" s="221"/>
      <c r="F14" s="219" t="s">
        <v>219</v>
      </c>
      <c r="G14" s="220"/>
      <c r="H14" s="221"/>
      <c r="I14" s="219" t="s">
        <v>218</v>
      </c>
      <c r="J14" s="220"/>
      <c r="K14" s="221"/>
      <c r="L14" s="219" t="s">
        <v>217</v>
      </c>
      <c r="M14" s="220"/>
      <c r="N14" s="221"/>
      <c r="O14" s="219" t="s">
        <v>216</v>
      </c>
      <c r="P14" s="220"/>
      <c r="Q14" s="221"/>
    </row>
    <row r="15" spans="1:17" x14ac:dyDescent="0.2">
      <c r="A15" s="86">
        <v>10000</v>
      </c>
      <c r="B15" s="86">
        <v>4</v>
      </c>
      <c r="C15" s="30">
        <v>487</v>
      </c>
      <c r="D15" s="25">
        <v>494.4</v>
      </c>
      <c r="E15" s="29">
        <v>490.7</v>
      </c>
      <c r="F15" s="30">
        <v>539.29999999999995</v>
      </c>
      <c r="G15" s="25">
        <v>530.70000000000005</v>
      </c>
      <c r="H15" s="29">
        <v>535</v>
      </c>
      <c r="I15" s="30">
        <v>2437.4</v>
      </c>
      <c r="J15" s="25">
        <v>2294.5</v>
      </c>
      <c r="K15" s="29">
        <v>2365.9499999999998</v>
      </c>
      <c r="L15" s="30">
        <v>2196.5</v>
      </c>
      <c r="M15" s="25">
        <v>2247.6</v>
      </c>
      <c r="N15" s="29">
        <v>2222.0500000000002</v>
      </c>
      <c r="O15" s="30">
        <v>831.3</v>
      </c>
      <c r="P15" s="25">
        <v>807</v>
      </c>
      <c r="Q15" s="29">
        <v>819.15</v>
      </c>
    </row>
    <row r="16" spans="1:17" x14ac:dyDescent="0.2">
      <c r="A16" s="86">
        <v>1000</v>
      </c>
      <c r="B16" s="86">
        <v>3</v>
      </c>
      <c r="C16" s="30">
        <v>527</v>
      </c>
      <c r="D16" s="25">
        <v>560.4</v>
      </c>
      <c r="E16" s="29">
        <v>543.70000000000005</v>
      </c>
      <c r="F16" s="30">
        <v>512.9</v>
      </c>
      <c r="G16" s="25">
        <v>522.4</v>
      </c>
      <c r="H16" s="29">
        <v>517.65</v>
      </c>
      <c r="I16" s="30">
        <v>2425.6</v>
      </c>
      <c r="J16" s="25">
        <v>2416.9</v>
      </c>
      <c r="K16" s="29">
        <v>2421.25</v>
      </c>
      <c r="L16" s="30">
        <v>2100</v>
      </c>
      <c r="M16" s="25">
        <v>2319.3000000000002</v>
      </c>
      <c r="N16" s="29">
        <v>2209.65</v>
      </c>
      <c r="O16" s="30">
        <v>863</v>
      </c>
      <c r="P16" s="25">
        <v>909.8</v>
      </c>
      <c r="Q16" s="29">
        <v>886.4</v>
      </c>
    </row>
    <row r="17" spans="1:17" x14ac:dyDescent="0.2">
      <c r="A17" s="86">
        <v>100</v>
      </c>
      <c r="B17" s="86">
        <v>2</v>
      </c>
      <c r="C17" s="30">
        <v>534.20000000000005</v>
      </c>
      <c r="D17" s="25">
        <v>545.4</v>
      </c>
      <c r="E17" s="29">
        <v>539.79999999999995</v>
      </c>
      <c r="F17" s="30">
        <v>537.6</v>
      </c>
      <c r="G17" s="25">
        <v>559</v>
      </c>
      <c r="H17" s="29">
        <v>548.29999999999995</v>
      </c>
      <c r="I17" s="30">
        <v>2143.9</v>
      </c>
      <c r="J17" s="25">
        <v>2205.5</v>
      </c>
      <c r="K17" s="29">
        <v>2174.6999999999998</v>
      </c>
      <c r="L17" s="30">
        <v>1785.6</v>
      </c>
      <c r="M17" s="25">
        <v>1625.7</v>
      </c>
      <c r="N17" s="29">
        <v>1705.65</v>
      </c>
      <c r="O17" s="30">
        <v>885.9</v>
      </c>
      <c r="P17" s="25">
        <v>892.7</v>
      </c>
      <c r="Q17" s="29">
        <v>889.3</v>
      </c>
    </row>
    <row r="18" spans="1:17" x14ac:dyDescent="0.2">
      <c r="A18" s="86">
        <v>10</v>
      </c>
      <c r="B18" s="86">
        <v>1</v>
      </c>
      <c r="C18" s="30">
        <v>496.9</v>
      </c>
      <c r="D18" s="25">
        <v>485.7</v>
      </c>
      <c r="E18" s="29">
        <v>491.29999999999995</v>
      </c>
      <c r="F18" s="30">
        <v>517.20000000000005</v>
      </c>
      <c r="G18" s="25">
        <v>533.70000000000005</v>
      </c>
      <c r="H18" s="29">
        <v>525.45000000000005</v>
      </c>
      <c r="I18" s="30">
        <v>1401.1</v>
      </c>
      <c r="J18" s="25">
        <v>1321.4</v>
      </c>
      <c r="K18" s="29">
        <v>1361.25</v>
      </c>
      <c r="L18" s="30">
        <v>988</v>
      </c>
      <c r="M18" s="25">
        <v>905.6</v>
      </c>
      <c r="N18" s="29">
        <v>946.8</v>
      </c>
      <c r="O18" s="30">
        <v>748.7</v>
      </c>
      <c r="P18" s="25">
        <v>730.5</v>
      </c>
      <c r="Q18" s="29">
        <v>739.6</v>
      </c>
    </row>
    <row r="19" spans="1:17" x14ac:dyDescent="0.2">
      <c r="A19" s="86">
        <v>1</v>
      </c>
      <c r="B19" s="86">
        <v>0</v>
      </c>
      <c r="C19" s="30">
        <v>469</v>
      </c>
      <c r="D19" s="25">
        <v>501.1</v>
      </c>
      <c r="E19" s="29">
        <v>485.05</v>
      </c>
      <c r="F19" s="30">
        <v>543.1</v>
      </c>
      <c r="G19" s="25">
        <v>545.79999999999995</v>
      </c>
      <c r="H19" s="29">
        <v>544.45000000000005</v>
      </c>
      <c r="I19" s="30">
        <v>704.8</v>
      </c>
      <c r="J19" s="25">
        <v>700.5</v>
      </c>
      <c r="K19" s="29">
        <v>702.65</v>
      </c>
      <c r="L19" s="30">
        <v>594.1</v>
      </c>
      <c r="M19" s="25">
        <v>619.70000000000005</v>
      </c>
      <c r="N19" s="29">
        <v>606.90000000000009</v>
      </c>
      <c r="O19" s="30">
        <v>666.5</v>
      </c>
      <c r="P19" s="25">
        <v>647.6</v>
      </c>
      <c r="Q19" s="29">
        <v>657.05</v>
      </c>
    </row>
    <row r="20" spans="1:17" x14ac:dyDescent="0.2">
      <c r="A20" s="86">
        <v>0.1</v>
      </c>
      <c r="B20" s="86">
        <v>-1</v>
      </c>
      <c r="C20" s="30">
        <v>513.79999999999995</v>
      </c>
      <c r="D20" s="25">
        <v>526.4</v>
      </c>
      <c r="E20" s="29">
        <v>520.09999999999991</v>
      </c>
      <c r="F20" s="30">
        <v>534.20000000000005</v>
      </c>
      <c r="G20" s="25">
        <v>554.5</v>
      </c>
      <c r="H20" s="29">
        <v>544.35</v>
      </c>
      <c r="I20" s="30">
        <v>562.79999999999995</v>
      </c>
      <c r="J20" s="25">
        <v>505.4</v>
      </c>
      <c r="K20" s="29">
        <v>534.09999999999991</v>
      </c>
      <c r="L20" s="30">
        <v>503.5</v>
      </c>
      <c r="M20" s="25">
        <v>579.5</v>
      </c>
      <c r="N20" s="29">
        <v>541.5</v>
      </c>
      <c r="O20" s="30">
        <v>598.6</v>
      </c>
      <c r="P20" s="25">
        <v>538.4</v>
      </c>
      <c r="Q20" s="29">
        <v>568.5</v>
      </c>
    </row>
    <row r="21" spans="1:17" x14ac:dyDescent="0.2">
      <c r="A21" s="86">
        <v>0.01</v>
      </c>
      <c r="B21" s="86">
        <v>-2</v>
      </c>
      <c r="C21" s="30">
        <v>557.1</v>
      </c>
      <c r="D21" s="25">
        <v>549.70000000000005</v>
      </c>
      <c r="E21" s="29">
        <v>553.40000000000009</v>
      </c>
      <c r="F21" s="30">
        <v>596.20000000000005</v>
      </c>
      <c r="G21" s="25">
        <v>606.1</v>
      </c>
      <c r="H21" s="29">
        <v>601.15000000000009</v>
      </c>
      <c r="I21" s="30">
        <v>601.6</v>
      </c>
      <c r="J21" s="25">
        <v>562.1</v>
      </c>
      <c r="K21" s="29">
        <v>581.85</v>
      </c>
      <c r="L21" s="30">
        <v>607.4</v>
      </c>
      <c r="M21" s="25">
        <v>571.20000000000005</v>
      </c>
      <c r="N21" s="29">
        <v>589.29999999999995</v>
      </c>
      <c r="O21" s="30">
        <v>588.79999999999995</v>
      </c>
      <c r="P21" s="25">
        <v>652.29999999999995</v>
      </c>
      <c r="Q21" s="29">
        <v>620.54999999999995</v>
      </c>
    </row>
    <row r="22" spans="1:17" x14ac:dyDescent="0.2">
      <c r="A22" s="86">
        <v>1E-3</v>
      </c>
      <c r="B22" s="86">
        <v>-3</v>
      </c>
      <c r="C22" s="28">
        <v>634.1</v>
      </c>
      <c r="D22" s="27">
        <v>615.20000000000005</v>
      </c>
      <c r="E22" s="26">
        <v>624.65000000000009</v>
      </c>
      <c r="F22" s="28">
        <v>608.20000000000005</v>
      </c>
      <c r="G22" s="27">
        <v>699.5</v>
      </c>
      <c r="H22" s="26">
        <v>653.85</v>
      </c>
      <c r="I22" s="28">
        <v>574.9</v>
      </c>
      <c r="J22" s="27">
        <v>577.79999999999995</v>
      </c>
      <c r="K22" s="26">
        <v>576.34999999999991</v>
      </c>
      <c r="L22" s="28">
        <v>591.20000000000005</v>
      </c>
      <c r="M22" s="27">
        <v>618.6</v>
      </c>
      <c r="N22" s="26">
        <v>604.90000000000009</v>
      </c>
      <c r="O22" s="28">
        <v>682.8</v>
      </c>
      <c r="P22" s="27">
        <v>653.1</v>
      </c>
      <c r="Q22" s="26">
        <v>667.95</v>
      </c>
    </row>
    <row r="23" spans="1:17" x14ac:dyDescent="0.2">
      <c r="A23" s="86"/>
      <c r="B23" s="86"/>
    </row>
    <row r="24" spans="1:17" x14ac:dyDescent="0.2">
      <c r="A24" s="86"/>
      <c r="B24" s="86"/>
      <c r="C24" s="218" t="s">
        <v>224</v>
      </c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</row>
    <row r="25" spans="1:17" x14ac:dyDescent="0.2">
      <c r="A25" s="86" t="s">
        <v>222</v>
      </c>
      <c r="B25" s="86" t="s">
        <v>221</v>
      </c>
      <c r="C25" s="219" t="s">
        <v>220</v>
      </c>
      <c r="D25" s="220"/>
      <c r="E25" s="221"/>
      <c r="F25" s="219" t="s">
        <v>219</v>
      </c>
      <c r="G25" s="220"/>
      <c r="H25" s="221"/>
      <c r="I25" s="219" t="s">
        <v>218</v>
      </c>
      <c r="J25" s="220"/>
      <c r="K25" s="221"/>
      <c r="L25" s="219" t="s">
        <v>217</v>
      </c>
      <c r="M25" s="220"/>
      <c r="N25" s="221"/>
      <c r="O25" s="219" t="s">
        <v>216</v>
      </c>
      <c r="P25" s="220"/>
      <c r="Q25" s="221"/>
    </row>
    <row r="26" spans="1:17" x14ac:dyDescent="0.2">
      <c r="A26" s="86">
        <v>10000</v>
      </c>
      <c r="B26" s="86">
        <v>4</v>
      </c>
      <c r="C26" s="30">
        <v>2885.7</v>
      </c>
      <c r="D26" s="25">
        <v>2925.6</v>
      </c>
      <c r="E26" s="29">
        <v>2905.6499999999996</v>
      </c>
      <c r="F26" s="30">
        <v>2428.4</v>
      </c>
      <c r="G26" s="25">
        <v>2384.3000000000002</v>
      </c>
      <c r="H26" s="29">
        <v>2406.3500000000004</v>
      </c>
      <c r="I26" s="30">
        <v>13351.3</v>
      </c>
      <c r="J26" s="25">
        <v>13362.2</v>
      </c>
      <c r="K26" s="29">
        <v>13356.75</v>
      </c>
      <c r="L26" s="30">
        <v>3939.1</v>
      </c>
      <c r="M26" s="25">
        <v>3976.3</v>
      </c>
      <c r="N26" s="29">
        <v>3957.7</v>
      </c>
      <c r="O26" s="30">
        <v>4475.6000000000004</v>
      </c>
      <c r="P26" s="25">
        <v>4758.3999999999996</v>
      </c>
      <c r="Q26" s="29">
        <v>4617</v>
      </c>
    </row>
    <row r="27" spans="1:17" x14ac:dyDescent="0.2">
      <c r="A27" s="86">
        <v>1000</v>
      </c>
      <c r="B27" s="86">
        <v>3</v>
      </c>
      <c r="C27" s="30">
        <v>2122.1999999999998</v>
      </c>
      <c r="D27" s="25">
        <v>2168.8000000000002</v>
      </c>
      <c r="E27" s="29">
        <v>2145.5</v>
      </c>
      <c r="F27" s="30">
        <v>2035.2</v>
      </c>
      <c r="G27" s="25">
        <v>1966.6</v>
      </c>
      <c r="H27" s="29">
        <v>2000.9</v>
      </c>
      <c r="I27" s="30">
        <v>11437.3</v>
      </c>
      <c r="J27" s="25">
        <v>10810.3</v>
      </c>
      <c r="K27" s="29">
        <v>11123.8</v>
      </c>
      <c r="L27" s="30">
        <v>2806.5</v>
      </c>
      <c r="M27" s="25">
        <v>3066.2</v>
      </c>
      <c r="N27" s="29">
        <v>2936.35</v>
      </c>
      <c r="O27" s="30">
        <v>3829.1</v>
      </c>
      <c r="P27" s="25">
        <v>3795.8</v>
      </c>
      <c r="Q27" s="29">
        <v>3812.45</v>
      </c>
    </row>
    <row r="28" spans="1:17" x14ac:dyDescent="0.2">
      <c r="A28" s="86">
        <v>100</v>
      </c>
      <c r="B28" s="86">
        <v>2</v>
      </c>
      <c r="C28" s="30">
        <v>1803.4</v>
      </c>
      <c r="D28" s="25">
        <v>1937.2</v>
      </c>
      <c r="E28" s="29">
        <v>1870.3000000000002</v>
      </c>
      <c r="F28" s="30">
        <v>1781</v>
      </c>
      <c r="G28" s="25">
        <v>1630.5</v>
      </c>
      <c r="H28" s="29">
        <v>1705.75</v>
      </c>
      <c r="I28" s="30">
        <v>7618.8</v>
      </c>
      <c r="J28" s="25">
        <v>7852.6</v>
      </c>
      <c r="K28" s="29">
        <v>7735.7000000000007</v>
      </c>
      <c r="L28" s="30">
        <v>2335.5</v>
      </c>
      <c r="M28" s="25">
        <v>2253.6</v>
      </c>
      <c r="N28" s="29">
        <v>2294.5500000000002</v>
      </c>
      <c r="O28" s="30">
        <v>3177.9</v>
      </c>
      <c r="P28" s="25">
        <v>3313.2</v>
      </c>
      <c r="Q28" s="29">
        <v>3245.55</v>
      </c>
    </row>
    <row r="29" spans="1:17" x14ac:dyDescent="0.2">
      <c r="A29" s="86">
        <v>10</v>
      </c>
      <c r="B29" s="86">
        <v>1</v>
      </c>
      <c r="C29" s="30">
        <v>1459.3</v>
      </c>
      <c r="D29" s="25">
        <v>1412</v>
      </c>
      <c r="E29" s="29">
        <v>1435.65</v>
      </c>
      <c r="F29" s="30">
        <v>1544.4</v>
      </c>
      <c r="G29" s="25">
        <v>1437.8</v>
      </c>
      <c r="H29" s="29">
        <v>1491.1</v>
      </c>
      <c r="I29" s="30">
        <v>4262.8</v>
      </c>
      <c r="J29" s="25">
        <v>4202.2</v>
      </c>
      <c r="K29" s="29">
        <v>4232.5</v>
      </c>
      <c r="L29" s="30">
        <v>1206.3</v>
      </c>
      <c r="M29" s="25">
        <v>1372.6</v>
      </c>
      <c r="N29" s="29">
        <v>1289.4499999999998</v>
      </c>
      <c r="O29" s="30">
        <v>2425.5</v>
      </c>
      <c r="P29" s="25">
        <v>2594.9</v>
      </c>
      <c r="Q29" s="29">
        <v>2510.1999999999998</v>
      </c>
    </row>
    <row r="30" spans="1:17" x14ac:dyDescent="0.2">
      <c r="A30" s="86">
        <v>1</v>
      </c>
      <c r="B30" s="86">
        <v>0</v>
      </c>
      <c r="C30" s="30">
        <v>1064.9000000000001</v>
      </c>
      <c r="D30" s="25">
        <v>1045.5999999999999</v>
      </c>
      <c r="E30" s="29">
        <v>1055.25</v>
      </c>
      <c r="F30" s="30">
        <v>1147.3</v>
      </c>
      <c r="G30" s="25">
        <v>1158.9000000000001</v>
      </c>
      <c r="H30" s="29">
        <v>1153.0999999999999</v>
      </c>
      <c r="I30" s="30">
        <v>1255.9000000000001</v>
      </c>
      <c r="J30" s="25">
        <v>1316.8</v>
      </c>
      <c r="K30" s="29">
        <v>1286.3499999999999</v>
      </c>
      <c r="L30" s="30">
        <v>1055.3</v>
      </c>
      <c r="M30" s="25">
        <v>1009.9</v>
      </c>
      <c r="N30" s="29">
        <v>1032.5999999999999</v>
      </c>
      <c r="O30" s="30">
        <v>1725.8</v>
      </c>
      <c r="P30" s="25">
        <v>1688.1</v>
      </c>
      <c r="Q30" s="29">
        <v>1706.9499999999998</v>
      </c>
    </row>
    <row r="31" spans="1:17" x14ac:dyDescent="0.2">
      <c r="A31" s="86">
        <v>0.1</v>
      </c>
      <c r="B31" s="86">
        <v>-1</v>
      </c>
      <c r="C31" s="30">
        <v>1063.7</v>
      </c>
      <c r="D31" s="25">
        <v>1039.5</v>
      </c>
      <c r="E31" s="29">
        <v>1051.5999999999999</v>
      </c>
      <c r="F31" s="30">
        <v>1251.8</v>
      </c>
      <c r="G31" s="25">
        <v>1294.5</v>
      </c>
      <c r="H31" s="29">
        <v>1273.1500000000001</v>
      </c>
      <c r="I31" s="30">
        <v>1007.6</v>
      </c>
      <c r="J31" s="25">
        <v>1062.2</v>
      </c>
      <c r="K31" s="29">
        <v>1034.9000000000001</v>
      </c>
      <c r="L31" s="30">
        <v>966</v>
      </c>
      <c r="M31" s="25">
        <v>888.3</v>
      </c>
      <c r="N31" s="29">
        <v>927.15</v>
      </c>
      <c r="O31" s="30">
        <v>1453.3</v>
      </c>
      <c r="P31" s="25">
        <v>1265.2</v>
      </c>
      <c r="Q31" s="29">
        <v>1359.25</v>
      </c>
    </row>
    <row r="32" spans="1:17" x14ac:dyDescent="0.2">
      <c r="A32" s="86">
        <v>0.01</v>
      </c>
      <c r="B32" s="86">
        <v>-2</v>
      </c>
      <c r="C32" s="30">
        <v>1246.7</v>
      </c>
      <c r="D32" s="25">
        <v>1274.3</v>
      </c>
      <c r="E32" s="29">
        <v>1260.5</v>
      </c>
      <c r="F32" s="30">
        <v>1391.7</v>
      </c>
      <c r="G32" s="25">
        <v>1422.1</v>
      </c>
      <c r="H32" s="29">
        <v>1406.9</v>
      </c>
      <c r="I32" s="30">
        <v>1185.7</v>
      </c>
      <c r="J32" s="25">
        <v>1142.7</v>
      </c>
      <c r="K32" s="29">
        <v>1164.2</v>
      </c>
      <c r="L32" s="30">
        <v>1088.0999999999999</v>
      </c>
      <c r="M32" s="25">
        <v>1036.4000000000001</v>
      </c>
      <c r="N32" s="29">
        <v>1062.25</v>
      </c>
      <c r="O32" s="30">
        <v>1267</v>
      </c>
      <c r="P32" s="25">
        <v>1284</v>
      </c>
      <c r="Q32" s="29">
        <v>1275.5</v>
      </c>
    </row>
    <row r="33" spans="1:17" x14ac:dyDescent="0.2">
      <c r="A33" s="86">
        <v>1E-3</v>
      </c>
      <c r="B33" s="86">
        <v>-3</v>
      </c>
      <c r="C33" s="28">
        <v>1360.4</v>
      </c>
      <c r="D33" s="27">
        <v>1513.3</v>
      </c>
      <c r="E33" s="26">
        <v>1436.85</v>
      </c>
      <c r="F33" s="28">
        <v>1626.5</v>
      </c>
      <c r="G33" s="27">
        <v>1757.4</v>
      </c>
      <c r="H33" s="26">
        <v>1691.95</v>
      </c>
      <c r="I33" s="28">
        <v>1126</v>
      </c>
      <c r="J33" s="27">
        <v>1367.8</v>
      </c>
      <c r="K33" s="26">
        <v>1246.9000000000001</v>
      </c>
      <c r="L33" s="28">
        <v>1341.2</v>
      </c>
      <c r="M33" s="27">
        <v>1257.3</v>
      </c>
      <c r="N33" s="26">
        <v>1299.25</v>
      </c>
      <c r="O33" s="28">
        <v>1496.9</v>
      </c>
      <c r="P33" s="27">
        <v>1762.5</v>
      </c>
      <c r="Q33" s="26">
        <v>1629.7</v>
      </c>
    </row>
    <row r="35" spans="1:17" x14ac:dyDescent="0.2">
      <c r="A35" s="86"/>
      <c r="B35" s="86"/>
      <c r="C35" s="218" t="s">
        <v>223</v>
      </c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8"/>
      <c r="Q35" s="218"/>
    </row>
    <row r="36" spans="1:17" x14ac:dyDescent="0.2">
      <c r="A36" s="86" t="s">
        <v>222</v>
      </c>
      <c r="B36" s="86" t="s">
        <v>221</v>
      </c>
      <c r="C36" s="219" t="s">
        <v>220</v>
      </c>
      <c r="D36" s="220"/>
      <c r="E36" s="221"/>
      <c r="F36" s="219" t="s">
        <v>219</v>
      </c>
      <c r="G36" s="220"/>
      <c r="H36" s="221"/>
      <c r="I36" s="219" t="s">
        <v>218</v>
      </c>
      <c r="J36" s="220"/>
      <c r="K36" s="221"/>
      <c r="L36" s="219" t="s">
        <v>217</v>
      </c>
      <c r="M36" s="220"/>
      <c r="N36" s="221"/>
      <c r="O36" s="219" t="s">
        <v>216</v>
      </c>
      <c r="P36" s="220"/>
      <c r="Q36" s="221"/>
    </row>
    <row r="37" spans="1:17" x14ac:dyDescent="0.2">
      <c r="A37" s="86">
        <v>10000</v>
      </c>
      <c r="B37" s="86">
        <v>4</v>
      </c>
      <c r="C37" s="30">
        <v>505.3</v>
      </c>
      <c r="D37" s="25">
        <v>468.3</v>
      </c>
      <c r="E37" s="29">
        <v>486.8</v>
      </c>
      <c r="F37" s="30">
        <v>464.5</v>
      </c>
      <c r="G37" s="25">
        <v>472.3</v>
      </c>
      <c r="H37" s="29">
        <v>468.4</v>
      </c>
      <c r="I37" s="30">
        <v>436.3</v>
      </c>
      <c r="J37" s="25">
        <v>376.7</v>
      </c>
      <c r="K37" s="29">
        <v>406.5</v>
      </c>
      <c r="L37" s="30">
        <v>377.4</v>
      </c>
      <c r="M37" s="25">
        <v>354.2</v>
      </c>
      <c r="N37" s="29">
        <v>365.79999999999995</v>
      </c>
      <c r="O37" s="30">
        <v>1538.7</v>
      </c>
      <c r="P37" s="25">
        <v>1756.2</v>
      </c>
      <c r="Q37" s="29">
        <v>1647.45</v>
      </c>
    </row>
    <row r="38" spans="1:17" x14ac:dyDescent="0.2">
      <c r="A38" s="86">
        <v>1000</v>
      </c>
      <c r="B38" s="86">
        <v>3</v>
      </c>
      <c r="C38" s="30">
        <v>477.4</v>
      </c>
      <c r="D38" s="25">
        <v>522.9</v>
      </c>
      <c r="E38" s="29">
        <v>500.15</v>
      </c>
      <c r="F38" s="30">
        <v>485.1</v>
      </c>
      <c r="G38" s="25">
        <v>478.7</v>
      </c>
      <c r="H38" s="29">
        <v>481.9</v>
      </c>
      <c r="I38" s="30">
        <v>460.5</v>
      </c>
      <c r="J38" s="25">
        <v>443.6</v>
      </c>
      <c r="K38" s="29">
        <v>452.05</v>
      </c>
      <c r="L38" s="30">
        <v>444.4</v>
      </c>
      <c r="M38" s="25">
        <v>477.2</v>
      </c>
      <c r="N38" s="29">
        <v>460.79999999999995</v>
      </c>
      <c r="O38" s="30">
        <v>1271.7</v>
      </c>
      <c r="P38" s="25">
        <v>1295.9000000000001</v>
      </c>
      <c r="Q38" s="29">
        <v>1283.8000000000002</v>
      </c>
    </row>
    <row r="39" spans="1:17" x14ac:dyDescent="0.2">
      <c r="A39" s="86">
        <v>100</v>
      </c>
      <c r="B39" s="86">
        <v>2</v>
      </c>
      <c r="C39" s="30">
        <v>506.9</v>
      </c>
      <c r="D39" s="25">
        <v>525</v>
      </c>
      <c r="E39" s="29">
        <v>515.95000000000005</v>
      </c>
      <c r="F39" s="30">
        <v>458.5</v>
      </c>
      <c r="G39" s="25">
        <v>524.9</v>
      </c>
      <c r="H39" s="29">
        <v>491.7</v>
      </c>
      <c r="I39" s="30">
        <v>482</v>
      </c>
      <c r="J39" s="25">
        <v>479.9</v>
      </c>
      <c r="K39" s="29">
        <v>480.95</v>
      </c>
      <c r="L39" s="30">
        <v>414.2</v>
      </c>
      <c r="M39" s="25">
        <v>440.9</v>
      </c>
      <c r="N39" s="29">
        <v>427.54999999999995</v>
      </c>
      <c r="O39" s="30">
        <v>1287.8</v>
      </c>
      <c r="P39" s="25">
        <v>1070.7</v>
      </c>
      <c r="Q39" s="29">
        <v>1179.25</v>
      </c>
    </row>
    <row r="40" spans="1:17" x14ac:dyDescent="0.2">
      <c r="A40" s="86">
        <v>10</v>
      </c>
      <c r="B40" s="86">
        <v>1</v>
      </c>
      <c r="C40" s="30">
        <v>496.3</v>
      </c>
      <c r="D40" s="25">
        <v>437.7</v>
      </c>
      <c r="E40" s="29">
        <v>467</v>
      </c>
      <c r="F40" s="30">
        <v>434.2</v>
      </c>
      <c r="G40" s="25">
        <v>433.1</v>
      </c>
      <c r="H40" s="29">
        <v>433.65</v>
      </c>
      <c r="I40" s="30">
        <v>417.7</v>
      </c>
      <c r="J40" s="25">
        <v>501</v>
      </c>
      <c r="K40" s="29">
        <v>459.35</v>
      </c>
      <c r="L40" s="30">
        <v>434</v>
      </c>
      <c r="M40" s="25">
        <v>405.8</v>
      </c>
      <c r="N40" s="29">
        <v>419.9</v>
      </c>
      <c r="O40" s="30">
        <v>1033.4000000000001</v>
      </c>
      <c r="P40" s="25">
        <v>1151.2</v>
      </c>
      <c r="Q40" s="29">
        <v>1092.3000000000002</v>
      </c>
    </row>
    <row r="41" spans="1:17" x14ac:dyDescent="0.2">
      <c r="A41" s="86">
        <v>1</v>
      </c>
      <c r="B41" s="86">
        <v>0</v>
      </c>
      <c r="C41" s="30">
        <v>461.2</v>
      </c>
      <c r="D41" s="25">
        <v>476.8</v>
      </c>
      <c r="E41" s="29">
        <v>469</v>
      </c>
      <c r="F41" s="30">
        <v>545.20000000000005</v>
      </c>
      <c r="G41" s="25">
        <v>427.9</v>
      </c>
      <c r="H41" s="29">
        <v>486.55</v>
      </c>
      <c r="I41" s="30">
        <v>435.8</v>
      </c>
      <c r="J41" s="25">
        <v>501.8</v>
      </c>
      <c r="K41" s="29">
        <v>468.8</v>
      </c>
      <c r="L41" s="30">
        <v>442.3</v>
      </c>
      <c r="M41" s="25">
        <v>466.2</v>
      </c>
      <c r="N41" s="29">
        <v>454.25</v>
      </c>
      <c r="O41" s="30">
        <v>1019.7</v>
      </c>
      <c r="P41" s="25">
        <v>866.6</v>
      </c>
      <c r="Q41" s="29">
        <v>943.15000000000009</v>
      </c>
    </row>
    <row r="42" spans="1:17" x14ac:dyDescent="0.2">
      <c r="A42" s="86">
        <v>0.1</v>
      </c>
      <c r="B42" s="86">
        <v>-1</v>
      </c>
      <c r="C42" s="30">
        <v>425.1</v>
      </c>
      <c r="D42" s="25">
        <v>436.5</v>
      </c>
      <c r="E42" s="29">
        <v>430.8</v>
      </c>
      <c r="F42" s="30">
        <v>428.8</v>
      </c>
      <c r="G42" s="25">
        <v>447.9</v>
      </c>
      <c r="H42" s="29">
        <v>438.35</v>
      </c>
      <c r="I42" s="30">
        <v>395.3</v>
      </c>
      <c r="J42" s="25">
        <v>389.2</v>
      </c>
      <c r="K42" s="29">
        <v>392.25</v>
      </c>
      <c r="L42" s="30">
        <v>407.8</v>
      </c>
      <c r="M42" s="25">
        <v>411.1</v>
      </c>
      <c r="N42" s="29">
        <v>409.45000000000005</v>
      </c>
      <c r="O42" s="30">
        <v>688.3</v>
      </c>
      <c r="P42" s="25">
        <v>604.79999999999995</v>
      </c>
      <c r="Q42" s="29">
        <v>646.54999999999995</v>
      </c>
    </row>
    <row r="43" spans="1:17" x14ac:dyDescent="0.2">
      <c r="A43" s="86">
        <v>0.01</v>
      </c>
      <c r="B43" s="86">
        <v>-2</v>
      </c>
      <c r="C43" s="30">
        <v>450.2</v>
      </c>
      <c r="D43" s="25">
        <v>504.4</v>
      </c>
      <c r="E43" s="29">
        <v>477.29999999999995</v>
      </c>
      <c r="F43" s="30">
        <v>471</v>
      </c>
      <c r="G43" s="25">
        <v>504.2</v>
      </c>
      <c r="H43" s="29">
        <v>487.6</v>
      </c>
      <c r="I43" s="30">
        <v>462.2</v>
      </c>
      <c r="J43" s="25">
        <v>497.1</v>
      </c>
      <c r="K43" s="29">
        <v>479.65</v>
      </c>
      <c r="L43" s="30">
        <v>482.5</v>
      </c>
      <c r="M43" s="25">
        <v>423</v>
      </c>
      <c r="N43" s="29">
        <v>452.75</v>
      </c>
      <c r="O43" s="30">
        <v>585.4</v>
      </c>
      <c r="P43" s="25">
        <v>547.5</v>
      </c>
      <c r="Q43" s="29">
        <v>566.45000000000005</v>
      </c>
    </row>
    <row r="44" spans="1:17" x14ac:dyDescent="0.2">
      <c r="A44" s="86">
        <v>1E-3</v>
      </c>
      <c r="B44" s="86">
        <v>-3</v>
      </c>
      <c r="C44" s="28">
        <v>552.1</v>
      </c>
      <c r="D44" s="27">
        <v>479.3</v>
      </c>
      <c r="E44" s="26">
        <v>515.70000000000005</v>
      </c>
      <c r="F44" s="28">
        <v>486.9</v>
      </c>
      <c r="G44" s="27">
        <v>536.29999999999995</v>
      </c>
      <c r="H44" s="26">
        <v>511.59999999999997</v>
      </c>
      <c r="I44" s="28">
        <v>489.2</v>
      </c>
      <c r="J44" s="27">
        <v>480.8</v>
      </c>
      <c r="K44" s="26">
        <v>485</v>
      </c>
      <c r="L44" s="28">
        <v>573.20000000000005</v>
      </c>
      <c r="M44" s="27">
        <v>498.2</v>
      </c>
      <c r="N44" s="26">
        <v>535.70000000000005</v>
      </c>
      <c r="O44" s="28">
        <v>545.29999999999995</v>
      </c>
      <c r="P44" s="27">
        <v>503.3</v>
      </c>
      <c r="Q44" s="26">
        <v>524.29999999999995</v>
      </c>
    </row>
  </sheetData>
  <mergeCells count="24">
    <mergeCell ref="C2:Q2"/>
    <mergeCell ref="C3:E3"/>
    <mergeCell ref="F3:H3"/>
    <mergeCell ref="I3:K3"/>
    <mergeCell ref="L3:N3"/>
    <mergeCell ref="O3:Q3"/>
    <mergeCell ref="C13:Q13"/>
    <mergeCell ref="C14:E14"/>
    <mergeCell ref="F14:H14"/>
    <mergeCell ref="I14:K14"/>
    <mergeCell ref="L14:N14"/>
    <mergeCell ref="O14:Q14"/>
    <mergeCell ref="C24:Q24"/>
    <mergeCell ref="C25:E25"/>
    <mergeCell ref="F25:H25"/>
    <mergeCell ref="I25:K25"/>
    <mergeCell ref="L25:N25"/>
    <mergeCell ref="O25:Q25"/>
    <mergeCell ref="C35:Q35"/>
    <mergeCell ref="C36:E36"/>
    <mergeCell ref="F36:H36"/>
    <mergeCell ref="I36:K36"/>
    <mergeCell ref="L36:N36"/>
    <mergeCell ref="O36:Q3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BDBAF-F153-E74D-876E-8302025FACAB}">
  <dimension ref="A1:W33"/>
  <sheetViews>
    <sheetView workbookViewId="0">
      <selection activeCell="A2" sqref="A2:K2"/>
    </sheetView>
  </sheetViews>
  <sheetFormatPr baseColWidth="10" defaultRowHeight="16" x14ac:dyDescent="0.2"/>
  <cols>
    <col min="1" max="1" width="13.6640625" style="25" customWidth="1"/>
    <col min="2" max="2" width="7.6640625" style="25" customWidth="1"/>
    <col min="3" max="11" width="10.83203125" style="25"/>
    <col min="12" max="12" width="6.33203125" style="25" customWidth="1"/>
    <col min="13" max="13" width="13.5" style="25" customWidth="1"/>
    <col min="14" max="14" width="7.6640625" style="25" customWidth="1"/>
    <col min="15" max="16384" width="10.83203125" style="25"/>
  </cols>
  <sheetData>
    <row r="1" spans="1:23" x14ac:dyDescent="0.2">
      <c r="A1" s="25" t="s">
        <v>334</v>
      </c>
    </row>
    <row r="2" spans="1:23" x14ac:dyDescent="0.2">
      <c r="A2" s="165" t="s">
        <v>233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M2" s="165" t="s">
        <v>233</v>
      </c>
      <c r="N2" s="165"/>
      <c r="O2" s="165"/>
      <c r="P2" s="165"/>
      <c r="Q2" s="165"/>
      <c r="R2" s="165"/>
      <c r="S2" s="165"/>
      <c r="T2" s="165"/>
      <c r="U2" s="165"/>
      <c r="V2" s="165"/>
      <c r="W2" s="165"/>
    </row>
    <row r="3" spans="1:23" x14ac:dyDescent="0.2">
      <c r="A3" s="25" t="s">
        <v>230</v>
      </c>
      <c r="B3" s="25" t="s">
        <v>221</v>
      </c>
      <c r="C3" s="165" t="s">
        <v>228</v>
      </c>
      <c r="D3" s="165"/>
      <c r="E3" s="165"/>
      <c r="F3" s="165" t="s">
        <v>227</v>
      </c>
      <c r="G3" s="165"/>
      <c r="H3" s="165"/>
      <c r="I3" s="165" t="s">
        <v>218</v>
      </c>
      <c r="J3" s="165"/>
      <c r="K3" s="165"/>
      <c r="M3" s="25" t="s">
        <v>229</v>
      </c>
      <c r="N3" s="25" t="s">
        <v>221</v>
      </c>
      <c r="O3" s="165" t="s">
        <v>228</v>
      </c>
      <c r="P3" s="165"/>
      <c r="Q3" s="165"/>
      <c r="R3" s="165" t="s">
        <v>227</v>
      </c>
      <c r="S3" s="165"/>
      <c r="T3" s="165"/>
      <c r="U3" s="165" t="s">
        <v>218</v>
      </c>
      <c r="V3" s="165"/>
      <c r="W3" s="165"/>
    </row>
    <row r="4" spans="1:23" x14ac:dyDescent="0.2">
      <c r="A4" s="25">
        <v>10000</v>
      </c>
      <c r="B4" s="25">
        <f t="shared" ref="B4:B11" si="0">LOG(A4)</f>
        <v>4</v>
      </c>
      <c r="C4" s="33">
        <v>1994</v>
      </c>
      <c r="D4" s="32">
        <v>1885</v>
      </c>
      <c r="E4" s="31">
        <v>2149</v>
      </c>
      <c r="F4" s="33">
        <v>8464</v>
      </c>
      <c r="G4" s="32">
        <v>8137</v>
      </c>
      <c r="H4" s="31">
        <v>8716</v>
      </c>
      <c r="I4" s="33">
        <v>5559</v>
      </c>
      <c r="J4" s="32">
        <v>5014</v>
      </c>
      <c r="K4" s="31">
        <v>8299</v>
      </c>
      <c r="M4" s="25">
        <v>100</v>
      </c>
      <c r="N4" s="25">
        <f t="shared" ref="N4:N11" si="1">LOG(M4)</f>
        <v>2</v>
      </c>
      <c r="O4" s="33">
        <v>9937</v>
      </c>
      <c r="P4" s="32">
        <v>1694</v>
      </c>
      <c r="Q4" s="31">
        <v>9995</v>
      </c>
      <c r="R4" s="33">
        <v>8453</v>
      </c>
      <c r="S4" s="32">
        <v>8459</v>
      </c>
      <c r="T4" s="31">
        <v>8642</v>
      </c>
      <c r="U4" s="33">
        <v>8711</v>
      </c>
      <c r="V4" s="32">
        <v>9923</v>
      </c>
      <c r="W4" s="31">
        <v>10776</v>
      </c>
    </row>
    <row r="5" spans="1:23" x14ac:dyDescent="0.2">
      <c r="A5" s="25">
        <f t="shared" ref="A5:A11" si="2">A4/10</f>
        <v>1000</v>
      </c>
      <c r="B5" s="25">
        <f t="shared" si="0"/>
        <v>3</v>
      </c>
      <c r="C5" s="30">
        <v>1695</v>
      </c>
      <c r="D5" s="25">
        <v>1943</v>
      </c>
      <c r="E5" s="29">
        <v>1733</v>
      </c>
      <c r="F5" s="30">
        <v>8093</v>
      </c>
      <c r="G5" s="25">
        <v>7091</v>
      </c>
      <c r="H5" s="29">
        <v>7632</v>
      </c>
      <c r="I5" s="30">
        <v>5337</v>
      </c>
      <c r="J5" s="25">
        <v>4654</v>
      </c>
      <c r="K5" s="29">
        <v>8832</v>
      </c>
      <c r="M5" s="25">
        <f t="shared" ref="M5:M11" si="3">M4/10</f>
        <v>10</v>
      </c>
      <c r="N5" s="25">
        <f t="shared" si="1"/>
        <v>1</v>
      </c>
      <c r="O5" s="30">
        <v>9258</v>
      </c>
      <c r="P5" s="25">
        <v>7055</v>
      </c>
      <c r="Q5" s="29">
        <v>1243</v>
      </c>
      <c r="R5" s="30">
        <v>9239</v>
      </c>
      <c r="S5" s="25">
        <v>8687</v>
      </c>
      <c r="T5" s="29">
        <v>9431</v>
      </c>
      <c r="U5" s="30">
        <v>8685</v>
      </c>
      <c r="V5" s="25">
        <v>8699</v>
      </c>
      <c r="W5" s="29">
        <v>10326</v>
      </c>
    </row>
    <row r="6" spans="1:23" x14ac:dyDescent="0.2">
      <c r="A6" s="25">
        <f t="shared" si="2"/>
        <v>100</v>
      </c>
      <c r="B6" s="25">
        <f t="shared" si="0"/>
        <v>2</v>
      </c>
      <c r="C6" s="30">
        <v>1135</v>
      </c>
      <c r="D6" s="25">
        <v>1079</v>
      </c>
      <c r="E6" s="29">
        <v>1270</v>
      </c>
      <c r="F6" s="30">
        <v>8470</v>
      </c>
      <c r="G6" s="25">
        <v>8024</v>
      </c>
      <c r="H6" s="29">
        <v>7557</v>
      </c>
      <c r="I6" s="30">
        <v>4404</v>
      </c>
      <c r="J6" s="25">
        <v>4682</v>
      </c>
      <c r="K6" s="29">
        <v>8153</v>
      </c>
      <c r="M6" s="25">
        <f t="shared" si="3"/>
        <v>1</v>
      </c>
      <c r="N6" s="25">
        <f t="shared" si="1"/>
        <v>0</v>
      </c>
      <c r="O6" s="30">
        <v>8622</v>
      </c>
      <c r="P6" s="25">
        <v>7811</v>
      </c>
      <c r="Q6" s="29">
        <v>9199</v>
      </c>
      <c r="R6" s="30">
        <v>10145</v>
      </c>
      <c r="S6" s="25">
        <v>8111</v>
      </c>
      <c r="T6" s="29">
        <v>9371</v>
      </c>
      <c r="U6" s="30">
        <v>9189</v>
      </c>
      <c r="V6" s="25">
        <v>10019</v>
      </c>
      <c r="W6" s="29">
        <v>11127</v>
      </c>
    </row>
    <row r="7" spans="1:23" x14ac:dyDescent="0.2">
      <c r="A7" s="25">
        <f t="shared" si="2"/>
        <v>10</v>
      </c>
      <c r="B7" s="25">
        <f t="shared" si="0"/>
        <v>1</v>
      </c>
      <c r="C7" s="30">
        <v>560</v>
      </c>
      <c r="D7" s="25">
        <v>736</v>
      </c>
      <c r="E7" s="29">
        <v>704</v>
      </c>
      <c r="F7" s="30">
        <v>5207</v>
      </c>
      <c r="G7" s="25">
        <v>4477</v>
      </c>
      <c r="H7" s="29">
        <v>3741</v>
      </c>
      <c r="I7" s="30">
        <v>2851</v>
      </c>
      <c r="J7" s="25">
        <v>2316</v>
      </c>
      <c r="K7" s="29">
        <v>4017</v>
      </c>
      <c r="M7" s="25">
        <f t="shared" si="3"/>
        <v>0.1</v>
      </c>
      <c r="N7" s="25">
        <f t="shared" si="1"/>
        <v>-1</v>
      </c>
      <c r="O7" s="30">
        <v>6769</v>
      </c>
      <c r="P7" s="25">
        <v>5938</v>
      </c>
      <c r="Q7" s="29">
        <v>7841</v>
      </c>
      <c r="R7" s="30">
        <v>7800</v>
      </c>
      <c r="S7" s="25">
        <v>6750</v>
      </c>
      <c r="T7" s="29">
        <v>6819</v>
      </c>
      <c r="U7" s="30">
        <v>7065</v>
      </c>
      <c r="V7" s="25">
        <v>8321</v>
      </c>
      <c r="W7" s="29">
        <v>12791</v>
      </c>
    </row>
    <row r="8" spans="1:23" x14ac:dyDescent="0.2">
      <c r="A8" s="25">
        <f t="shared" si="2"/>
        <v>1</v>
      </c>
      <c r="B8" s="25">
        <f t="shared" si="0"/>
        <v>0</v>
      </c>
      <c r="C8" s="30">
        <v>506</v>
      </c>
      <c r="D8" s="25">
        <v>609</v>
      </c>
      <c r="E8" s="29">
        <v>569</v>
      </c>
      <c r="F8" s="30">
        <v>3061</v>
      </c>
      <c r="G8" s="25">
        <v>2891</v>
      </c>
      <c r="H8" s="29">
        <v>2742</v>
      </c>
      <c r="I8" s="30">
        <v>2089</v>
      </c>
      <c r="J8" s="25">
        <v>2318</v>
      </c>
      <c r="K8" s="29">
        <v>2586</v>
      </c>
      <c r="M8" s="25">
        <f t="shared" si="3"/>
        <v>0.01</v>
      </c>
      <c r="N8" s="25">
        <f t="shared" si="1"/>
        <v>-2</v>
      </c>
      <c r="O8" s="30">
        <v>4976</v>
      </c>
      <c r="P8" s="25">
        <v>5214</v>
      </c>
      <c r="Q8" s="29">
        <v>4683</v>
      </c>
      <c r="R8" s="30">
        <v>4142</v>
      </c>
      <c r="S8" s="25">
        <v>4080</v>
      </c>
      <c r="T8" s="29">
        <v>4355</v>
      </c>
      <c r="U8" s="30">
        <v>1639</v>
      </c>
      <c r="V8" s="25">
        <v>4983</v>
      </c>
      <c r="W8" s="29">
        <v>5267</v>
      </c>
    </row>
    <row r="9" spans="1:23" x14ac:dyDescent="0.2">
      <c r="A9" s="25">
        <f t="shared" si="2"/>
        <v>0.1</v>
      </c>
      <c r="B9" s="25">
        <f t="shared" si="0"/>
        <v>-1</v>
      </c>
      <c r="C9" s="30">
        <v>600</v>
      </c>
      <c r="D9" s="25">
        <v>631</v>
      </c>
      <c r="E9" s="29">
        <v>640</v>
      </c>
      <c r="F9" s="30">
        <v>1485</v>
      </c>
      <c r="G9" s="25">
        <v>2270</v>
      </c>
      <c r="H9" s="29">
        <v>2105</v>
      </c>
      <c r="I9" s="30">
        <v>1334</v>
      </c>
      <c r="J9" s="25">
        <v>1124</v>
      </c>
      <c r="K9" s="29">
        <v>1476</v>
      </c>
      <c r="M9" s="25">
        <f t="shared" si="3"/>
        <v>1E-3</v>
      </c>
      <c r="N9" s="25">
        <f t="shared" si="1"/>
        <v>-3</v>
      </c>
      <c r="O9" s="30">
        <v>4436</v>
      </c>
      <c r="P9" s="25">
        <v>2658</v>
      </c>
      <c r="Q9" s="29">
        <v>3921</v>
      </c>
      <c r="R9" s="30">
        <v>2401</v>
      </c>
      <c r="S9" s="25">
        <v>2081</v>
      </c>
      <c r="T9" s="29">
        <v>1750</v>
      </c>
      <c r="U9" s="30">
        <v>2261</v>
      </c>
      <c r="V9" s="25">
        <v>2718</v>
      </c>
      <c r="W9" s="29">
        <v>2891</v>
      </c>
    </row>
    <row r="10" spans="1:23" x14ac:dyDescent="0.2">
      <c r="A10" s="25">
        <f t="shared" si="2"/>
        <v>0.01</v>
      </c>
      <c r="B10" s="25">
        <f t="shared" si="0"/>
        <v>-2</v>
      </c>
      <c r="C10" s="30">
        <v>488</v>
      </c>
      <c r="D10" s="25">
        <v>608</v>
      </c>
      <c r="E10" s="29">
        <v>690</v>
      </c>
      <c r="F10" s="30">
        <v>1940</v>
      </c>
      <c r="G10" s="25">
        <v>1541</v>
      </c>
      <c r="H10" s="29">
        <v>1740</v>
      </c>
      <c r="I10" s="30">
        <v>1355</v>
      </c>
      <c r="J10" s="25">
        <v>998</v>
      </c>
      <c r="K10" s="29">
        <v>1404</v>
      </c>
      <c r="M10" s="25">
        <f t="shared" si="3"/>
        <v>1E-4</v>
      </c>
      <c r="N10" s="25">
        <f t="shared" si="1"/>
        <v>-4</v>
      </c>
      <c r="O10" s="30">
        <v>2520</v>
      </c>
      <c r="P10" s="25">
        <v>1794</v>
      </c>
      <c r="Q10" s="29">
        <v>2308</v>
      </c>
      <c r="R10" s="30">
        <v>1268</v>
      </c>
      <c r="S10" s="25">
        <v>1448</v>
      </c>
      <c r="T10" s="29">
        <v>1531</v>
      </c>
      <c r="U10" s="30">
        <v>1620</v>
      </c>
      <c r="V10" s="25">
        <v>1768</v>
      </c>
      <c r="W10" s="29">
        <v>1943</v>
      </c>
    </row>
    <row r="11" spans="1:23" x14ac:dyDescent="0.2">
      <c r="A11" s="25">
        <f t="shared" si="2"/>
        <v>1E-3</v>
      </c>
      <c r="B11" s="25">
        <f t="shared" si="0"/>
        <v>-3</v>
      </c>
      <c r="C11" s="28">
        <v>575</v>
      </c>
      <c r="D11" s="27">
        <v>612</v>
      </c>
      <c r="E11" s="26">
        <v>519</v>
      </c>
      <c r="F11" s="28">
        <v>1033</v>
      </c>
      <c r="G11" s="27">
        <v>1265</v>
      </c>
      <c r="H11" s="26">
        <v>1296</v>
      </c>
      <c r="I11" s="28">
        <v>967</v>
      </c>
      <c r="J11" s="27">
        <v>745</v>
      </c>
      <c r="K11" s="26">
        <v>755</v>
      </c>
      <c r="M11" s="25">
        <f t="shared" si="3"/>
        <v>1.0000000000000001E-5</v>
      </c>
      <c r="N11" s="25">
        <f t="shared" si="1"/>
        <v>-5</v>
      </c>
      <c r="O11" s="28">
        <v>2515</v>
      </c>
      <c r="P11" s="27">
        <v>1649</v>
      </c>
      <c r="Q11" s="26">
        <v>1529</v>
      </c>
      <c r="R11" s="28">
        <v>892</v>
      </c>
      <c r="S11" s="27">
        <v>927</v>
      </c>
      <c r="T11" s="26">
        <v>1032</v>
      </c>
      <c r="U11" s="28">
        <v>1051</v>
      </c>
      <c r="V11" s="27">
        <v>1026</v>
      </c>
      <c r="W11" s="26">
        <v>1175</v>
      </c>
    </row>
    <row r="13" spans="1:23" ht="17" customHeight="1" x14ac:dyDescent="0.2">
      <c r="A13" s="165" t="s">
        <v>232</v>
      </c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M13" s="222" t="s">
        <v>232</v>
      </c>
      <c r="N13" s="222"/>
      <c r="O13" s="222"/>
      <c r="P13" s="222"/>
      <c r="Q13" s="222"/>
      <c r="R13" s="222"/>
      <c r="S13" s="222"/>
      <c r="T13" s="222"/>
      <c r="U13" s="222"/>
      <c r="V13" s="222"/>
      <c r="W13" s="222"/>
    </row>
    <row r="14" spans="1:23" x14ac:dyDescent="0.2">
      <c r="A14" s="25" t="s">
        <v>230</v>
      </c>
      <c r="B14" s="25" t="s">
        <v>221</v>
      </c>
      <c r="C14" s="165" t="s">
        <v>228</v>
      </c>
      <c r="D14" s="165"/>
      <c r="E14" s="165"/>
      <c r="F14" s="165" t="s">
        <v>227</v>
      </c>
      <c r="G14" s="165"/>
      <c r="H14" s="165"/>
      <c r="I14" s="165" t="s">
        <v>218</v>
      </c>
      <c r="J14" s="165"/>
      <c r="K14" s="165"/>
      <c r="M14" s="25" t="s">
        <v>229</v>
      </c>
      <c r="N14" s="25" t="s">
        <v>221</v>
      </c>
      <c r="O14" s="165" t="s">
        <v>228</v>
      </c>
      <c r="P14" s="165"/>
      <c r="Q14" s="165"/>
      <c r="R14" s="165" t="s">
        <v>227</v>
      </c>
      <c r="S14" s="165"/>
      <c r="T14" s="165"/>
      <c r="U14" s="165" t="s">
        <v>218</v>
      </c>
      <c r="V14" s="165"/>
      <c r="W14" s="165"/>
    </row>
    <row r="15" spans="1:23" x14ac:dyDescent="0.2">
      <c r="A15" s="25">
        <v>10000</v>
      </c>
      <c r="B15" s="25">
        <f t="shared" ref="B15:B22" si="4">LOG(A15)</f>
        <v>4</v>
      </c>
      <c r="C15" s="33">
        <v>624</v>
      </c>
      <c r="D15" s="32">
        <v>504</v>
      </c>
      <c r="E15" s="31">
        <v>625</v>
      </c>
      <c r="F15" s="33">
        <v>699</v>
      </c>
      <c r="G15" s="32">
        <v>539</v>
      </c>
      <c r="H15" s="31">
        <v>441</v>
      </c>
      <c r="I15" s="33">
        <v>2012</v>
      </c>
      <c r="J15" s="32">
        <v>1537</v>
      </c>
      <c r="K15" s="31">
        <v>2991</v>
      </c>
      <c r="M15" s="25">
        <v>100</v>
      </c>
      <c r="N15" s="25">
        <f t="shared" ref="N15:N22" si="5">LOG(M15)</f>
        <v>2</v>
      </c>
      <c r="O15" s="33">
        <v>689</v>
      </c>
      <c r="P15" s="32">
        <v>530</v>
      </c>
      <c r="Q15" s="31">
        <v>669</v>
      </c>
      <c r="R15" s="33">
        <v>546</v>
      </c>
      <c r="S15" s="32">
        <v>470</v>
      </c>
      <c r="T15" s="31">
        <v>572</v>
      </c>
      <c r="U15" s="33">
        <v>642</v>
      </c>
      <c r="V15" s="32">
        <v>723</v>
      </c>
      <c r="W15" s="31">
        <v>793</v>
      </c>
    </row>
    <row r="16" spans="1:23" x14ac:dyDescent="0.2">
      <c r="A16" s="25">
        <f t="shared" ref="A16:A22" si="6">A15/10</f>
        <v>1000</v>
      </c>
      <c r="B16" s="25">
        <f t="shared" si="4"/>
        <v>3</v>
      </c>
      <c r="C16" s="30">
        <v>517</v>
      </c>
      <c r="D16" s="25">
        <v>458</v>
      </c>
      <c r="E16" s="29">
        <v>500</v>
      </c>
      <c r="F16" s="30">
        <v>487</v>
      </c>
      <c r="G16" s="25">
        <v>440</v>
      </c>
      <c r="H16" s="29">
        <v>503</v>
      </c>
      <c r="I16" s="30">
        <v>1585</v>
      </c>
      <c r="J16" s="25">
        <v>1651</v>
      </c>
      <c r="K16" s="29">
        <v>2321</v>
      </c>
      <c r="M16" s="25">
        <f t="shared" ref="M16:M22" si="7">M15/10</f>
        <v>10</v>
      </c>
      <c r="N16" s="25">
        <f t="shared" si="5"/>
        <v>1</v>
      </c>
      <c r="O16" s="30">
        <v>701</v>
      </c>
      <c r="P16" s="25">
        <v>639</v>
      </c>
      <c r="Q16" s="29">
        <v>516</v>
      </c>
      <c r="R16" s="30">
        <v>642</v>
      </c>
      <c r="S16" s="25">
        <v>533</v>
      </c>
      <c r="T16" s="29">
        <v>480</v>
      </c>
      <c r="U16" s="30">
        <v>645</v>
      </c>
      <c r="V16" s="25">
        <v>673</v>
      </c>
      <c r="W16" s="29">
        <v>636</v>
      </c>
    </row>
    <row r="17" spans="1:23" x14ac:dyDescent="0.2">
      <c r="A17" s="25">
        <f t="shared" si="6"/>
        <v>100</v>
      </c>
      <c r="B17" s="25">
        <f t="shared" si="4"/>
        <v>2</v>
      </c>
      <c r="C17" s="30">
        <v>536</v>
      </c>
      <c r="D17" s="25">
        <v>497</v>
      </c>
      <c r="E17" s="29">
        <v>490</v>
      </c>
      <c r="F17" s="30">
        <v>399</v>
      </c>
      <c r="G17" s="25">
        <v>430</v>
      </c>
      <c r="H17" s="29">
        <v>403</v>
      </c>
      <c r="I17" s="30">
        <v>1625</v>
      </c>
      <c r="J17" s="25">
        <v>1507</v>
      </c>
      <c r="K17" s="29">
        <v>2076</v>
      </c>
      <c r="M17" s="25">
        <f t="shared" si="7"/>
        <v>1</v>
      </c>
      <c r="N17" s="25">
        <f t="shared" si="5"/>
        <v>0</v>
      </c>
      <c r="O17" s="30">
        <v>700</v>
      </c>
      <c r="P17" s="25">
        <v>660</v>
      </c>
      <c r="Q17" s="29">
        <v>625</v>
      </c>
      <c r="R17" s="30">
        <v>546</v>
      </c>
      <c r="S17" s="25">
        <v>442</v>
      </c>
      <c r="T17" s="29">
        <v>502</v>
      </c>
      <c r="U17" s="30">
        <v>467</v>
      </c>
      <c r="V17" s="25">
        <v>460</v>
      </c>
      <c r="W17" s="29">
        <v>534</v>
      </c>
    </row>
    <row r="18" spans="1:23" x14ac:dyDescent="0.2">
      <c r="A18" s="25">
        <f t="shared" si="6"/>
        <v>10</v>
      </c>
      <c r="B18" s="25">
        <f t="shared" si="4"/>
        <v>1</v>
      </c>
      <c r="C18" s="30">
        <v>545</v>
      </c>
      <c r="D18" s="25">
        <v>575</v>
      </c>
      <c r="E18" s="29">
        <v>509</v>
      </c>
      <c r="F18" s="30">
        <v>390</v>
      </c>
      <c r="G18" s="25">
        <v>382</v>
      </c>
      <c r="H18" s="29">
        <v>379</v>
      </c>
      <c r="I18" s="30">
        <v>1152</v>
      </c>
      <c r="J18" s="25">
        <v>1097</v>
      </c>
      <c r="K18" s="29">
        <v>1688</v>
      </c>
      <c r="M18" s="25">
        <f t="shared" si="7"/>
        <v>0.1</v>
      </c>
      <c r="N18" s="25">
        <f t="shared" si="5"/>
        <v>-1</v>
      </c>
      <c r="O18" s="30">
        <v>636</v>
      </c>
      <c r="P18" s="25">
        <v>613</v>
      </c>
      <c r="Q18" s="29">
        <v>581</v>
      </c>
      <c r="R18" s="30">
        <v>407</v>
      </c>
      <c r="S18" s="25">
        <v>365</v>
      </c>
      <c r="T18" s="29">
        <v>374</v>
      </c>
      <c r="U18" s="30">
        <v>374</v>
      </c>
      <c r="V18" s="25">
        <v>433</v>
      </c>
      <c r="W18" s="29">
        <v>457</v>
      </c>
    </row>
    <row r="19" spans="1:23" x14ac:dyDescent="0.2">
      <c r="A19" s="25">
        <f t="shared" si="6"/>
        <v>1</v>
      </c>
      <c r="B19" s="25">
        <f t="shared" si="4"/>
        <v>0</v>
      </c>
      <c r="C19" s="30">
        <v>586</v>
      </c>
      <c r="D19" s="25">
        <v>512</v>
      </c>
      <c r="E19" s="29">
        <v>509</v>
      </c>
      <c r="F19" s="30">
        <v>415</v>
      </c>
      <c r="G19" s="25">
        <v>327</v>
      </c>
      <c r="H19" s="29">
        <v>364</v>
      </c>
      <c r="I19" s="30">
        <v>849</v>
      </c>
      <c r="J19" s="25">
        <v>1087</v>
      </c>
      <c r="K19" s="29">
        <v>1467</v>
      </c>
      <c r="M19" s="25">
        <f t="shared" si="7"/>
        <v>0.01</v>
      </c>
      <c r="N19" s="25">
        <f t="shared" si="5"/>
        <v>-2</v>
      </c>
      <c r="O19" s="30">
        <v>506</v>
      </c>
      <c r="P19" s="25">
        <v>503</v>
      </c>
      <c r="Q19" s="29">
        <v>465</v>
      </c>
      <c r="R19" s="30">
        <v>293</v>
      </c>
      <c r="S19" s="25">
        <v>315</v>
      </c>
      <c r="T19" s="29">
        <v>311</v>
      </c>
      <c r="U19" s="30">
        <v>279</v>
      </c>
      <c r="V19" s="25">
        <v>321</v>
      </c>
      <c r="W19" s="29">
        <v>323</v>
      </c>
    </row>
    <row r="20" spans="1:23" x14ac:dyDescent="0.2">
      <c r="A20" s="25">
        <f t="shared" si="6"/>
        <v>0.1</v>
      </c>
      <c r="B20" s="25">
        <f t="shared" si="4"/>
        <v>-1</v>
      </c>
      <c r="C20" s="30">
        <v>585</v>
      </c>
      <c r="D20" s="25">
        <v>522</v>
      </c>
      <c r="E20" s="29">
        <v>535</v>
      </c>
      <c r="F20" s="30">
        <v>409</v>
      </c>
      <c r="G20" s="25">
        <v>398</v>
      </c>
      <c r="H20" s="29">
        <v>315</v>
      </c>
      <c r="I20" s="30">
        <v>715</v>
      </c>
      <c r="J20" s="25">
        <v>657</v>
      </c>
      <c r="K20" s="29">
        <v>867</v>
      </c>
      <c r="M20" s="25">
        <f t="shared" si="7"/>
        <v>1E-3</v>
      </c>
      <c r="N20" s="25">
        <f t="shared" si="5"/>
        <v>-3</v>
      </c>
      <c r="O20" s="30">
        <v>544</v>
      </c>
      <c r="P20" s="25">
        <v>547</v>
      </c>
      <c r="Q20" s="29">
        <v>475</v>
      </c>
      <c r="R20" s="30">
        <v>305</v>
      </c>
      <c r="S20" s="25">
        <v>302</v>
      </c>
      <c r="T20" s="29">
        <v>274</v>
      </c>
      <c r="U20" s="30">
        <v>304</v>
      </c>
      <c r="V20" s="25">
        <v>296</v>
      </c>
      <c r="W20" s="29">
        <v>294</v>
      </c>
    </row>
    <row r="21" spans="1:23" x14ac:dyDescent="0.2">
      <c r="A21" s="25">
        <f t="shared" si="6"/>
        <v>0.01</v>
      </c>
      <c r="B21" s="25">
        <f t="shared" si="4"/>
        <v>-2</v>
      </c>
      <c r="C21" s="30">
        <v>519</v>
      </c>
      <c r="D21" s="25">
        <v>541</v>
      </c>
      <c r="E21" s="29">
        <v>570</v>
      </c>
      <c r="F21" s="30">
        <v>383</v>
      </c>
      <c r="G21" s="25">
        <v>339</v>
      </c>
      <c r="H21" s="29">
        <v>387</v>
      </c>
      <c r="I21" s="30">
        <v>736</v>
      </c>
      <c r="J21" s="25">
        <v>630</v>
      </c>
      <c r="K21" s="29">
        <v>744</v>
      </c>
      <c r="M21" s="25">
        <f t="shared" si="7"/>
        <v>1E-4</v>
      </c>
      <c r="N21" s="25">
        <f t="shared" si="5"/>
        <v>-4</v>
      </c>
      <c r="O21" s="30">
        <v>674</v>
      </c>
      <c r="P21" s="25">
        <v>738</v>
      </c>
      <c r="Q21" s="29">
        <v>473</v>
      </c>
      <c r="R21" s="30">
        <v>329</v>
      </c>
      <c r="S21" s="25">
        <v>402</v>
      </c>
      <c r="T21" s="29">
        <v>373</v>
      </c>
      <c r="U21" s="30">
        <v>347</v>
      </c>
      <c r="V21" s="25">
        <v>282</v>
      </c>
      <c r="W21" s="29">
        <v>323</v>
      </c>
    </row>
    <row r="22" spans="1:23" x14ac:dyDescent="0.2">
      <c r="A22" s="25">
        <f t="shared" si="6"/>
        <v>1E-3</v>
      </c>
      <c r="B22" s="25">
        <f t="shared" si="4"/>
        <v>-3</v>
      </c>
      <c r="C22" s="28">
        <v>597</v>
      </c>
      <c r="D22" s="27">
        <v>555</v>
      </c>
      <c r="E22" s="26">
        <v>753</v>
      </c>
      <c r="F22" s="28">
        <v>608</v>
      </c>
      <c r="G22" s="27">
        <v>495</v>
      </c>
      <c r="H22" s="26">
        <v>554</v>
      </c>
      <c r="I22" s="28">
        <v>685</v>
      </c>
      <c r="J22" s="27">
        <v>559</v>
      </c>
      <c r="K22" s="26">
        <v>599</v>
      </c>
      <c r="M22" s="25">
        <f t="shared" si="7"/>
        <v>1.0000000000000001E-5</v>
      </c>
      <c r="N22" s="25">
        <f t="shared" si="5"/>
        <v>-5</v>
      </c>
      <c r="O22" s="28">
        <v>1121</v>
      </c>
      <c r="P22" s="27">
        <v>1229</v>
      </c>
      <c r="Q22" s="26">
        <v>513</v>
      </c>
      <c r="R22" s="28">
        <v>157</v>
      </c>
      <c r="S22" s="27">
        <v>234</v>
      </c>
      <c r="T22" s="26">
        <v>462</v>
      </c>
      <c r="U22" s="28">
        <v>439</v>
      </c>
      <c r="V22" s="27">
        <v>423</v>
      </c>
      <c r="W22" s="26">
        <v>389</v>
      </c>
    </row>
    <row r="24" spans="1:23" ht="17" customHeight="1" x14ac:dyDescent="0.2">
      <c r="A24" s="222" t="s">
        <v>231</v>
      </c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M24" s="222" t="s">
        <v>231</v>
      </c>
      <c r="N24" s="222"/>
      <c r="O24" s="222"/>
      <c r="P24" s="222"/>
      <c r="Q24" s="222"/>
      <c r="R24" s="222"/>
      <c r="S24" s="222"/>
      <c r="T24" s="222"/>
      <c r="U24" s="222"/>
      <c r="V24" s="222"/>
      <c r="W24" s="222"/>
    </row>
    <row r="25" spans="1:23" x14ac:dyDescent="0.2">
      <c r="A25" s="25" t="s">
        <v>230</v>
      </c>
      <c r="B25" s="25" t="s">
        <v>221</v>
      </c>
      <c r="C25" s="165" t="s">
        <v>228</v>
      </c>
      <c r="D25" s="165"/>
      <c r="E25" s="165"/>
      <c r="F25" s="165" t="s">
        <v>227</v>
      </c>
      <c r="G25" s="165"/>
      <c r="H25" s="165"/>
      <c r="I25" s="165" t="s">
        <v>218</v>
      </c>
      <c r="J25" s="165"/>
      <c r="K25" s="165"/>
      <c r="M25" s="25" t="s">
        <v>229</v>
      </c>
      <c r="N25" s="25" t="s">
        <v>221</v>
      </c>
      <c r="O25" s="165" t="s">
        <v>228</v>
      </c>
      <c r="P25" s="165"/>
      <c r="Q25" s="165"/>
      <c r="R25" s="165" t="s">
        <v>227</v>
      </c>
      <c r="S25" s="165"/>
      <c r="T25" s="165"/>
      <c r="U25" s="165" t="s">
        <v>218</v>
      </c>
      <c r="V25" s="165"/>
      <c r="W25" s="165"/>
    </row>
    <row r="26" spans="1:23" x14ac:dyDescent="0.2">
      <c r="A26" s="25">
        <v>10000</v>
      </c>
      <c r="B26" s="25">
        <f t="shared" ref="B26:B33" si="8">LOG(A26)</f>
        <v>4</v>
      </c>
      <c r="C26" s="33">
        <v>762</v>
      </c>
      <c r="D26" s="32">
        <v>700</v>
      </c>
      <c r="E26" s="31">
        <v>798</v>
      </c>
      <c r="F26" s="33">
        <v>1344</v>
      </c>
      <c r="G26" s="32">
        <v>1160</v>
      </c>
      <c r="H26" s="31">
        <v>1374</v>
      </c>
      <c r="I26" s="33">
        <v>5806</v>
      </c>
      <c r="J26" s="32">
        <v>4315</v>
      </c>
      <c r="K26" s="31">
        <v>9044</v>
      </c>
      <c r="M26" s="25">
        <v>100</v>
      </c>
      <c r="N26" s="25">
        <f t="shared" ref="N26:N33" si="9">LOG(M26)</f>
        <v>2</v>
      </c>
      <c r="O26" s="33">
        <v>2081</v>
      </c>
      <c r="P26" s="32">
        <v>1192</v>
      </c>
      <c r="Q26" s="31">
        <v>2292</v>
      </c>
      <c r="R26" s="33">
        <v>2345</v>
      </c>
      <c r="S26" s="32">
        <v>2311</v>
      </c>
      <c r="T26" s="31">
        <v>2505</v>
      </c>
      <c r="U26" s="33">
        <v>2586</v>
      </c>
      <c r="V26" s="32">
        <v>2890</v>
      </c>
      <c r="W26" s="31">
        <v>3302</v>
      </c>
    </row>
    <row r="27" spans="1:23" x14ac:dyDescent="0.2">
      <c r="A27" s="25">
        <f t="shared" ref="A27:A33" si="10">A26/10</f>
        <v>1000</v>
      </c>
      <c r="B27" s="25">
        <f t="shared" si="8"/>
        <v>3</v>
      </c>
      <c r="C27" s="30">
        <v>745</v>
      </c>
      <c r="D27" s="25">
        <v>733</v>
      </c>
      <c r="E27" s="29">
        <v>731</v>
      </c>
      <c r="F27" s="30">
        <v>1305</v>
      </c>
      <c r="G27" s="25">
        <v>1069</v>
      </c>
      <c r="H27" s="29">
        <v>1203</v>
      </c>
      <c r="I27" s="30">
        <v>5428</v>
      </c>
      <c r="J27" s="25">
        <v>5185</v>
      </c>
      <c r="K27" s="29">
        <v>6224</v>
      </c>
      <c r="M27" s="25">
        <f t="shared" ref="M27:M33" si="11">M26/10</f>
        <v>10</v>
      </c>
      <c r="N27" s="25">
        <f t="shared" si="9"/>
        <v>1</v>
      </c>
      <c r="O27" s="30">
        <v>1984</v>
      </c>
      <c r="P27" s="25">
        <v>1677</v>
      </c>
      <c r="Q27" s="29">
        <v>1026</v>
      </c>
      <c r="R27" s="30">
        <v>2467</v>
      </c>
      <c r="S27" s="25">
        <v>2133</v>
      </c>
      <c r="T27" s="29">
        <v>2339</v>
      </c>
      <c r="U27" s="30">
        <v>2254</v>
      </c>
      <c r="V27" s="25">
        <v>2361</v>
      </c>
      <c r="W27" s="29">
        <v>2325</v>
      </c>
    </row>
    <row r="28" spans="1:23" x14ac:dyDescent="0.2">
      <c r="A28" s="25">
        <f t="shared" si="10"/>
        <v>100</v>
      </c>
      <c r="B28" s="25">
        <f t="shared" si="8"/>
        <v>2</v>
      </c>
      <c r="C28" s="30">
        <v>786</v>
      </c>
      <c r="D28" s="25">
        <v>727</v>
      </c>
      <c r="E28" s="29">
        <v>838</v>
      </c>
      <c r="F28" s="30">
        <v>1143</v>
      </c>
      <c r="G28" s="25">
        <v>1163</v>
      </c>
      <c r="H28" s="29">
        <v>1248</v>
      </c>
      <c r="I28" s="30">
        <v>5094</v>
      </c>
      <c r="J28" s="25">
        <v>4628</v>
      </c>
      <c r="K28" s="29">
        <v>6255</v>
      </c>
      <c r="M28" s="25">
        <f t="shared" si="11"/>
        <v>1</v>
      </c>
      <c r="N28" s="25">
        <f t="shared" si="9"/>
        <v>0</v>
      </c>
      <c r="O28" s="30">
        <v>1591</v>
      </c>
      <c r="P28" s="25">
        <v>1774</v>
      </c>
      <c r="Q28" s="29">
        <v>1907</v>
      </c>
      <c r="R28" s="30">
        <v>2168</v>
      </c>
      <c r="S28" s="25">
        <v>1986</v>
      </c>
      <c r="T28" s="29">
        <v>1878</v>
      </c>
      <c r="U28" s="30">
        <v>1736</v>
      </c>
      <c r="V28" s="25">
        <v>1907</v>
      </c>
      <c r="W28" s="29">
        <v>2159</v>
      </c>
    </row>
    <row r="29" spans="1:23" x14ac:dyDescent="0.2">
      <c r="A29" s="25">
        <f t="shared" si="10"/>
        <v>10</v>
      </c>
      <c r="B29" s="25">
        <f t="shared" si="8"/>
        <v>1</v>
      </c>
      <c r="C29" s="30">
        <v>741</v>
      </c>
      <c r="D29" s="25">
        <v>636</v>
      </c>
      <c r="E29" s="29">
        <v>716</v>
      </c>
      <c r="F29" s="30">
        <v>1741</v>
      </c>
      <c r="G29" s="25">
        <v>952</v>
      </c>
      <c r="H29" s="29">
        <v>800</v>
      </c>
      <c r="I29" s="30">
        <v>2678</v>
      </c>
      <c r="J29" s="25">
        <v>3034</v>
      </c>
      <c r="K29" s="29">
        <v>3122</v>
      </c>
      <c r="M29" s="25">
        <f t="shared" si="11"/>
        <v>0.1</v>
      </c>
      <c r="N29" s="25">
        <f t="shared" si="9"/>
        <v>-1</v>
      </c>
      <c r="O29" s="30">
        <v>1418</v>
      </c>
      <c r="P29" s="25">
        <v>1235</v>
      </c>
      <c r="Q29" s="29">
        <v>1427</v>
      </c>
      <c r="R29" s="30">
        <v>1360</v>
      </c>
      <c r="S29" s="25">
        <v>1178</v>
      </c>
      <c r="T29" s="29">
        <v>1262</v>
      </c>
      <c r="U29" s="30">
        <v>1155</v>
      </c>
      <c r="V29" s="25">
        <v>1307</v>
      </c>
      <c r="W29" s="29">
        <v>1592</v>
      </c>
    </row>
    <row r="30" spans="1:23" x14ac:dyDescent="0.2">
      <c r="A30" s="25">
        <f t="shared" si="10"/>
        <v>1</v>
      </c>
      <c r="B30" s="25">
        <f t="shared" si="8"/>
        <v>0</v>
      </c>
      <c r="C30" s="30">
        <v>745</v>
      </c>
      <c r="D30" s="25">
        <v>683</v>
      </c>
      <c r="E30" s="29">
        <v>798</v>
      </c>
      <c r="F30" s="30">
        <v>888</v>
      </c>
      <c r="G30" s="25">
        <v>970</v>
      </c>
      <c r="H30" s="29">
        <v>798</v>
      </c>
      <c r="I30" s="30">
        <v>1774</v>
      </c>
      <c r="J30" s="25">
        <v>1686</v>
      </c>
      <c r="K30" s="29">
        <v>2682</v>
      </c>
      <c r="M30" s="25">
        <f t="shared" si="11"/>
        <v>0.01</v>
      </c>
      <c r="N30" s="25">
        <f t="shared" si="9"/>
        <v>-2</v>
      </c>
      <c r="O30" s="30">
        <v>851</v>
      </c>
      <c r="P30" s="25">
        <v>811</v>
      </c>
      <c r="Q30" s="29">
        <v>759</v>
      </c>
      <c r="R30" s="30">
        <v>809</v>
      </c>
      <c r="S30" s="25">
        <v>768</v>
      </c>
      <c r="T30" s="29">
        <v>765</v>
      </c>
      <c r="U30" s="30">
        <v>504</v>
      </c>
      <c r="V30" s="25">
        <v>844</v>
      </c>
      <c r="W30" s="29">
        <v>793</v>
      </c>
    </row>
    <row r="31" spans="1:23" x14ac:dyDescent="0.2">
      <c r="A31" s="25">
        <f t="shared" si="10"/>
        <v>0.1</v>
      </c>
      <c r="B31" s="25">
        <f t="shared" si="8"/>
        <v>-1</v>
      </c>
      <c r="C31" s="30">
        <v>760</v>
      </c>
      <c r="D31" s="25">
        <v>776</v>
      </c>
      <c r="E31" s="29">
        <v>790</v>
      </c>
      <c r="F31" s="30">
        <v>675</v>
      </c>
      <c r="G31" s="25">
        <v>971</v>
      </c>
      <c r="H31" s="29">
        <v>793</v>
      </c>
      <c r="I31" s="30">
        <v>1140</v>
      </c>
      <c r="J31" s="25">
        <v>1080</v>
      </c>
      <c r="K31" s="29">
        <v>1391</v>
      </c>
      <c r="M31" s="25">
        <f t="shared" si="11"/>
        <v>1E-3</v>
      </c>
      <c r="N31" s="25">
        <f t="shared" si="9"/>
        <v>-3</v>
      </c>
      <c r="O31" s="30">
        <v>726</v>
      </c>
      <c r="P31" s="25">
        <v>681</v>
      </c>
      <c r="Q31" s="29">
        <v>691</v>
      </c>
      <c r="R31" s="30">
        <v>664</v>
      </c>
      <c r="S31" s="25">
        <v>569</v>
      </c>
      <c r="T31" s="29">
        <v>601</v>
      </c>
      <c r="U31" s="30">
        <v>590</v>
      </c>
      <c r="V31" s="25">
        <v>637</v>
      </c>
      <c r="W31" s="29">
        <v>601</v>
      </c>
    </row>
    <row r="32" spans="1:23" x14ac:dyDescent="0.2">
      <c r="A32" s="25">
        <f t="shared" si="10"/>
        <v>0.01</v>
      </c>
      <c r="B32" s="25">
        <f t="shared" si="8"/>
        <v>-2</v>
      </c>
      <c r="C32" s="30">
        <v>803</v>
      </c>
      <c r="D32" s="25">
        <v>818</v>
      </c>
      <c r="E32" s="29">
        <v>813</v>
      </c>
      <c r="F32" s="30">
        <v>826</v>
      </c>
      <c r="G32" s="25">
        <v>767</v>
      </c>
      <c r="H32" s="29">
        <v>1004</v>
      </c>
      <c r="I32" s="30">
        <v>1474</v>
      </c>
      <c r="J32" s="25">
        <v>1186</v>
      </c>
      <c r="K32" s="29">
        <v>1194</v>
      </c>
      <c r="M32" s="25">
        <f t="shared" si="11"/>
        <v>1E-4</v>
      </c>
      <c r="N32" s="25">
        <f t="shared" si="9"/>
        <v>-4</v>
      </c>
      <c r="O32" s="30">
        <v>881</v>
      </c>
      <c r="P32" s="25">
        <v>851</v>
      </c>
      <c r="Q32" s="29">
        <v>672</v>
      </c>
      <c r="R32" s="30">
        <v>560</v>
      </c>
      <c r="S32" s="25">
        <v>636</v>
      </c>
      <c r="T32" s="29">
        <v>667</v>
      </c>
      <c r="U32" s="30">
        <v>618</v>
      </c>
      <c r="V32" s="25">
        <v>604</v>
      </c>
      <c r="W32" s="29">
        <v>573</v>
      </c>
    </row>
    <row r="33" spans="1:23" x14ac:dyDescent="0.2">
      <c r="A33" s="25">
        <f t="shared" si="10"/>
        <v>1E-3</v>
      </c>
      <c r="B33" s="25">
        <f t="shared" si="8"/>
        <v>-3</v>
      </c>
      <c r="C33" s="28">
        <v>726</v>
      </c>
      <c r="D33" s="27">
        <v>679</v>
      </c>
      <c r="E33" s="26">
        <v>957</v>
      </c>
      <c r="F33" s="28">
        <v>1005</v>
      </c>
      <c r="G33" s="27">
        <v>842</v>
      </c>
      <c r="H33" s="26">
        <v>902</v>
      </c>
      <c r="I33" s="28">
        <v>1263</v>
      </c>
      <c r="J33" s="27">
        <v>760</v>
      </c>
      <c r="K33" s="26">
        <v>1216</v>
      </c>
      <c r="M33" s="25">
        <f t="shared" si="11"/>
        <v>1.0000000000000001E-5</v>
      </c>
      <c r="N33" s="25">
        <f t="shared" si="9"/>
        <v>-5</v>
      </c>
      <c r="O33" s="28">
        <v>1357</v>
      </c>
      <c r="P33" s="27">
        <v>1324</v>
      </c>
      <c r="Q33" s="26">
        <v>650</v>
      </c>
      <c r="R33" s="28">
        <v>584</v>
      </c>
      <c r="S33" s="27">
        <v>822</v>
      </c>
      <c r="T33" s="26">
        <v>771</v>
      </c>
      <c r="U33" s="28">
        <v>695</v>
      </c>
      <c r="V33" s="27">
        <v>701</v>
      </c>
      <c r="W33" s="26">
        <v>707</v>
      </c>
    </row>
  </sheetData>
  <mergeCells count="24">
    <mergeCell ref="I14:K14"/>
    <mergeCell ref="O14:Q14"/>
    <mergeCell ref="R14:T14"/>
    <mergeCell ref="R3:T3"/>
    <mergeCell ref="U3:W3"/>
    <mergeCell ref="O25:Q25"/>
    <mergeCell ref="R25:T25"/>
    <mergeCell ref="U25:W25"/>
    <mergeCell ref="U14:W14"/>
    <mergeCell ref="C25:E25"/>
    <mergeCell ref="F25:H25"/>
    <mergeCell ref="I25:K25"/>
    <mergeCell ref="A2:K2"/>
    <mergeCell ref="A13:K13"/>
    <mergeCell ref="A24:K24"/>
    <mergeCell ref="M2:W2"/>
    <mergeCell ref="M13:W13"/>
    <mergeCell ref="M24:W24"/>
    <mergeCell ref="C3:E3"/>
    <mergeCell ref="F3:H3"/>
    <mergeCell ref="C14:E14"/>
    <mergeCell ref="F14:H14"/>
    <mergeCell ref="I3:K3"/>
    <mergeCell ref="O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7D8BF-2D85-AF44-AE8B-1676019AA4AC}">
  <dimension ref="A1:H31"/>
  <sheetViews>
    <sheetView workbookViewId="0"/>
  </sheetViews>
  <sheetFormatPr baseColWidth="10" defaultRowHeight="16" x14ac:dyDescent="0.2"/>
  <cols>
    <col min="1" max="4" width="10.83203125" style="25"/>
    <col min="5" max="5" width="10.83203125" style="25" customWidth="1"/>
    <col min="6" max="16384" width="10.83203125" style="25"/>
  </cols>
  <sheetData>
    <row r="1" spans="1:8" x14ac:dyDescent="0.2">
      <c r="A1" s="25" t="s">
        <v>333</v>
      </c>
    </row>
    <row r="3" spans="1:8" s="87" customFormat="1" ht="54" customHeight="1" x14ac:dyDescent="0.2">
      <c r="A3" s="87" t="s">
        <v>233</v>
      </c>
      <c r="B3" s="87" t="s">
        <v>50</v>
      </c>
      <c r="C3" s="222" t="s">
        <v>236</v>
      </c>
      <c r="D3" s="222"/>
      <c r="E3" s="222"/>
      <c r="F3" s="222" t="s">
        <v>235</v>
      </c>
      <c r="G3" s="222"/>
      <c r="H3" s="222"/>
    </row>
    <row r="4" spans="1:8" x14ac:dyDescent="0.2">
      <c r="A4" s="25">
        <v>100</v>
      </c>
      <c r="B4" s="25">
        <f t="shared" ref="B4:B10" si="0">LOG(A4)</f>
        <v>2</v>
      </c>
      <c r="C4" s="33">
        <v>2335</v>
      </c>
      <c r="D4" s="32">
        <v>2281</v>
      </c>
      <c r="E4" s="31">
        <v>2322</v>
      </c>
      <c r="F4" s="33">
        <v>2295</v>
      </c>
      <c r="G4" s="32">
        <v>2097</v>
      </c>
      <c r="H4" s="31">
        <v>2837</v>
      </c>
    </row>
    <row r="5" spans="1:8" x14ac:dyDescent="0.2">
      <c r="A5" s="25">
        <f t="shared" ref="A5:A10" si="1">A4/10</f>
        <v>10</v>
      </c>
      <c r="B5" s="25">
        <f t="shared" si="0"/>
        <v>1</v>
      </c>
      <c r="C5" s="30">
        <v>2128</v>
      </c>
      <c r="D5" s="25">
        <v>2048</v>
      </c>
      <c r="E5" s="29">
        <v>2237</v>
      </c>
      <c r="F5" s="30">
        <v>2142</v>
      </c>
      <c r="G5" s="25">
        <v>2287</v>
      </c>
      <c r="H5" s="29">
        <v>2845</v>
      </c>
    </row>
    <row r="6" spans="1:8" x14ac:dyDescent="0.2">
      <c r="A6" s="25">
        <f t="shared" si="1"/>
        <v>1</v>
      </c>
      <c r="B6" s="25">
        <f t="shared" si="0"/>
        <v>0</v>
      </c>
      <c r="C6" s="30">
        <v>1678</v>
      </c>
      <c r="D6" s="25">
        <v>1632</v>
      </c>
      <c r="E6" s="29">
        <v>1943</v>
      </c>
      <c r="F6" s="30">
        <v>2304</v>
      </c>
      <c r="G6" s="25">
        <v>2118</v>
      </c>
      <c r="H6" s="29">
        <v>2688</v>
      </c>
    </row>
    <row r="7" spans="1:8" x14ac:dyDescent="0.2">
      <c r="A7" s="25">
        <f t="shared" si="1"/>
        <v>0.1</v>
      </c>
      <c r="B7" s="25">
        <f t="shared" si="0"/>
        <v>-1</v>
      </c>
      <c r="C7" s="30">
        <v>1305</v>
      </c>
      <c r="D7" s="25">
        <v>1228</v>
      </c>
      <c r="E7" s="29">
        <v>1304</v>
      </c>
      <c r="F7" s="30">
        <v>1959</v>
      </c>
      <c r="G7" s="25">
        <v>1956</v>
      </c>
      <c r="H7" s="29">
        <v>2483</v>
      </c>
    </row>
    <row r="8" spans="1:8" x14ac:dyDescent="0.2">
      <c r="A8" s="25">
        <f t="shared" si="1"/>
        <v>0.01</v>
      </c>
      <c r="B8" s="25">
        <f t="shared" si="0"/>
        <v>-2</v>
      </c>
      <c r="C8" s="30">
        <v>1147</v>
      </c>
      <c r="D8" s="25">
        <v>988</v>
      </c>
      <c r="E8" s="29">
        <v>1271</v>
      </c>
      <c r="F8" s="30">
        <v>1458</v>
      </c>
      <c r="G8" s="25">
        <v>1271</v>
      </c>
      <c r="H8" s="29">
        <v>1655</v>
      </c>
    </row>
    <row r="9" spans="1:8" x14ac:dyDescent="0.2">
      <c r="A9" s="25">
        <f t="shared" si="1"/>
        <v>1E-3</v>
      </c>
      <c r="B9" s="25">
        <f t="shared" si="0"/>
        <v>-3</v>
      </c>
      <c r="C9" s="30">
        <v>1126</v>
      </c>
      <c r="D9" s="25">
        <v>1056</v>
      </c>
      <c r="E9" s="29">
        <v>1205</v>
      </c>
      <c r="F9" s="30">
        <v>1002</v>
      </c>
      <c r="G9" s="25">
        <v>1022</v>
      </c>
      <c r="H9" s="29">
        <v>1053</v>
      </c>
    </row>
    <row r="10" spans="1:8" x14ac:dyDescent="0.2">
      <c r="A10" s="25">
        <f t="shared" si="1"/>
        <v>1E-4</v>
      </c>
      <c r="B10" s="25">
        <f t="shared" si="0"/>
        <v>-4</v>
      </c>
      <c r="C10" s="30">
        <v>1201</v>
      </c>
      <c r="D10" s="25">
        <v>1344</v>
      </c>
      <c r="E10" s="29">
        <v>1403</v>
      </c>
      <c r="F10" s="30">
        <v>814</v>
      </c>
      <c r="G10" s="25">
        <v>680</v>
      </c>
      <c r="H10" s="29">
        <v>825</v>
      </c>
    </row>
    <row r="11" spans="1:8" x14ac:dyDescent="0.2">
      <c r="A11" s="25">
        <v>0</v>
      </c>
      <c r="B11" s="25" t="s">
        <v>234</v>
      </c>
      <c r="C11" s="28">
        <v>1288</v>
      </c>
      <c r="D11" s="27">
        <v>1107</v>
      </c>
      <c r="E11" s="26">
        <v>1186</v>
      </c>
      <c r="F11" s="28">
        <v>225</v>
      </c>
      <c r="G11" s="27">
        <v>189</v>
      </c>
      <c r="H11" s="26">
        <v>222</v>
      </c>
    </row>
    <row r="13" spans="1:8" s="87" customFormat="1" ht="34" x14ac:dyDescent="0.2">
      <c r="A13" s="87" t="s">
        <v>232</v>
      </c>
      <c r="B13" s="87" t="s">
        <v>50</v>
      </c>
      <c r="C13" s="222" t="s">
        <v>236</v>
      </c>
      <c r="D13" s="222"/>
      <c r="E13" s="222"/>
      <c r="F13" s="222" t="s">
        <v>235</v>
      </c>
      <c r="G13" s="222"/>
      <c r="H13" s="222"/>
    </row>
    <row r="14" spans="1:8" x14ac:dyDescent="0.2">
      <c r="A14" s="25">
        <v>100</v>
      </c>
      <c r="B14" s="25">
        <f t="shared" ref="B14:B20" si="2">LOG(A14)</f>
        <v>2</v>
      </c>
      <c r="C14" s="33">
        <v>701</v>
      </c>
      <c r="D14" s="32">
        <v>738</v>
      </c>
      <c r="E14" s="31">
        <v>780</v>
      </c>
      <c r="F14" s="33">
        <v>414</v>
      </c>
      <c r="G14" s="32">
        <v>414</v>
      </c>
      <c r="H14" s="31">
        <v>507</v>
      </c>
    </row>
    <row r="15" spans="1:8" x14ac:dyDescent="0.2">
      <c r="A15" s="25">
        <f t="shared" ref="A15:A20" si="3">A14/10</f>
        <v>10</v>
      </c>
      <c r="B15" s="25">
        <f t="shared" si="2"/>
        <v>1</v>
      </c>
      <c r="C15" s="30">
        <v>769</v>
      </c>
      <c r="D15" s="25">
        <v>765</v>
      </c>
      <c r="E15" s="29">
        <v>895</v>
      </c>
      <c r="F15" s="30">
        <v>337</v>
      </c>
      <c r="G15" s="25">
        <v>330</v>
      </c>
      <c r="H15" s="29">
        <v>413</v>
      </c>
    </row>
    <row r="16" spans="1:8" x14ac:dyDescent="0.2">
      <c r="A16" s="25">
        <f t="shared" si="3"/>
        <v>1</v>
      </c>
      <c r="B16" s="25">
        <f t="shared" si="2"/>
        <v>0</v>
      </c>
      <c r="C16" s="30">
        <v>1037</v>
      </c>
      <c r="D16" s="25">
        <v>851</v>
      </c>
      <c r="E16" s="29">
        <v>1118</v>
      </c>
      <c r="F16" s="30">
        <v>363</v>
      </c>
      <c r="G16" s="25">
        <v>277</v>
      </c>
      <c r="H16" s="29">
        <v>317</v>
      </c>
    </row>
    <row r="17" spans="1:8" x14ac:dyDescent="0.2">
      <c r="A17" s="25">
        <f t="shared" si="3"/>
        <v>0.1</v>
      </c>
      <c r="B17" s="25">
        <f t="shared" si="2"/>
        <v>-1</v>
      </c>
      <c r="C17" s="30">
        <v>1238</v>
      </c>
      <c r="D17" s="25">
        <v>1135</v>
      </c>
      <c r="E17" s="29">
        <v>1166</v>
      </c>
      <c r="F17" s="30">
        <v>293</v>
      </c>
      <c r="G17" s="25">
        <v>237</v>
      </c>
      <c r="H17" s="29">
        <v>279</v>
      </c>
    </row>
    <row r="18" spans="1:8" x14ac:dyDescent="0.2">
      <c r="A18" s="25">
        <f t="shared" si="3"/>
        <v>0.01</v>
      </c>
      <c r="B18" s="25">
        <f t="shared" si="2"/>
        <v>-2</v>
      </c>
      <c r="C18" s="30">
        <v>1117</v>
      </c>
      <c r="D18" s="25">
        <v>1021</v>
      </c>
      <c r="E18" s="29">
        <v>1115</v>
      </c>
      <c r="F18" s="30">
        <v>325</v>
      </c>
      <c r="G18" s="25">
        <v>207</v>
      </c>
      <c r="H18" s="29">
        <v>222</v>
      </c>
    </row>
    <row r="19" spans="1:8" x14ac:dyDescent="0.2">
      <c r="A19" s="25">
        <f t="shared" si="3"/>
        <v>1E-3</v>
      </c>
      <c r="B19" s="25">
        <f t="shared" si="2"/>
        <v>-3</v>
      </c>
      <c r="C19" s="30">
        <v>1154</v>
      </c>
      <c r="D19" s="25">
        <v>1008</v>
      </c>
      <c r="E19" s="29">
        <v>1198</v>
      </c>
      <c r="F19" s="30">
        <v>260</v>
      </c>
      <c r="G19" s="25">
        <v>218</v>
      </c>
      <c r="H19" s="29">
        <v>214</v>
      </c>
    </row>
    <row r="20" spans="1:8" x14ac:dyDescent="0.2">
      <c r="A20" s="25">
        <f t="shared" si="3"/>
        <v>1E-4</v>
      </c>
      <c r="B20" s="25">
        <f t="shared" si="2"/>
        <v>-4</v>
      </c>
      <c r="C20" s="30">
        <v>1118</v>
      </c>
      <c r="D20" s="25">
        <v>1166</v>
      </c>
      <c r="E20" s="29">
        <v>1264</v>
      </c>
      <c r="F20" s="30">
        <v>303</v>
      </c>
      <c r="G20" s="25">
        <v>198</v>
      </c>
      <c r="H20" s="29">
        <v>220</v>
      </c>
    </row>
    <row r="21" spans="1:8" x14ac:dyDescent="0.2">
      <c r="A21" s="25">
        <v>0</v>
      </c>
      <c r="B21" s="25" t="s">
        <v>234</v>
      </c>
      <c r="C21" s="28">
        <v>1318</v>
      </c>
      <c r="D21" s="27">
        <v>1049</v>
      </c>
      <c r="E21" s="26">
        <v>1120</v>
      </c>
      <c r="F21" s="28">
        <v>239</v>
      </c>
      <c r="G21" s="27">
        <v>170</v>
      </c>
      <c r="H21" s="26">
        <v>193</v>
      </c>
    </row>
    <row r="23" spans="1:8" s="87" customFormat="1" ht="34" x14ac:dyDescent="0.2">
      <c r="A23" s="87" t="s">
        <v>231</v>
      </c>
      <c r="B23" s="87" t="s">
        <v>50</v>
      </c>
      <c r="C23" s="222" t="s">
        <v>236</v>
      </c>
      <c r="D23" s="222"/>
      <c r="E23" s="222"/>
      <c r="F23" s="222" t="s">
        <v>235</v>
      </c>
      <c r="G23" s="222"/>
      <c r="H23" s="222"/>
    </row>
    <row r="24" spans="1:8" x14ac:dyDescent="0.2">
      <c r="A24" s="25">
        <v>100</v>
      </c>
      <c r="B24" s="25">
        <f t="shared" ref="B24:B30" si="4">LOG(A24)</f>
        <v>2</v>
      </c>
      <c r="C24" s="33">
        <v>3949</v>
      </c>
      <c r="D24" s="32">
        <v>4104</v>
      </c>
      <c r="E24" s="31">
        <v>4216</v>
      </c>
      <c r="F24" s="33">
        <v>2291</v>
      </c>
      <c r="G24" s="32">
        <v>2080</v>
      </c>
      <c r="H24" s="31">
        <v>2798</v>
      </c>
    </row>
    <row r="25" spans="1:8" x14ac:dyDescent="0.2">
      <c r="A25" s="25">
        <f t="shared" ref="A25:A30" si="5">A24/10</f>
        <v>10</v>
      </c>
      <c r="B25" s="25">
        <f t="shared" si="4"/>
        <v>1</v>
      </c>
      <c r="C25" s="30">
        <v>3780</v>
      </c>
      <c r="D25" s="25">
        <v>4127</v>
      </c>
      <c r="E25" s="29">
        <v>4211</v>
      </c>
      <c r="F25" s="30">
        <v>1928</v>
      </c>
      <c r="G25" s="25">
        <v>2023</v>
      </c>
      <c r="H25" s="29">
        <v>2693</v>
      </c>
    </row>
    <row r="26" spans="1:8" x14ac:dyDescent="0.2">
      <c r="A26" s="25">
        <f t="shared" si="5"/>
        <v>1</v>
      </c>
      <c r="B26" s="25">
        <f t="shared" si="4"/>
        <v>0</v>
      </c>
      <c r="C26" s="30">
        <v>4322</v>
      </c>
      <c r="D26" s="25">
        <v>4451</v>
      </c>
      <c r="E26" s="29">
        <v>4754</v>
      </c>
      <c r="F26" s="30">
        <v>1740</v>
      </c>
      <c r="G26" s="25">
        <v>1434</v>
      </c>
      <c r="H26" s="29">
        <v>2006</v>
      </c>
    </row>
    <row r="27" spans="1:8" x14ac:dyDescent="0.2">
      <c r="A27" s="25">
        <f t="shared" si="5"/>
        <v>0.1</v>
      </c>
      <c r="B27" s="25">
        <f t="shared" si="4"/>
        <v>-1</v>
      </c>
      <c r="C27" s="30">
        <v>5170</v>
      </c>
      <c r="D27" s="25">
        <v>4798</v>
      </c>
      <c r="E27" s="29">
        <v>4948</v>
      </c>
      <c r="F27" s="30">
        <v>1450</v>
      </c>
      <c r="G27" s="25">
        <v>1245</v>
      </c>
      <c r="H27" s="29">
        <v>1583</v>
      </c>
    </row>
    <row r="28" spans="1:8" x14ac:dyDescent="0.2">
      <c r="A28" s="25">
        <f t="shared" si="5"/>
        <v>0.01</v>
      </c>
      <c r="B28" s="25">
        <f t="shared" si="4"/>
        <v>-2</v>
      </c>
      <c r="C28" s="30">
        <v>5579</v>
      </c>
      <c r="D28" s="25">
        <v>4580</v>
      </c>
      <c r="E28" s="29">
        <v>5825</v>
      </c>
      <c r="F28" s="30">
        <v>1111</v>
      </c>
      <c r="G28" s="25">
        <v>848</v>
      </c>
      <c r="H28" s="29">
        <v>1017</v>
      </c>
    </row>
    <row r="29" spans="1:8" x14ac:dyDescent="0.2">
      <c r="A29" s="25">
        <f t="shared" si="5"/>
        <v>1E-3</v>
      </c>
      <c r="B29" s="25">
        <f t="shared" si="4"/>
        <v>-3</v>
      </c>
      <c r="C29" s="30">
        <v>5365</v>
      </c>
      <c r="D29" s="25">
        <v>4391</v>
      </c>
      <c r="E29" s="29">
        <v>5564</v>
      </c>
      <c r="F29" s="30">
        <v>808</v>
      </c>
      <c r="G29" s="25">
        <v>719</v>
      </c>
      <c r="H29" s="29">
        <v>901</v>
      </c>
    </row>
    <row r="30" spans="1:8" x14ac:dyDescent="0.2">
      <c r="A30" s="25">
        <f t="shared" si="5"/>
        <v>1E-4</v>
      </c>
      <c r="B30" s="25">
        <f t="shared" si="4"/>
        <v>-4</v>
      </c>
      <c r="C30" s="30">
        <v>4967</v>
      </c>
      <c r="D30" s="25">
        <v>5213</v>
      </c>
      <c r="E30" s="29">
        <v>7031</v>
      </c>
      <c r="F30" s="30">
        <v>892</v>
      </c>
      <c r="G30" s="25">
        <v>659</v>
      </c>
      <c r="H30" s="29">
        <v>822</v>
      </c>
    </row>
    <row r="31" spans="1:8" x14ac:dyDescent="0.2">
      <c r="A31" s="25">
        <v>0</v>
      </c>
      <c r="B31" s="25" t="s">
        <v>234</v>
      </c>
      <c r="C31" s="28">
        <v>5409</v>
      </c>
      <c r="D31" s="27">
        <v>4586</v>
      </c>
      <c r="E31" s="26">
        <v>5434</v>
      </c>
      <c r="F31" s="28">
        <v>797</v>
      </c>
      <c r="G31" s="27">
        <v>767</v>
      </c>
      <c r="H31" s="26">
        <v>863</v>
      </c>
    </row>
  </sheetData>
  <mergeCells count="6">
    <mergeCell ref="C3:E3"/>
    <mergeCell ref="F3:H3"/>
    <mergeCell ref="C13:E13"/>
    <mergeCell ref="F13:H13"/>
    <mergeCell ref="C23:E23"/>
    <mergeCell ref="F23:H2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5FB18-D452-3146-9CD0-9EE98A76B5DF}">
  <dimension ref="A1:L32"/>
  <sheetViews>
    <sheetView workbookViewId="0">
      <selection activeCell="A2" sqref="A2"/>
    </sheetView>
  </sheetViews>
  <sheetFormatPr baseColWidth="10" defaultRowHeight="16" x14ac:dyDescent="0.2"/>
  <cols>
    <col min="1" max="2" width="10.83203125" style="25"/>
    <col min="3" max="3" width="13.6640625" style="25" bestFit="1" customWidth="1"/>
    <col min="4" max="6" width="12.83203125" style="25" bestFit="1" customWidth="1"/>
    <col min="7" max="9" width="12.6640625" style="25" bestFit="1" customWidth="1"/>
    <col min="10" max="12" width="11.6640625" style="25" bestFit="1" customWidth="1"/>
    <col min="13" max="16384" width="10.83203125" style="25"/>
  </cols>
  <sheetData>
    <row r="1" spans="1:12" x14ac:dyDescent="0.2">
      <c r="A1" s="25" t="s">
        <v>332</v>
      </c>
    </row>
    <row r="3" spans="1:12" x14ac:dyDescent="0.2">
      <c r="A3" s="25" t="s">
        <v>239</v>
      </c>
      <c r="B3" s="25" t="s">
        <v>50</v>
      </c>
      <c r="C3" s="25">
        <v>2</v>
      </c>
      <c r="D3" s="25">
        <v>1.3010299956639813</v>
      </c>
      <c r="E3" s="25">
        <v>0.6020599913279624</v>
      </c>
      <c r="F3" s="25">
        <v>-9.6910013008056392E-2</v>
      </c>
      <c r="G3" s="25">
        <v>-0.79588001734407521</v>
      </c>
      <c r="H3" s="25">
        <v>-1.494850021680094</v>
      </c>
      <c r="I3" s="25">
        <v>-2.1938200260161129</v>
      </c>
      <c r="J3" s="25">
        <v>-2.8927900303521317</v>
      </c>
      <c r="K3" s="25">
        <v>-3.5917600346881504</v>
      </c>
      <c r="L3" s="25">
        <v>-4.2907300390241687</v>
      </c>
    </row>
    <row r="4" spans="1:12" x14ac:dyDescent="0.2">
      <c r="B4" s="25" t="s">
        <v>237</v>
      </c>
      <c r="C4" s="25">
        <v>100</v>
      </c>
      <c r="D4" s="25">
        <v>20</v>
      </c>
      <c r="E4" s="25">
        <v>4</v>
      </c>
      <c r="F4" s="25">
        <v>0.8</v>
      </c>
      <c r="G4" s="25">
        <v>0.16</v>
      </c>
      <c r="H4" s="25">
        <v>3.2000000000000001E-2</v>
      </c>
      <c r="I4" s="25">
        <v>6.4000000000000003E-3</v>
      </c>
      <c r="J4" s="25">
        <v>1.2800000000000001E-3</v>
      </c>
      <c r="K4" s="25">
        <v>2.5600000000000004E-4</v>
      </c>
      <c r="L4" s="25">
        <v>5.1200000000000011E-5</v>
      </c>
    </row>
    <row r="5" spans="1:12" x14ac:dyDescent="0.2">
      <c r="B5" s="33" t="s">
        <v>227</v>
      </c>
      <c r="C5" s="91">
        <v>100</v>
      </c>
      <c r="D5" s="91">
        <v>98.91398034821583</v>
      </c>
      <c r="E5" s="91">
        <v>99.942538642762742</v>
      </c>
      <c r="F5" s="91">
        <v>98.494512440383843</v>
      </c>
      <c r="G5" s="91">
        <v>38.39567890593576</v>
      </c>
      <c r="H5" s="91">
        <v>14.221685916221341</v>
      </c>
      <c r="I5" s="91">
        <v>6.0334425099120841</v>
      </c>
      <c r="J5" s="91">
        <v>3.5051427914727347</v>
      </c>
      <c r="K5" s="91">
        <v>2.8558294546917198</v>
      </c>
      <c r="L5" s="90">
        <v>3.1948514623915418</v>
      </c>
    </row>
    <row r="6" spans="1:12" x14ac:dyDescent="0.2">
      <c r="B6" s="28"/>
      <c r="C6" s="89">
        <v>100</v>
      </c>
      <c r="D6" s="89">
        <v>102.62809822301455</v>
      </c>
      <c r="E6" s="89">
        <v>97.647938351831627</v>
      </c>
      <c r="F6" s="89">
        <v>96.607050434182526</v>
      </c>
      <c r="G6" s="89">
        <v>34.964632813847835</v>
      </c>
      <c r="H6" s="89">
        <v>13.928345505779516</v>
      </c>
      <c r="I6" s="89">
        <v>5.2216918741733283</v>
      </c>
      <c r="J6" s="89">
        <v>3.4504571855770889</v>
      </c>
      <c r="K6" s="89">
        <v>3.1629190867789978</v>
      </c>
      <c r="L6" s="88">
        <v>3.3584449939616996</v>
      </c>
    </row>
    <row r="7" spans="1:12" x14ac:dyDescent="0.2">
      <c r="B7" s="33" t="s">
        <v>216</v>
      </c>
      <c r="C7" s="91">
        <v>100</v>
      </c>
      <c r="D7" s="91">
        <v>101.90895741556534</v>
      </c>
      <c r="E7" s="91">
        <v>109.28498813961369</v>
      </c>
      <c r="F7" s="91">
        <v>115.497571444708</v>
      </c>
      <c r="G7" s="91">
        <v>69.219473624759971</v>
      </c>
      <c r="H7" s="91">
        <v>25.968598215294254</v>
      </c>
      <c r="I7" s="91">
        <v>8.5394781430023716</v>
      </c>
      <c r="J7" s="91">
        <v>6.7547723935389135</v>
      </c>
      <c r="K7" s="91">
        <v>2.9368575624082229</v>
      </c>
      <c r="L7" s="90">
        <v>4.721563311871682</v>
      </c>
    </row>
    <row r="8" spans="1:12" x14ac:dyDescent="0.2">
      <c r="B8" s="28"/>
      <c r="C8" s="89">
        <v>100</v>
      </c>
      <c r="D8" s="89">
        <v>108.87972210160659</v>
      </c>
      <c r="E8" s="89">
        <v>111.31133304385583</v>
      </c>
      <c r="F8" s="89">
        <v>114.24229266174555</v>
      </c>
      <c r="G8" s="89">
        <v>67.86799826313505</v>
      </c>
      <c r="H8" s="89">
        <v>25.987841945288753</v>
      </c>
      <c r="I8" s="89">
        <v>10.377768128528007</v>
      </c>
      <c r="J8" s="89">
        <v>6.2092922275293096</v>
      </c>
      <c r="K8" s="89">
        <v>5.0043421623968731</v>
      </c>
      <c r="L8" s="88">
        <v>5.6882327399044721</v>
      </c>
    </row>
    <row r="9" spans="1:12" x14ac:dyDescent="0.2">
      <c r="B9" s="33" t="s">
        <v>219</v>
      </c>
      <c r="C9" s="91">
        <v>100</v>
      </c>
      <c r="D9" s="91">
        <v>105.61488776619557</v>
      </c>
      <c r="E9" s="91">
        <v>102.36618277163139</v>
      </c>
      <c r="F9" s="91">
        <v>110.16179574087101</v>
      </c>
      <c r="G9" s="91">
        <v>59.81326341369828</v>
      </c>
      <c r="H9" s="91">
        <v>16.710366438575175</v>
      </c>
      <c r="I9" s="91">
        <v>7.1624992006139285</v>
      </c>
      <c r="J9" s="91">
        <v>2.3597876830594102</v>
      </c>
      <c r="K9" s="91">
        <v>3.076037603120803</v>
      </c>
      <c r="L9" s="90">
        <v>2.2254908230478994</v>
      </c>
    </row>
    <row r="10" spans="1:12" x14ac:dyDescent="0.2">
      <c r="B10" s="28"/>
      <c r="C10" s="89">
        <v>100</v>
      </c>
      <c r="D10" s="89">
        <v>98.8025078369906</v>
      </c>
      <c r="E10" s="89">
        <v>102.82758620689656</v>
      </c>
      <c r="F10" s="89">
        <v>105.14733542319749</v>
      </c>
      <c r="G10" s="89">
        <v>47.811912225705328</v>
      </c>
      <c r="H10" s="89">
        <v>18.050156739811911</v>
      </c>
      <c r="I10" s="89">
        <v>7.1285266457680256</v>
      </c>
      <c r="J10" s="89">
        <v>4.2068965517241379</v>
      </c>
      <c r="K10" s="89">
        <v>3.3605015673981193</v>
      </c>
      <c r="L10" s="88">
        <v>1.8119122257053293</v>
      </c>
    </row>
    <row r="11" spans="1:12" x14ac:dyDescent="0.2">
      <c r="B11" s="33" t="s">
        <v>218</v>
      </c>
      <c r="C11" s="91">
        <v>100</v>
      </c>
      <c r="D11" s="91">
        <v>100.07506380423359</v>
      </c>
      <c r="E11" s="91">
        <v>95.296001601361155</v>
      </c>
      <c r="F11" s="91">
        <v>90.657058499724769</v>
      </c>
      <c r="G11" s="91">
        <v>37.041485262473103</v>
      </c>
      <c r="H11" s="91">
        <v>10.573987889706251</v>
      </c>
      <c r="I11" s="91">
        <v>4.0734624430766146</v>
      </c>
      <c r="J11" s="91">
        <v>1.2360506430465896</v>
      </c>
      <c r="K11" s="91">
        <v>1.936646149226843</v>
      </c>
      <c r="L11" s="90">
        <v>1.9616674173047091</v>
      </c>
    </row>
    <row r="12" spans="1:12" x14ac:dyDescent="0.2">
      <c r="B12" s="28"/>
      <c r="C12" s="89">
        <v>100</v>
      </c>
      <c r="D12" s="89">
        <v>110.95119933829611</v>
      </c>
      <c r="E12" s="89">
        <v>107.42762613730356</v>
      </c>
      <c r="F12" s="89">
        <v>104.31210366694236</v>
      </c>
      <c r="G12" s="89">
        <v>38.566308243727597</v>
      </c>
      <c r="H12" s="89">
        <v>10.311552247036119</v>
      </c>
      <c r="I12" s="89">
        <v>4.6208988144472016</v>
      </c>
      <c r="J12" s="89">
        <v>1.6928591122139509</v>
      </c>
      <c r="K12" s="89">
        <v>2.111938240970499</v>
      </c>
      <c r="L12" s="88">
        <v>2.4041907912875655</v>
      </c>
    </row>
    <row r="13" spans="1:12" x14ac:dyDescent="0.2">
      <c r="B13" s="33" t="s">
        <v>217</v>
      </c>
      <c r="C13" s="91">
        <v>100</v>
      </c>
      <c r="D13" s="91">
        <v>104.06474022614735</v>
      </c>
      <c r="E13" s="91">
        <v>101.07161333234794</v>
      </c>
      <c r="F13" s="91">
        <v>94.834084694405448</v>
      </c>
      <c r="G13" s="91">
        <v>31.431527603281356</v>
      </c>
      <c r="H13" s="91">
        <v>10.169241002143227</v>
      </c>
      <c r="I13" s="91">
        <v>4.0647402261473653</v>
      </c>
      <c r="J13" s="91">
        <v>2.3575493311654721</v>
      </c>
      <c r="K13" s="91">
        <v>1.8845613775774146</v>
      </c>
      <c r="L13" s="90">
        <v>1.9880274924248023</v>
      </c>
    </row>
    <row r="14" spans="1:12" x14ac:dyDescent="0.2">
      <c r="B14" s="28"/>
      <c r="C14" s="89">
        <v>100</v>
      </c>
      <c r="D14" s="89">
        <v>100.02958579881658</v>
      </c>
      <c r="E14" s="89">
        <v>99.393491124260365</v>
      </c>
      <c r="F14" s="89">
        <v>93.468934911242613</v>
      </c>
      <c r="G14" s="89">
        <v>23.964497041420117</v>
      </c>
      <c r="H14" s="89">
        <v>5.724852071005917</v>
      </c>
      <c r="I14" s="89">
        <v>3.8757396449704142</v>
      </c>
      <c r="J14" s="89">
        <v>2.5</v>
      </c>
      <c r="K14" s="89">
        <v>2.1375739644970415</v>
      </c>
      <c r="L14" s="88">
        <v>2.4112426035502956</v>
      </c>
    </row>
    <row r="15" spans="1:12" x14ac:dyDescent="0.2">
      <c r="B15" s="33" t="s">
        <v>34</v>
      </c>
      <c r="C15" s="91">
        <v>100</v>
      </c>
      <c r="D15" s="91">
        <v>99.725091636121292</v>
      </c>
      <c r="E15" s="91">
        <v>94.414361879373544</v>
      </c>
      <c r="F15" s="91">
        <v>110.46317894035323</v>
      </c>
      <c r="G15" s="91">
        <v>61.233755414861712</v>
      </c>
      <c r="H15" s="91">
        <v>11.671109630123293</v>
      </c>
      <c r="I15" s="91">
        <v>6.8477174275241577</v>
      </c>
      <c r="J15" s="91">
        <v>3.244751749416861</v>
      </c>
      <c r="K15" s="91">
        <v>2.4991669443518827</v>
      </c>
      <c r="L15" s="90">
        <v>2.482505831389537</v>
      </c>
    </row>
    <row r="16" spans="1:12" x14ac:dyDescent="0.2">
      <c r="B16" s="28"/>
      <c r="C16" s="89">
        <v>100</v>
      </c>
      <c r="D16" s="89">
        <v>99.088765980596605</v>
      </c>
      <c r="E16" s="89">
        <v>101.4144528062381</v>
      </c>
      <c r="F16" s="89">
        <v>46.686009611025483</v>
      </c>
      <c r="G16" s="89">
        <v>64.493607761356415</v>
      </c>
      <c r="H16" s="89">
        <v>13.822649378910146</v>
      </c>
      <c r="I16" s="89">
        <v>4.9777858373379269</v>
      </c>
      <c r="J16" s="89">
        <v>3.0827817571856015</v>
      </c>
      <c r="K16" s="89">
        <v>2.8198386073080064</v>
      </c>
      <c r="L16" s="88">
        <v>3.0782482546015051</v>
      </c>
    </row>
    <row r="19" spans="1:12" x14ac:dyDescent="0.2">
      <c r="A19" s="25" t="s">
        <v>238</v>
      </c>
      <c r="B19" s="25" t="s">
        <v>50</v>
      </c>
      <c r="C19" s="25">
        <v>3.6989700043360187</v>
      </c>
      <c r="D19" s="25">
        <v>3</v>
      </c>
      <c r="E19" s="25">
        <v>2.3010299956639813</v>
      </c>
      <c r="F19" s="25">
        <v>1.6020599913279623</v>
      </c>
      <c r="G19" s="25">
        <v>0.90308998699194354</v>
      </c>
      <c r="H19" s="25">
        <v>0.20411998265592479</v>
      </c>
      <c r="I19" s="25">
        <v>-0.49485002168009401</v>
      </c>
      <c r="J19" s="25">
        <v>-1.1938200260161129</v>
      </c>
      <c r="K19" s="25">
        <v>-1.8927900303521317</v>
      </c>
      <c r="L19" s="25">
        <v>-2.5917600346881504</v>
      </c>
    </row>
    <row r="20" spans="1:12" x14ac:dyDescent="0.2">
      <c r="B20" s="25" t="s">
        <v>237</v>
      </c>
      <c r="C20" s="25">
        <v>5000</v>
      </c>
      <c r="D20" s="25">
        <v>1000</v>
      </c>
      <c r="E20" s="25">
        <v>200</v>
      </c>
      <c r="F20" s="25">
        <v>40</v>
      </c>
      <c r="G20" s="25">
        <v>8</v>
      </c>
      <c r="H20" s="25">
        <v>1.6</v>
      </c>
      <c r="I20" s="25">
        <v>0.32</v>
      </c>
      <c r="J20" s="25">
        <v>6.4000000000000001E-2</v>
      </c>
      <c r="K20" s="25">
        <v>1.2800000000000001E-2</v>
      </c>
      <c r="L20" s="25">
        <v>2.5600000000000002E-3</v>
      </c>
    </row>
    <row r="21" spans="1:12" x14ac:dyDescent="0.2">
      <c r="B21" s="33" t="s">
        <v>227</v>
      </c>
      <c r="C21" s="91">
        <v>102.63747629719013</v>
      </c>
      <c r="D21" s="91">
        <v>92.633454002183541</v>
      </c>
      <c r="E21" s="91">
        <v>73.567775670861352</v>
      </c>
      <c r="F21" s="91">
        <v>39.182899500086194</v>
      </c>
      <c r="G21" s="91">
        <v>11.0268344538298</v>
      </c>
      <c r="H21" s="91">
        <v>3.5626041487099926</v>
      </c>
      <c r="I21" s="91">
        <v>1.8215250244210768</v>
      </c>
      <c r="J21" s="91">
        <v>1.764063667183819</v>
      </c>
      <c r="K21" s="91">
        <v>1.8100327529736251</v>
      </c>
      <c r="L21" s="90">
        <v>1.5227259667873356</v>
      </c>
    </row>
    <row r="22" spans="1:12" x14ac:dyDescent="0.2">
      <c r="B22" s="28"/>
      <c r="C22" s="89">
        <v>103.58272471102421</v>
      </c>
      <c r="D22" s="89">
        <v>90.586002645350504</v>
      </c>
      <c r="E22" s="89">
        <v>68.048766461556156</v>
      </c>
      <c r="F22" s="89">
        <v>38.369083903617231</v>
      </c>
      <c r="G22" s="89">
        <v>11.329001092644775</v>
      </c>
      <c r="H22" s="89">
        <v>3.4504571855770889</v>
      </c>
      <c r="I22" s="89">
        <v>1.9207544999712463</v>
      </c>
      <c r="J22" s="89">
        <v>1.7367301167404683</v>
      </c>
      <c r="K22" s="89">
        <v>1.6159641152452699</v>
      </c>
      <c r="L22" s="88">
        <v>1.4319397320144918</v>
      </c>
    </row>
    <row r="23" spans="1:12" x14ac:dyDescent="0.2">
      <c r="B23" s="33" t="s">
        <v>216</v>
      </c>
      <c r="C23" s="91">
        <v>77.691178131706764</v>
      </c>
      <c r="D23" s="91">
        <v>68.665988930306114</v>
      </c>
      <c r="E23" s="91">
        <v>54.501298994691062</v>
      </c>
      <c r="F23" s="91">
        <v>45.024285552919913</v>
      </c>
      <c r="G23" s="91">
        <v>34.067547723935391</v>
      </c>
      <c r="H23" s="91">
        <v>19.349373093866486</v>
      </c>
      <c r="I23" s="91">
        <v>12.233141308031175</v>
      </c>
      <c r="J23" s="91">
        <v>8.3022704168078629</v>
      </c>
      <c r="K23" s="91">
        <v>4.721563311871682</v>
      </c>
      <c r="L23" s="90">
        <v>3.9986445272788886</v>
      </c>
    </row>
    <row r="24" spans="1:12" x14ac:dyDescent="0.2">
      <c r="B24" s="28"/>
      <c r="C24" s="89">
        <v>73.230568823273984</v>
      </c>
      <c r="D24" s="89">
        <v>63.590968302214499</v>
      </c>
      <c r="E24" s="89">
        <v>52.268779852366478</v>
      </c>
      <c r="F24" s="89">
        <v>43.779852366478508</v>
      </c>
      <c r="G24" s="89">
        <v>29.429005644811117</v>
      </c>
      <c r="H24" s="89">
        <v>16.836734693877549</v>
      </c>
      <c r="I24" s="89">
        <v>11.843247937472862</v>
      </c>
      <c r="J24" s="89">
        <v>7.8593139383412929</v>
      </c>
      <c r="K24" s="89">
        <v>5.5145462440295265</v>
      </c>
      <c r="L24" s="88">
        <v>4.2661745549283543</v>
      </c>
    </row>
    <row r="25" spans="1:12" x14ac:dyDescent="0.2">
      <c r="B25" s="33" t="s">
        <v>219</v>
      </c>
      <c r="C25" s="91">
        <v>42.098868069322762</v>
      </c>
      <c r="D25" s="91">
        <v>32.32717273134233</v>
      </c>
      <c r="E25" s="91">
        <v>21.602609196137369</v>
      </c>
      <c r="F25" s="91">
        <v>10.008313615143569</v>
      </c>
      <c r="G25" s="91">
        <v>3.0440621602609195</v>
      </c>
      <c r="H25" s="91">
        <v>2.1039841401803412</v>
      </c>
      <c r="I25" s="91">
        <v>1.656327940141971</v>
      </c>
      <c r="J25" s="91">
        <v>1.6243524972820875</v>
      </c>
      <c r="K25" s="91">
        <v>1.5987721429941804</v>
      </c>
      <c r="L25" s="90">
        <v>1.3941293086909254</v>
      </c>
    </row>
    <row r="26" spans="1:12" x14ac:dyDescent="0.2">
      <c r="B26" s="28"/>
      <c r="C26" s="89">
        <v>43.134796238244519</v>
      </c>
      <c r="D26" s="89">
        <v>31.692789968652036</v>
      </c>
      <c r="E26" s="89">
        <v>20.219435736677116</v>
      </c>
      <c r="F26" s="89">
        <v>10.376175548589343</v>
      </c>
      <c r="G26" s="89">
        <v>3.8432601880877741</v>
      </c>
      <c r="H26" s="89">
        <v>1.9310344827586208</v>
      </c>
      <c r="I26" s="89">
        <v>1.6739811912225706</v>
      </c>
      <c r="J26" s="89">
        <v>1.5047021943573669</v>
      </c>
      <c r="K26" s="89">
        <v>1.5047021943573669</v>
      </c>
      <c r="L26" s="88">
        <v>1.3605015673981191</v>
      </c>
    </row>
    <row r="27" spans="1:12" x14ac:dyDescent="0.2">
      <c r="B27" s="33" t="s">
        <v>218</v>
      </c>
      <c r="C27" s="91">
        <v>11.770004503828254</v>
      </c>
      <c r="D27" s="91">
        <v>8.7174097983285783</v>
      </c>
      <c r="E27" s="91">
        <v>6.4604914177050503</v>
      </c>
      <c r="F27" s="91">
        <v>4.078466696692189</v>
      </c>
      <c r="G27" s="91">
        <v>2.4971225541710456</v>
      </c>
      <c r="H27" s="91">
        <v>1.2060251213531503</v>
      </c>
      <c r="I27" s="91">
        <v>1.0558975128859531</v>
      </c>
      <c r="J27" s="91">
        <v>1.0158634839613672</v>
      </c>
      <c r="K27" s="91">
        <v>1.0058549767302205</v>
      </c>
      <c r="L27" s="90">
        <v>0.97582945503678131</v>
      </c>
    </row>
    <row r="28" spans="1:12" x14ac:dyDescent="0.2">
      <c r="B28" s="28"/>
      <c r="C28" s="89">
        <v>12.213950923628342</v>
      </c>
      <c r="D28" s="89">
        <v>9.6663909567135367</v>
      </c>
      <c r="E28" s="89">
        <v>7.9349324510614831</v>
      </c>
      <c r="F28" s="89">
        <v>5.3873724841466775</v>
      </c>
      <c r="G28" s="89">
        <v>2.2001654259718775</v>
      </c>
      <c r="H28" s="89">
        <v>1.2020953956437828</v>
      </c>
      <c r="I28" s="89">
        <v>1.0476978218913702</v>
      </c>
      <c r="J28" s="89">
        <v>0.623104494072236</v>
      </c>
      <c r="K28" s="89">
        <v>0.68927488282326987</v>
      </c>
      <c r="L28" s="88">
        <v>1.031155224703612</v>
      </c>
    </row>
    <row r="29" spans="1:12" x14ac:dyDescent="0.2">
      <c r="B29" s="33" t="s">
        <v>217</v>
      </c>
      <c r="C29" s="91">
        <v>3.9464932377503508</v>
      </c>
      <c r="D29" s="91">
        <v>2.4610154460128593</v>
      </c>
      <c r="E29" s="91">
        <v>1.4633064814130516</v>
      </c>
      <c r="F29" s="91">
        <v>1.1750794471953292</v>
      </c>
      <c r="G29" s="91">
        <v>1.0642228955731283</v>
      </c>
      <c r="H29" s="91">
        <v>0.94597590717611402</v>
      </c>
      <c r="I29" s="91">
        <v>0.87946197620279354</v>
      </c>
      <c r="J29" s="91">
        <v>0.71687236715689895</v>
      </c>
      <c r="K29" s="91">
        <v>0.90163328652723385</v>
      </c>
      <c r="L29" s="90">
        <v>0.87207153942798021</v>
      </c>
    </row>
    <row r="30" spans="1:12" x14ac:dyDescent="0.2">
      <c r="B30" s="28"/>
      <c r="C30" s="89">
        <v>3.8683431952662723</v>
      </c>
      <c r="D30" s="89">
        <v>2.3076923076923079</v>
      </c>
      <c r="E30" s="89">
        <v>1.5976331360946745</v>
      </c>
      <c r="F30" s="89">
        <v>1.3165680473372781</v>
      </c>
      <c r="G30" s="89">
        <v>0.71745562130177509</v>
      </c>
      <c r="H30" s="89">
        <v>1.1390532544378698</v>
      </c>
      <c r="I30" s="89">
        <v>1.1020710059171597</v>
      </c>
      <c r="J30" s="89">
        <v>1.2426035502958579</v>
      </c>
      <c r="K30" s="89">
        <v>0.74704142011834318</v>
      </c>
      <c r="L30" s="88">
        <v>1.0133136094674555</v>
      </c>
    </row>
    <row r="31" spans="1:12" x14ac:dyDescent="0.2">
      <c r="B31" s="33" t="s">
        <v>34</v>
      </c>
      <c r="C31" s="91">
        <v>7.2225924691769414</v>
      </c>
      <c r="D31" s="91">
        <v>2.6324558480506499</v>
      </c>
      <c r="E31" s="91">
        <v>1.5244918360546484</v>
      </c>
      <c r="F31" s="91">
        <v>1.3287237587470844</v>
      </c>
      <c r="G31" s="91">
        <v>0.79556814395201603</v>
      </c>
      <c r="H31" s="91">
        <v>1.1412862379206932</v>
      </c>
      <c r="I31" s="91">
        <v>1.1621126291236255</v>
      </c>
      <c r="J31" s="91">
        <v>1.2079306897700766</v>
      </c>
      <c r="K31" s="91">
        <v>1.2454181939353548</v>
      </c>
      <c r="L31" s="90">
        <v>1.0746417860713096</v>
      </c>
    </row>
    <row r="32" spans="1:12" x14ac:dyDescent="0.2">
      <c r="B32" s="28"/>
      <c r="C32" s="89">
        <v>7.3941427146613474</v>
      </c>
      <c r="D32" s="89">
        <v>2.6067639858554719</v>
      </c>
      <c r="E32" s="89">
        <v>1.5912594070178618</v>
      </c>
      <c r="F32" s="89">
        <v>1.3283162571402667</v>
      </c>
      <c r="G32" s="89">
        <v>1.0109710762535136</v>
      </c>
      <c r="H32" s="89">
        <v>1.0291050865898994</v>
      </c>
      <c r="I32" s="89">
        <v>1.4597878320790643</v>
      </c>
      <c r="J32" s="89">
        <v>1.160576661528697</v>
      </c>
      <c r="K32" s="89">
        <v>1.1333756460241182</v>
      </c>
      <c r="L32" s="88">
        <v>1.2875147338833983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72EB7-ABB0-ED4C-A9E8-C2068583CDA5}">
  <dimension ref="A1:H32"/>
  <sheetViews>
    <sheetView workbookViewId="0">
      <selection activeCell="A2" sqref="A2"/>
    </sheetView>
  </sheetViews>
  <sheetFormatPr baseColWidth="10" defaultRowHeight="15" x14ac:dyDescent="0.2"/>
  <cols>
    <col min="4" max="4" width="28.6640625" customWidth="1"/>
    <col min="5" max="5" width="27.33203125" customWidth="1"/>
    <col min="6" max="6" width="38.33203125" customWidth="1"/>
    <col min="7" max="7" width="30.83203125" customWidth="1"/>
    <col min="8" max="8" width="32.83203125" customWidth="1"/>
  </cols>
  <sheetData>
    <row r="1" spans="1:8" x14ac:dyDescent="0.2">
      <c r="A1" t="s">
        <v>331</v>
      </c>
    </row>
    <row r="2" spans="1:8" x14ac:dyDescent="0.2">
      <c r="A2" s="70" t="s">
        <v>138</v>
      </c>
      <c r="B2" s="70"/>
    </row>
    <row r="3" spans="1:8" ht="16" thickBot="1" x14ac:dyDescent="0.25">
      <c r="A3" s="70" t="s">
        <v>321</v>
      </c>
      <c r="B3" s="70"/>
    </row>
    <row r="4" spans="1:8" ht="16" thickBot="1" x14ac:dyDescent="0.25">
      <c r="C4" s="84" t="s">
        <v>320</v>
      </c>
      <c r="D4" s="84" t="s">
        <v>204</v>
      </c>
      <c r="E4" s="84" t="s">
        <v>207</v>
      </c>
      <c r="F4" s="84" t="s">
        <v>208</v>
      </c>
      <c r="G4" s="84" t="s">
        <v>205</v>
      </c>
      <c r="H4" s="85" t="s">
        <v>202</v>
      </c>
    </row>
    <row r="5" spans="1:8" x14ac:dyDescent="0.2">
      <c r="C5" s="79">
        <v>19</v>
      </c>
      <c r="D5" s="79"/>
      <c r="E5" s="79"/>
      <c r="F5" s="79"/>
      <c r="G5" s="79"/>
      <c r="H5" s="74">
        <v>1</v>
      </c>
    </row>
    <row r="6" spans="1:8" x14ac:dyDescent="0.2">
      <c r="C6" s="79">
        <v>25</v>
      </c>
      <c r="D6" s="79"/>
      <c r="E6" s="79"/>
      <c r="F6" s="79"/>
      <c r="G6" s="79"/>
      <c r="H6" s="74">
        <v>1</v>
      </c>
    </row>
    <row r="7" spans="1:8" x14ac:dyDescent="0.2">
      <c r="C7" s="79">
        <v>22</v>
      </c>
      <c r="D7" s="79"/>
      <c r="E7" s="79"/>
      <c r="F7" s="79"/>
      <c r="G7" s="79"/>
      <c r="H7" s="74">
        <v>1</v>
      </c>
    </row>
    <row r="8" spans="1:8" x14ac:dyDescent="0.2">
      <c r="C8" s="79">
        <v>21</v>
      </c>
      <c r="D8" s="79"/>
      <c r="E8" s="79"/>
      <c r="F8" s="79"/>
      <c r="G8" s="79"/>
      <c r="H8" s="74">
        <v>1</v>
      </c>
    </row>
    <row r="9" spans="1:8" x14ac:dyDescent="0.2">
      <c r="C9" s="79">
        <v>22</v>
      </c>
      <c r="D9" s="79"/>
      <c r="E9" s="79"/>
      <c r="F9" s="79"/>
      <c r="G9" s="79"/>
      <c r="H9" s="74">
        <v>1</v>
      </c>
    </row>
    <row r="10" spans="1:8" x14ac:dyDescent="0.2">
      <c r="C10" s="79">
        <v>31</v>
      </c>
      <c r="D10" s="79"/>
      <c r="E10" s="79"/>
      <c r="F10" s="79"/>
      <c r="G10" s="79"/>
      <c r="H10" s="74">
        <v>1</v>
      </c>
    </row>
    <row r="11" spans="1:8" x14ac:dyDescent="0.2">
      <c r="C11" s="79">
        <v>22</v>
      </c>
      <c r="D11" s="79">
        <v>1</v>
      </c>
      <c r="E11" s="79"/>
      <c r="F11" s="79"/>
      <c r="G11" s="79"/>
      <c r="H11" s="74"/>
    </row>
    <row r="12" spans="1:8" x14ac:dyDescent="0.2">
      <c r="C12" s="79">
        <v>23</v>
      </c>
      <c r="D12" s="79">
        <v>1</v>
      </c>
      <c r="E12" s="79"/>
      <c r="F12" s="79"/>
      <c r="G12" s="79"/>
      <c r="H12" s="74"/>
    </row>
    <row r="13" spans="1:8" x14ac:dyDescent="0.2">
      <c r="C13" s="79">
        <v>27</v>
      </c>
      <c r="D13" s="79">
        <v>1</v>
      </c>
      <c r="E13" s="79"/>
      <c r="F13" s="79"/>
      <c r="G13" s="79"/>
      <c r="H13" s="74"/>
    </row>
    <row r="14" spans="1:8" x14ac:dyDescent="0.2">
      <c r="C14" s="79">
        <v>22</v>
      </c>
      <c r="D14" s="79">
        <v>1</v>
      </c>
      <c r="E14" s="79"/>
      <c r="F14" s="79"/>
      <c r="G14" s="79"/>
      <c r="H14" s="74"/>
    </row>
    <row r="15" spans="1:8" x14ac:dyDescent="0.2">
      <c r="C15" s="79">
        <v>21</v>
      </c>
      <c r="D15" s="79">
        <v>1</v>
      </c>
      <c r="E15" s="79"/>
      <c r="F15" s="79"/>
      <c r="G15" s="79"/>
      <c r="H15" s="74"/>
    </row>
    <row r="16" spans="1:8" x14ac:dyDescent="0.2">
      <c r="C16" s="79">
        <v>28</v>
      </c>
      <c r="D16" s="79"/>
      <c r="E16" s="79"/>
      <c r="F16" s="79"/>
      <c r="G16" s="79">
        <v>1</v>
      </c>
      <c r="H16" s="74"/>
    </row>
    <row r="17" spans="3:8" x14ac:dyDescent="0.2">
      <c r="C17" s="79">
        <v>31</v>
      </c>
      <c r="D17" s="79"/>
      <c r="E17" s="79"/>
      <c r="F17" s="79"/>
      <c r="G17" s="79">
        <v>1</v>
      </c>
      <c r="H17" s="74"/>
    </row>
    <row r="18" spans="3:8" x14ac:dyDescent="0.2">
      <c r="C18" s="79">
        <v>22</v>
      </c>
      <c r="D18" s="79"/>
      <c r="E18" s="79"/>
      <c r="F18" s="79"/>
      <c r="G18" s="79">
        <v>1</v>
      </c>
      <c r="H18" s="74"/>
    </row>
    <row r="19" spans="3:8" x14ac:dyDescent="0.2">
      <c r="C19" s="79">
        <v>21</v>
      </c>
      <c r="D19" s="79"/>
      <c r="E19" s="79"/>
      <c r="F19" s="79"/>
      <c r="G19" s="79">
        <v>1</v>
      </c>
      <c r="H19" s="74"/>
    </row>
    <row r="20" spans="3:8" x14ac:dyDescent="0.2">
      <c r="C20" s="79">
        <v>22</v>
      </c>
      <c r="D20" s="79"/>
      <c r="E20" s="79"/>
      <c r="F20" s="79"/>
      <c r="G20" s="79">
        <v>1</v>
      </c>
      <c r="H20" s="74"/>
    </row>
    <row r="21" spans="3:8" x14ac:dyDescent="0.2">
      <c r="C21" s="79">
        <v>23</v>
      </c>
      <c r="D21" s="79"/>
      <c r="E21" s="79"/>
      <c r="F21" s="79"/>
      <c r="G21" s="79">
        <v>1</v>
      </c>
      <c r="H21" s="74"/>
    </row>
    <row r="22" spans="3:8" x14ac:dyDescent="0.2">
      <c r="C22" s="79">
        <v>23</v>
      </c>
      <c r="D22" s="79"/>
      <c r="E22" s="79">
        <v>1</v>
      </c>
      <c r="F22" s="79"/>
      <c r="G22" s="79"/>
      <c r="H22" s="74"/>
    </row>
    <row r="23" spans="3:8" x14ac:dyDescent="0.2">
      <c r="C23" s="79">
        <v>27</v>
      </c>
      <c r="D23" s="79"/>
      <c r="E23" s="79">
        <v>1</v>
      </c>
      <c r="F23" s="79"/>
      <c r="G23" s="79"/>
      <c r="H23" s="74"/>
    </row>
    <row r="24" spans="3:8" x14ac:dyDescent="0.2">
      <c r="C24" s="79">
        <v>28</v>
      </c>
      <c r="D24" s="79"/>
      <c r="E24" s="79">
        <v>1</v>
      </c>
      <c r="F24" s="79"/>
      <c r="G24" s="79"/>
      <c r="H24" s="74"/>
    </row>
    <row r="25" spans="3:8" x14ac:dyDescent="0.2">
      <c r="C25" s="79">
        <v>27</v>
      </c>
      <c r="D25" s="79"/>
      <c r="E25" s="79">
        <v>1</v>
      </c>
      <c r="F25" s="79"/>
      <c r="G25" s="79"/>
      <c r="H25" s="74"/>
    </row>
    <row r="26" spans="3:8" x14ac:dyDescent="0.2">
      <c r="C26" s="79">
        <v>28</v>
      </c>
      <c r="D26" s="79"/>
      <c r="E26" s="79">
        <v>1</v>
      </c>
      <c r="F26" s="79"/>
      <c r="G26" s="79"/>
      <c r="H26" s="74"/>
    </row>
    <row r="27" spans="3:8" x14ac:dyDescent="0.2">
      <c r="C27" s="79">
        <v>80</v>
      </c>
      <c r="D27" s="79"/>
      <c r="E27" s="79"/>
      <c r="F27" s="79">
        <v>0</v>
      </c>
      <c r="G27" s="79"/>
      <c r="H27" s="74"/>
    </row>
    <row r="28" spans="3:8" x14ac:dyDescent="0.2">
      <c r="C28" s="79">
        <v>38</v>
      </c>
      <c r="D28" s="79"/>
      <c r="E28" s="79"/>
      <c r="F28" s="79">
        <v>1</v>
      </c>
      <c r="G28" s="79"/>
      <c r="H28" s="74"/>
    </row>
    <row r="29" spans="3:8" x14ac:dyDescent="0.2">
      <c r="C29" s="79">
        <v>43</v>
      </c>
      <c r="D29" s="79"/>
      <c r="E29" s="79"/>
      <c r="F29" s="79">
        <v>1</v>
      </c>
      <c r="G29" s="79"/>
      <c r="H29" s="74"/>
    </row>
    <row r="30" spans="3:8" x14ac:dyDescent="0.2">
      <c r="C30" s="79">
        <v>45</v>
      </c>
      <c r="D30" s="79"/>
      <c r="E30" s="79"/>
      <c r="F30" s="79">
        <v>1</v>
      </c>
      <c r="G30" s="79"/>
      <c r="H30" s="74"/>
    </row>
    <row r="31" spans="3:8" x14ac:dyDescent="0.2">
      <c r="C31" s="79">
        <v>54</v>
      </c>
      <c r="D31" s="79"/>
      <c r="E31" s="79"/>
      <c r="F31" s="79">
        <v>1</v>
      </c>
      <c r="G31" s="79"/>
      <c r="H31" s="74"/>
    </row>
    <row r="32" spans="3:8" ht="16" thickBot="1" x14ac:dyDescent="0.25">
      <c r="C32" s="80">
        <v>36</v>
      </c>
      <c r="D32" s="80"/>
      <c r="E32" s="80"/>
      <c r="F32" s="80">
        <v>1</v>
      </c>
      <c r="G32" s="80"/>
      <c r="H32" s="77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53435-D4A4-EF47-8E3E-750D19774045}">
  <dimension ref="A1:H30"/>
  <sheetViews>
    <sheetView workbookViewId="0">
      <selection activeCell="A2" sqref="A2"/>
    </sheetView>
  </sheetViews>
  <sheetFormatPr baseColWidth="10" defaultRowHeight="15" x14ac:dyDescent="0.2"/>
  <cols>
    <col min="4" max="4" width="21.33203125" customWidth="1"/>
    <col min="5" max="5" width="29.83203125" customWidth="1"/>
    <col min="6" max="6" width="35.5" customWidth="1"/>
    <col min="7" max="7" width="27.6640625" customWidth="1"/>
    <col min="8" max="8" width="28.83203125" customWidth="1"/>
  </cols>
  <sheetData>
    <row r="1" spans="1:8" x14ac:dyDescent="0.2">
      <c r="A1" t="s">
        <v>330</v>
      </c>
    </row>
    <row r="2" spans="1:8" x14ac:dyDescent="0.2">
      <c r="A2" s="70" t="s">
        <v>322</v>
      </c>
    </row>
    <row r="3" spans="1:8" x14ac:dyDescent="0.2">
      <c r="A3" s="70" t="s">
        <v>321</v>
      </c>
    </row>
    <row r="4" spans="1:8" ht="16" thickBot="1" x14ac:dyDescent="0.25"/>
    <row r="5" spans="1:8" ht="16" thickBot="1" x14ac:dyDescent="0.25">
      <c r="C5" s="84" t="s">
        <v>320</v>
      </c>
      <c r="D5" s="84" t="s">
        <v>204</v>
      </c>
      <c r="E5" s="84" t="s">
        <v>207</v>
      </c>
      <c r="F5" s="84" t="s">
        <v>208</v>
      </c>
      <c r="G5" s="84" t="s">
        <v>206</v>
      </c>
      <c r="H5" s="85" t="s">
        <v>203</v>
      </c>
    </row>
    <row r="6" spans="1:8" x14ac:dyDescent="0.2">
      <c r="C6" s="79">
        <v>37</v>
      </c>
      <c r="D6" s="79"/>
      <c r="E6" s="79"/>
      <c r="F6" s="79"/>
      <c r="G6" s="79"/>
      <c r="H6" s="74">
        <v>1</v>
      </c>
    </row>
    <row r="7" spans="1:8" x14ac:dyDescent="0.2">
      <c r="C7" s="79">
        <v>56</v>
      </c>
      <c r="D7" s="79"/>
      <c r="E7" s="79"/>
      <c r="F7" s="79"/>
      <c r="G7" s="79"/>
      <c r="H7" s="74">
        <v>1</v>
      </c>
    </row>
    <row r="8" spans="1:8" x14ac:dyDescent="0.2">
      <c r="C8" s="79">
        <v>80</v>
      </c>
      <c r="D8" s="79"/>
      <c r="E8" s="79"/>
      <c r="F8" s="79"/>
      <c r="G8" s="79"/>
      <c r="H8" s="74">
        <v>0</v>
      </c>
    </row>
    <row r="9" spans="1:8" x14ac:dyDescent="0.2">
      <c r="C9" s="79">
        <v>37</v>
      </c>
      <c r="D9" s="79"/>
      <c r="E9" s="79"/>
      <c r="F9" s="79"/>
      <c r="G9" s="79"/>
      <c r="H9" s="74">
        <v>1</v>
      </c>
    </row>
    <row r="10" spans="1:8" x14ac:dyDescent="0.2">
      <c r="C10" s="79">
        <v>80</v>
      </c>
      <c r="D10" s="79"/>
      <c r="E10" s="79"/>
      <c r="F10" s="79"/>
      <c r="G10" s="79"/>
      <c r="H10" s="74">
        <v>0</v>
      </c>
    </row>
    <row r="11" spans="1:8" x14ac:dyDescent="0.2">
      <c r="C11" s="79">
        <v>28</v>
      </c>
      <c r="D11" s="79"/>
      <c r="E11" s="79"/>
      <c r="F11" s="79"/>
      <c r="G11" s="79"/>
      <c r="H11" s="74">
        <v>1</v>
      </c>
    </row>
    <row r="12" spans="1:8" x14ac:dyDescent="0.2">
      <c r="C12" s="79">
        <v>20</v>
      </c>
      <c r="D12" s="79">
        <v>1</v>
      </c>
      <c r="E12" s="79"/>
      <c r="F12" s="79"/>
      <c r="G12" s="79"/>
      <c r="H12" s="74"/>
    </row>
    <row r="13" spans="1:8" x14ac:dyDescent="0.2">
      <c r="C13" s="79">
        <v>20</v>
      </c>
      <c r="D13" s="79">
        <v>1</v>
      </c>
      <c r="E13" s="79"/>
      <c r="F13" s="79"/>
      <c r="G13" s="79"/>
      <c r="H13" s="74"/>
    </row>
    <row r="14" spans="1:8" x14ac:dyDescent="0.2">
      <c r="C14" s="79">
        <v>22</v>
      </c>
      <c r="D14" s="79">
        <v>1</v>
      </c>
      <c r="E14" s="79"/>
      <c r="F14" s="79"/>
      <c r="G14" s="79"/>
      <c r="H14" s="74"/>
    </row>
    <row r="15" spans="1:8" x14ac:dyDescent="0.2">
      <c r="C15" s="79">
        <v>22</v>
      </c>
      <c r="D15" s="79"/>
      <c r="E15" s="79"/>
      <c r="F15" s="79"/>
      <c r="G15" s="79">
        <v>1</v>
      </c>
      <c r="H15" s="74"/>
    </row>
    <row r="16" spans="1:8" x14ac:dyDescent="0.2">
      <c r="C16" s="79">
        <v>20</v>
      </c>
      <c r="D16" s="79"/>
      <c r="E16" s="79"/>
      <c r="F16" s="79"/>
      <c r="G16" s="79">
        <v>1</v>
      </c>
      <c r="H16" s="74"/>
    </row>
    <row r="17" spans="3:8" x14ac:dyDescent="0.2">
      <c r="C17" s="79">
        <v>30</v>
      </c>
      <c r="D17" s="79"/>
      <c r="E17" s="79"/>
      <c r="F17" s="79"/>
      <c r="G17" s="79">
        <v>1</v>
      </c>
      <c r="H17" s="74"/>
    </row>
    <row r="18" spans="3:8" x14ac:dyDescent="0.2">
      <c r="C18" s="79">
        <v>22</v>
      </c>
      <c r="D18" s="79"/>
      <c r="E18" s="79"/>
      <c r="F18" s="79"/>
      <c r="G18" s="79">
        <v>1</v>
      </c>
      <c r="H18" s="74"/>
    </row>
    <row r="19" spans="3:8" x14ac:dyDescent="0.2">
      <c r="C19" s="79">
        <v>27</v>
      </c>
      <c r="D19" s="79"/>
      <c r="E19" s="79"/>
      <c r="F19" s="79"/>
      <c r="G19" s="79">
        <v>1</v>
      </c>
      <c r="H19" s="74"/>
    </row>
    <row r="20" spans="3:8" x14ac:dyDescent="0.2">
      <c r="C20" s="79">
        <v>20</v>
      </c>
      <c r="D20" s="79"/>
      <c r="E20" s="79"/>
      <c r="F20" s="79"/>
      <c r="G20" s="79">
        <v>1</v>
      </c>
      <c r="H20" s="74"/>
    </row>
    <row r="21" spans="3:8" x14ac:dyDescent="0.2">
      <c r="C21" s="79">
        <v>20</v>
      </c>
      <c r="D21" s="79"/>
      <c r="E21" s="79">
        <v>1</v>
      </c>
      <c r="F21" s="79"/>
      <c r="G21" s="79"/>
      <c r="H21" s="74"/>
    </row>
    <row r="22" spans="3:8" x14ac:dyDescent="0.2">
      <c r="C22" s="79">
        <v>20</v>
      </c>
      <c r="D22" s="79"/>
      <c r="E22" s="79">
        <v>1</v>
      </c>
      <c r="F22" s="79"/>
      <c r="G22" s="79"/>
      <c r="H22" s="74"/>
    </row>
    <row r="23" spans="3:8" x14ac:dyDescent="0.2">
      <c r="C23" s="79">
        <v>25</v>
      </c>
      <c r="D23" s="79"/>
      <c r="E23" s="79">
        <v>1</v>
      </c>
      <c r="F23" s="79"/>
      <c r="G23" s="79"/>
      <c r="H23" s="74"/>
    </row>
    <row r="24" spans="3:8" x14ac:dyDescent="0.2">
      <c r="C24" s="79">
        <v>20</v>
      </c>
      <c r="D24" s="79"/>
      <c r="E24" s="79">
        <v>1</v>
      </c>
      <c r="F24" s="79"/>
      <c r="G24" s="79"/>
      <c r="H24" s="74"/>
    </row>
    <row r="25" spans="3:8" x14ac:dyDescent="0.2">
      <c r="C25" s="79">
        <v>20</v>
      </c>
      <c r="D25" s="79"/>
      <c r="E25" s="79">
        <v>1</v>
      </c>
      <c r="F25" s="79"/>
      <c r="G25" s="79"/>
      <c r="H25" s="74"/>
    </row>
    <row r="26" spans="3:8" x14ac:dyDescent="0.2">
      <c r="C26" s="79">
        <v>41</v>
      </c>
      <c r="D26" s="79"/>
      <c r="E26" s="79"/>
      <c r="F26" s="79">
        <v>1</v>
      </c>
      <c r="G26" s="79"/>
      <c r="H26" s="74"/>
    </row>
    <row r="27" spans="3:8" x14ac:dyDescent="0.2">
      <c r="C27" s="79">
        <v>31</v>
      </c>
      <c r="D27" s="79"/>
      <c r="E27" s="79"/>
      <c r="F27" s="79">
        <v>1</v>
      </c>
      <c r="G27" s="79"/>
      <c r="H27" s="74"/>
    </row>
    <row r="28" spans="3:8" x14ac:dyDescent="0.2">
      <c r="C28" s="79">
        <v>30</v>
      </c>
      <c r="D28" s="79"/>
      <c r="E28" s="79"/>
      <c r="F28" s="79">
        <v>1</v>
      </c>
      <c r="G28" s="79"/>
      <c r="H28" s="74"/>
    </row>
    <row r="29" spans="3:8" x14ac:dyDescent="0.2">
      <c r="C29" s="79">
        <v>41</v>
      </c>
      <c r="D29" s="79"/>
      <c r="E29" s="79"/>
      <c r="F29" s="79">
        <v>1</v>
      </c>
      <c r="G29" s="79"/>
      <c r="H29" s="74"/>
    </row>
    <row r="30" spans="3:8" ht="16" thickBot="1" x14ac:dyDescent="0.25">
      <c r="C30" s="80">
        <v>80</v>
      </c>
      <c r="D30" s="80"/>
      <c r="E30" s="80"/>
      <c r="F30" s="80">
        <v>0</v>
      </c>
      <c r="G30" s="80"/>
      <c r="H30" s="77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495C3-F942-994B-AC24-570D15715E61}">
  <dimension ref="A1:P25"/>
  <sheetViews>
    <sheetView workbookViewId="0">
      <selection activeCell="B18" sqref="B18"/>
    </sheetView>
  </sheetViews>
  <sheetFormatPr baseColWidth="10" defaultRowHeight="15" x14ac:dyDescent="0.2"/>
  <cols>
    <col min="3" max="3" width="21.6640625" customWidth="1"/>
  </cols>
  <sheetData>
    <row r="1" spans="1:16" x14ac:dyDescent="0.2">
      <c r="A1" t="s">
        <v>329</v>
      </c>
    </row>
    <row r="2" spans="1:16" ht="16" thickBot="1" x14ac:dyDescent="0.25">
      <c r="A2" t="s">
        <v>358</v>
      </c>
    </row>
    <row r="3" spans="1:16" ht="16" thickBot="1" x14ac:dyDescent="0.25">
      <c r="A3" t="s">
        <v>359</v>
      </c>
      <c r="C3" s="84" t="s">
        <v>201</v>
      </c>
      <c r="D3" s="216" t="s">
        <v>355</v>
      </c>
      <c r="E3" s="223"/>
      <c r="F3" s="223"/>
      <c r="G3" s="217"/>
      <c r="H3" s="216" t="s">
        <v>356</v>
      </c>
      <c r="I3" s="223"/>
      <c r="J3" s="223"/>
      <c r="K3" s="217"/>
      <c r="L3" s="223" t="s">
        <v>357</v>
      </c>
      <c r="M3" s="223"/>
      <c r="N3" s="223"/>
      <c r="O3" s="223"/>
      <c r="P3" s="217"/>
    </row>
    <row r="4" spans="1:16" x14ac:dyDescent="0.2">
      <c r="C4" s="79">
        <v>0</v>
      </c>
      <c r="D4" s="72">
        <v>0</v>
      </c>
      <c r="E4" s="73">
        <v>0</v>
      </c>
      <c r="F4" s="73">
        <v>0</v>
      </c>
      <c r="G4" s="74">
        <v>0</v>
      </c>
      <c r="H4" s="72">
        <v>0</v>
      </c>
      <c r="I4" s="73">
        <v>0</v>
      </c>
      <c r="J4" s="73">
        <v>0</v>
      </c>
      <c r="K4" s="74">
        <v>0</v>
      </c>
      <c r="L4" s="73">
        <v>0</v>
      </c>
      <c r="M4" s="73">
        <v>0</v>
      </c>
      <c r="N4" s="73">
        <v>0</v>
      </c>
      <c r="O4" s="73">
        <v>0</v>
      </c>
      <c r="P4" s="74">
        <v>0</v>
      </c>
    </row>
    <row r="5" spans="1:16" x14ac:dyDescent="0.2">
      <c r="C5" s="79">
        <v>9</v>
      </c>
      <c r="D5" s="72">
        <v>6</v>
      </c>
      <c r="E5" s="73">
        <v>1</v>
      </c>
      <c r="F5" s="73">
        <v>22.5</v>
      </c>
      <c r="G5" s="74">
        <v>1</v>
      </c>
      <c r="H5" s="72">
        <v>22.5</v>
      </c>
      <c r="I5" s="73">
        <v>22.5</v>
      </c>
      <c r="J5" s="73">
        <v>4</v>
      </c>
      <c r="K5" s="74">
        <v>18</v>
      </c>
      <c r="L5" s="73">
        <v>22.5</v>
      </c>
      <c r="M5" s="73">
        <v>4</v>
      </c>
      <c r="N5" s="73">
        <v>6</v>
      </c>
      <c r="O5" s="73">
        <v>0.5</v>
      </c>
      <c r="P5" s="74">
        <v>22.5</v>
      </c>
    </row>
    <row r="6" spans="1:16" x14ac:dyDescent="0.2">
      <c r="C6" s="79">
        <v>11</v>
      </c>
      <c r="D6" s="72">
        <v>18</v>
      </c>
      <c r="E6" s="73">
        <v>18</v>
      </c>
      <c r="F6" s="73">
        <v>48</v>
      </c>
      <c r="G6" s="74">
        <v>22.5</v>
      </c>
      <c r="H6" s="72">
        <v>18</v>
      </c>
      <c r="I6" s="73">
        <v>40</v>
      </c>
      <c r="J6" s="73">
        <v>18</v>
      </c>
      <c r="K6" s="74">
        <v>18</v>
      </c>
      <c r="L6" s="73">
        <v>64</v>
      </c>
      <c r="M6" s="73">
        <v>18</v>
      </c>
      <c r="N6" s="73">
        <v>40</v>
      </c>
      <c r="O6" s="73">
        <v>4</v>
      </c>
      <c r="P6" s="74">
        <v>56</v>
      </c>
    </row>
    <row r="7" spans="1:16" x14ac:dyDescent="0.2">
      <c r="C7" s="79">
        <v>14</v>
      </c>
      <c r="D7" s="72">
        <v>40</v>
      </c>
      <c r="E7" s="73">
        <v>4</v>
      </c>
      <c r="F7" s="73">
        <v>75</v>
      </c>
      <c r="G7" s="74">
        <v>18</v>
      </c>
      <c r="H7" s="72">
        <v>18</v>
      </c>
      <c r="I7" s="73">
        <v>6</v>
      </c>
      <c r="J7" s="73">
        <v>4</v>
      </c>
      <c r="K7" s="74">
        <v>4</v>
      </c>
      <c r="L7" s="73">
        <v>56</v>
      </c>
      <c r="M7" s="73">
        <v>40</v>
      </c>
      <c r="N7" s="73">
        <v>75</v>
      </c>
      <c r="O7" s="73">
        <v>0.5</v>
      </c>
      <c r="P7" s="74">
        <v>112.5</v>
      </c>
    </row>
    <row r="8" spans="1:16" x14ac:dyDescent="0.2">
      <c r="C8" s="79">
        <v>18</v>
      </c>
      <c r="D8" s="72">
        <v>100</v>
      </c>
      <c r="E8" s="73">
        <v>0</v>
      </c>
      <c r="F8" s="73">
        <v>87.5</v>
      </c>
      <c r="G8" s="74">
        <v>40</v>
      </c>
      <c r="H8" s="72">
        <v>6</v>
      </c>
      <c r="I8" s="73">
        <v>4</v>
      </c>
      <c r="J8" s="73">
        <v>0</v>
      </c>
      <c r="K8" s="74">
        <v>4</v>
      </c>
      <c r="L8" s="73">
        <v>137.5</v>
      </c>
      <c r="M8" s="73">
        <v>100</v>
      </c>
      <c r="N8" s="73">
        <v>100</v>
      </c>
      <c r="O8" s="73">
        <v>40</v>
      </c>
      <c r="P8" s="74">
        <v>216</v>
      </c>
    </row>
    <row r="9" spans="1:16" x14ac:dyDescent="0.2">
      <c r="C9" s="79">
        <v>20</v>
      </c>
      <c r="D9" s="72">
        <v>64</v>
      </c>
      <c r="E9" s="73">
        <v>6</v>
      </c>
      <c r="F9" s="73">
        <v>87.5</v>
      </c>
      <c r="G9" s="74">
        <v>48</v>
      </c>
      <c r="H9" s="72">
        <v>18</v>
      </c>
      <c r="I9" s="73">
        <v>4</v>
      </c>
      <c r="J9" s="73">
        <v>0</v>
      </c>
      <c r="K9" s="74">
        <v>4</v>
      </c>
      <c r="L9" s="73">
        <v>137.5</v>
      </c>
      <c r="M9" s="73">
        <v>180</v>
      </c>
      <c r="N9" s="73">
        <v>112.5</v>
      </c>
      <c r="O9" s="73">
        <v>40</v>
      </c>
      <c r="P9" s="74">
        <v>216</v>
      </c>
    </row>
    <row r="10" spans="1:16" x14ac:dyDescent="0.2">
      <c r="C10" s="79">
        <v>22</v>
      </c>
      <c r="D10" s="72">
        <v>80</v>
      </c>
      <c r="E10" s="73">
        <v>18</v>
      </c>
      <c r="F10" s="73">
        <v>125</v>
      </c>
      <c r="G10" s="74">
        <v>112.5</v>
      </c>
      <c r="H10" s="72">
        <v>40</v>
      </c>
      <c r="I10" s="73">
        <v>4</v>
      </c>
      <c r="J10" s="73">
        <v>0</v>
      </c>
      <c r="K10" s="74">
        <v>0.5</v>
      </c>
      <c r="L10" s="73">
        <v>198</v>
      </c>
      <c r="M10" s="73">
        <v>294</v>
      </c>
      <c r="N10" s="73">
        <v>162</v>
      </c>
      <c r="O10" s="73">
        <v>75</v>
      </c>
      <c r="P10" s="74">
        <v>294</v>
      </c>
    </row>
    <row r="11" spans="1:16" x14ac:dyDescent="0.2">
      <c r="C11" s="79">
        <v>25</v>
      </c>
      <c r="D11" s="72">
        <v>180</v>
      </c>
      <c r="E11" s="73">
        <v>40</v>
      </c>
      <c r="F11" s="73">
        <v>318.5</v>
      </c>
      <c r="G11" s="74">
        <v>352</v>
      </c>
      <c r="H11" s="72">
        <v>75</v>
      </c>
      <c r="I11" s="73">
        <v>0.5</v>
      </c>
      <c r="J11" s="73">
        <v>0</v>
      </c>
      <c r="K11" s="74">
        <v>4</v>
      </c>
      <c r="L11" s="73">
        <v>607.5</v>
      </c>
      <c r="M11" s="73">
        <v>600</v>
      </c>
      <c r="N11" s="73">
        <v>526.5</v>
      </c>
      <c r="O11" s="73">
        <v>320</v>
      </c>
      <c r="P11" s="74">
        <v>1149.5</v>
      </c>
    </row>
    <row r="12" spans="1:16" x14ac:dyDescent="0.2">
      <c r="C12" s="79">
        <v>27</v>
      </c>
      <c r="D12" s="72">
        <v>384</v>
      </c>
      <c r="E12" s="73">
        <v>18</v>
      </c>
      <c r="F12" s="73">
        <v>384</v>
      </c>
      <c r="G12" s="74">
        <v>526.5</v>
      </c>
      <c r="H12" s="72">
        <v>100</v>
      </c>
      <c r="I12" s="73">
        <v>0</v>
      </c>
      <c r="J12" s="73">
        <v>0</v>
      </c>
      <c r="K12" s="74">
        <v>6</v>
      </c>
      <c r="L12" s="73">
        <v>850</v>
      </c>
      <c r="M12" s="73">
        <v>750</v>
      </c>
      <c r="N12" s="73">
        <v>847</v>
      </c>
      <c r="O12" s="73">
        <v>486</v>
      </c>
      <c r="P12" s="74">
        <v>1210</v>
      </c>
    </row>
    <row r="13" spans="1:16" x14ac:dyDescent="0.2">
      <c r="C13" s="79">
        <v>31</v>
      </c>
      <c r="D13" s="72">
        <v>1008</v>
      </c>
      <c r="E13" s="73">
        <v>100</v>
      </c>
      <c r="F13" s="73">
        <v>648</v>
      </c>
      <c r="G13" s="74">
        <v>1764</v>
      </c>
      <c r="H13" s="72">
        <v>180</v>
      </c>
      <c r="I13" s="73">
        <v>0</v>
      </c>
      <c r="J13" s="73">
        <v>0</v>
      </c>
      <c r="K13" s="74">
        <v>18</v>
      </c>
      <c r="L13" s="73">
        <v>2137.5</v>
      </c>
      <c r="M13" s="73">
        <v>2362.5</v>
      </c>
      <c r="N13" s="73">
        <v>2058</v>
      </c>
      <c r="O13" s="73">
        <v>1152</v>
      </c>
      <c r="P13" s="74">
        <v>1960</v>
      </c>
    </row>
    <row r="14" spans="1:16" x14ac:dyDescent="0.2">
      <c r="C14" s="79">
        <v>33</v>
      </c>
      <c r="D14" s="72">
        <v>1568</v>
      </c>
      <c r="E14" s="73">
        <v>100</v>
      </c>
      <c r="F14" s="73">
        <v>1089</v>
      </c>
      <c r="G14" s="74">
        <v>2560</v>
      </c>
      <c r="H14" s="72">
        <v>216</v>
      </c>
      <c r="I14" s="73">
        <v>0</v>
      </c>
      <c r="J14" s="73">
        <v>0</v>
      </c>
      <c r="K14" s="74">
        <v>40</v>
      </c>
      <c r="L14" s="73"/>
      <c r="M14" s="73"/>
      <c r="N14" s="73"/>
      <c r="O14" s="73">
        <v>1605.5</v>
      </c>
      <c r="P14" s="74">
        <v>2475</v>
      </c>
    </row>
    <row r="15" spans="1:16" x14ac:dyDescent="0.2">
      <c r="C15" s="79">
        <v>36</v>
      </c>
      <c r="D15" s="72">
        <v>2816</v>
      </c>
      <c r="E15" s="73">
        <v>384</v>
      </c>
      <c r="F15" s="73">
        <v>2475</v>
      </c>
      <c r="G15" s="74"/>
      <c r="H15" s="72">
        <v>800</v>
      </c>
      <c r="I15" s="73">
        <v>4</v>
      </c>
      <c r="J15" s="73">
        <v>0</v>
      </c>
      <c r="K15" s="74">
        <v>40</v>
      </c>
      <c r="L15" s="73"/>
      <c r="M15" s="73"/>
      <c r="N15" s="73"/>
      <c r="O15" s="73">
        <v>2475</v>
      </c>
      <c r="P15" s="74"/>
    </row>
    <row r="16" spans="1:16" x14ac:dyDescent="0.2">
      <c r="C16" s="79">
        <v>40</v>
      </c>
      <c r="D16" s="72"/>
      <c r="E16" s="73">
        <v>384</v>
      </c>
      <c r="F16" s="73"/>
      <c r="G16" s="74"/>
      <c r="H16" s="72">
        <v>1224</v>
      </c>
      <c r="I16" s="73">
        <v>4</v>
      </c>
      <c r="J16" s="73">
        <v>0</v>
      </c>
      <c r="K16" s="74">
        <v>75</v>
      </c>
      <c r="L16" s="73"/>
      <c r="M16" s="73"/>
      <c r="N16" s="73"/>
      <c r="O16" s="73"/>
      <c r="P16" s="74"/>
    </row>
    <row r="17" spans="3:16" x14ac:dyDescent="0.2">
      <c r="C17" s="79">
        <v>42</v>
      </c>
      <c r="D17" s="72"/>
      <c r="E17" s="73">
        <v>968</v>
      </c>
      <c r="F17" s="73"/>
      <c r="G17" s="74"/>
      <c r="H17" s="72">
        <v>1521</v>
      </c>
      <c r="I17" s="73">
        <v>4</v>
      </c>
      <c r="J17" s="73">
        <v>0</v>
      </c>
      <c r="K17" s="74">
        <v>144</v>
      </c>
      <c r="L17" s="73"/>
      <c r="M17" s="73"/>
      <c r="N17" s="73"/>
      <c r="O17" s="73"/>
      <c r="P17" s="74"/>
    </row>
    <row r="18" spans="3:16" x14ac:dyDescent="0.2">
      <c r="C18" s="79">
        <v>46</v>
      </c>
      <c r="D18" s="72"/>
      <c r="E18" s="73">
        <v>2025</v>
      </c>
      <c r="F18" s="73"/>
      <c r="G18" s="74"/>
      <c r="H18" s="72">
        <v>2688</v>
      </c>
      <c r="I18" s="73">
        <v>18</v>
      </c>
      <c r="J18" s="73">
        <v>0</v>
      </c>
      <c r="K18" s="74">
        <v>245</v>
      </c>
      <c r="L18" s="73"/>
      <c r="M18" s="73"/>
      <c r="N18" s="73"/>
      <c r="O18" s="73"/>
      <c r="P18" s="74"/>
    </row>
    <row r="19" spans="3:16" x14ac:dyDescent="0.2">
      <c r="C19" s="79">
        <v>50</v>
      </c>
      <c r="D19" s="72"/>
      <c r="E19" s="73"/>
      <c r="F19" s="73"/>
      <c r="G19" s="74"/>
      <c r="H19" s="72"/>
      <c r="I19" s="73">
        <v>75</v>
      </c>
      <c r="J19" s="73">
        <v>0</v>
      </c>
      <c r="K19" s="74">
        <v>700</v>
      </c>
      <c r="L19" s="73"/>
      <c r="M19" s="73"/>
      <c r="N19" s="73"/>
      <c r="O19" s="73"/>
      <c r="P19" s="74"/>
    </row>
    <row r="20" spans="3:16" x14ac:dyDescent="0.2">
      <c r="C20" s="79">
        <v>54</v>
      </c>
      <c r="D20" s="72"/>
      <c r="E20" s="73"/>
      <c r="F20" s="73"/>
      <c r="G20" s="74"/>
      <c r="H20" s="72"/>
      <c r="I20" s="73">
        <v>180</v>
      </c>
      <c r="J20" s="73">
        <v>0</v>
      </c>
      <c r="K20" s="74">
        <v>1666</v>
      </c>
      <c r="L20" s="73"/>
      <c r="M20" s="73"/>
      <c r="N20" s="73"/>
      <c r="O20" s="73"/>
      <c r="P20" s="74"/>
    </row>
    <row r="21" spans="3:16" x14ac:dyDescent="0.2">
      <c r="C21" s="79">
        <v>57</v>
      </c>
      <c r="D21" s="72"/>
      <c r="E21" s="73"/>
      <c r="F21" s="73"/>
      <c r="G21" s="74"/>
      <c r="H21" s="72"/>
      <c r="I21" s="73">
        <v>245</v>
      </c>
      <c r="J21" s="73">
        <v>0</v>
      </c>
      <c r="K21" s="74">
        <v>2560</v>
      </c>
      <c r="L21" s="73"/>
      <c r="M21" s="73"/>
      <c r="N21" s="73"/>
      <c r="O21" s="73"/>
      <c r="P21" s="74"/>
    </row>
    <row r="22" spans="3:16" x14ac:dyDescent="0.2">
      <c r="C22" s="79">
        <v>61</v>
      </c>
      <c r="D22" s="72"/>
      <c r="E22" s="73"/>
      <c r="F22" s="73"/>
      <c r="G22" s="74"/>
      <c r="H22" s="72"/>
      <c r="I22" s="73">
        <v>1267.5</v>
      </c>
      <c r="J22" s="73">
        <v>0</v>
      </c>
      <c r="K22" s="74"/>
      <c r="L22" s="73"/>
      <c r="M22" s="73"/>
      <c r="N22" s="73"/>
      <c r="O22" s="73"/>
      <c r="P22" s="74"/>
    </row>
    <row r="23" spans="3:16" x14ac:dyDescent="0.2">
      <c r="C23" s="79">
        <v>64</v>
      </c>
      <c r="D23" s="72"/>
      <c r="E23" s="73"/>
      <c r="F23" s="73"/>
      <c r="G23" s="74"/>
      <c r="H23" s="72"/>
      <c r="I23" s="73">
        <v>2304</v>
      </c>
      <c r="J23" s="73">
        <v>0</v>
      </c>
      <c r="K23" s="74"/>
      <c r="L23" s="73"/>
      <c r="M23" s="73"/>
      <c r="N23" s="73"/>
      <c r="O23" s="73"/>
      <c r="P23" s="74"/>
    </row>
    <row r="24" spans="3:16" x14ac:dyDescent="0.2">
      <c r="C24" s="79">
        <v>74</v>
      </c>
      <c r="D24" s="72"/>
      <c r="E24" s="73"/>
      <c r="F24" s="73"/>
      <c r="G24" s="74"/>
      <c r="H24" s="72"/>
      <c r="I24" s="73"/>
      <c r="J24" s="73">
        <v>0</v>
      </c>
      <c r="K24" s="74"/>
      <c r="L24" s="73"/>
      <c r="M24" s="73"/>
      <c r="N24" s="73"/>
      <c r="O24" s="73"/>
      <c r="P24" s="74"/>
    </row>
    <row r="25" spans="3:16" ht="16" thickBot="1" x14ac:dyDescent="0.25">
      <c r="C25" s="80">
        <v>81</v>
      </c>
      <c r="D25" s="75"/>
      <c r="E25" s="76"/>
      <c r="F25" s="76"/>
      <c r="G25" s="77"/>
      <c r="H25" s="75"/>
      <c r="I25" s="76"/>
      <c r="J25" s="76">
        <v>0</v>
      </c>
      <c r="K25" s="77"/>
      <c r="L25" s="76"/>
      <c r="M25" s="76"/>
      <c r="N25" s="76"/>
      <c r="O25" s="76"/>
      <c r="P25" s="77"/>
    </row>
  </sheetData>
  <mergeCells count="3">
    <mergeCell ref="D3:G3"/>
    <mergeCell ref="H3:K3"/>
    <mergeCell ref="L3:P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0C0D1-E9EA-524D-9BFF-FD4B1A715AE5}">
  <dimension ref="A1:AH22"/>
  <sheetViews>
    <sheetView workbookViewId="0">
      <selection activeCell="F21" sqref="F21"/>
    </sheetView>
  </sheetViews>
  <sheetFormatPr baseColWidth="10" defaultRowHeight="15" x14ac:dyDescent="0.2"/>
  <cols>
    <col min="3" max="3" width="18.5" customWidth="1"/>
  </cols>
  <sheetData>
    <row r="1" spans="1:34" x14ac:dyDescent="0.2">
      <c r="A1" t="s">
        <v>354</v>
      </c>
    </row>
    <row r="2" spans="1:34" x14ac:dyDescent="0.2">
      <c r="A2" t="s">
        <v>327</v>
      </c>
    </row>
    <row r="3" spans="1:34" x14ac:dyDescent="0.2">
      <c r="A3" t="s">
        <v>328</v>
      </c>
    </row>
    <row r="5" spans="1:34" ht="16" thickBot="1" x14ac:dyDescent="0.25"/>
    <row r="6" spans="1:34" x14ac:dyDescent="0.2">
      <c r="C6" s="83" t="s">
        <v>201</v>
      </c>
      <c r="D6" s="224" t="s">
        <v>210</v>
      </c>
      <c r="E6" s="224"/>
      <c r="F6" s="224"/>
      <c r="G6" s="224"/>
      <c r="H6" s="224"/>
      <c r="I6" s="224" t="s">
        <v>326</v>
      </c>
      <c r="J6" s="224"/>
      <c r="K6" s="224"/>
      <c r="L6" s="224"/>
      <c r="M6" s="224"/>
      <c r="N6" s="224"/>
      <c r="O6" s="224"/>
      <c r="P6" s="224"/>
      <c r="Q6" s="224"/>
      <c r="R6" s="224" t="s">
        <v>323</v>
      </c>
      <c r="S6" s="224"/>
      <c r="T6" s="224"/>
      <c r="U6" s="224"/>
      <c r="V6" s="224"/>
      <c r="W6" s="224" t="s">
        <v>324</v>
      </c>
      <c r="X6" s="224"/>
      <c r="Y6" s="224"/>
      <c r="Z6" s="224"/>
      <c r="AA6" s="224"/>
      <c r="AB6" s="224"/>
      <c r="AC6" s="224" t="s">
        <v>325</v>
      </c>
      <c r="AD6" s="224"/>
      <c r="AE6" s="224"/>
      <c r="AF6" s="224"/>
      <c r="AG6" s="224"/>
      <c r="AH6" s="225"/>
    </row>
    <row r="7" spans="1:34" x14ac:dyDescent="0.2">
      <c r="C7" s="72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4">
        <v>0</v>
      </c>
    </row>
    <row r="8" spans="1:34" x14ac:dyDescent="0.2">
      <c r="C8" s="72">
        <v>5</v>
      </c>
      <c r="D8" s="73">
        <v>1</v>
      </c>
      <c r="E8" s="73">
        <v>4</v>
      </c>
      <c r="F8" s="73">
        <v>6</v>
      </c>
      <c r="G8" s="73">
        <v>1</v>
      </c>
      <c r="H8" s="73">
        <v>4</v>
      </c>
      <c r="I8" s="73">
        <v>6</v>
      </c>
      <c r="J8" s="73">
        <v>4</v>
      </c>
      <c r="K8" s="73">
        <v>4</v>
      </c>
      <c r="L8" s="73">
        <v>4</v>
      </c>
      <c r="M8" s="73">
        <v>1</v>
      </c>
      <c r="N8" s="73">
        <v>6</v>
      </c>
      <c r="O8" s="73">
        <v>0.5</v>
      </c>
      <c r="P8" s="73">
        <v>6</v>
      </c>
      <c r="Q8" s="73">
        <v>4</v>
      </c>
      <c r="R8" s="73">
        <v>4</v>
      </c>
      <c r="S8" s="73">
        <v>1</v>
      </c>
      <c r="T8" s="73">
        <v>4</v>
      </c>
      <c r="U8" s="73">
        <v>4</v>
      </c>
      <c r="V8" s="73">
        <v>6</v>
      </c>
      <c r="W8" s="73">
        <v>0.5</v>
      </c>
      <c r="X8" s="73">
        <v>6</v>
      </c>
      <c r="Y8" s="73">
        <v>6</v>
      </c>
      <c r="Z8" s="73">
        <v>6</v>
      </c>
      <c r="AA8" s="73">
        <v>4</v>
      </c>
      <c r="AB8" s="73">
        <v>4</v>
      </c>
      <c r="AC8" s="73">
        <v>6</v>
      </c>
      <c r="AD8" s="73">
        <v>1</v>
      </c>
      <c r="AE8" s="73">
        <v>4</v>
      </c>
      <c r="AF8" s="73">
        <v>18</v>
      </c>
      <c r="AG8" s="73">
        <v>0.5</v>
      </c>
      <c r="AH8" s="74">
        <v>4</v>
      </c>
    </row>
    <row r="9" spans="1:34" x14ac:dyDescent="0.2">
      <c r="C9" s="72">
        <v>8</v>
      </c>
      <c r="D9" s="73">
        <v>18</v>
      </c>
      <c r="E9" s="73">
        <v>56</v>
      </c>
      <c r="F9" s="73">
        <v>40</v>
      </c>
      <c r="G9" s="73">
        <v>18</v>
      </c>
      <c r="H9" s="73">
        <v>56</v>
      </c>
      <c r="I9" s="73">
        <v>100</v>
      </c>
      <c r="J9" s="73">
        <v>48</v>
      </c>
      <c r="K9" s="73">
        <v>40</v>
      </c>
      <c r="L9" s="73">
        <v>87.5</v>
      </c>
      <c r="M9" s="73">
        <v>64</v>
      </c>
      <c r="N9" s="73">
        <v>48</v>
      </c>
      <c r="O9" s="73">
        <v>6</v>
      </c>
      <c r="P9" s="73">
        <v>100</v>
      </c>
      <c r="Q9" s="73">
        <v>64</v>
      </c>
      <c r="R9" s="73">
        <v>40</v>
      </c>
      <c r="S9" s="73">
        <v>6</v>
      </c>
      <c r="T9" s="73">
        <v>4</v>
      </c>
      <c r="U9" s="73">
        <v>40</v>
      </c>
      <c r="V9" s="73">
        <v>4</v>
      </c>
      <c r="W9" s="73">
        <v>6</v>
      </c>
      <c r="X9" s="73">
        <v>56</v>
      </c>
      <c r="Y9" s="73">
        <v>100</v>
      </c>
      <c r="Z9" s="73">
        <v>48</v>
      </c>
      <c r="AA9" s="73">
        <v>40</v>
      </c>
      <c r="AB9" s="73">
        <v>48</v>
      </c>
      <c r="AC9" s="73">
        <v>64</v>
      </c>
      <c r="AD9" s="73">
        <v>40</v>
      </c>
      <c r="AE9" s="73">
        <v>48</v>
      </c>
      <c r="AF9" s="73">
        <v>100</v>
      </c>
      <c r="AG9" s="73">
        <v>87.5</v>
      </c>
      <c r="AH9" s="74">
        <v>40</v>
      </c>
    </row>
    <row r="10" spans="1:34" x14ac:dyDescent="0.2">
      <c r="C10" s="72">
        <v>11</v>
      </c>
      <c r="D10" s="73">
        <v>18</v>
      </c>
      <c r="E10" s="73">
        <v>125</v>
      </c>
      <c r="F10" s="73">
        <v>137.5</v>
      </c>
      <c r="G10" s="73">
        <v>36</v>
      </c>
      <c r="H10" s="73">
        <v>112.5</v>
      </c>
      <c r="I10" s="73">
        <v>150</v>
      </c>
      <c r="J10" s="73">
        <v>72</v>
      </c>
      <c r="K10" s="73">
        <v>40</v>
      </c>
      <c r="L10" s="73">
        <v>216</v>
      </c>
      <c r="M10" s="73">
        <v>150</v>
      </c>
      <c r="N10" s="73">
        <v>88</v>
      </c>
      <c r="O10" s="73">
        <v>4</v>
      </c>
      <c r="P10" s="73">
        <v>150</v>
      </c>
      <c r="Q10" s="73">
        <v>150</v>
      </c>
      <c r="R10" s="73">
        <v>48</v>
      </c>
      <c r="S10" s="73">
        <v>18</v>
      </c>
      <c r="T10" s="73">
        <v>4</v>
      </c>
      <c r="U10" s="73">
        <v>40</v>
      </c>
      <c r="V10" s="73">
        <v>4</v>
      </c>
      <c r="W10" s="73">
        <v>0.5</v>
      </c>
      <c r="X10" s="73">
        <v>56</v>
      </c>
      <c r="Y10" s="73">
        <v>125</v>
      </c>
      <c r="Z10" s="73">
        <v>48</v>
      </c>
      <c r="AA10" s="73">
        <v>6</v>
      </c>
      <c r="AB10" s="73">
        <v>18</v>
      </c>
      <c r="AC10" s="73">
        <v>48</v>
      </c>
      <c r="AD10" s="73">
        <v>4</v>
      </c>
      <c r="AE10" s="73">
        <v>56</v>
      </c>
      <c r="AF10" s="73">
        <v>88</v>
      </c>
      <c r="AG10" s="73">
        <v>18</v>
      </c>
      <c r="AH10" s="74">
        <v>48</v>
      </c>
    </row>
    <row r="11" spans="1:34" x14ac:dyDescent="0.2">
      <c r="C11" s="72">
        <v>14</v>
      </c>
      <c r="D11" s="73">
        <v>88</v>
      </c>
      <c r="E11" s="73">
        <v>234</v>
      </c>
      <c r="F11" s="73">
        <v>162.5</v>
      </c>
      <c r="G11" s="73">
        <v>58</v>
      </c>
      <c r="H11" s="73">
        <v>216</v>
      </c>
      <c r="I11" s="73">
        <v>343</v>
      </c>
      <c r="J11" s="73">
        <v>137.5</v>
      </c>
      <c r="K11" s="73">
        <v>125</v>
      </c>
      <c r="L11" s="73">
        <v>234</v>
      </c>
      <c r="M11" s="73">
        <v>162.5</v>
      </c>
      <c r="N11" s="73">
        <v>252</v>
      </c>
      <c r="O11" s="73">
        <v>40</v>
      </c>
      <c r="P11" s="73">
        <v>367.5</v>
      </c>
      <c r="Q11" s="73">
        <v>252</v>
      </c>
      <c r="R11" s="73">
        <v>87.5</v>
      </c>
      <c r="S11" s="73">
        <v>48</v>
      </c>
      <c r="T11" s="73">
        <v>18</v>
      </c>
      <c r="U11" s="73">
        <v>125</v>
      </c>
      <c r="V11" s="73">
        <v>4</v>
      </c>
      <c r="W11" s="73">
        <v>0</v>
      </c>
      <c r="X11" s="73">
        <v>100</v>
      </c>
      <c r="Y11" s="73">
        <v>56</v>
      </c>
      <c r="Z11" s="73">
        <v>87.5</v>
      </c>
      <c r="AA11" s="73">
        <v>18</v>
      </c>
      <c r="AB11" s="73">
        <v>18</v>
      </c>
      <c r="AC11" s="73">
        <v>40</v>
      </c>
      <c r="AD11" s="73">
        <v>22.5</v>
      </c>
      <c r="AE11" s="73">
        <v>56</v>
      </c>
      <c r="AF11" s="73">
        <v>88</v>
      </c>
      <c r="AG11" s="73">
        <v>40</v>
      </c>
      <c r="AH11" s="74">
        <v>18</v>
      </c>
    </row>
    <row r="12" spans="1:34" x14ac:dyDescent="0.2">
      <c r="C12" s="72">
        <v>18</v>
      </c>
      <c r="D12" s="73">
        <v>162.5</v>
      </c>
      <c r="E12" s="73">
        <v>850</v>
      </c>
      <c r="F12" s="73">
        <v>800</v>
      </c>
      <c r="G12" s="73">
        <v>150</v>
      </c>
      <c r="H12" s="73">
        <v>700</v>
      </c>
      <c r="I12" s="73">
        <v>800</v>
      </c>
      <c r="J12" s="73">
        <v>318.5</v>
      </c>
      <c r="K12" s="73">
        <v>448</v>
      </c>
      <c r="L12" s="73">
        <v>688.5</v>
      </c>
      <c r="M12" s="73">
        <v>318.5</v>
      </c>
      <c r="N12" s="73">
        <v>850</v>
      </c>
      <c r="O12" s="73">
        <v>112.5</v>
      </c>
      <c r="P12" s="73">
        <v>688.5</v>
      </c>
      <c r="Q12" s="73">
        <v>800</v>
      </c>
      <c r="R12" s="73">
        <v>162</v>
      </c>
      <c r="S12" s="73">
        <v>100</v>
      </c>
      <c r="T12" s="73">
        <v>112.5</v>
      </c>
      <c r="U12" s="73">
        <v>216</v>
      </c>
      <c r="V12" s="73">
        <v>4</v>
      </c>
      <c r="W12" s="73">
        <v>4</v>
      </c>
      <c r="X12" s="73">
        <v>384</v>
      </c>
      <c r="Y12" s="73">
        <v>100</v>
      </c>
      <c r="Z12" s="73">
        <v>100</v>
      </c>
      <c r="AA12" s="73">
        <v>18</v>
      </c>
      <c r="AB12" s="73">
        <v>0</v>
      </c>
      <c r="AC12" s="73">
        <v>6</v>
      </c>
      <c r="AD12" s="73">
        <v>18</v>
      </c>
      <c r="AE12" s="73">
        <v>18</v>
      </c>
      <c r="AF12" s="73">
        <v>125</v>
      </c>
      <c r="AG12" s="73">
        <v>4</v>
      </c>
      <c r="AH12" s="74">
        <v>0</v>
      </c>
    </row>
    <row r="13" spans="1:34" x14ac:dyDescent="0.2">
      <c r="C13" s="72">
        <v>21</v>
      </c>
      <c r="D13" s="73">
        <v>900</v>
      </c>
      <c r="E13" s="73">
        <v>1690</v>
      </c>
      <c r="F13" s="73">
        <v>1149.5</v>
      </c>
      <c r="G13" s="73">
        <v>448</v>
      </c>
      <c r="H13" s="73">
        <v>1605.5</v>
      </c>
      <c r="I13" s="73">
        <v>1605.5</v>
      </c>
      <c r="J13" s="73">
        <v>1296</v>
      </c>
      <c r="K13" s="73">
        <v>1149.5</v>
      </c>
      <c r="L13" s="73">
        <v>1690</v>
      </c>
      <c r="M13" s="73">
        <v>968</v>
      </c>
      <c r="N13" s="73">
        <v>1690</v>
      </c>
      <c r="O13" s="73">
        <v>600</v>
      </c>
      <c r="P13" s="73">
        <v>1960</v>
      </c>
      <c r="Q13" s="73">
        <v>1296</v>
      </c>
      <c r="R13" s="73">
        <v>294</v>
      </c>
      <c r="S13" s="73">
        <v>269.5</v>
      </c>
      <c r="T13" s="73">
        <v>270</v>
      </c>
      <c r="U13" s="73">
        <v>306.25</v>
      </c>
      <c r="V13" s="73">
        <v>4</v>
      </c>
      <c r="W13" s="73">
        <v>18</v>
      </c>
      <c r="X13" s="73">
        <v>567</v>
      </c>
      <c r="Y13" s="73">
        <v>198</v>
      </c>
      <c r="Z13" s="73">
        <v>318.5</v>
      </c>
      <c r="AA13" s="73">
        <v>40</v>
      </c>
      <c r="AB13" s="73">
        <v>0</v>
      </c>
      <c r="AC13" s="73">
        <v>4</v>
      </c>
      <c r="AD13" s="73">
        <v>4</v>
      </c>
      <c r="AE13" s="73">
        <v>6</v>
      </c>
      <c r="AF13" s="73">
        <v>150</v>
      </c>
      <c r="AG13" s="73">
        <v>4</v>
      </c>
      <c r="AH13" s="74">
        <v>0</v>
      </c>
    </row>
    <row r="14" spans="1:34" x14ac:dyDescent="0.2">
      <c r="C14" s="72">
        <v>24</v>
      </c>
      <c r="D14" s="73">
        <v>2058</v>
      </c>
      <c r="E14" s="73">
        <v>2812.5</v>
      </c>
      <c r="F14" s="73">
        <v>2700</v>
      </c>
      <c r="G14" s="73">
        <v>800</v>
      </c>
      <c r="H14" s="73">
        <v>2688</v>
      </c>
      <c r="I14" s="73">
        <v>2812.5</v>
      </c>
      <c r="J14" s="73">
        <v>2156</v>
      </c>
      <c r="K14" s="73">
        <v>3200</v>
      </c>
      <c r="L14" s="73">
        <v>2700</v>
      </c>
      <c r="M14" s="73">
        <v>2362.5</v>
      </c>
      <c r="N14" s="73">
        <v>2812.5</v>
      </c>
      <c r="O14" s="73">
        <v>1764</v>
      </c>
      <c r="P14" s="73">
        <v>3200</v>
      </c>
      <c r="Q14" s="73">
        <v>2250</v>
      </c>
      <c r="R14" s="73">
        <v>700</v>
      </c>
      <c r="S14" s="73">
        <v>600</v>
      </c>
      <c r="T14" s="73">
        <v>1584</v>
      </c>
      <c r="U14" s="73">
        <v>900</v>
      </c>
      <c r="V14" s="73">
        <v>40</v>
      </c>
      <c r="W14" s="73">
        <v>48</v>
      </c>
      <c r="X14" s="73">
        <v>1960</v>
      </c>
      <c r="Y14" s="73">
        <v>245</v>
      </c>
      <c r="Z14" s="73">
        <v>480</v>
      </c>
      <c r="AA14" s="73">
        <v>100</v>
      </c>
      <c r="AB14" s="73">
        <v>0</v>
      </c>
      <c r="AC14" s="73">
        <v>0.5</v>
      </c>
      <c r="AD14" s="73">
        <v>0</v>
      </c>
      <c r="AE14" s="73">
        <v>6</v>
      </c>
      <c r="AF14" s="73">
        <v>367.5</v>
      </c>
      <c r="AG14" s="73">
        <v>0</v>
      </c>
      <c r="AH14" s="74">
        <v>0</v>
      </c>
    </row>
    <row r="15" spans="1:34" x14ac:dyDescent="0.2">
      <c r="C15" s="72">
        <v>26</v>
      </c>
      <c r="D15" s="73"/>
      <c r="E15" s="73"/>
      <c r="F15" s="73"/>
      <c r="G15" s="73">
        <v>2250</v>
      </c>
      <c r="H15" s="73"/>
      <c r="I15" s="73"/>
      <c r="J15" s="73"/>
      <c r="K15" s="73"/>
      <c r="L15" s="73"/>
      <c r="M15" s="73"/>
      <c r="N15" s="73"/>
      <c r="O15" s="73">
        <v>2475</v>
      </c>
      <c r="P15" s="73"/>
      <c r="Q15" s="73"/>
      <c r="R15" s="73">
        <v>1568</v>
      </c>
      <c r="S15" s="73">
        <v>1080</v>
      </c>
      <c r="T15" s="73">
        <v>2450</v>
      </c>
      <c r="U15" s="73">
        <v>2058</v>
      </c>
      <c r="V15" s="73">
        <v>48</v>
      </c>
      <c r="W15" s="73">
        <v>87.5</v>
      </c>
      <c r="X15" s="73">
        <v>2475</v>
      </c>
      <c r="Y15" s="73">
        <v>448</v>
      </c>
      <c r="Z15" s="73">
        <v>850</v>
      </c>
      <c r="AA15" s="73">
        <v>144</v>
      </c>
      <c r="AB15" s="73">
        <v>0</v>
      </c>
      <c r="AC15" s="73">
        <v>0.5</v>
      </c>
      <c r="AD15" s="73">
        <v>0</v>
      </c>
      <c r="AE15" s="73">
        <v>40</v>
      </c>
      <c r="AF15" s="73">
        <v>512</v>
      </c>
      <c r="AG15" s="73">
        <v>0</v>
      </c>
      <c r="AH15" s="74">
        <v>0</v>
      </c>
    </row>
    <row r="16" spans="1:34" x14ac:dyDescent="0.2">
      <c r="C16" s="72">
        <v>28</v>
      </c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>
        <v>2025</v>
      </c>
      <c r="S16" s="73">
        <v>1764</v>
      </c>
      <c r="T16" s="73"/>
      <c r="U16" s="73"/>
      <c r="V16" s="73">
        <v>87.5</v>
      </c>
      <c r="W16" s="73">
        <v>87.5</v>
      </c>
      <c r="X16" s="73"/>
      <c r="Y16" s="73">
        <v>900</v>
      </c>
      <c r="Z16" s="73">
        <v>1605.5</v>
      </c>
      <c r="AA16" s="73">
        <v>486</v>
      </c>
      <c r="AB16" s="73">
        <v>0</v>
      </c>
      <c r="AC16" s="73">
        <v>0</v>
      </c>
      <c r="AD16" s="73">
        <v>0</v>
      </c>
      <c r="AE16" s="73">
        <v>40</v>
      </c>
      <c r="AF16" s="73">
        <v>900</v>
      </c>
      <c r="AG16" s="73">
        <v>0</v>
      </c>
      <c r="AH16" s="74">
        <v>0</v>
      </c>
    </row>
    <row r="17" spans="3:34" x14ac:dyDescent="0.2">
      <c r="C17" s="72">
        <v>31</v>
      </c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>
        <v>2250</v>
      </c>
      <c r="S17" s="73">
        <v>2475</v>
      </c>
      <c r="T17" s="73"/>
      <c r="U17" s="73"/>
      <c r="V17" s="73">
        <v>100</v>
      </c>
      <c r="W17" s="73">
        <v>112.5</v>
      </c>
      <c r="X17" s="73"/>
      <c r="Y17" s="73">
        <v>1440</v>
      </c>
      <c r="Z17" s="73">
        <v>2254</v>
      </c>
      <c r="AA17" s="73">
        <v>750</v>
      </c>
      <c r="AB17" s="73">
        <v>0</v>
      </c>
      <c r="AC17" s="73">
        <v>0</v>
      </c>
      <c r="AD17" s="73">
        <v>0</v>
      </c>
      <c r="AE17" s="73">
        <v>87.5</v>
      </c>
      <c r="AF17" s="73">
        <v>2156</v>
      </c>
      <c r="AG17" s="73">
        <v>0</v>
      </c>
      <c r="AH17" s="74">
        <v>0</v>
      </c>
    </row>
    <row r="18" spans="3:34" x14ac:dyDescent="0.2">
      <c r="C18" s="72">
        <v>33</v>
      </c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>
        <v>352</v>
      </c>
      <c r="W18" s="73">
        <v>352</v>
      </c>
      <c r="X18" s="73"/>
      <c r="Y18" s="73">
        <v>2156</v>
      </c>
      <c r="Z18" s="73"/>
      <c r="AA18" s="73">
        <v>1521</v>
      </c>
      <c r="AB18" s="73">
        <v>0</v>
      </c>
      <c r="AC18" s="73">
        <v>0</v>
      </c>
      <c r="AD18" s="73">
        <v>0</v>
      </c>
      <c r="AE18" s="73">
        <v>87.5</v>
      </c>
      <c r="AF18" s="73"/>
      <c r="AG18" s="73">
        <v>0</v>
      </c>
      <c r="AH18" s="74">
        <v>0</v>
      </c>
    </row>
    <row r="19" spans="3:34" x14ac:dyDescent="0.2">
      <c r="C19" s="72">
        <v>35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>
        <v>416</v>
      </c>
      <c r="W19" s="73">
        <v>700</v>
      </c>
      <c r="X19" s="73"/>
      <c r="Y19" s="73"/>
      <c r="Z19" s="73"/>
      <c r="AA19" s="73">
        <v>2475</v>
      </c>
      <c r="AB19" s="73">
        <v>0</v>
      </c>
      <c r="AC19" s="73">
        <v>0</v>
      </c>
      <c r="AD19" s="73">
        <v>0</v>
      </c>
      <c r="AE19" s="73">
        <v>87.5</v>
      </c>
      <c r="AF19" s="73"/>
      <c r="AG19" s="73">
        <v>0</v>
      </c>
      <c r="AH19" s="74">
        <v>0</v>
      </c>
    </row>
    <row r="20" spans="3:34" x14ac:dyDescent="0.2">
      <c r="C20" s="72">
        <v>38</v>
      </c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>
        <v>567</v>
      </c>
      <c r="W20" s="73">
        <v>1224</v>
      </c>
      <c r="X20" s="73"/>
      <c r="Y20" s="73"/>
      <c r="Z20" s="73"/>
      <c r="AA20" s="73"/>
      <c r="AB20" s="73">
        <v>0</v>
      </c>
      <c r="AC20" s="73">
        <v>0</v>
      </c>
      <c r="AD20" s="73">
        <v>0</v>
      </c>
      <c r="AE20" s="73">
        <v>144</v>
      </c>
      <c r="AF20" s="73"/>
      <c r="AG20" s="73">
        <v>0</v>
      </c>
      <c r="AH20" s="74">
        <v>0</v>
      </c>
    </row>
    <row r="21" spans="3:34" x14ac:dyDescent="0.2">
      <c r="C21" s="72">
        <v>42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>
        <v>2250</v>
      </c>
      <c r="W21" s="73">
        <v>1521</v>
      </c>
      <c r="X21" s="73"/>
      <c r="Y21" s="73"/>
      <c r="Z21" s="73"/>
      <c r="AA21" s="73"/>
      <c r="AB21" s="73">
        <v>0</v>
      </c>
      <c r="AC21" s="73">
        <v>0</v>
      </c>
      <c r="AD21" s="73">
        <v>0</v>
      </c>
      <c r="AE21" s="73">
        <v>750</v>
      </c>
      <c r="AF21" s="73"/>
      <c r="AG21" s="73">
        <v>0</v>
      </c>
      <c r="AH21" s="74">
        <v>0</v>
      </c>
    </row>
    <row r="22" spans="3:34" ht="16" customHeight="1" thickBot="1" x14ac:dyDescent="0.25">
      <c r="C22" s="75">
        <v>45</v>
      </c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>
        <v>2025</v>
      </c>
      <c r="X22" s="76"/>
      <c r="Y22" s="76"/>
      <c r="Z22" s="76"/>
      <c r="AA22" s="76"/>
      <c r="AB22" s="76">
        <v>0</v>
      </c>
      <c r="AC22" s="76">
        <v>0</v>
      </c>
      <c r="AD22" s="76">
        <v>0</v>
      </c>
      <c r="AE22" s="76">
        <v>1764</v>
      </c>
      <c r="AF22" s="76"/>
      <c r="AG22" s="76">
        <v>0</v>
      </c>
      <c r="AH22" s="77">
        <v>0</v>
      </c>
    </row>
  </sheetData>
  <mergeCells count="5">
    <mergeCell ref="D6:H6"/>
    <mergeCell ref="R6:V6"/>
    <mergeCell ref="I6:Q6"/>
    <mergeCell ref="W6:AB6"/>
    <mergeCell ref="AC6:AH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729E8-3027-314B-A2EE-726F2C11D0B3}">
  <dimension ref="A1:X32"/>
  <sheetViews>
    <sheetView workbookViewId="0">
      <selection activeCell="P34" sqref="P34"/>
    </sheetView>
  </sheetViews>
  <sheetFormatPr baseColWidth="10" defaultRowHeight="16" x14ac:dyDescent="0.2"/>
  <cols>
    <col min="1" max="16384" width="10.83203125" style="25"/>
  </cols>
  <sheetData>
    <row r="1" spans="1:24" x14ac:dyDescent="0.2">
      <c r="A1" s="25" t="s">
        <v>174</v>
      </c>
    </row>
    <row r="2" spans="1:24" x14ac:dyDescent="0.2">
      <c r="A2" s="25" t="s">
        <v>115</v>
      </c>
      <c r="B2" s="25" t="s">
        <v>173</v>
      </c>
      <c r="C2" s="25" t="s">
        <v>172</v>
      </c>
      <c r="D2" s="25" t="s">
        <v>171</v>
      </c>
      <c r="E2" s="25" t="s">
        <v>170</v>
      </c>
      <c r="F2" s="25" t="s">
        <v>169</v>
      </c>
      <c r="G2" s="25" t="s">
        <v>168</v>
      </c>
      <c r="H2" s="25" t="s">
        <v>167</v>
      </c>
      <c r="I2" s="25" t="s">
        <v>166</v>
      </c>
      <c r="J2" s="25" t="s">
        <v>165</v>
      </c>
      <c r="K2" s="25" t="s">
        <v>164</v>
      </c>
      <c r="L2" s="25" t="s">
        <v>163</v>
      </c>
      <c r="M2" s="25" t="s">
        <v>162</v>
      </c>
      <c r="N2" s="25" t="s">
        <v>161</v>
      </c>
      <c r="O2" s="25" t="s">
        <v>160</v>
      </c>
      <c r="P2" s="25" t="s">
        <v>159</v>
      </c>
      <c r="Q2" s="25" t="s">
        <v>158</v>
      </c>
      <c r="R2" s="25" t="s">
        <v>157</v>
      </c>
      <c r="S2" s="25" t="s">
        <v>156</v>
      </c>
      <c r="T2" s="25" t="s">
        <v>155</v>
      </c>
      <c r="U2" s="25" t="s">
        <v>154</v>
      </c>
      <c r="V2" s="25" t="s">
        <v>153</v>
      </c>
      <c r="W2" s="25" t="s">
        <v>152</v>
      </c>
      <c r="X2" s="25" t="s">
        <v>151</v>
      </c>
    </row>
    <row r="3" spans="1:24" x14ac:dyDescent="0.2">
      <c r="A3" s="25" t="s">
        <v>150</v>
      </c>
      <c r="B3" s="25">
        <v>0.51200000000000001</v>
      </c>
      <c r="C3" s="25">
        <v>4.0899999999999999E-2</v>
      </c>
      <c r="D3" s="25">
        <v>0.61399999999999999</v>
      </c>
      <c r="E3" s="25">
        <v>1.02</v>
      </c>
      <c r="F3" s="25">
        <v>0.38900000000000001</v>
      </c>
      <c r="G3" s="25">
        <v>2.86</v>
      </c>
      <c r="H3" s="25">
        <v>6.1400000000000003E-2</v>
      </c>
      <c r="I3" s="25">
        <v>2.86</v>
      </c>
      <c r="J3" s="25">
        <v>5.5</v>
      </c>
      <c r="K3" s="25">
        <v>14.5</v>
      </c>
      <c r="L3" s="25">
        <v>12.3</v>
      </c>
      <c r="M3" s="25">
        <v>1.35</v>
      </c>
      <c r="N3" s="25">
        <v>3.05</v>
      </c>
      <c r="O3" s="25">
        <v>10.8</v>
      </c>
      <c r="P3" s="25">
        <v>7.24</v>
      </c>
      <c r="Q3" s="25">
        <v>18.5</v>
      </c>
      <c r="R3" s="25">
        <v>10.3</v>
      </c>
      <c r="S3" s="25">
        <v>8.0399999999999991</v>
      </c>
      <c r="T3" s="25" t="s">
        <v>95</v>
      </c>
      <c r="U3" s="25" t="s">
        <v>138</v>
      </c>
      <c r="V3" s="25" t="s">
        <v>144</v>
      </c>
      <c r="W3" s="25" t="s">
        <v>136</v>
      </c>
      <c r="X3" s="25" t="s">
        <v>135</v>
      </c>
    </row>
    <row r="4" spans="1:24" x14ac:dyDescent="0.2">
      <c r="A4" s="25" t="s">
        <v>149</v>
      </c>
      <c r="B4" s="25">
        <v>0</v>
      </c>
      <c r="C4" s="25">
        <v>0.126</v>
      </c>
      <c r="D4" s="25">
        <v>0.126</v>
      </c>
      <c r="E4" s="25">
        <v>0.50600000000000001</v>
      </c>
      <c r="F4" s="25">
        <v>0.253</v>
      </c>
      <c r="G4" s="25">
        <v>0.88500000000000001</v>
      </c>
      <c r="H4" s="25">
        <v>0.126</v>
      </c>
      <c r="I4" s="25">
        <v>1.39</v>
      </c>
      <c r="J4" s="25">
        <v>6.07</v>
      </c>
      <c r="K4" s="25">
        <v>39.700000000000003</v>
      </c>
      <c r="L4" s="25">
        <v>11.3</v>
      </c>
      <c r="M4" s="25">
        <v>0.253</v>
      </c>
      <c r="N4" s="25">
        <v>6.57</v>
      </c>
      <c r="O4" s="25">
        <v>21.7</v>
      </c>
      <c r="P4" s="25">
        <v>2.02</v>
      </c>
      <c r="Q4" s="25">
        <v>4.68</v>
      </c>
      <c r="R4" s="25">
        <v>2.02</v>
      </c>
      <c r="S4" s="25">
        <v>2.2799999999999998</v>
      </c>
      <c r="T4" s="25" t="s">
        <v>95</v>
      </c>
      <c r="U4" s="25" t="s">
        <v>138</v>
      </c>
      <c r="V4" s="25" t="s">
        <v>148</v>
      </c>
      <c r="W4" s="25" t="s">
        <v>136</v>
      </c>
      <c r="X4" s="25" t="s">
        <v>135</v>
      </c>
    </row>
    <row r="5" spans="1:24" x14ac:dyDescent="0.2">
      <c r="A5" s="25" t="s">
        <v>147</v>
      </c>
      <c r="B5" s="25">
        <v>10.1</v>
      </c>
      <c r="C5" s="25">
        <v>1.27</v>
      </c>
      <c r="D5" s="25">
        <v>2.5</v>
      </c>
      <c r="E5" s="25">
        <v>4.9400000000000004</v>
      </c>
      <c r="F5" s="25">
        <v>0.82799999999999996</v>
      </c>
      <c r="G5" s="25">
        <v>10</v>
      </c>
      <c r="H5" s="25">
        <v>0.32500000000000001</v>
      </c>
      <c r="I5" s="25">
        <v>8.77</v>
      </c>
      <c r="J5" s="25">
        <v>4.47</v>
      </c>
      <c r="K5" s="25">
        <v>10.8</v>
      </c>
      <c r="L5" s="25">
        <v>10.5</v>
      </c>
      <c r="M5" s="25">
        <v>2.13</v>
      </c>
      <c r="N5" s="25">
        <v>2.44</v>
      </c>
      <c r="O5" s="25">
        <v>4.29</v>
      </c>
      <c r="P5" s="25">
        <v>4.54</v>
      </c>
      <c r="Q5" s="25">
        <v>11.3</v>
      </c>
      <c r="R5" s="25">
        <v>6.6</v>
      </c>
      <c r="S5" s="25">
        <v>4.24</v>
      </c>
      <c r="T5" s="25" t="s">
        <v>91</v>
      </c>
      <c r="U5" s="25" t="s">
        <v>138</v>
      </c>
      <c r="V5" s="25" t="s">
        <v>140</v>
      </c>
      <c r="W5" s="25" t="s">
        <v>136</v>
      </c>
      <c r="X5" s="25" t="s">
        <v>135</v>
      </c>
    </row>
    <row r="6" spans="1:24" x14ac:dyDescent="0.2">
      <c r="A6" s="25" t="s">
        <v>146</v>
      </c>
      <c r="B6" s="25">
        <v>2.63</v>
      </c>
      <c r="C6" s="25">
        <v>0.27100000000000002</v>
      </c>
      <c r="D6" s="25">
        <v>1.67</v>
      </c>
      <c r="E6" s="25">
        <v>2.21</v>
      </c>
      <c r="F6" s="25">
        <v>0.61399999999999999</v>
      </c>
      <c r="G6" s="25">
        <v>6.94</v>
      </c>
      <c r="H6" s="25">
        <v>2.86E-2</v>
      </c>
      <c r="I6" s="25">
        <v>10</v>
      </c>
      <c r="J6" s="25">
        <v>5.13</v>
      </c>
      <c r="K6" s="25">
        <v>9.43</v>
      </c>
      <c r="L6" s="25">
        <v>15.5</v>
      </c>
      <c r="M6" s="25">
        <v>1.54</v>
      </c>
      <c r="N6" s="25">
        <v>2.21</v>
      </c>
      <c r="O6" s="25">
        <v>5.64</v>
      </c>
      <c r="P6" s="25">
        <v>8.0399999999999991</v>
      </c>
      <c r="Q6" s="25">
        <v>17.3</v>
      </c>
      <c r="R6" s="25">
        <v>5.56</v>
      </c>
      <c r="S6" s="25">
        <v>5.29</v>
      </c>
      <c r="T6" s="25" t="s">
        <v>91</v>
      </c>
      <c r="U6" s="25" t="s">
        <v>138</v>
      </c>
      <c r="V6" s="25" t="s">
        <v>137</v>
      </c>
      <c r="W6" s="25" t="s">
        <v>136</v>
      </c>
      <c r="X6" s="25" t="s">
        <v>135</v>
      </c>
    </row>
    <row r="7" spans="1:24" x14ac:dyDescent="0.2">
      <c r="A7" s="25" t="s">
        <v>145</v>
      </c>
      <c r="B7" s="25">
        <v>3.29</v>
      </c>
      <c r="C7" s="25">
        <v>0.45700000000000002</v>
      </c>
      <c r="D7" s="25">
        <v>1.1599999999999999</v>
      </c>
      <c r="E7" s="25">
        <v>2.29</v>
      </c>
      <c r="F7" s="25">
        <v>1.17</v>
      </c>
      <c r="G7" s="25">
        <v>9.4600000000000009</v>
      </c>
      <c r="H7" s="25">
        <v>1.33</v>
      </c>
      <c r="I7" s="25">
        <v>11.6</v>
      </c>
      <c r="J7" s="25">
        <v>4.4000000000000004</v>
      </c>
      <c r="K7" s="25">
        <v>12.7</v>
      </c>
      <c r="L7" s="25">
        <v>8.1300000000000008</v>
      </c>
      <c r="M7" s="25">
        <v>1.69</v>
      </c>
      <c r="N7" s="25">
        <v>2.11</v>
      </c>
      <c r="O7" s="25">
        <v>7.23</v>
      </c>
      <c r="P7" s="25">
        <v>7.21</v>
      </c>
      <c r="Q7" s="25">
        <v>14.3</v>
      </c>
      <c r="R7" s="25">
        <v>5.61</v>
      </c>
      <c r="S7" s="25">
        <v>5.84</v>
      </c>
      <c r="T7" s="25" t="s">
        <v>91</v>
      </c>
      <c r="U7" s="25" t="s">
        <v>138</v>
      </c>
      <c r="V7" s="25" t="s">
        <v>144</v>
      </c>
      <c r="W7" s="25" t="s">
        <v>136</v>
      </c>
      <c r="X7" s="25" t="s">
        <v>135</v>
      </c>
    </row>
    <row r="8" spans="1:24" x14ac:dyDescent="0.2">
      <c r="A8" s="25" t="s">
        <v>143</v>
      </c>
      <c r="B8" s="25">
        <v>12.7</v>
      </c>
      <c r="C8" s="25">
        <v>5.07</v>
      </c>
      <c r="D8" s="25">
        <v>4.97</v>
      </c>
      <c r="E8" s="25">
        <v>7.76</v>
      </c>
      <c r="F8" s="25">
        <v>1.03</v>
      </c>
      <c r="G8" s="25">
        <v>9.14</v>
      </c>
      <c r="H8" s="25">
        <v>1.43E-2</v>
      </c>
      <c r="I8" s="25">
        <v>5.71</v>
      </c>
      <c r="J8" s="25">
        <v>8.09</v>
      </c>
      <c r="K8" s="25">
        <v>6.4</v>
      </c>
      <c r="L8" s="25">
        <v>7.46</v>
      </c>
      <c r="M8" s="25">
        <v>6.34</v>
      </c>
      <c r="N8" s="25">
        <v>4.33</v>
      </c>
      <c r="O8" s="25">
        <v>1.31</v>
      </c>
      <c r="P8" s="25">
        <v>3.11</v>
      </c>
      <c r="Q8" s="25">
        <v>6.87</v>
      </c>
      <c r="R8" s="25">
        <v>5.13</v>
      </c>
      <c r="S8" s="25">
        <v>4.5599999999999996</v>
      </c>
      <c r="T8" s="25" t="s">
        <v>91</v>
      </c>
      <c r="U8" s="25" t="s">
        <v>138</v>
      </c>
      <c r="V8" s="25" t="s">
        <v>142</v>
      </c>
      <c r="W8" s="25" t="s">
        <v>136</v>
      </c>
      <c r="X8" s="25" t="s">
        <v>135</v>
      </c>
    </row>
    <row r="9" spans="1:24" x14ac:dyDescent="0.2">
      <c r="A9" s="25" t="s">
        <v>141</v>
      </c>
      <c r="B9" s="25">
        <v>10.8</v>
      </c>
      <c r="C9" s="25">
        <v>2</v>
      </c>
      <c r="D9" s="25">
        <v>2.69</v>
      </c>
      <c r="E9" s="25">
        <v>6.1</v>
      </c>
      <c r="F9" s="25">
        <v>0.55700000000000005</v>
      </c>
      <c r="G9" s="25">
        <v>1.21</v>
      </c>
      <c r="H9" s="25">
        <v>2.86E-2</v>
      </c>
      <c r="I9" s="25">
        <v>8.73</v>
      </c>
      <c r="J9" s="25">
        <v>5.44</v>
      </c>
      <c r="K9" s="25">
        <v>10.7</v>
      </c>
      <c r="L9" s="25">
        <v>14.1</v>
      </c>
      <c r="M9" s="25">
        <v>4.5999999999999996</v>
      </c>
      <c r="N9" s="25">
        <v>6.46</v>
      </c>
      <c r="O9" s="25">
        <v>3.04</v>
      </c>
      <c r="P9" s="25">
        <v>6.01</v>
      </c>
      <c r="Q9" s="25">
        <v>9.14</v>
      </c>
      <c r="R9" s="25">
        <v>3.09</v>
      </c>
      <c r="S9" s="25">
        <v>5.29</v>
      </c>
      <c r="T9" s="25" t="s">
        <v>95</v>
      </c>
      <c r="U9" s="25" t="s">
        <v>138</v>
      </c>
      <c r="V9" s="25" t="s">
        <v>140</v>
      </c>
      <c r="W9" s="25" t="s">
        <v>136</v>
      </c>
      <c r="X9" s="25" t="s">
        <v>135</v>
      </c>
    </row>
    <row r="10" spans="1:24" x14ac:dyDescent="0.2">
      <c r="A10" s="25" t="s">
        <v>139</v>
      </c>
      <c r="B10" s="25">
        <v>16.600000000000001</v>
      </c>
      <c r="C10" s="25">
        <v>8.4600000000000009</v>
      </c>
      <c r="D10" s="25">
        <v>7.54</v>
      </c>
      <c r="E10" s="25">
        <v>9.0399999999999991</v>
      </c>
      <c r="F10" s="25">
        <v>0.14299999999999999</v>
      </c>
      <c r="G10" s="25">
        <v>1.41</v>
      </c>
      <c r="H10" s="25">
        <v>0</v>
      </c>
      <c r="I10" s="25">
        <v>1.29</v>
      </c>
      <c r="J10" s="25">
        <v>6.5</v>
      </c>
      <c r="K10" s="25">
        <v>10.1</v>
      </c>
      <c r="L10" s="25">
        <v>7.97</v>
      </c>
      <c r="M10" s="25">
        <v>10.3</v>
      </c>
      <c r="N10" s="25">
        <v>5.93</v>
      </c>
      <c r="O10" s="25">
        <v>2.41</v>
      </c>
      <c r="P10" s="25">
        <v>1.74</v>
      </c>
      <c r="Q10" s="25">
        <v>2.06</v>
      </c>
      <c r="R10" s="25">
        <v>6.26</v>
      </c>
      <c r="S10" s="25">
        <v>2.19</v>
      </c>
      <c r="T10" s="25" t="s">
        <v>95</v>
      </c>
      <c r="U10" s="25" t="s">
        <v>138</v>
      </c>
      <c r="V10" s="25" t="s">
        <v>137</v>
      </c>
      <c r="W10" s="25" t="s">
        <v>136</v>
      </c>
      <c r="X10" s="25" t="s">
        <v>135</v>
      </c>
    </row>
    <row r="13" spans="1:24" x14ac:dyDescent="0.2">
      <c r="A13" s="25" t="s">
        <v>134</v>
      </c>
    </row>
    <row r="14" spans="1:24" x14ac:dyDescent="0.2">
      <c r="B14" s="25" t="s">
        <v>88</v>
      </c>
      <c r="C14" s="25" t="s">
        <v>87</v>
      </c>
      <c r="D14" s="25" t="s">
        <v>86</v>
      </c>
      <c r="E14" s="25" t="s">
        <v>85</v>
      </c>
    </row>
    <row r="15" spans="1:24" x14ac:dyDescent="0.2">
      <c r="A15" s="25" t="s">
        <v>133</v>
      </c>
      <c r="B15" s="25">
        <v>2.4484523500000002</v>
      </c>
      <c r="C15" s="25">
        <v>15.69098071</v>
      </c>
      <c r="D15" s="67">
        <v>1.8600000000000001E-5</v>
      </c>
      <c r="E15" s="25">
        <v>3.3530000000000002E-4</v>
      </c>
    </row>
    <row r="16" spans="1:24" x14ac:dyDescent="0.2">
      <c r="A16" s="25" t="s">
        <v>132</v>
      </c>
      <c r="B16" s="25">
        <v>1.3913166450000001</v>
      </c>
      <c r="C16" s="25">
        <v>12.70215625</v>
      </c>
      <c r="D16" s="25">
        <v>2.8780226999999999E-2</v>
      </c>
      <c r="E16" s="25">
        <v>0.25339197499999999</v>
      </c>
    </row>
    <row r="17" spans="1:5" x14ac:dyDescent="0.2">
      <c r="A17" s="25" t="s">
        <v>131</v>
      </c>
      <c r="B17" s="25">
        <v>3.2949071289999998</v>
      </c>
      <c r="C17" s="25">
        <v>11.44538438</v>
      </c>
      <c r="D17" s="25">
        <v>5.7302431000000001E-2</v>
      </c>
      <c r="E17" s="25">
        <v>0.25339197499999999</v>
      </c>
    </row>
    <row r="18" spans="1:5" x14ac:dyDescent="0.2">
      <c r="A18" s="25" t="s">
        <v>130</v>
      </c>
      <c r="B18" s="25">
        <v>-0.98284836399999997</v>
      </c>
      <c r="C18" s="25">
        <v>15.343308950000001</v>
      </c>
      <c r="D18" s="25">
        <v>6.8687424999999996E-2</v>
      </c>
      <c r="E18" s="25">
        <v>0.25339197499999999</v>
      </c>
    </row>
    <row r="19" spans="1:5" x14ac:dyDescent="0.2">
      <c r="A19" s="25" t="s">
        <v>129</v>
      </c>
      <c r="B19" s="25">
        <v>1.324949857</v>
      </c>
      <c r="C19" s="25">
        <v>15.952834080000001</v>
      </c>
      <c r="D19" s="25">
        <v>7.0386660000000004E-2</v>
      </c>
      <c r="E19" s="25">
        <v>0.25339197499999999</v>
      </c>
    </row>
    <row r="20" spans="1:5" x14ac:dyDescent="0.2">
      <c r="A20" s="25" t="s">
        <v>128</v>
      </c>
      <c r="B20" s="25">
        <v>-0.92591617599999998</v>
      </c>
      <c r="C20" s="25">
        <v>17.123987060000001</v>
      </c>
      <c r="D20" s="25">
        <v>0.13931370300000001</v>
      </c>
      <c r="E20" s="25">
        <v>0.41794110899999998</v>
      </c>
    </row>
    <row r="21" spans="1:5" x14ac:dyDescent="0.2">
      <c r="A21" s="25" t="s">
        <v>127</v>
      </c>
      <c r="B21" s="25">
        <v>-1.0318006</v>
      </c>
      <c r="C21" s="25">
        <v>16.10403041</v>
      </c>
      <c r="D21" s="25">
        <v>0.222035232</v>
      </c>
      <c r="E21" s="25">
        <v>0.57094774000000004</v>
      </c>
    </row>
    <row r="22" spans="1:5" x14ac:dyDescent="0.2">
      <c r="A22" s="25" t="s">
        <v>126</v>
      </c>
      <c r="B22" s="25">
        <v>0.531452331</v>
      </c>
      <c r="C22" s="25">
        <v>16.6884567</v>
      </c>
      <c r="D22" s="25">
        <v>0.46638983899999997</v>
      </c>
      <c r="E22" s="25">
        <v>0.97964640199999997</v>
      </c>
    </row>
    <row r="23" spans="1:5" x14ac:dyDescent="0.2">
      <c r="A23" s="25" t="s">
        <v>125</v>
      </c>
      <c r="B23" s="25">
        <v>0.41786042000000001</v>
      </c>
      <c r="C23" s="25">
        <v>15.619515570000001</v>
      </c>
      <c r="D23" s="25">
        <v>0.52500512799999999</v>
      </c>
      <c r="E23" s="25">
        <v>0.97964640199999997</v>
      </c>
    </row>
    <row r="24" spans="1:5" x14ac:dyDescent="0.2">
      <c r="A24" s="25" t="s">
        <v>124</v>
      </c>
      <c r="B24" s="25">
        <v>-0.50652212699999999</v>
      </c>
      <c r="C24" s="25">
        <v>15.12642615</v>
      </c>
      <c r="D24" s="25">
        <v>0.60971509599999996</v>
      </c>
      <c r="E24" s="25">
        <v>0.97964640199999997</v>
      </c>
    </row>
    <row r="25" spans="1:5" x14ac:dyDescent="0.2">
      <c r="A25" s="25" t="s">
        <v>123</v>
      </c>
      <c r="B25" s="25">
        <v>-0.59535324899999997</v>
      </c>
      <c r="C25" s="25">
        <v>14.46678882</v>
      </c>
      <c r="D25" s="25">
        <v>0.67805925</v>
      </c>
      <c r="E25" s="25">
        <v>0.97964640199999997</v>
      </c>
    </row>
    <row r="26" spans="1:5" x14ac:dyDescent="0.2">
      <c r="A26" s="25" t="s">
        <v>122</v>
      </c>
      <c r="B26" s="25">
        <v>0.15256017899999999</v>
      </c>
      <c r="C26" s="25">
        <v>15.53731556</v>
      </c>
      <c r="D26" s="25">
        <v>0.79120306799999995</v>
      </c>
      <c r="E26" s="25">
        <v>0.97964640199999997</v>
      </c>
    </row>
    <row r="27" spans="1:5" x14ac:dyDescent="0.2">
      <c r="A27" s="25" t="s">
        <v>121</v>
      </c>
      <c r="B27" s="25">
        <v>-0.134358642</v>
      </c>
      <c r="C27" s="25">
        <v>16.735844369999999</v>
      </c>
      <c r="D27" s="25">
        <v>0.79125625600000005</v>
      </c>
      <c r="E27" s="25">
        <v>0.97964640199999997</v>
      </c>
    </row>
    <row r="28" spans="1:5" x14ac:dyDescent="0.2">
      <c r="A28" s="25" t="s">
        <v>120</v>
      </c>
      <c r="B28" s="25">
        <v>-8.9891500999999999E-2</v>
      </c>
      <c r="C28" s="25">
        <v>15.805775219999999</v>
      </c>
      <c r="D28" s="25">
        <v>0.85197174499999995</v>
      </c>
      <c r="E28" s="25">
        <v>0.97964640199999997</v>
      </c>
    </row>
    <row r="29" spans="1:5" x14ac:dyDescent="0.2">
      <c r="A29" s="25" t="s">
        <v>119</v>
      </c>
      <c r="B29" s="25">
        <v>6.5954817999999998E-2</v>
      </c>
      <c r="C29" s="25">
        <v>15.77748486</v>
      </c>
      <c r="D29" s="25">
        <v>0.90796420300000003</v>
      </c>
      <c r="E29" s="25">
        <v>0.97964640199999997</v>
      </c>
    </row>
    <row r="30" spans="1:5" x14ac:dyDescent="0.2">
      <c r="A30" s="25" t="s">
        <v>118</v>
      </c>
      <c r="B30" s="25">
        <v>-0.10579350999999999</v>
      </c>
      <c r="C30" s="25">
        <v>14.726394429999999</v>
      </c>
      <c r="D30" s="25">
        <v>0.92672122700000004</v>
      </c>
      <c r="E30" s="25">
        <v>0.97964640199999997</v>
      </c>
    </row>
    <row r="31" spans="1:5" x14ac:dyDescent="0.2">
      <c r="A31" s="25" t="s">
        <v>117</v>
      </c>
      <c r="B31" s="25">
        <v>3.3331141000000002E-2</v>
      </c>
      <c r="C31" s="25">
        <v>15.386597829999999</v>
      </c>
      <c r="D31" s="25">
        <v>0.96462699799999996</v>
      </c>
      <c r="E31" s="25">
        <v>0.97964640199999997</v>
      </c>
    </row>
    <row r="32" spans="1:5" x14ac:dyDescent="0.2">
      <c r="A32" s="25" t="s">
        <v>116</v>
      </c>
      <c r="B32" s="25">
        <v>3.1876921000000003E-2</v>
      </c>
      <c r="C32" s="25">
        <v>16.121907709999999</v>
      </c>
      <c r="D32" s="25">
        <v>0.97964640199999997</v>
      </c>
      <c r="E32" s="25">
        <v>0.97964640199999997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E115A-D3E1-064B-9139-BB5F0217B843}">
  <dimension ref="A1:R25"/>
  <sheetViews>
    <sheetView workbookViewId="0">
      <selection activeCell="K29" sqref="K29"/>
    </sheetView>
  </sheetViews>
  <sheetFormatPr baseColWidth="10" defaultRowHeight="16" x14ac:dyDescent="0.2"/>
  <cols>
    <col min="1" max="1" width="25.1640625" style="25" customWidth="1"/>
    <col min="2" max="12" width="10.83203125" style="25"/>
    <col min="13" max="13" width="18.6640625" style="25" customWidth="1"/>
    <col min="14" max="16384" width="10.83203125" style="25"/>
  </cols>
  <sheetData>
    <row r="1" spans="1:18" x14ac:dyDescent="0.2">
      <c r="A1" s="25" t="s">
        <v>199</v>
      </c>
    </row>
    <row r="2" spans="1:18" x14ac:dyDescent="0.2">
      <c r="A2" s="25" t="s">
        <v>115</v>
      </c>
      <c r="B2" s="25" t="s">
        <v>198</v>
      </c>
      <c r="C2" s="25" t="s">
        <v>197</v>
      </c>
      <c r="D2" s="25" t="s">
        <v>196</v>
      </c>
      <c r="E2" s="25" t="s">
        <v>195</v>
      </c>
      <c r="F2" s="25" t="s">
        <v>194</v>
      </c>
      <c r="G2" s="25" t="s">
        <v>193</v>
      </c>
      <c r="H2" s="25" t="s">
        <v>192</v>
      </c>
      <c r="I2" s="25" t="s">
        <v>191</v>
      </c>
      <c r="J2" s="25" t="s">
        <v>190</v>
      </c>
      <c r="K2" s="25" t="s">
        <v>189</v>
      </c>
      <c r="L2" s="25" t="s">
        <v>188</v>
      </c>
      <c r="M2" s="25" t="s">
        <v>187</v>
      </c>
      <c r="N2" s="25" t="s">
        <v>155</v>
      </c>
      <c r="O2" s="25" t="s">
        <v>154</v>
      </c>
      <c r="P2" s="25" t="s">
        <v>153</v>
      </c>
      <c r="Q2" s="25" t="s">
        <v>152</v>
      </c>
      <c r="R2" s="25" t="s">
        <v>151</v>
      </c>
    </row>
    <row r="3" spans="1:18" x14ac:dyDescent="0.2">
      <c r="A3" s="25" t="s">
        <v>150</v>
      </c>
      <c r="B3" s="25">
        <v>5</v>
      </c>
      <c r="C3" s="25">
        <v>4</v>
      </c>
      <c r="D3" s="25">
        <v>0</v>
      </c>
      <c r="E3" s="25">
        <v>14</v>
      </c>
      <c r="F3" s="25">
        <v>3</v>
      </c>
      <c r="G3" s="25">
        <v>0</v>
      </c>
      <c r="H3" s="25">
        <v>11</v>
      </c>
      <c r="I3" s="25">
        <v>20</v>
      </c>
      <c r="J3" s="25">
        <v>1</v>
      </c>
      <c r="K3" s="25">
        <v>19</v>
      </c>
      <c r="L3" s="25">
        <v>9</v>
      </c>
      <c r="M3" s="25">
        <v>14</v>
      </c>
      <c r="N3" s="25" t="s">
        <v>95</v>
      </c>
      <c r="O3" s="25" t="s">
        <v>138</v>
      </c>
      <c r="P3" s="25" t="s">
        <v>144</v>
      </c>
      <c r="Q3" s="25" t="s">
        <v>136</v>
      </c>
      <c r="R3" s="25" t="s">
        <v>135</v>
      </c>
    </row>
    <row r="4" spans="1:18" x14ac:dyDescent="0.2">
      <c r="A4" s="25" t="s">
        <v>149</v>
      </c>
      <c r="B4" s="25">
        <v>0</v>
      </c>
      <c r="C4" s="25">
        <v>20</v>
      </c>
      <c r="D4" s="25">
        <v>0</v>
      </c>
      <c r="E4" s="25">
        <v>20</v>
      </c>
      <c r="F4" s="25">
        <v>0</v>
      </c>
      <c r="G4" s="25">
        <v>0</v>
      </c>
      <c r="H4" s="25">
        <v>0</v>
      </c>
      <c r="I4" s="25">
        <v>0</v>
      </c>
      <c r="J4" s="25">
        <v>0</v>
      </c>
      <c r="K4" s="25">
        <v>0</v>
      </c>
      <c r="L4" s="25">
        <v>0</v>
      </c>
      <c r="M4" s="25">
        <v>60</v>
      </c>
      <c r="N4" s="25" t="s">
        <v>95</v>
      </c>
      <c r="O4" s="25" t="s">
        <v>138</v>
      </c>
      <c r="P4" s="25" t="s">
        <v>148</v>
      </c>
      <c r="Q4" s="25" t="s">
        <v>136</v>
      </c>
      <c r="R4" s="25" t="s">
        <v>135</v>
      </c>
    </row>
    <row r="5" spans="1:18" x14ac:dyDescent="0.2">
      <c r="A5" s="25" t="s">
        <v>147</v>
      </c>
      <c r="B5" s="25">
        <v>7</v>
      </c>
      <c r="C5" s="25">
        <v>17</v>
      </c>
      <c r="D5" s="25">
        <v>17</v>
      </c>
      <c r="E5" s="25">
        <v>4</v>
      </c>
      <c r="F5" s="25">
        <v>20</v>
      </c>
      <c r="G5" s="25">
        <v>7</v>
      </c>
      <c r="H5" s="25">
        <v>5</v>
      </c>
      <c r="I5" s="25">
        <v>4</v>
      </c>
      <c r="J5" s="25">
        <v>3</v>
      </c>
      <c r="K5" s="25">
        <v>6</v>
      </c>
      <c r="L5" s="25">
        <v>7</v>
      </c>
      <c r="M5" s="25">
        <v>3</v>
      </c>
      <c r="N5" s="25" t="s">
        <v>91</v>
      </c>
      <c r="O5" s="25" t="s">
        <v>138</v>
      </c>
      <c r="P5" s="25" t="s">
        <v>140</v>
      </c>
      <c r="Q5" s="25" t="s">
        <v>136</v>
      </c>
      <c r="R5" s="25" t="s">
        <v>135</v>
      </c>
    </row>
    <row r="6" spans="1:18" x14ac:dyDescent="0.2">
      <c r="A6" s="25" t="s">
        <v>146</v>
      </c>
      <c r="B6" s="25">
        <v>22</v>
      </c>
      <c r="C6" s="25">
        <v>11</v>
      </c>
      <c r="D6" s="25">
        <v>14</v>
      </c>
      <c r="E6" s="25">
        <v>14</v>
      </c>
      <c r="F6" s="25">
        <v>7</v>
      </c>
      <c r="G6" s="25">
        <v>3</v>
      </c>
      <c r="H6" s="25">
        <v>0</v>
      </c>
      <c r="I6" s="25">
        <v>6</v>
      </c>
      <c r="J6" s="25">
        <v>0</v>
      </c>
      <c r="K6" s="25">
        <v>7</v>
      </c>
      <c r="L6" s="25">
        <v>8</v>
      </c>
      <c r="M6" s="25">
        <v>8</v>
      </c>
      <c r="N6" s="25" t="s">
        <v>91</v>
      </c>
      <c r="O6" s="25" t="s">
        <v>138</v>
      </c>
      <c r="P6" s="25" t="s">
        <v>137</v>
      </c>
      <c r="Q6" s="25" t="s">
        <v>136</v>
      </c>
      <c r="R6" s="25" t="s">
        <v>135</v>
      </c>
    </row>
    <row r="7" spans="1:18" x14ac:dyDescent="0.2">
      <c r="A7" s="25" t="s">
        <v>145</v>
      </c>
      <c r="B7" s="25">
        <v>6</v>
      </c>
      <c r="C7" s="25">
        <v>9</v>
      </c>
      <c r="D7" s="25">
        <v>17</v>
      </c>
      <c r="E7" s="25">
        <v>4</v>
      </c>
      <c r="F7" s="25">
        <v>16</v>
      </c>
      <c r="G7" s="25">
        <v>13</v>
      </c>
      <c r="H7" s="25">
        <v>5</v>
      </c>
      <c r="I7" s="25">
        <v>6</v>
      </c>
      <c r="J7" s="25">
        <v>2</v>
      </c>
      <c r="K7" s="25">
        <v>10</v>
      </c>
      <c r="L7" s="25">
        <v>9</v>
      </c>
      <c r="M7" s="25">
        <v>3</v>
      </c>
      <c r="N7" s="25" t="s">
        <v>91</v>
      </c>
      <c r="O7" s="25" t="s">
        <v>138</v>
      </c>
      <c r="P7" s="25" t="s">
        <v>144</v>
      </c>
      <c r="Q7" s="25" t="s">
        <v>136</v>
      </c>
      <c r="R7" s="25" t="s">
        <v>135</v>
      </c>
    </row>
    <row r="8" spans="1:18" x14ac:dyDescent="0.2">
      <c r="A8" s="25" t="s">
        <v>143</v>
      </c>
      <c r="B8" s="25">
        <v>3</v>
      </c>
      <c r="C8" s="25">
        <v>22</v>
      </c>
      <c r="D8" s="25">
        <v>9</v>
      </c>
      <c r="E8" s="25">
        <v>18</v>
      </c>
      <c r="F8" s="25">
        <v>11</v>
      </c>
      <c r="G8" s="25">
        <v>3</v>
      </c>
      <c r="H8" s="25">
        <v>7</v>
      </c>
      <c r="I8" s="25">
        <v>5</v>
      </c>
      <c r="J8" s="25">
        <v>8</v>
      </c>
      <c r="K8" s="25">
        <v>8</v>
      </c>
      <c r="L8" s="25">
        <v>4</v>
      </c>
      <c r="M8" s="25">
        <v>2</v>
      </c>
      <c r="N8" s="25" t="s">
        <v>91</v>
      </c>
      <c r="O8" s="25" t="s">
        <v>138</v>
      </c>
      <c r="P8" s="25" t="s">
        <v>142</v>
      </c>
      <c r="Q8" s="25" t="s">
        <v>136</v>
      </c>
      <c r="R8" s="25" t="s">
        <v>135</v>
      </c>
    </row>
    <row r="9" spans="1:18" x14ac:dyDescent="0.2">
      <c r="A9" s="25" t="s">
        <v>141</v>
      </c>
      <c r="B9" s="25">
        <v>0</v>
      </c>
      <c r="C9" s="25">
        <v>5.41</v>
      </c>
      <c r="D9" s="25">
        <v>1.35</v>
      </c>
      <c r="E9" s="25">
        <v>9.4600000000000009</v>
      </c>
      <c r="F9" s="25">
        <v>6.76</v>
      </c>
      <c r="G9" s="25">
        <v>1.35</v>
      </c>
      <c r="H9" s="25">
        <v>4.05</v>
      </c>
      <c r="I9" s="25">
        <v>12.2</v>
      </c>
      <c r="J9" s="25">
        <v>1.35</v>
      </c>
      <c r="K9" s="25">
        <v>13.5</v>
      </c>
      <c r="L9" s="25">
        <v>5.41</v>
      </c>
      <c r="M9" s="25">
        <v>39.200000000000003</v>
      </c>
      <c r="N9" s="25" t="s">
        <v>95</v>
      </c>
      <c r="O9" s="25" t="s">
        <v>138</v>
      </c>
      <c r="P9" s="25" t="s">
        <v>140</v>
      </c>
      <c r="Q9" s="25" t="s">
        <v>136</v>
      </c>
      <c r="R9" s="25" t="s">
        <v>135</v>
      </c>
    </row>
    <row r="10" spans="1:18" x14ac:dyDescent="0.2">
      <c r="A10" s="25" t="s">
        <v>139</v>
      </c>
      <c r="B10" s="25">
        <v>0</v>
      </c>
      <c r="C10" s="25">
        <v>5</v>
      </c>
      <c r="D10" s="25">
        <v>2</v>
      </c>
      <c r="E10" s="25">
        <v>2</v>
      </c>
      <c r="F10" s="25">
        <v>1</v>
      </c>
      <c r="G10" s="25">
        <v>1</v>
      </c>
      <c r="H10" s="25">
        <v>2</v>
      </c>
      <c r="I10" s="25">
        <v>35</v>
      </c>
      <c r="J10" s="25">
        <v>2</v>
      </c>
      <c r="K10" s="25">
        <v>30</v>
      </c>
      <c r="L10" s="25">
        <v>5</v>
      </c>
      <c r="M10" s="25">
        <v>15</v>
      </c>
      <c r="N10" s="25" t="s">
        <v>95</v>
      </c>
      <c r="O10" s="25" t="s">
        <v>138</v>
      </c>
      <c r="P10" s="25" t="s">
        <v>137</v>
      </c>
      <c r="Q10" s="25" t="s">
        <v>136</v>
      </c>
      <c r="R10" s="25" t="s">
        <v>135</v>
      </c>
    </row>
    <row r="12" spans="1:18" x14ac:dyDescent="0.2">
      <c r="A12" s="25" t="s">
        <v>200</v>
      </c>
    </row>
    <row r="13" spans="1:18" x14ac:dyDescent="0.2">
      <c r="B13" s="25" t="s">
        <v>88</v>
      </c>
      <c r="C13" s="25" t="s">
        <v>87</v>
      </c>
      <c r="D13" s="25" t="s">
        <v>86</v>
      </c>
      <c r="E13" s="25" t="s">
        <v>85</v>
      </c>
    </row>
    <row r="14" spans="1:18" x14ac:dyDescent="0.2">
      <c r="A14" s="25" t="s">
        <v>186</v>
      </c>
      <c r="B14" s="25">
        <v>3.5584751620000001</v>
      </c>
      <c r="C14" s="25">
        <v>16.666797110000001</v>
      </c>
      <c r="D14" s="67">
        <v>2.3499999999999999E-5</v>
      </c>
      <c r="E14" s="25">
        <v>1.4243900000000001E-4</v>
      </c>
    </row>
    <row r="15" spans="1:18" x14ac:dyDescent="0.2">
      <c r="A15" s="25" t="s">
        <v>185</v>
      </c>
      <c r="B15" s="25">
        <v>-2.6238695980000002</v>
      </c>
      <c r="C15" s="25">
        <v>17.159766309999998</v>
      </c>
      <c r="D15" s="67">
        <v>2.37E-5</v>
      </c>
      <c r="E15" s="25">
        <v>1.4243900000000001E-4</v>
      </c>
    </row>
    <row r="16" spans="1:18" x14ac:dyDescent="0.2">
      <c r="A16" s="25" t="s">
        <v>184</v>
      </c>
      <c r="B16" s="25">
        <v>2.3515015579999998</v>
      </c>
      <c r="C16" s="25">
        <v>16.305970800000001</v>
      </c>
      <c r="D16" s="25">
        <v>2.1521679999999999E-3</v>
      </c>
      <c r="E16" s="25">
        <v>8.3993839999999993E-3</v>
      </c>
    </row>
    <row r="17" spans="1:5" x14ac:dyDescent="0.2">
      <c r="A17" s="25" t="s">
        <v>183</v>
      </c>
      <c r="B17" s="25">
        <v>1.9852870549999999</v>
      </c>
      <c r="C17" s="25">
        <v>16.73718388</v>
      </c>
      <c r="D17" s="25">
        <v>2.7997949999999999E-3</v>
      </c>
      <c r="E17" s="25">
        <v>8.3993839999999993E-3</v>
      </c>
    </row>
    <row r="18" spans="1:5" x14ac:dyDescent="0.2">
      <c r="A18" s="25" t="s">
        <v>182</v>
      </c>
      <c r="B18" s="25">
        <v>2.9354259420000002</v>
      </c>
      <c r="C18" s="25">
        <v>15.897633689999999</v>
      </c>
      <c r="D18" s="25">
        <v>3.530615E-3</v>
      </c>
      <c r="E18" s="25">
        <v>8.4734770000000001E-3</v>
      </c>
    </row>
    <row r="19" spans="1:5" x14ac:dyDescent="0.2">
      <c r="A19" s="25" t="s">
        <v>181</v>
      </c>
      <c r="B19" s="25">
        <v>-1.9695149320000001</v>
      </c>
      <c r="C19" s="25">
        <v>17.093056099999998</v>
      </c>
      <c r="D19" s="25">
        <v>4.7305029999999996E-3</v>
      </c>
      <c r="E19" s="25">
        <v>9.4610070000000004E-3</v>
      </c>
    </row>
    <row r="20" spans="1:5" x14ac:dyDescent="0.2">
      <c r="A20" s="25" t="s">
        <v>180</v>
      </c>
      <c r="B20" s="25">
        <v>-1.3194943219999999</v>
      </c>
      <c r="C20" s="25">
        <v>17.163158110000001</v>
      </c>
      <c r="D20" s="25">
        <v>6.7076365999999998E-2</v>
      </c>
      <c r="E20" s="25">
        <v>0.11498805600000001</v>
      </c>
    </row>
    <row r="21" spans="1:5" x14ac:dyDescent="0.2">
      <c r="A21" s="25" t="s">
        <v>179</v>
      </c>
      <c r="B21" s="25">
        <v>1.452104563</v>
      </c>
      <c r="C21" s="25">
        <v>16.935802299999999</v>
      </c>
      <c r="D21" s="25">
        <v>0.100337788</v>
      </c>
      <c r="E21" s="25">
        <v>0.150506682</v>
      </c>
    </row>
    <row r="22" spans="1:5" x14ac:dyDescent="0.2">
      <c r="A22" s="25" t="s">
        <v>178</v>
      </c>
      <c r="B22" s="25">
        <v>1.112131161</v>
      </c>
      <c r="C22" s="25">
        <v>15.49170786</v>
      </c>
      <c r="D22" s="25">
        <v>0.206058554</v>
      </c>
      <c r="E22" s="25">
        <v>0.27474473900000002</v>
      </c>
    </row>
    <row r="23" spans="1:5" x14ac:dyDescent="0.2">
      <c r="A23" s="25" t="s">
        <v>177</v>
      </c>
      <c r="B23" s="25">
        <v>0.15456573600000001</v>
      </c>
      <c r="C23" s="25">
        <v>16.39453954</v>
      </c>
      <c r="D23" s="25">
        <v>0.61378470900000004</v>
      </c>
      <c r="E23" s="25">
        <v>0.73654165100000002</v>
      </c>
    </row>
    <row r="24" spans="1:5" x14ac:dyDescent="0.2">
      <c r="A24" s="25" t="s">
        <v>176</v>
      </c>
      <c r="B24" s="25">
        <v>-0.37608553099999997</v>
      </c>
      <c r="C24" s="25">
        <v>16.059981149999999</v>
      </c>
      <c r="D24" s="25">
        <v>0.87447949599999997</v>
      </c>
      <c r="E24" s="25">
        <v>0.95397763199999996</v>
      </c>
    </row>
    <row r="25" spans="1:5" x14ac:dyDescent="0.2">
      <c r="A25" s="25" t="s">
        <v>175</v>
      </c>
      <c r="B25" s="25">
        <v>0.15560710999999999</v>
      </c>
      <c r="C25" s="25">
        <v>16.799433489999998</v>
      </c>
      <c r="D25" s="25">
        <v>1</v>
      </c>
      <c r="E25" s="25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69542-F424-674C-9F39-0CE5B6223E16}">
  <dimension ref="A1:G22"/>
  <sheetViews>
    <sheetView workbookViewId="0">
      <selection activeCell="A2" sqref="A2"/>
    </sheetView>
  </sheetViews>
  <sheetFormatPr baseColWidth="10" defaultRowHeight="16" x14ac:dyDescent="0.2"/>
  <cols>
    <col min="1" max="1" width="15.5" style="25" customWidth="1"/>
    <col min="2" max="16384" width="10.83203125" style="25"/>
  </cols>
  <sheetData>
    <row r="1" spans="1:7" x14ac:dyDescent="0.2">
      <c r="A1" s="25" t="s">
        <v>351</v>
      </c>
    </row>
    <row r="3" spans="1:7" x14ac:dyDescent="0.2">
      <c r="A3" s="51" t="s">
        <v>63</v>
      </c>
      <c r="B3" s="164" t="s">
        <v>41</v>
      </c>
      <c r="C3" s="164"/>
      <c r="D3" s="164"/>
      <c r="E3" s="164" t="s">
        <v>40</v>
      </c>
      <c r="F3" s="164"/>
      <c r="G3" s="164"/>
    </row>
    <row r="4" spans="1:7" x14ac:dyDescent="0.2">
      <c r="A4" s="44" t="s">
        <v>39</v>
      </c>
      <c r="B4" s="50">
        <v>2571</v>
      </c>
      <c r="C4" s="49">
        <v>2601</v>
      </c>
      <c r="D4" s="48">
        <v>2532</v>
      </c>
      <c r="E4" s="50">
        <v>3280</v>
      </c>
      <c r="F4" s="49">
        <v>3085</v>
      </c>
      <c r="G4" s="48">
        <v>3131</v>
      </c>
    </row>
    <row r="5" spans="1:7" x14ac:dyDescent="0.2">
      <c r="A5" s="44" t="s">
        <v>38</v>
      </c>
      <c r="B5" s="47">
        <v>2255</v>
      </c>
      <c r="C5" s="46">
        <v>2166</v>
      </c>
      <c r="D5" s="45">
        <v>2179</v>
      </c>
      <c r="E5" s="47">
        <v>3926</v>
      </c>
      <c r="F5" s="46">
        <v>3791</v>
      </c>
      <c r="G5" s="45">
        <v>3469</v>
      </c>
    </row>
    <row r="6" spans="1:7" x14ac:dyDescent="0.2">
      <c r="A6" s="44" t="s">
        <v>37</v>
      </c>
      <c r="B6" s="47">
        <v>2709</v>
      </c>
      <c r="C6" s="46">
        <v>2531</v>
      </c>
      <c r="D6" s="45">
        <v>2563</v>
      </c>
      <c r="E6" s="47">
        <v>7031</v>
      </c>
      <c r="F6" s="46">
        <v>6358</v>
      </c>
      <c r="G6" s="45">
        <v>6942</v>
      </c>
    </row>
    <row r="7" spans="1:7" x14ac:dyDescent="0.2">
      <c r="A7" s="44" t="s">
        <v>36</v>
      </c>
      <c r="B7" s="47">
        <v>2305</v>
      </c>
      <c r="C7" s="46">
        <v>2286</v>
      </c>
      <c r="D7" s="45">
        <v>2277</v>
      </c>
      <c r="E7" s="47">
        <v>5111</v>
      </c>
      <c r="F7" s="46">
        <v>4394</v>
      </c>
      <c r="G7" s="45">
        <v>4922</v>
      </c>
    </row>
    <row r="8" spans="1:7" x14ac:dyDescent="0.2">
      <c r="A8" s="44" t="s">
        <v>35</v>
      </c>
      <c r="B8" s="43">
        <v>2449</v>
      </c>
      <c r="C8" s="42">
        <v>2599</v>
      </c>
      <c r="D8" s="41">
        <v>2488</v>
      </c>
      <c r="E8" s="43">
        <v>6745</v>
      </c>
      <c r="F8" s="42">
        <v>5947</v>
      </c>
      <c r="G8" s="41">
        <v>6007</v>
      </c>
    </row>
    <row r="10" spans="1:7" x14ac:dyDescent="0.2">
      <c r="A10" s="51" t="s">
        <v>62</v>
      </c>
      <c r="B10" s="164" t="s">
        <v>41</v>
      </c>
      <c r="C10" s="164"/>
      <c r="D10" s="164"/>
      <c r="E10" s="164" t="s">
        <v>40</v>
      </c>
      <c r="F10" s="164"/>
      <c r="G10" s="164"/>
    </row>
    <row r="11" spans="1:7" x14ac:dyDescent="0.2">
      <c r="A11" s="44" t="s">
        <v>39</v>
      </c>
      <c r="B11" s="50">
        <v>1768</v>
      </c>
      <c r="C11" s="49">
        <v>1726</v>
      </c>
      <c r="D11" s="48">
        <v>1685</v>
      </c>
      <c r="E11" s="50">
        <v>2106</v>
      </c>
      <c r="F11" s="49">
        <v>1988</v>
      </c>
      <c r="G11" s="48">
        <v>1910</v>
      </c>
    </row>
    <row r="12" spans="1:7" x14ac:dyDescent="0.2">
      <c r="A12" s="44" t="s">
        <v>38</v>
      </c>
      <c r="B12" s="47">
        <v>1660</v>
      </c>
      <c r="C12" s="46">
        <v>1573</v>
      </c>
      <c r="D12" s="45">
        <v>1576</v>
      </c>
      <c r="E12" s="47">
        <v>1975</v>
      </c>
      <c r="F12" s="46">
        <v>2171</v>
      </c>
      <c r="G12" s="45">
        <v>1930</v>
      </c>
    </row>
    <row r="13" spans="1:7" x14ac:dyDescent="0.2">
      <c r="A13" s="44" t="s">
        <v>37</v>
      </c>
      <c r="B13" s="47">
        <v>1731</v>
      </c>
      <c r="C13" s="46">
        <v>1682</v>
      </c>
      <c r="D13" s="45">
        <v>1694</v>
      </c>
      <c r="E13" s="47">
        <v>2721</v>
      </c>
      <c r="F13" s="46">
        <v>2745</v>
      </c>
      <c r="G13" s="45">
        <v>2651</v>
      </c>
    </row>
    <row r="14" spans="1:7" x14ac:dyDescent="0.2">
      <c r="A14" s="44" t="s">
        <v>36</v>
      </c>
      <c r="B14" s="47">
        <v>1642</v>
      </c>
      <c r="C14" s="46">
        <v>1709</v>
      </c>
      <c r="D14" s="45">
        <v>1661</v>
      </c>
      <c r="E14" s="47">
        <v>5097</v>
      </c>
      <c r="F14" s="46">
        <v>5051</v>
      </c>
      <c r="G14" s="45">
        <v>5009</v>
      </c>
    </row>
    <row r="15" spans="1:7" x14ac:dyDescent="0.2">
      <c r="A15" s="44" t="s">
        <v>35</v>
      </c>
      <c r="B15" s="43">
        <v>1950</v>
      </c>
      <c r="C15" s="42">
        <v>1946</v>
      </c>
      <c r="D15" s="41">
        <v>1911</v>
      </c>
      <c r="E15" s="43">
        <v>7169</v>
      </c>
      <c r="F15" s="42">
        <v>7126</v>
      </c>
      <c r="G15" s="41">
        <v>7483</v>
      </c>
    </row>
    <row r="17" spans="1:7" x14ac:dyDescent="0.2">
      <c r="A17" s="51" t="s">
        <v>61</v>
      </c>
      <c r="B17" s="164" t="s">
        <v>41</v>
      </c>
      <c r="C17" s="164"/>
      <c r="D17" s="164"/>
      <c r="E17" s="164" t="s">
        <v>40</v>
      </c>
      <c r="F17" s="164"/>
      <c r="G17" s="164"/>
    </row>
    <row r="18" spans="1:7" x14ac:dyDescent="0.2">
      <c r="A18" s="44" t="s">
        <v>39</v>
      </c>
      <c r="B18" s="50">
        <v>62522</v>
      </c>
      <c r="C18" s="49">
        <v>59940</v>
      </c>
      <c r="D18" s="48">
        <v>61901</v>
      </c>
      <c r="E18" s="50">
        <v>50251</v>
      </c>
      <c r="F18" s="49">
        <v>51103</v>
      </c>
      <c r="G18" s="48">
        <v>50885</v>
      </c>
    </row>
    <row r="19" spans="1:7" x14ac:dyDescent="0.2">
      <c r="A19" s="44" t="s">
        <v>38</v>
      </c>
      <c r="B19" s="47">
        <v>85872</v>
      </c>
      <c r="C19" s="46">
        <v>82557</v>
      </c>
      <c r="D19" s="45">
        <v>86012</v>
      </c>
      <c r="E19" s="47">
        <v>50102</v>
      </c>
      <c r="F19" s="46">
        <v>55825</v>
      </c>
      <c r="G19" s="45">
        <v>49073</v>
      </c>
    </row>
    <row r="20" spans="1:7" x14ac:dyDescent="0.2">
      <c r="A20" s="44" t="s">
        <v>37</v>
      </c>
      <c r="B20" s="47">
        <v>72200</v>
      </c>
      <c r="C20" s="46">
        <v>70407</v>
      </c>
      <c r="D20" s="45">
        <v>74401</v>
      </c>
      <c r="E20" s="47">
        <v>75641</v>
      </c>
      <c r="F20" s="46">
        <v>66138</v>
      </c>
      <c r="G20" s="45">
        <v>66216</v>
      </c>
    </row>
    <row r="21" spans="1:7" x14ac:dyDescent="0.2">
      <c r="A21" s="44" t="s">
        <v>36</v>
      </c>
      <c r="B21" s="47">
        <v>76672</v>
      </c>
      <c r="C21" s="46">
        <v>79700</v>
      </c>
      <c r="D21" s="45">
        <v>79838</v>
      </c>
      <c r="E21" s="47">
        <v>267659</v>
      </c>
      <c r="F21" s="46">
        <v>276703</v>
      </c>
      <c r="G21" s="45">
        <v>258190</v>
      </c>
    </row>
    <row r="22" spans="1:7" x14ac:dyDescent="0.2">
      <c r="A22" s="44" t="s">
        <v>35</v>
      </c>
      <c r="B22" s="43">
        <v>86035</v>
      </c>
      <c r="C22" s="42">
        <v>87559</v>
      </c>
      <c r="D22" s="41">
        <v>88803</v>
      </c>
      <c r="E22" s="43">
        <v>236185</v>
      </c>
      <c r="F22" s="42">
        <v>257860</v>
      </c>
      <c r="G22" s="41">
        <v>254646</v>
      </c>
    </row>
  </sheetData>
  <mergeCells count="6">
    <mergeCell ref="B17:D17"/>
    <mergeCell ref="E17:G17"/>
    <mergeCell ref="B10:D10"/>
    <mergeCell ref="E10:G10"/>
    <mergeCell ref="B3:D3"/>
    <mergeCell ref="E3:G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4E09C-6F02-42D6-88F3-0D1C1FD81D0D}">
  <dimension ref="A1:J18"/>
  <sheetViews>
    <sheetView workbookViewId="0">
      <selection activeCell="L18" sqref="L18"/>
    </sheetView>
  </sheetViews>
  <sheetFormatPr baseColWidth="10" defaultColWidth="8.83203125" defaultRowHeight="15" x14ac:dyDescent="0.2"/>
  <cols>
    <col min="1" max="1" width="10.5" customWidth="1"/>
  </cols>
  <sheetData>
    <row r="1" spans="1:10" ht="19" x14ac:dyDescent="0.25">
      <c r="A1" s="22" t="s">
        <v>7</v>
      </c>
    </row>
    <row r="2" spans="1:10" x14ac:dyDescent="0.2">
      <c r="A2" s="3" t="s">
        <v>19</v>
      </c>
      <c r="B2" s="226" t="s">
        <v>24</v>
      </c>
      <c r="C2" s="227"/>
      <c r="D2" s="227"/>
      <c r="E2" s="228" t="s">
        <v>25</v>
      </c>
      <c r="F2" s="229"/>
      <c r="G2" s="229"/>
      <c r="H2" s="230" t="s">
        <v>26</v>
      </c>
      <c r="I2" s="231"/>
      <c r="J2" s="231"/>
    </row>
    <row r="3" spans="1:10" x14ac:dyDescent="0.2">
      <c r="A3" s="23">
        <v>0</v>
      </c>
      <c r="B3" s="20">
        <v>1</v>
      </c>
      <c r="C3" s="20">
        <v>1</v>
      </c>
      <c r="D3" s="20">
        <v>1</v>
      </c>
      <c r="E3" s="20">
        <v>1</v>
      </c>
      <c r="F3" s="20">
        <v>1</v>
      </c>
      <c r="G3" s="20">
        <v>1</v>
      </c>
      <c r="H3" s="20">
        <v>1</v>
      </c>
      <c r="I3" s="20">
        <v>1</v>
      </c>
      <c r="J3" s="20">
        <v>1</v>
      </c>
    </row>
    <row r="4" spans="1:10" x14ac:dyDescent="0.2">
      <c r="A4" s="23">
        <v>1</v>
      </c>
      <c r="B4" s="20">
        <v>0.61610699999999996</v>
      </c>
      <c r="C4" s="20">
        <v>0.72325300000000003</v>
      </c>
      <c r="D4" s="20">
        <v>0.70016</v>
      </c>
      <c r="E4" s="20">
        <v>1.242453</v>
      </c>
      <c r="F4" s="20">
        <v>1.2685329999999999</v>
      </c>
      <c r="G4" s="20">
        <v>1.300427</v>
      </c>
      <c r="H4" s="20">
        <v>1.105013</v>
      </c>
      <c r="I4" s="20">
        <v>1.1029869999999999</v>
      </c>
      <c r="J4" s="20">
        <v>1.27264</v>
      </c>
    </row>
    <row r="5" spans="1:10" x14ac:dyDescent="0.2">
      <c r="A5" s="23">
        <v>2</v>
      </c>
      <c r="B5" s="20">
        <v>0.40144000000000002</v>
      </c>
      <c r="C5" s="20">
        <v>0.52</v>
      </c>
      <c r="D5" s="20">
        <v>0.52634700000000001</v>
      </c>
      <c r="E5" s="20">
        <v>1.7782929999999999</v>
      </c>
      <c r="F5" s="20">
        <v>2.6202670000000001</v>
      </c>
      <c r="G5" s="20">
        <v>1.8819729999999999</v>
      </c>
      <c r="H5" s="20">
        <v>0.71978699999999995</v>
      </c>
      <c r="I5" s="20">
        <v>1.5927469999999999</v>
      </c>
      <c r="J5" s="20">
        <v>1.2332270000000001</v>
      </c>
    </row>
    <row r="6" spans="1:10" x14ac:dyDescent="0.2">
      <c r="A6" s="23">
        <v>3</v>
      </c>
      <c r="B6" s="20">
        <v>0.65200000000000002</v>
      </c>
      <c r="C6" s="20">
        <v>0.64559999999999995</v>
      </c>
      <c r="D6" s="20">
        <v>0.66039999999999999</v>
      </c>
      <c r="E6" s="20">
        <v>8.6839999999999993</v>
      </c>
      <c r="F6" s="20">
        <v>7.9116</v>
      </c>
      <c r="G6" s="20">
        <v>8.3699999999999992</v>
      </c>
      <c r="H6" s="20">
        <v>5.6379999999999999</v>
      </c>
      <c r="I6" s="20">
        <v>4.9884000000000004</v>
      </c>
      <c r="J6" s="20">
        <v>5.3095999999999997</v>
      </c>
    </row>
    <row r="7" spans="1:10" x14ac:dyDescent="0.2">
      <c r="A7" s="23">
        <v>4</v>
      </c>
      <c r="B7" s="20">
        <v>0.72799999999999998</v>
      </c>
      <c r="C7" s="20">
        <v>0.73519999999999996</v>
      </c>
      <c r="D7" s="20">
        <v>0.63560000000000005</v>
      </c>
      <c r="E7" s="20">
        <v>7.1</v>
      </c>
      <c r="F7" s="20">
        <v>7.9619999999999997</v>
      </c>
      <c r="G7" s="20">
        <v>7.6947999999999999</v>
      </c>
      <c r="H7" s="20">
        <v>7.3784000000000001</v>
      </c>
      <c r="I7" s="20">
        <v>6.4268000000000001</v>
      </c>
      <c r="J7" s="20">
        <v>6.9336000000000002</v>
      </c>
    </row>
    <row r="8" spans="1:10" x14ac:dyDescent="0.2">
      <c r="A8" s="3"/>
      <c r="B8" s="24"/>
      <c r="C8" s="24"/>
      <c r="D8" s="24"/>
      <c r="E8" s="24"/>
      <c r="F8" s="24"/>
      <c r="G8" s="24"/>
    </row>
    <row r="9" spans="1:10" x14ac:dyDescent="0.2">
      <c r="A9" s="3"/>
    </row>
    <row r="10" spans="1:10" x14ac:dyDescent="0.2">
      <c r="A10" s="3"/>
    </row>
    <row r="11" spans="1:10" x14ac:dyDescent="0.2">
      <c r="A11" s="3"/>
    </row>
    <row r="12" spans="1:10" ht="19" x14ac:dyDescent="0.25">
      <c r="A12" s="22" t="s">
        <v>20</v>
      </c>
    </row>
    <row r="13" spans="1:10" x14ac:dyDescent="0.2">
      <c r="A13" s="3" t="s">
        <v>19</v>
      </c>
      <c r="B13" s="226" t="s">
        <v>24</v>
      </c>
      <c r="C13" s="227"/>
      <c r="D13" s="227"/>
      <c r="E13" s="228" t="s">
        <v>25</v>
      </c>
      <c r="F13" s="229"/>
      <c r="G13" s="229"/>
      <c r="H13" s="230" t="s">
        <v>26</v>
      </c>
      <c r="I13" s="231"/>
      <c r="J13" s="231"/>
    </row>
    <row r="14" spans="1:10" x14ac:dyDescent="0.2">
      <c r="A14" s="23">
        <v>0</v>
      </c>
      <c r="B14" s="20">
        <v>1</v>
      </c>
      <c r="C14" s="20">
        <v>1</v>
      </c>
      <c r="D14" s="20">
        <v>1</v>
      </c>
      <c r="E14" s="20">
        <v>1</v>
      </c>
      <c r="F14" s="20">
        <v>1</v>
      </c>
      <c r="G14" s="20">
        <v>1</v>
      </c>
      <c r="H14" s="20">
        <v>1</v>
      </c>
      <c r="I14" s="20">
        <v>1</v>
      </c>
      <c r="J14" s="20">
        <v>1</v>
      </c>
    </row>
    <row r="15" spans="1:10" x14ac:dyDescent="0.2">
      <c r="A15" s="23">
        <v>1</v>
      </c>
      <c r="B15" s="20">
        <v>0.488533</v>
      </c>
      <c r="C15" s="20">
        <v>0.45402700000000001</v>
      </c>
      <c r="D15" s="20">
        <v>0.60655999999999999</v>
      </c>
      <c r="E15" s="20">
        <v>0.94079999999999997</v>
      </c>
      <c r="F15" s="20">
        <v>1.016907</v>
      </c>
      <c r="G15" s="20">
        <v>1.1178129999999999</v>
      </c>
      <c r="H15" s="20">
        <v>0.70709299999999997</v>
      </c>
      <c r="I15" s="20">
        <v>0.79056000000000004</v>
      </c>
      <c r="J15" s="20">
        <v>0.89333300000000004</v>
      </c>
    </row>
    <row r="16" spans="1:10" x14ac:dyDescent="0.2">
      <c r="A16" s="23">
        <v>2</v>
      </c>
      <c r="B16" s="20">
        <v>0.43424000000000001</v>
      </c>
      <c r="C16" s="20">
        <v>0.59418700000000002</v>
      </c>
      <c r="D16" s="20">
        <v>0.60522699999999996</v>
      </c>
      <c r="E16" s="20">
        <v>1.6262399999999999</v>
      </c>
      <c r="F16" s="20">
        <v>2.5142929999999999</v>
      </c>
      <c r="G16" s="20">
        <v>2.0938129999999999</v>
      </c>
      <c r="H16" s="20">
        <v>0.519733</v>
      </c>
      <c r="I16" s="20">
        <v>0.49893300000000002</v>
      </c>
      <c r="J16" s="20">
        <v>0.61562700000000004</v>
      </c>
    </row>
    <row r="17" spans="1:10" x14ac:dyDescent="0.2">
      <c r="A17" s="23">
        <v>3</v>
      </c>
      <c r="B17" s="20">
        <v>0.91559999999999997</v>
      </c>
      <c r="C17" s="20">
        <v>0.7268</v>
      </c>
      <c r="D17" s="20">
        <v>0.69479999999999997</v>
      </c>
      <c r="E17" s="20">
        <v>9.1395999999999997</v>
      </c>
      <c r="F17" s="20">
        <v>8.3675999999999995</v>
      </c>
      <c r="G17" s="20">
        <v>9.0380000000000003</v>
      </c>
      <c r="H17" s="20">
        <v>0.442</v>
      </c>
      <c r="I17" s="20">
        <v>0.48120000000000002</v>
      </c>
      <c r="J17" s="20">
        <v>0.50600000000000001</v>
      </c>
    </row>
    <row r="18" spans="1:10" x14ac:dyDescent="0.2">
      <c r="A18" s="23">
        <v>4</v>
      </c>
      <c r="B18" s="20">
        <v>0.62319999999999998</v>
      </c>
      <c r="C18" s="20">
        <v>0.66439999999999999</v>
      </c>
      <c r="D18" s="20">
        <v>0.63800000000000001</v>
      </c>
      <c r="E18" s="20">
        <v>6.548</v>
      </c>
      <c r="F18" s="20">
        <v>7.0068000000000001</v>
      </c>
      <c r="G18" s="20">
        <v>6.6272000000000002</v>
      </c>
      <c r="H18" s="20">
        <v>0.3508</v>
      </c>
      <c r="I18" s="20">
        <v>0.42880000000000001</v>
      </c>
      <c r="J18" s="20">
        <v>0.38519999999999999</v>
      </c>
    </row>
  </sheetData>
  <mergeCells count="6">
    <mergeCell ref="B2:D2"/>
    <mergeCell ref="E2:G2"/>
    <mergeCell ref="H2:J2"/>
    <mergeCell ref="B13:D13"/>
    <mergeCell ref="E13:G13"/>
    <mergeCell ref="H13:J1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9B403-E921-4F35-91EB-833EDF0398C7}">
  <dimension ref="A1:I433"/>
  <sheetViews>
    <sheetView workbookViewId="0">
      <selection activeCell="L19" sqref="L19"/>
    </sheetView>
  </sheetViews>
  <sheetFormatPr baseColWidth="10" defaultColWidth="8.83203125" defaultRowHeight="15" x14ac:dyDescent="0.2"/>
  <cols>
    <col min="1" max="1" width="14" customWidth="1"/>
  </cols>
  <sheetData>
    <row r="1" spans="1:9" x14ac:dyDescent="0.2">
      <c r="A1" s="17" t="s">
        <v>19</v>
      </c>
      <c r="B1" s="17" t="s">
        <v>5</v>
      </c>
      <c r="C1" s="17" t="s">
        <v>13</v>
      </c>
      <c r="D1" s="17" t="s">
        <v>7</v>
      </c>
      <c r="E1" s="17" t="s">
        <v>20</v>
      </c>
      <c r="F1" s="17" t="s">
        <v>9</v>
      </c>
      <c r="G1" s="17" t="s">
        <v>10</v>
      </c>
      <c r="H1" s="17" t="s">
        <v>21</v>
      </c>
      <c r="I1" s="17" t="s">
        <v>22</v>
      </c>
    </row>
    <row r="2" spans="1:9" x14ac:dyDescent="0.2">
      <c r="A2" s="16">
        <v>22</v>
      </c>
      <c r="B2" s="16">
        <v>0</v>
      </c>
      <c r="C2" s="16"/>
      <c r="D2" s="16"/>
      <c r="E2" s="16"/>
      <c r="F2" s="16"/>
      <c r="G2" s="16"/>
      <c r="H2" s="16"/>
      <c r="I2" s="16"/>
    </row>
    <row r="3" spans="1:9" x14ac:dyDescent="0.2">
      <c r="A3" s="16">
        <v>22</v>
      </c>
      <c r="B3" s="16">
        <v>0</v>
      </c>
      <c r="C3" s="16"/>
      <c r="D3" s="16"/>
      <c r="E3" s="16"/>
      <c r="F3" s="16"/>
      <c r="G3" s="16"/>
      <c r="H3" s="16"/>
      <c r="I3" s="16"/>
    </row>
    <row r="4" spans="1:9" x14ac:dyDescent="0.2">
      <c r="A4" s="16">
        <v>22</v>
      </c>
      <c r="B4" s="16">
        <v>1</v>
      </c>
      <c r="C4" s="16"/>
      <c r="D4" s="16"/>
      <c r="E4" s="16"/>
      <c r="F4" s="16"/>
      <c r="G4" s="16"/>
      <c r="H4" s="16"/>
      <c r="I4" s="16"/>
    </row>
    <row r="5" spans="1:9" x14ac:dyDescent="0.2">
      <c r="A5" s="16">
        <v>22</v>
      </c>
      <c r="B5" s="16">
        <v>1</v>
      </c>
      <c r="C5" s="16"/>
      <c r="D5" s="16"/>
      <c r="E5" s="16"/>
      <c r="F5" s="16"/>
      <c r="G5" s="16"/>
      <c r="H5" s="16"/>
      <c r="I5" s="16"/>
    </row>
    <row r="6" spans="1:9" x14ac:dyDescent="0.2">
      <c r="A6" s="16">
        <v>22</v>
      </c>
      <c r="B6" s="16">
        <v>0</v>
      </c>
      <c r="C6" s="16"/>
      <c r="D6" s="16"/>
      <c r="E6" s="16"/>
      <c r="F6" s="16"/>
      <c r="G6" s="16"/>
      <c r="H6" s="16"/>
      <c r="I6" s="16"/>
    </row>
    <row r="7" spans="1:9" x14ac:dyDescent="0.2">
      <c r="A7" s="16">
        <v>22</v>
      </c>
      <c r="B7" s="16">
        <v>1</v>
      </c>
      <c r="C7" s="16"/>
      <c r="D7" s="16"/>
      <c r="E7" s="16"/>
      <c r="F7" s="16"/>
      <c r="G7" s="16"/>
      <c r="H7" s="16"/>
      <c r="I7" s="16"/>
    </row>
    <row r="8" spans="1:9" x14ac:dyDescent="0.2">
      <c r="A8" s="16">
        <v>25</v>
      </c>
      <c r="B8" s="16">
        <v>1</v>
      </c>
      <c r="C8" s="16"/>
      <c r="D8" s="16"/>
      <c r="E8" s="16"/>
      <c r="F8" s="16"/>
      <c r="G8" s="16"/>
      <c r="H8" s="16"/>
      <c r="I8" s="16"/>
    </row>
    <row r="9" spans="1:9" x14ac:dyDescent="0.2">
      <c r="A9" s="16">
        <v>25</v>
      </c>
      <c r="B9" s="16">
        <v>1</v>
      </c>
      <c r="C9" s="16"/>
      <c r="D9" s="16"/>
      <c r="E9" s="16"/>
      <c r="F9" s="16"/>
      <c r="G9" s="16"/>
      <c r="H9" s="16"/>
      <c r="I9" s="16"/>
    </row>
    <row r="10" spans="1:9" x14ac:dyDescent="0.2">
      <c r="A10" s="16">
        <v>25</v>
      </c>
      <c r="B10" s="16">
        <v>1</v>
      </c>
      <c r="C10" s="16"/>
      <c r="D10" s="16"/>
      <c r="E10" s="16"/>
      <c r="F10" s="16"/>
      <c r="G10" s="16"/>
      <c r="H10" s="16"/>
      <c r="I10" s="16"/>
    </row>
    <row r="11" spans="1:9" x14ac:dyDescent="0.2">
      <c r="A11" s="16">
        <v>25</v>
      </c>
      <c r="B11" s="16">
        <v>1</v>
      </c>
      <c r="C11" s="16"/>
      <c r="D11" s="16"/>
      <c r="E11" s="16"/>
      <c r="F11" s="16"/>
      <c r="G11" s="16"/>
      <c r="H11" s="16"/>
      <c r="I11" s="16"/>
    </row>
    <row r="12" spans="1:9" x14ac:dyDescent="0.2">
      <c r="A12" s="16">
        <v>25</v>
      </c>
      <c r="B12" s="16">
        <v>1</v>
      </c>
      <c r="C12" s="16"/>
      <c r="D12" s="16"/>
      <c r="E12" s="16"/>
      <c r="F12" s="16"/>
      <c r="G12" s="16"/>
      <c r="H12" s="16"/>
      <c r="I12" s="16"/>
    </row>
    <row r="13" spans="1:9" x14ac:dyDescent="0.2">
      <c r="A13" s="16">
        <v>25</v>
      </c>
      <c r="B13" s="16">
        <v>1</v>
      </c>
      <c r="C13" s="16"/>
      <c r="D13" s="16"/>
      <c r="E13" s="16"/>
      <c r="F13" s="16"/>
      <c r="G13" s="16"/>
      <c r="H13" s="16"/>
      <c r="I13" s="16"/>
    </row>
    <row r="14" spans="1:9" x14ac:dyDescent="0.2">
      <c r="A14" s="16">
        <v>22</v>
      </c>
      <c r="B14" s="16"/>
      <c r="C14" s="16">
        <v>1</v>
      </c>
      <c r="D14" s="16"/>
      <c r="E14" s="16"/>
      <c r="F14" s="16"/>
      <c r="G14" s="16"/>
      <c r="H14" s="16"/>
      <c r="I14" s="16"/>
    </row>
    <row r="15" spans="1:9" x14ac:dyDescent="0.2">
      <c r="A15" s="16">
        <v>22</v>
      </c>
      <c r="B15" s="16"/>
      <c r="C15" s="16">
        <v>0</v>
      </c>
      <c r="D15" s="16"/>
      <c r="E15" s="16"/>
      <c r="F15" s="16"/>
      <c r="G15" s="16"/>
      <c r="H15" s="16"/>
      <c r="I15" s="16"/>
    </row>
    <row r="16" spans="1:9" x14ac:dyDescent="0.2">
      <c r="A16" s="16">
        <v>22</v>
      </c>
      <c r="B16" s="16"/>
      <c r="C16" s="16">
        <v>1</v>
      </c>
      <c r="D16" s="16"/>
      <c r="E16" s="16"/>
      <c r="F16" s="16"/>
      <c r="G16" s="16"/>
      <c r="H16" s="16"/>
      <c r="I16" s="16"/>
    </row>
    <row r="17" spans="1:9" x14ac:dyDescent="0.2">
      <c r="A17" s="16">
        <v>22</v>
      </c>
      <c r="B17" s="16"/>
      <c r="C17" s="16">
        <v>0</v>
      </c>
      <c r="D17" s="16"/>
      <c r="E17" s="16"/>
      <c r="F17" s="16"/>
      <c r="G17" s="16"/>
      <c r="H17" s="16"/>
      <c r="I17" s="16"/>
    </row>
    <row r="18" spans="1:9" x14ac:dyDescent="0.2">
      <c r="A18" s="16">
        <v>22</v>
      </c>
      <c r="B18" s="16"/>
      <c r="C18" s="16">
        <v>0</v>
      </c>
      <c r="D18" s="16"/>
      <c r="E18" s="16"/>
      <c r="F18" s="16"/>
      <c r="G18" s="16"/>
      <c r="H18" s="16"/>
      <c r="I18" s="16"/>
    </row>
    <row r="19" spans="1:9" x14ac:dyDescent="0.2">
      <c r="A19" s="16">
        <v>22</v>
      </c>
      <c r="B19" s="16"/>
      <c r="C19" s="16">
        <v>1</v>
      </c>
      <c r="D19" s="16"/>
      <c r="E19" s="16"/>
      <c r="F19" s="16"/>
      <c r="G19" s="16"/>
      <c r="H19" s="16"/>
      <c r="I19" s="16"/>
    </row>
    <row r="20" spans="1:9" x14ac:dyDescent="0.2">
      <c r="A20" s="16">
        <v>25</v>
      </c>
      <c r="B20" s="16"/>
      <c r="C20" s="16">
        <v>1</v>
      </c>
      <c r="D20" s="16"/>
      <c r="E20" s="16"/>
      <c r="F20" s="16"/>
      <c r="G20" s="16"/>
      <c r="H20" s="16"/>
      <c r="I20" s="16"/>
    </row>
    <row r="21" spans="1:9" x14ac:dyDescent="0.2">
      <c r="A21" s="16">
        <v>25</v>
      </c>
      <c r="B21" s="16"/>
      <c r="C21" s="16">
        <v>0</v>
      </c>
      <c r="D21" s="16"/>
      <c r="E21" s="16"/>
      <c r="F21" s="16"/>
      <c r="G21" s="16"/>
      <c r="H21" s="16"/>
      <c r="I21" s="16"/>
    </row>
    <row r="22" spans="1:9" x14ac:dyDescent="0.2">
      <c r="A22" s="16">
        <v>25</v>
      </c>
      <c r="B22" s="16"/>
      <c r="C22" s="16">
        <v>1</v>
      </c>
      <c r="D22" s="16"/>
      <c r="E22" s="16"/>
      <c r="F22" s="16"/>
      <c r="G22" s="16"/>
      <c r="H22" s="16"/>
      <c r="I22" s="16"/>
    </row>
    <row r="23" spans="1:9" x14ac:dyDescent="0.2">
      <c r="A23" s="16">
        <v>25</v>
      </c>
      <c r="B23" s="16"/>
      <c r="C23" s="16">
        <v>1</v>
      </c>
      <c r="D23" s="16"/>
      <c r="E23" s="16"/>
      <c r="F23" s="16"/>
      <c r="G23" s="16"/>
      <c r="H23" s="16"/>
      <c r="I23" s="16"/>
    </row>
    <row r="24" spans="1:9" x14ac:dyDescent="0.2">
      <c r="A24" s="16">
        <v>25</v>
      </c>
      <c r="B24" s="16"/>
      <c r="C24" s="16">
        <v>1</v>
      </c>
      <c r="D24" s="16"/>
      <c r="E24" s="16"/>
      <c r="F24" s="16"/>
      <c r="G24" s="16"/>
      <c r="H24" s="16"/>
      <c r="I24" s="16"/>
    </row>
    <row r="25" spans="1:9" x14ac:dyDescent="0.2">
      <c r="A25" s="16">
        <v>25</v>
      </c>
      <c r="B25" s="16"/>
      <c r="C25" s="16">
        <v>1</v>
      </c>
      <c r="D25" s="16"/>
      <c r="E25" s="16"/>
      <c r="F25" s="16"/>
      <c r="G25" s="16"/>
      <c r="H25" s="16"/>
      <c r="I25" s="16"/>
    </row>
    <row r="26" spans="1:9" x14ac:dyDescent="0.2">
      <c r="A26" s="16">
        <v>29</v>
      </c>
      <c r="B26" s="16"/>
      <c r="C26" s="16">
        <v>1</v>
      </c>
      <c r="D26" s="16"/>
      <c r="E26" s="16"/>
      <c r="F26" s="16"/>
      <c r="G26" s="16"/>
      <c r="H26" s="16"/>
      <c r="I26" s="16"/>
    </row>
    <row r="27" spans="1:9" x14ac:dyDescent="0.2">
      <c r="A27" s="16">
        <v>29</v>
      </c>
      <c r="B27" s="16"/>
      <c r="C27" s="16">
        <v>1</v>
      </c>
      <c r="D27" s="16"/>
      <c r="E27" s="16"/>
      <c r="F27" s="16"/>
      <c r="G27" s="16"/>
      <c r="H27" s="16"/>
      <c r="I27" s="16"/>
    </row>
    <row r="28" spans="1:9" x14ac:dyDescent="0.2">
      <c r="A28" s="16">
        <v>29</v>
      </c>
      <c r="B28" s="16"/>
      <c r="C28" s="16">
        <v>1</v>
      </c>
      <c r="D28" s="16"/>
      <c r="E28" s="16"/>
      <c r="F28" s="16"/>
      <c r="G28" s="16"/>
      <c r="H28" s="16"/>
      <c r="I28" s="16"/>
    </row>
    <row r="29" spans="1:9" x14ac:dyDescent="0.2">
      <c r="A29" s="16">
        <v>29</v>
      </c>
      <c r="B29" s="16"/>
      <c r="C29" s="16">
        <v>1</v>
      </c>
      <c r="D29" s="16"/>
      <c r="E29" s="16"/>
      <c r="F29" s="16"/>
      <c r="G29" s="16"/>
      <c r="H29" s="16"/>
      <c r="I29" s="16"/>
    </row>
    <row r="30" spans="1:9" x14ac:dyDescent="0.2">
      <c r="A30" s="16">
        <v>29</v>
      </c>
      <c r="B30" s="16"/>
      <c r="C30" s="16">
        <v>1</v>
      </c>
      <c r="D30" s="16"/>
      <c r="E30" s="16"/>
      <c r="F30" s="16"/>
      <c r="G30" s="16"/>
      <c r="H30" s="16"/>
      <c r="I30" s="16"/>
    </row>
    <row r="31" spans="1:9" x14ac:dyDescent="0.2">
      <c r="A31" s="16">
        <v>29</v>
      </c>
      <c r="B31" s="16"/>
      <c r="C31" s="16">
        <v>1</v>
      </c>
      <c r="D31" s="16"/>
      <c r="E31" s="16"/>
      <c r="F31" s="16"/>
      <c r="G31" s="16"/>
      <c r="H31" s="16"/>
      <c r="I31" s="16"/>
    </row>
    <row r="32" spans="1:9" x14ac:dyDescent="0.2">
      <c r="A32" s="16">
        <v>22</v>
      </c>
      <c r="B32" s="16"/>
      <c r="C32" s="16"/>
      <c r="D32" s="16">
        <v>1</v>
      </c>
      <c r="E32" s="16"/>
      <c r="F32" s="16"/>
      <c r="G32" s="16"/>
      <c r="H32" s="16"/>
      <c r="I32" s="16"/>
    </row>
    <row r="33" spans="1:9" x14ac:dyDescent="0.2">
      <c r="A33" s="16">
        <v>22</v>
      </c>
      <c r="B33" s="16"/>
      <c r="C33" s="16"/>
      <c r="D33" s="16">
        <v>1</v>
      </c>
      <c r="E33" s="16"/>
      <c r="F33" s="16"/>
      <c r="G33" s="16"/>
      <c r="H33" s="16"/>
      <c r="I33" s="16"/>
    </row>
    <row r="34" spans="1:9" x14ac:dyDescent="0.2">
      <c r="A34" s="16">
        <v>22</v>
      </c>
      <c r="B34" s="16"/>
      <c r="C34" s="16"/>
      <c r="D34" s="16">
        <v>1</v>
      </c>
      <c r="E34" s="16"/>
      <c r="F34" s="16"/>
      <c r="G34" s="16"/>
      <c r="H34" s="16"/>
      <c r="I34" s="16"/>
    </row>
    <row r="35" spans="1:9" x14ac:dyDescent="0.2">
      <c r="A35" s="16">
        <v>22</v>
      </c>
      <c r="B35" s="16"/>
      <c r="C35" s="16"/>
      <c r="D35" s="16">
        <v>1</v>
      </c>
      <c r="E35" s="16"/>
      <c r="F35" s="16"/>
      <c r="G35" s="16"/>
      <c r="H35" s="16"/>
      <c r="I35" s="16"/>
    </row>
    <row r="36" spans="1:9" x14ac:dyDescent="0.2">
      <c r="A36" s="16">
        <v>22</v>
      </c>
      <c r="B36" s="16"/>
      <c r="C36" s="16"/>
      <c r="D36" s="16">
        <v>1</v>
      </c>
      <c r="E36" s="16"/>
      <c r="F36" s="16"/>
      <c r="G36" s="16"/>
      <c r="H36" s="16"/>
      <c r="I36" s="16"/>
    </row>
    <row r="37" spans="1:9" x14ac:dyDescent="0.2">
      <c r="A37" s="16">
        <v>22</v>
      </c>
      <c r="B37" s="16"/>
      <c r="C37" s="16"/>
      <c r="D37" s="16">
        <v>0</v>
      </c>
      <c r="E37" s="16"/>
      <c r="F37" s="16"/>
      <c r="G37" s="16"/>
      <c r="H37" s="16"/>
      <c r="I37" s="16"/>
    </row>
    <row r="38" spans="1:9" x14ac:dyDescent="0.2">
      <c r="A38" s="16">
        <v>25</v>
      </c>
      <c r="B38" s="16"/>
      <c r="C38" s="16"/>
      <c r="D38" s="16">
        <v>1</v>
      </c>
      <c r="E38" s="16"/>
      <c r="F38" s="16"/>
      <c r="G38" s="16"/>
      <c r="H38" s="16"/>
      <c r="I38" s="16"/>
    </row>
    <row r="39" spans="1:9" x14ac:dyDescent="0.2">
      <c r="A39" s="16">
        <v>25</v>
      </c>
      <c r="B39" s="16"/>
      <c r="C39" s="16"/>
      <c r="D39" s="16">
        <v>1</v>
      </c>
      <c r="E39" s="16"/>
      <c r="F39" s="16"/>
      <c r="G39" s="16"/>
      <c r="H39" s="16"/>
      <c r="I39" s="16"/>
    </row>
    <row r="40" spans="1:9" x14ac:dyDescent="0.2">
      <c r="A40" s="16">
        <v>25</v>
      </c>
      <c r="B40" s="16"/>
      <c r="C40" s="16"/>
      <c r="D40" s="16">
        <v>1</v>
      </c>
      <c r="E40" s="16"/>
      <c r="F40" s="16"/>
      <c r="G40" s="16"/>
      <c r="H40" s="16"/>
      <c r="I40" s="16"/>
    </row>
    <row r="41" spans="1:9" x14ac:dyDescent="0.2">
      <c r="A41" s="16">
        <v>25</v>
      </c>
      <c r="B41" s="16"/>
      <c r="C41" s="16"/>
      <c r="D41" s="16">
        <v>1</v>
      </c>
      <c r="E41" s="16"/>
      <c r="F41" s="16"/>
      <c r="G41" s="16"/>
      <c r="H41" s="16"/>
      <c r="I41" s="16"/>
    </row>
    <row r="42" spans="1:9" x14ac:dyDescent="0.2">
      <c r="A42" s="16">
        <v>25</v>
      </c>
      <c r="B42" s="16"/>
      <c r="C42" s="16"/>
      <c r="D42" s="16">
        <v>1</v>
      </c>
      <c r="E42" s="16"/>
      <c r="F42" s="16"/>
      <c r="G42" s="16"/>
      <c r="H42" s="16"/>
      <c r="I42" s="16"/>
    </row>
    <row r="43" spans="1:9" x14ac:dyDescent="0.2">
      <c r="A43" s="16">
        <v>25</v>
      </c>
      <c r="B43" s="16"/>
      <c r="C43" s="16"/>
      <c r="D43" s="16">
        <v>1</v>
      </c>
      <c r="E43" s="16"/>
      <c r="F43" s="16"/>
      <c r="G43" s="16"/>
      <c r="H43" s="16"/>
      <c r="I43" s="16"/>
    </row>
    <row r="44" spans="1:9" x14ac:dyDescent="0.2">
      <c r="A44" s="16">
        <v>22</v>
      </c>
      <c r="B44" s="16"/>
      <c r="C44" s="16"/>
      <c r="D44" s="16"/>
      <c r="E44" s="16">
        <v>0</v>
      </c>
      <c r="F44" s="16"/>
      <c r="G44" s="16"/>
      <c r="H44" s="16"/>
      <c r="I44" s="16"/>
    </row>
    <row r="45" spans="1:9" x14ac:dyDescent="0.2">
      <c r="A45" s="16">
        <v>22</v>
      </c>
      <c r="B45" s="16"/>
      <c r="C45" s="16"/>
      <c r="D45" s="16"/>
      <c r="E45" s="16">
        <v>0</v>
      </c>
      <c r="F45" s="16"/>
      <c r="G45" s="16"/>
      <c r="H45" s="16"/>
      <c r="I45" s="16"/>
    </row>
    <row r="46" spans="1:9" x14ac:dyDescent="0.2">
      <c r="A46" s="16">
        <v>22</v>
      </c>
      <c r="B46" s="16"/>
      <c r="C46" s="16"/>
      <c r="D46" s="16"/>
      <c r="E46" s="16">
        <v>0</v>
      </c>
      <c r="F46" s="16"/>
      <c r="G46" s="16"/>
      <c r="H46" s="16"/>
      <c r="I46" s="16"/>
    </row>
    <row r="47" spans="1:9" x14ac:dyDescent="0.2">
      <c r="A47" s="16">
        <v>22</v>
      </c>
      <c r="B47" s="16"/>
      <c r="C47" s="16"/>
      <c r="D47" s="16"/>
      <c r="E47" s="16">
        <v>1</v>
      </c>
      <c r="F47" s="16"/>
      <c r="G47" s="16"/>
      <c r="H47" s="16"/>
      <c r="I47" s="16"/>
    </row>
    <row r="48" spans="1:9" x14ac:dyDescent="0.2">
      <c r="A48" s="16">
        <v>22</v>
      </c>
      <c r="B48" s="16"/>
      <c r="C48" s="16"/>
      <c r="D48" s="16"/>
      <c r="E48" s="16">
        <v>1</v>
      </c>
      <c r="F48" s="16"/>
      <c r="G48" s="16"/>
      <c r="H48" s="16"/>
      <c r="I48" s="16"/>
    </row>
    <row r="49" spans="1:9" x14ac:dyDescent="0.2">
      <c r="A49" s="16">
        <v>22</v>
      </c>
      <c r="B49" s="16"/>
      <c r="C49" s="16"/>
      <c r="D49" s="16"/>
      <c r="E49" s="16">
        <v>0</v>
      </c>
      <c r="F49" s="16"/>
      <c r="G49" s="16"/>
      <c r="H49" s="16"/>
      <c r="I49" s="16"/>
    </row>
    <row r="50" spans="1:9" x14ac:dyDescent="0.2">
      <c r="A50" s="16">
        <v>25</v>
      </c>
      <c r="B50" s="16"/>
      <c r="C50" s="16"/>
      <c r="D50" s="16"/>
      <c r="E50" s="16">
        <v>1</v>
      </c>
      <c r="F50" s="16"/>
      <c r="G50" s="16"/>
      <c r="H50" s="16"/>
      <c r="I50" s="16"/>
    </row>
    <row r="51" spans="1:9" x14ac:dyDescent="0.2">
      <c r="A51" s="16">
        <v>25</v>
      </c>
      <c r="B51" s="16"/>
      <c r="C51" s="16"/>
      <c r="D51" s="16"/>
      <c r="E51" s="16">
        <v>1</v>
      </c>
      <c r="F51" s="16"/>
      <c r="G51" s="16"/>
      <c r="H51" s="16"/>
      <c r="I51" s="16"/>
    </row>
    <row r="52" spans="1:9" x14ac:dyDescent="0.2">
      <c r="A52" s="16">
        <v>25</v>
      </c>
      <c r="B52" s="16"/>
      <c r="C52" s="16"/>
      <c r="D52" s="16"/>
      <c r="E52" s="16">
        <v>0</v>
      </c>
      <c r="F52" s="16"/>
      <c r="G52" s="16"/>
      <c r="H52" s="16"/>
      <c r="I52" s="16"/>
    </row>
    <row r="53" spans="1:9" x14ac:dyDescent="0.2">
      <c r="A53" s="16">
        <v>25</v>
      </c>
      <c r="B53" s="16"/>
      <c r="C53" s="16"/>
      <c r="D53" s="16"/>
      <c r="E53" s="16">
        <v>1</v>
      </c>
      <c r="F53" s="16"/>
      <c r="G53" s="16"/>
      <c r="H53" s="16"/>
      <c r="I53" s="16"/>
    </row>
    <row r="54" spans="1:9" x14ac:dyDescent="0.2">
      <c r="A54" s="16">
        <v>25</v>
      </c>
      <c r="B54" s="16"/>
      <c r="C54" s="16"/>
      <c r="D54" s="16"/>
      <c r="E54" s="16">
        <v>1</v>
      </c>
      <c r="F54" s="16"/>
      <c r="G54" s="16"/>
      <c r="H54" s="16"/>
      <c r="I54" s="16"/>
    </row>
    <row r="55" spans="1:9" x14ac:dyDescent="0.2">
      <c r="A55" s="16">
        <v>25</v>
      </c>
      <c r="B55" s="16"/>
      <c r="C55" s="16"/>
      <c r="D55" s="16"/>
      <c r="E55" s="16">
        <v>1</v>
      </c>
      <c r="F55" s="16"/>
      <c r="G55" s="16"/>
      <c r="H55" s="16"/>
      <c r="I55" s="16"/>
    </row>
    <row r="56" spans="1:9" x14ac:dyDescent="0.2">
      <c r="A56" s="16">
        <v>29</v>
      </c>
      <c r="B56" s="16"/>
      <c r="C56" s="16"/>
      <c r="D56" s="16"/>
      <c r="E56" s="16">
        <v>1</v>
      </c>
      <c r="F56" s="16"/>
      <c r="G56" s="16"/>
      <c r="H56" s="16"/>
      <c r="I56" s="16"/>
    </row>
    <row r="57" spans="1:9" x14ac:dyDescent="0.2">
      <c r="A57" s="16">
        <v>29</v>
      </c>
      <c r="B57" s="16"/>
      <c r="C57" s="16"/>
      <c r="D57" s="16"/>
      <c r="E57" s="16">
        <v>1</v>
      </c>
      <c r="F57" s="16"/>
      <c r="G57" s="16"/>
      <c r="H57" s="16"/>
      <c r="I57" s="16"/>
    </row>
    <row r="58" spans="1:9" x14ac:dyDescent="0.2">
      <c r="A58" s="16">
        <v>29</v>
      </c>
      <c r="B58" s="16"/>
      <c r="C58" s="16"/>
      <c r="D58" s="16"/>
      <c r="E58" s="16">
        <v>1</v>
      </c>
      <c r="F58" s="16"/>
      <c r="G58" s="16"/>
      <c r="H58" s="16"/>
      <c r="I58" s="16"/>
    </row>
    <row r="59" spans="1:9" x14ac:dyDescent="0.2">
      <c r="A59" s="16">
        <v>29</v>
      </c>
      <c r="B59" s="16"/>
      <c r="C59" s="16"/>
      <c r="D59" s="16"/>
      <c r="E59" s="16">
        <v>1</v>
      </c>
      <c r="F59" s="16"/>
      <c r="G59" s="16"/>
      <c r="H59" s="16"/>
      <c r="I59" s="16"/>
    </row>
    <row r="60" spans="1:9" x14ac:dyDescent="0.2">
      <c r="A60" s="16">
        <v>29</v>
      </c>
      <c r="B60" s="16"/>
      <c r="C60" s="16"/>
      <c r="D60" s="16"/>
      <c r="E60" s="16">
        <v>1</v>
      </c>
      <c r="F60" s="16"/>
      <c r="G60" s="16"/>
      <c r="H60" s="16"/>
      <c r="I60" s="16"/>
    </row>
    <row r="61" spans="1:9" x14ac:dyDescent="0.2">
      <c r="A61" s="16">
        <v>29</v>
      </c>
      <c r="B61" s="16"/>
      <c r="C61" s="16"/>
      <c r="D61" s="16"/>
      <c r="E61" s="16">
        <v>1</v>
      </c>
      <c r="F61" s="16"/>
      <c r="G61" s="16"/>
      <c r="H61" s="16"/>
      <c r="I61" s="16"/>
    </row>
    <row r="62" spans="1:9" x14ac:dyDescent="0.2">
      <c r="A62" s="16">
        <v>35</v>
      </c>
      <c r="B62" s="16"/>
      <c r="C62" s="16"/>
      <c r="D62" s="16"/>
      <c r="E62" s="16"/>
      <c r="F62" s="16">
        <v>0</v>
      </c>
      <c r="G62" s="16"/>
      <c r="H62" s="16"/>
      <c r="I62" s="16"/>
    </row>
    <row r="63" spans="1:9" x14ac:dyDescent="0.2">
      <c r="A63" s="16">
        <v>35</v>
      </c>
      <c r="B63" s="16"/>
      <c r="C63" s="16"/>
      <c r="D63" s="16"/>
      <c r="E63" s="16"/>
      <c r="F63" s="16">
        <v>0</v>
      </c>
      <c r="G63" s="16"/>
      <c r="H63" s="16"/>
      <c r="I63" s="16"/>
    </row>
    <row r="64" spans="1:9" x14ac:dyDescent="0.2">
      <c r="A64" s="16">
        <v>35</v>
      </c>
      <c r="B64" s="16"/>
      <c r="C64" s="16"/>
      <c r="D64" s="16"/>
      <c r="E64" s="16"/>
      <c r="F64" s="16">
        <v>1</v>
      </c>
      <c r="G64" s="16"/>
      <c r="H64" s="16"/>
      <c r="I64" s="16"/>
    </row>
    <row r="65" spans="1:9" x14ac:dyDescent="0.2">
      <c r="A65" s="16">
        <v>35</v>
      </c>
      <c r="B65" s="16"/>
      <c r="C65" s="16"/>
      <c r="D65" s="16"/>
      <c r="E65" s="16"/>
      <c r="F65" s="16">
        <v>0</v>
      </c>
      <c r="G65" s="16"/>
      <c r="H65" s="16"/>
      <c r="I65" s="16"/>
    </row>
    <row r="66" spans="1:9" x14ac:dyDescent="0.2">
      <c r="A66" s="16">
        <v>35</v>
      </c>
      <c r="B66" s="16"/>
      <c r="C66" s="16"/>
      <c r="D66" s="16"/>
      <c r="E66" s="16"/>
      <c r="F66" s="16">
        <v>0</v>
      </c>
      <c r="G66" s="16"/>
      <c r="H66" s="16"/>
      <c r="I66" s="16"/>
    </row>
    <row r="67" spans="1:9" x14ac:dyDescent="0.2">
      <c r="A67" s="16">
        <v>35</v>
      </c>
      <c r="B67" s="16"/>
      <c r="C67" s="16"/>
      <c r="D67" s="16"/>
      <c r="E67" s="16"/>
      <c r="F67" s="16">
        <v>0</v>
      </c>
      <c r="G67" s="16"/>
      <c r="H67" s="16"/>
      <c r="I67" s="16"/>
    </row>
    <row r="68" spans="1:9" x14ac:dyDescent="0.2">
      <c r="A68" s="16">
        <v>35</v>
      </c>
      <c r="B68" s="16"/>
      <c r="C68" s="16"/>
      <c r="D68" s="16"/>
      <c r="E68" s="16"/>
      <c r="F68" s="16">
        <v>1</v>
      </c>
      <c r="G68" s="16"/>
      <c r="H68" s="16"/>
      <c r="I68" s="16"/>
    </row>
    <row r="69" spans="1:9" x14ac:dyDescent="0.2">
      <c r="A69" s="16">
        <v>35</v>
      </c>
      <c r="B69" s="16"/>
      <c r="C69" s="16"/>
      <c r="D69" s="16"/>
      <c r="E69" s="16"/>
      <c r="F69" s="16">
        <v>0</v>
      </c>
      <c r="G69" s="16"/>
      <c r="H69" s="16"/>
      <c r="I69" s="16"/>
    </row>
    <row r="70" spans="1:9" x14ac:dyDescent="0.2">
      <c r="A70" s="16">
        <v>35</v>
      </c>
      <c r="B70" s="16"/>
      <c r="C70" s="16"/>
      <c r="D70" s="16"/>
      <c r="E70" s="16"/>
      <c r="F70" s="16">
        <v>0</v>
      </c>
      <c r="G70" s="16"/>
      <c r="H70" s="16"/>
      <c r="I70" s="16"/>
    </row>
    <row r="71" spans="1:9" x14ac:dyDescent="0.2">
      <c r="A71" s="16">
        <v>35</v>
      </c>
      <c r="B71" s="16"/>
      <c r="C71" s="16"/>
      <c r="D71" s="16"/>
      <c r="E71" s="16"/>
      <c r="F71" s="16">
        <v>0</v>
      </c>
      <c r="G71" s="16"/>
      <c r="H71" s="16"/>
      <c r="I71" s="16"/>
    </row>
    <row r="72" spans="1:9" x14ac:dyDescent="0.2">
      <c r="A72" s="16">
        <v>35</v>
      </c>
      <c r="B72" s="16"/>
      <c r="C72" s="16"/>
      <c r="D72" s="16"/>
      <c r="E72" s="16"/>
      <c r="F72" s="16">
        <v>0</v>
      </c>
      <c r="G72" s="16"/>
      <c r="H72" s="16"/>
      <c r="I72" s="16"/>
    </row>
    <row r="73" spans="1:9" x14ac:dyDescent="0.2">
      <c r="A73" s="16">
        <v>35</v>
      </c>
      <c r="B73" s="16"/>
      <c r="C73" s="16"/>
      <c r="D73" s="16"/>
      <c r="E73" s="16"/>
      <c r="F73" s="16">
        <v>0</v>
      </c>
      <c r="G73" s="16"/>
      <c r="H73" s="16"/>
      <c r="I73" s="16"/>
    </row>
    <row r="74" spans="1:9" x14ac:dyDescent="0.2">
      <c r="A74" s="16">
        <v>42</v>
      </c>
      <c r="B74" s="16"/>
      <c r="C74" s="16"/>
      <c r="D74" s="16"/>
      <c r="E74" s="16"/>
      <c r="F74" s="16">
        <v>0</v>
      </c>
      <c r="G74" s="16"/>
      <c r="H74" s="16"/>
      <c r="I74" s="16"/>
    </row>
    <row r="75" spans="1:9" x14ac:dyDescent="0.2">
      <c r="A75" s="16">
        <v>42</v>
      </c>
      <c r="B75" s="16"/>
      <c r="C75" s="16"/>
      <c r="D75" s="16"/>
      <c r="E75" s="16"/>
      <c r="F75" s="16">
        <v>0</v>
      </c>
      <c r="G75" s="16"/>
      <c r="H75" s="16"/>
      <c r="I75" s="16"/>
    </row>
    <row r="76" spans="1:9" x14ac:dyDescent="0.2">
      <c r="A76" s="16">
        <v>42</v>
      </c>
      <c r="B76" s="16"/>
      <c r="C76" s="16"/>
      <c r="D76" s="16"/>
      <c r="E76" s="16"/>
      <c r="F76" s="16">
        <v>1</v>
      </c>
      <c r="G76" s="16"/>
      <c r="H76" s="16"/>
      <c r="I76" s="16"/>
    </row>
    <row r="77" spans="1:9" x14ac:dyDescent="0.2">
      <c r="A77" s="16">
        <v>42</v>
      </c>
      <c r="B77" s="16"/>
      <c r="C77" s="16"/>
      <c r="D77" s="16"/>
      <c r="E77" s="16"/>
      <c r="F77" s="16">
        <v>0</v>
      </c>
      <c r="G77" s="16"/>
      <c r="H77" s="16"/>
      <c r="I77" s="16"/>
    </row>
    <row r="78" spans="1:9" x14ac:dyDescent="0.2">
      <c r="A78" s="16">
        <v>42</v>
      </c>
      <c r="B78" s="16"/>
      <c r="C78" s="16"/>
      <c r="D78" s="16"/>
      <c r="E78" s="16"/>
      <c r="F78" s="16">
        <v>0</v>
      </c>
      <c r="G78" s="16"/>
      <c r="H78" s="16"/>
      <c r="I78" s="16"/>
    </row>
    <row r="79" spans="1:9" x14ac:dyDescent="0.2">
      <c r="A79" s="16">
        <v>42</v>
      </c>
      <c r="B79" s="16"/>
      <c r="C79" s="16"/>
      <c r="D79" s="16"/>
      <c r="E79" s="16"/>
      <c r="F79" s="16">
        <v>0</v>
      </c>
      <c r="G79" s="16"/>
      <c r="H79" s="16"/>
      <c r="I79" s="16"/>
    </row>
    <row r="80" spans="1:9" x14ac:dyDescent="0.2">
      <c r="A80" s="16">
        <v>42</v>
      </c>
      <c r="B80" s="16"/>
      <c r="C80" s="16"/>
      <c r="D80" s="16"/>
      <c r="E80" s="16"/>
      <c r="F80" s="16">
        <v>1</v>
      </c>
      <c r="G80" s="16"/>
      <c r="H80" s="16"/>
      <c r="I80" s="16"/>
    </row>
    <row r="81" spans="1:9" x14ac:dyDescent="0.2">
      <c r="A81" s="16">
        <v>42</v>
      </c>
      <c r="B81" s="16"/>
      <c r="C81" s="16"/>
      <c r="D81" s="16"/>
      <c r="E81" s="16"/>
      <c r="F81" s="16">
        <v>0</v>
      </c>
      <c r="G81" s="16"/>
      <c r="H81" s="16"/>
      <c r="I81" s="16"/>
    </row>
    <row r="82" spans="1:9" x14ac:dyDescent="0.2">
      <c r="A82" s="16">
        <v>42</v>
      </c>
      <c r="B82" s="16"/>
      <c r="C82" s="16"/>
      <c r="D82" s="16"/>
      <c r="E82" s="16"/>
      <c r="F82" s="16">
        <v>0</v>
      </c>
      <c r="G82" s="16"/>
      <c r="H82" s="16"/>
      <c r="I82" s="16"/>
    </row>
    <row r="83" spans="1:9" x14ac:dyDescent="0.2">
      <c r="A83" s="16">
        <v>42</v>
      </c>
      <c r="B83" s="16"/>
      <c r="C83" s="16"/>
      <c r="D83" s="16"/>
      <c r="E83" s="16"/>
      <c r="F83" s="16">
        <v>0</v>
      </c>
      <c r="G83" s="16"/>
      <c r="H83" s="16"/>
      <c r="I83" s="16"/>
    </row>
    <row r="84" spans="1:9" x14ac:dyDescent="0.2">
      <c r="A84" s="16">
        <v>42</v>
      </c>
      <c r="B84" s="16"/>
      <c r="C84" s="16"/>
      <c r="D84" s="16"/>
      <c r="E84" s="16"/>
      <c r="F84" s="16">
        <v>1</v>
      </c>
      <c r="G84" s="16"/>
      <c r="H84" s="16"/>
      <c r="I84" s="16"/>
    </row>
    <row r="85" spans="1:9" x14ac:dyDescent="0.2">
      <c r="A85" s="16">
        <v>42</v>
      </c>
      <c r="B85" s="16"/>
      <c r="C85" s="16"/>
      <c r="D85" s="16"/>
      <c r="E85" s="16"/>
      <c r="F85" s="16">
        <v>1</v>
      </c>
      <c r="G85" s="16"/>
      <c r="H85" s="16"/>
      <c r="I85" s="16"/>
    </row>
    <row r="86" spans="1:9" x14ac:dyDescent="0.2">
      <c r="A86" s="16">
        <v>49</v>
      </c>
      <c r="B86" s="16"/>
      <c r="C86" s="16"/>
      <c r="D86" s="16"/>
      <c r="E86" s="16"/>
      <c r="F86" s="16">
        <v>0</v>
      </c>
      <c r="G86" s="16"/>
      <c r="H86" s="16"/>
      <c r="I86" s="16"/>
    </row>
    <row r="87" spans="1:9" x14ac:dyDescent="0.2">
      <c r="A87" s="16">
        <v>49</v>
      </c>
      <c r="B87" s="16"/>
      <c r="C87" s="16"/>
      <c r="D87" s="16"/>
      <c r="E87" s="16"/>
      <c r="F87" s="16">
        <v>0</v>
      </c>
      <c r="G87" s="16"/>
      <c r="H87" s="16"/>
      <c r="I87" s="16"/>
    </row>
    <row r="88" spans="1:9" x14ac:dyDescent="0.2">
      <c r="A88" s="16">
        <v>49</v>
      </c>
      <c r="B88" s="16"/>
      <c r="C88" s="16"/>
      <c r="D88" s="16"/>
      <c r="E88" s="16"/>
      <c r="F88" s="16">
        <v>1</v>
      </c>
      <c r="G88" s="16"/>
      <c r="H88" s="16"/>
      <c r="I88" s="16"/>
    </row>
    <row r="89" spans="1:9" x14ac:dyDescent="0.2">
      <c r="A89" s="16">
        <v>49</v>
      </c>
      <c r="B89" s="16"/>
      <c r="C89" s="16"/>
      <c r="D89" s="16"/>
      <c r="E89" s="16"/>
      <c r="F89" s="16">
        <v>0</v>
      </c>
      <c r="G89" s="16"/>
      <c r="H89" s="16"/>
      <c r="I89" s="16"/>
    </row>
    <row r="90" spans="1:9" x14ac:dyDescent="0.2">
      <c r="A90" s="16">
        <v>49</v>
      </c>
      <c r="B90" s="16"/>
      <c r="C90" s="16"/>
      <c r="D90" s="16"/>
      <c r="E90" s="16"/>
      <c r="F90" s="16">
        <v>0</v>
      </c>
      <c r="G90" s="16"/>
      <c r="H90" s="16"/>
      <c r="I90" s="16"/>
    </row>
    <row r="91" spans="1:9" x14ac:dyDescent="0.2">
      <c r="A91" s="16">
        <v>49</v>
      </c>
      <c r="B91" s="16"/>
      <c r="C91" s="16"/>
      <c r="D91" s="16"/>
      <c r="E91" s="16"/>
      <c r="F91" s="16">
        <v>0</v>
      </c>
      <c r="G91" s="16"/>
      <c r="H91" s="16"/>
      <c r="I91" s="16"/>
    </row>
    <row r="92" spans="1:9" x14ac:dyDescent="0.2">
      <c r="A92" s="16">
        <v>49</v>
      </c>
      <c r="B92" s="16"/>
      <c r="C92" s="16"/>
      <c r="D92" s="16"/>
      <c r="E92" s="16"/>
      <c r="F92" s="16">
        <v>1</v>
      </c>
      <c r="G92" s="16"/>
      <c r="H92" s="16"/>
      <c r="I92" s="16"/>
    </row>
    <row r="93" spans="1:9" x14ac:dyDescent="0.2">
      <c r="A93" s="16">
        <v>49</v>
      </c>
      <c r="B93" s="16"/>
      <c r="C93" s="16"/>
      <c r="D93" s="16"/>
      <c r="E93" s="16"/>
      <c r="F93" s="16">
        <v>0</v>
      </c>
      <c r="G93" s="16"/>
      <c r="H93" s="16"/>
      <c r="I93" s="16"/>
    </row>
    <row r="94" spans="1:9" x14ac:dyDescent="0.2">
      <c r="A94" s="16">
        <v>49</v>
      </c>
      <c r="B94" s="16"/>
      <c r="C94" s="16"/>
      <c r="D94" s="16"/>
      <c r="E94" s="16"/>
      <c r="F94" s="16">
        <v>0</v>
      </c>
      <c r="G94" s="16"/>
      <c r="H94" s="16"/>
      <c r="I94" s="16"/>
    </row>
    <row r="95" spans="1:9" x14ac:dyDescent="0.2">
      <c r="A95" s="16">
        <v>49</v>
      </c>
      <c r="B95" s="16"/>
      <c r="C95" s="16"/>
      <c r="D95" s="16"/>
      <c r="E95" s="16"/>
      <c r="F95" s="16">
        <v>0</v>
      </c>
      <c r="G95" s="16"/>
      <c r="H95" s="16"/>
      <c r="I95" s="16"/>
    </row>
    <row r="96" spans="1:9" x14ac:dyDescent="0.2">
      <c r="A96" s="16">
        <v>49</v>
      </c>
      <c r="B96" s="16"/>
      <c r="C96" s="16"/>
      <c r="D96" s="16"/>
      <c r="E96" s="16"/>
      <c r="F96" s="16">
        <v>1</v>
      </c>
      <c r="G96" s="16"/>
      <c r="H96" s="16"/>
      <c r="I96" s="16"/>
    </row>
    <row r="97" spans="1:9" x14ac:dyDescent="0.2">
      <c r="A97" s="16">
        <v>49</v>
      </c>
      <c r="B97" s="16"/>
      <c r="C97" s="16"/>
      <c r="D97" s="16"/>
      <c r="E97" s="16"/>
      <c r="F97" s="16">
        <v>1</v>
      </c>
      <c r="G97" s="16"/>
      <c r="H97" s="16"/>
      <c r="I97" s="16"/>
    </row>
    <row r="98" spans="1:9" x14ac:dyDescent="0.2">
      <c r="A98" s="16">
        <v>71</v>
      </c>
      <c r="B98" s="16"/>
      <c r="C98" s="16"/>
      <c r="D98" s="16"/>
      <c r="E98" s="16"/>
      <c r="F98" s="16">
        <v>0</v>
      </c>
      <c r="G98" s="16"/>
      <c r="H98" s="16"/>
      <c r="I98" s="16"/>
    </row>
    <row r="99" spans="1:9" x14ac:dyDescent="0.2">
      <c r="A99" s="16">
        <v>71</v>
      </c>
      <c r="B99" s="16"/>
      <c r="C99" s="16"/>
      <c r="D99" s="16"/>
      <c r="E99" s="16"/>
      <c r="F99" s="16">
        <v>0</v>
      </c>
      <c r="G99" s="16"/>
      <c r="H99" s="16"/>
      <c r="I99" s="16"/>
    </row>
    <row r="100" spans="1:9" x14ac:dyDescent="0.2">
      <c r="A100" s="16">
        <v>71</v>
      </c>
      <c r="B100" s="16"/>
      <c r="C100" s="16"/>
      <c r="D100" s="16"/>
      <c r="E100" s="16"/>
      <c r="F100" s="16"/>
      <c r="G100" s="16"/>
      <c r="H100" s="16"/>
      <c r="I100" s="16"/>
    </row>
    <row r="101" spans="1:9" x14ac:dyDescent="0.2">
      <c r="A101" s="16">
        <v>71</v>
      </c>
      <c r="B101" s="16"/>
      <c r="C101" s="16"/>
      <c r="D101" s="16"/>
      <c r="E101" s="16"/>
      <c r="F101" s="16">
        <v>0</v>
      </c>
      <c r="G101" s="16"/>
      <c r="H101" s="16"/>
      <c r="I101" s="16"/>
    </row>
    <row r="102" spans="1:9" x14ac:dyDescent="0.2">
      <c r="A102" s="16">
        <v>71</v>
      </c>
      <c r="B102" s="16"/>
      <c r="C102" s="16"/>
      <c r="D102" s="16"/>
      <c r="E102" s="16"/>
      <c r="F102" s="16">
        <v>0</v>
      </c>
      <c r="G102" s="16"/>
      <c r="H102" s="16"/>
      <c r="I102" s="16"/>
    </row>
    <row r="103" spans="1:9" x14ac:dyDescent="0.2">
      <c r="A103" s="16">
        <v>71</v>
      </c>
      <c r="B103" s="16"/>
      <c r="C103" s="16"/>
      <c r="D103" s="16"/>
      <c r="E103" s="16"/>
      <c r="F103" s="16">
        <v>0</v>
      </c>
      <c r="G103" s="16"/>
      <c r="H103" s="16"/>
      <c r="I103" s="16"/>
    </row>
    <row r="104" spans="1:9" x14ac:dyDescent="0.2">
      <c r="A104" s="16">
        <v>71</v>
      </c>
      <c r="B104" s="16"/>
      <c r="C104" s="16"/>
      <c r="D104" s="16"/>
      <c r="E104" s="16"/>
      <c r="F104" s="16"/>
      <c r="G104" s="16"/>
      <c r="H104" s="16"/>
      <c r="I104" s="16"/>
    </row>
    <row r="105" spans="1:9" x14ac:dyDescent="0.2">
      <c r="A105" s="16">
        <v>71</v>
      </c>
      <c r="B105" s="16"/>
      <c r="C105" s="16"/>
      <c r="D105" s="16"/>
      <c r="E105" s="16"/>
      <c r="F105" s="16">
        <v>0</v>
      </c>
      <c r="G105" s="16"/>
      <c r="H105" s="16"/>
      <c r="I105" s="16"/>
    </row>
    <row r="106" spans="1:9" x14ac:dyDescent="0.2">
      <c r="A106" s="16">
        <v>71</v>
      </c>
      <c r="B106" s="16"/>
      <c r="C106" s="16"/>
      <c r="D106" s="16"/>
      <c r="E106" s="16"/>
      <c r="F106" s="16">
        <v>0</v>
      </c>
      <c r="G106" s="16"/>
      <c r="H106" s="16"/>
      <c r="I106" s="16"/>
    </row>
    <row r="107" spans="1:9" x14ac:dyDescent="0.2">
      <c r="A107" s="16">
        <v>71</v>
      </c>
      <c r="B107" s="16"/>
      <c r="C107" s="16"/>
      <c r="D107" s="16"/>
      <c r="E107" s="16"/>
      <c r="F107" s="16">
        <v>0</v>
      </c>
      <c r="G107" s="16"/>
      <c r="H107" s="16"/>
      <c r="I107" s="16"/>
    </row>
    <row r="108" spans="1:9" x14ac:dyDescent="0.2">
      <c r="A108" s="16">
        <v>71</v>
      </c>
      <c r="B108" s="16"/>
      <c r="C108" s="16"/>
      <c r="D108" s="16"/>
      <c r="E108" s="16"/>
      <c r="F108" s="16"/>
      <c r="G108" s="16"/>
      <c r="H108" s="16"/>
      <c r="I108" s="16"/>
    </row>
    <row r="109" spans="1:9" x14ac:dyDescent="0.2">
      <c r="A109" s="16">
        <v>71</v>
      </c>
      <c r="B109" s="16"/>
      <c r="C109" s="16"/>
      <c r="D109" s="16"/>
      <c r="E109" s="16"/>
      <c r="F109" s="16"/>
      <c r="G109" s="16"/>
      <c r="H109" s="16"/>
      <c r="I109" s="16"/>
    </row>
    <row r="110" spans="1:9" x14ac:dyDescent="0.2">
      <c r="A110" s="16">
        <v>11</v>
      </c>
      <c r="B110" s="16"/>
      <c r="C110" s="16"/>
      <c r="D110" s="16"/>
      <c r="E110" s="16"/>
      <c r="F110" s="16"/>
      <c r="G110" s="16">
        <v>0</v>
      </c>
      <c r="H110" s="16"/>
      <c r="I110" s="16"/>
    </row>
    <row r="111" spans="1:9" x14ac:dyDescent="0.2">
      <c r="A111" s="16">
        <v>11</v>
      </c>
      <c r="B111" s="16"/>
      <c r="C111" s="16"/>
      <c r="D111" s="16"/>
      <c r="E111" s="16"/>
      <c r="F111" s="16"/>
      <c r="G111" s="16">
        <v>0</v>
      </c>
      <c r="H111" s="16"/>
      <c r="I111" s="16"/>
    </row>
    <row r="112" spans="1:9" x14ac:dyDescent="0.2">
      <c r="A112" s="16">
        <v>11</v>
      </c>
      <c r="B112" s="16"/>
      <c r="C112" s="16"/>
      <c r="D112" s="16"/>
      <c r="E112" s="16"/>
      <c r="F112" s="16"/>
      <c r="G112" s="16">
        <v>1</v>
      </c>
      <c r="H112" s="16"/>
      <c r="I112" s="16"/>
    </row>
    <row r="113" spans="1:9" x14ac:dyDescent="0.2">
      <c r="A113" s="16">
        <v>11</v>
      </c>
      <c r="B113" s="16"/>
      <c r="C113" s="16"/>
      <c r="D113" s="16"/>
      <c r="E113" s="16"/>
      <c r="F113" s="16"/>
      <c r="G113" s="16">
        <v>0</v>
      </c>
      <c r="H113" s="16"/>
      <c r="I113" s="16"/>
    </row>
    <row r="114" spans="1:9" x14ac:dyDescent="0.2">
      <c r="A114" s="16">
        <v>11</v>
      </c>
      <c r="B114" s="16"/>
      <c r="C114" s="16"/>
      <c r="D114" s="16"/>
      <c r="E114" s="16"/>
      <c r="F114" s="16"/>
      <c r="G114" s="16">
        <v>1</v>
      </c>
      <c r="H114" s="16"/>
      <c r="I114" s="16"/>
    </row>
    <row r="115" spans="1:9" x14ac:dyDescent="0.2">
      <c r="A115" s="16">
        <v>11</v>
      </c>
      <c r="B115" s="16"/>
      <c r="C115" s="16"/>
      <c r="D115" s="16"/>
      <c r="E115" s="16"/>
      <c r="F115" s="16"/>
      <c r="G115" s="16">
        <v>0</v>
      </c>
      <c r="H115" s="16"/>
      <c r="I115" s="16"/>
    </row>
    <row r="116" spans="1:9" x14ac:dyDescent="0.2">
      <c r="A116" s="16">
        <v>11</v>
      </c>
      <c r="B116" s="16"/>
      <c r="C116" s="16"/>
      <c r="D116" s="16"/>
      <c r="E116" s="16"/>
      <c r="F116" s="16"/>
      <c r="G116" s="16">
        <v>1</v>
      </c>
      <c r="H116" s="16"/>
      <c r="I116" s="16"/>
    </row>
    <row r="117" spans="1:9" x14ac:dyDescent="0.2">
      <c r="A117" s="16">
        <v>11</v>
      </c>
      <c r="B117" s="16"/>
      <c r="C117" s="16"/>
      <c r="D117" s="16"/>
      <c r="E117" s="16"/>
      <c r="F117" s="16"/>
      <c r="G117" s="16">
        <v>1</v>
      </c>
      <c r="H117" s="16"/>
      <c r="I117" s="16"/>
    </row>
    <row r="118" spans="1:9" x14ac:dyDescent="0.2">
      <c r="A118" s="16">
        <v>11</v>
      </c>
      <c r="B118" s="16"/>
      <c r="C118" s="16"/>
      <c r="D118" s="16"/>
      <c r="E118" s="16"/>
      <c r="F118" s="16"/>
      <c r="G118" s="16">
        <v>1</v>
      </c>
      <c r="H118" s="16"/>
      <c r="I118" s="16"/>
    </row>
    <row r="119" spans="1:9" x14ac:dyDescent="0.2">
      <c r="A119" s="16">
        <v>11</v>
      </c>
      <c r="B119" s="16"/>
      <c r="C119" s="16"/>
      <c r="D119" s="16"/>
      <c r="E119" s="16"/>
      <c r="F119" s="16"/>
      <c r="G119" s="16">
        <v>0</v>
      </c>
      <c r="H119" s="16"/>
      <c r="I119" s="16"/>
    </row>
    <row r="120" spans="1:9" x14ac:dyDescent="0.2">
      <c r="A120" s="16">
        <v>11</v>
      </c>
      <c r="B120" s="16"/>
      <c r="C120" s="16"/>
      <c r="D120" s="16"/>
      <c r="E120" s="16"/>
      <c r="F120" s="16"/>
      <c r="G120" s="16">
        <v>0</v>
      </c>
      <c r="H120" s="16"/>
      <c r="I120" s="16"/>
    </row>
    <row r="121" spans="1:9" x14ac:dyDescent="0.2">
      <c r="A121" s="16">
        <v>11</v>
      </c>
      <c r="B121" s="16"/>
      <c r="C121" s="16"/>
      <c r="D121" s="16"/>
      <c r="E121" s="16"/>
      <c r="F121" s="16"/>
      <c r="G121" s="16">
        <v>0</v>
      </c>
      <c r="H121" s="16"/>
      <c r="I121" s="16"/>
    </row>
    <row r="122" spans="1:9" x14ac:dyDescent="0.2">
      <c r="A122" s="16">
        <v>14</v>
      </c>
      <c r="B122" s="16"/>
      <c r="C122" s="16"/>
      <c r="D122" s="16"/>
      <c r="E122" s="16"/>
      <c r="F122" s="16"/>
      <c r="G122" s="16">
        <v>0</v>
      </c>
      <c r="H122" s="16"/>
      <c r="I122" s="16"/>
    </row>
    <row r="123" spans="1:9" x14ac:dyDescent="0.2">
      <c r="A123" s="16">
        <v>14</v>
      </c>
      <c r="B123" s="16"/>
      <c r="C123" s="16"/>
      <c r="D123" s="16"/>
      <c r="E123" s="16"/>
      <c r="F123" s="16"/>
      <c r="G123" s="16">
        <v>0</v>
      </c>
      <c r="H123" s="16"/>
      <c r="I123" s="16"/>
    </row>
    <row r="124" spans="1:9" x14ac:dyDescent="0.2">
      <c r="A124" s="16">
        <v>14</v>
      </c>
      <c r="B124" s="16"/>
      <c r="C124" s="16"/>
      <c r="D124" s="16"/>
      <c r="E124" s="16"/>
      <c r="F124" s="16"/>
      <c r="G124" s="16">
        <v>1</v>
      </c>
      <c r="H124" s="16"/>
      <c r="I124" s="16"/>
    </row>
    <row r="125" spans="1:9" x14ac:dyDescent="0.2">
      <c r="A125" s="16">
        <v>14</v>
      </c>
      <c r="B125" s="16"/>
      <c r="C125" s="16"/>
      <c r="D125" s="16"/>
      <c r="E125" s="16"/>
      <c r="F125" s="16"/>
      <c r="G125" s="16">
        <v>0</v>
      </c>
      <c r="H125" s="16"/>
      <c r="I125" s="16"/>
    </row>
    <row r="126" spans="1:9" x14ac:dyDescent="0.2">
      <c r="A126" s="16">
        <v>14</v>
      </c>
      <c r="B126" s="16"/>
      <c r="C126" s="16"/>
      <c r="D126" s="16"/>
      <c r="E126" s="16"/>
      <c r="F126" s="16"/>
      <c r="G126" s="16">
        <v>1</v>
      </c>
      <c r="H126" s="16"/>
      <c r="I126" s="16"/>
    </row>
    <row r="127" spans="1:9" x14ac:dyDescent="0.2">
      <c r="A127" s="16">
        <v>14</v>
      </c>
      <c r="B127" s="16"/>
      <c r="C127" s="16"/>
      <c r="D127" s="16"/>
      <c r="E127" s="16"/>
      <c r="F127" s="16"/>
      <c r="G127" s="16">
        <v>0</v>
      </c>
      <c r="H127" s="16"/>
      <c r="I127" s="16"/>
    </row>
    <row r="128" spans="1:9" x14ac:dyDescent="0.2">
      <c r="A128" s="16">
        <v>14</v>
      </c>
      <c r="B128" s="16"/>
      <c r="C128" s="16"/>
      <c r="D128" s="16"/>
      <c r="E128" s="16"/>
      <c r="F128" s="16"/>
      <c r="G128" s="16">
        <v>1</v>
      </c>
      <c r="H128" s="16"/>
      <c r="I128" s="16"/>
    </row>
    <row r="129" spans="1:9" x14ac:dyDescent="0.2">
      <c r="A129" s="16">
        <v>14</v>
      </c>
      <c r="B129" s="16"/>
      <c r="C129" s="16"/>
      <c r="D129" s="16"/>
      <c r="E129" s="16"/>
      <c r="F129" s="16"/>
      <c r="G129" s="16">
        <v>1</v>
      </c>
      <c r="H129" s="16"/>
      <c r="I129" s="16"/>
    </row>
    <row r="130" spans="1:9" x14ac:dyDescent="0.2">
      <c r="A130" s="16">
        <v>14</v>
      </c>
      <c r="B130" s="16"/>
      <c r="C130" s="16"/>
      <c r="D130" s="16"/>
      <c r="E130" s="16"/>
      <c r="F130" s="16"/>
      <c r="G130" s="16">
        <v>1</v>
      </c>
      <c r="H130" s="16"/>
      <c r="I130" s="16"/>
    </row>
    <row r="131" spans="1:9" x14ac:dyDescent="0.2">
      <c r="A131" s="16">
        <v>14</v>
      </c>
      <c r="B131" s="16"/>
      <c r="C131" s="16"/>
      <c r="D131" s="16"/>
      <c r="E131" s="16"/>
      <c r="F131" s="16"/>
      <c r="G131" s="16">
        <v>0</v>
      </c>
      <c r="H131" s="16"/>
      <c r="I131" s="16"/>
    </row>
    <row r="132" spans="1:9" x14ac:dyDescent="0.2">
      <c r="A132" s="16">
        <v>14</v>
      </c>
      <c r="B132" s="16"/>
      <c r="C132" s="16"/>
      <c r="D132" s="16"/>
      <c r="E132" s="16"/>
      <c r="F132" s="16"/>
      <c r="G132" s="16">
        <v>0</v>
      </c>
      <c r="H132" s="16"/>
      <c r="I132" s="16"/>
    </row>
    <row r="133" spans="1:9" x14ac:dyDescent="0.2">
      <c r="A133" s="16">
        <v>14</v>
      </c>
      <c r="B133" s="16"/>
      <c r="C133" s="16"/>
      <c r="D133" s="16"/>
      <c r="E133" s="16"/>
      <c r="F133" s="16"/>
      <c r="G133" s="16">
        <v>0</v>
      </c>
      <c r="H133" s="16"/>
      <c r="I133" s="16"/>
    </row>
    <row r="134" spans="1:9" x14ac:dyDescent="0.2">
      <c r="A134" s="16">
        <v>18</v>
      </c>
      <c r="B134" s="16"/>
      <c r="C134" s="16"/>
      <c r="D134" s="16"/>
      <c r="E134" s="16"/>
      <c r="F134" s="16"/>
      <c r="G134" s="16">
        <v>0</v>
      </c>
      <c r="H134" s="16"/>
      <c r="I134" s="16"/>
    </row>
    <row r="135" spans="1:9" x14ac:dyDescent="0.2">
      <c r="A135" s="16">
        <v>18</v>
      </c>
      <c r="B135" s="16"/>
      <c r="C135" s="16"/>
      <c r="D135" s="16"/>
      <c r="E135" s="16"/>
      <c r="F135" s="16"/>
      <c r="G135" s="16">
        <v>0</v>
      </c>
      <c r="H135" s="16"/>
      <c r="I135" s="16"/>
    </row>
    <row r="136" spans="1:9" x14ac:dyDescent="0.2">
      <c r="A136" s="16">
        <v>18</v>
      </c>
      <c r="B136" s="16"/>
      <c r="C136" s="16"/>
      <c r="D136" s="16"/>
      <c r="E136" s="16"/>
      <c r="F136" s="16"/>
      <c r="G136" s="16">
        <v>1</v>
      </c>
      <c r="H136" s="16"/>
      <c r="I136" s="16"/>
    </row>
    <row r="137" spans="1:9" x14ac:dyDescent="0.2">
      <c r="A137" s="16">
        <v>18</v>
      </c>
      <c r="B137" s="16"/>
      <c r="C137" s="16"/>
      <c r="D137" s="16"/>
      <c r="E137" s="16"/>
      <c r="F137" s="16"/>
      <c r="G137" s="16">
        <v>0</v>
      </c>
      <c r="H137" s="16"/>
      <c r="I137" s="16"/>
    </row>
    <row r="138" spans="1:9" x14ac:dyDescent="0.2">
      <c r="A138" s="16">
        <v>18</v>
      </c>
      <c r="B138" s="16"/>
      <c r="C138" s="16"/>
      <c r="D138" s="16"/>
      <c r="E138" s="16"/>
      <c r="F138" s="16"/>
      <c r="G138" s="16">
        <v>1</v>
      </c>
      <c r="H138" s="16"/>
      <c r="I138" s="16"/>
    </row>
    <row r="139" spans="1:9" x14ac:dyDescent="0.2">
      <c r="A139" s="16">
        <v>18</v>
      </c>
      <c r="B139" s="16"/>
      <c r="C139" s="16"/>
      <c r="D139" s="16"/>
      <c r="E139" s="16"/>
      <c r="F139" s="16"/>
      <c r="G139" s="16">
        <v>0</v>
      </c>
      <c r="H139" s="16"/>
      <c r="I139" s="16"/>
    </row>
    <row r="140" spans="1:9" x14ac:dyDescent="0.2">
      <c r="A140" s="16">
        <v>18</v>
      </c>
      <c r="B140" s="16"/>
      <c r="C140" s="16"/>
      <c r="D140" s="16"/>
      <c r="E140" s="16"/>
      <c r="F140" s="16"/>
      <c r="G140" s="16">
        <v>1</v>
      </c>
      <c r="H140" s="16"/>
      <c r="I140" s="16"/>
    </row>
    <row r="141" spans="1:9" x14ac:dyDescent="0.2">
      <c r="A141" s="16">
        <v>18</v>
      </c>
      <c r="B141" s="16"/>
      <c r="C141" s="16"/>
      <c r="D141" s="16"/>
      <c r="E141" s="16"/>
      <c r="F141" s="16"/>
      <c r="G141" s="16">
        <v>1</v>
      </c>
      <c r="H141" s="16"/>
      <c r="I141" s="16"/>
    </row>
    <row r="142" spans="1:9" x14ac:dyDescent="0.2">
      <c r="A142" s="16">
        <v>18</v>
      </c>
      <c r="B142" s="16"/>
      <c r="C142" s="16"/>
      <c r="D142" s="16"/>
      <c r="E142" s="16"/>
      <c r="F142" s="16"/>
      <c r="G142" s="16">
        <v>1</v>
      </c>
      <c r="H142" s="16"/>
      <c r="I142" s="16"/>
    </row>
    <row r="143" spans="1:9" x14ac:dyDescent="0.2">
      <c r="A143" s="16">
        <v>18</v>
      </c>
      <c r="B143" s="16"/>
      <c r="C143" s="16"/>
      <c r="D143" s="16"/>
      <c r="E143" s="16"/>
      <c r="F143" s="16"/>
      <c r="G143" s="16">
        <v>0</v>
      </c>
      <c r="H143" s="16"/>
      <c r="I143" s="16"/>
    </row>
    <row r="144" spans="1:9" x14ac:dyDescent="0.2">
      <c r="A144" s="16">
        <v>18</v>
      </c>
      <c r="B144" s="16"/>
      <c r="C144" s="16"/>
      <c r="D144" s="16"/>
      <c r="E144" s="16"/>
      <c r="F144" s="16"/>
      <c r="G144" s="16">
        <v>0</v>
      </c>
      <c r="H144" s="16"/>
      <c r="I144" s="16"/>
    </row>
    <row r="145" spans="1:9" x14ac:dyDescent="0.2">
      <c r="A145" s="16">
        <v>18</v>
      </c>
      <c r="B145" s="16"/>
      <c r="C145" s="16"/>
      <c r="D145" s="16"/>
      <c r="E145" s="16"/>
      <c r="F145" s="16"/>
      <c r="G145" s="16">
        <v>0</v>
      </c>
      <c r="H145" s="16"/>
      <c r="I145" s="16"/>
    </row>
    <row r="146" spans="1:9" x14ac:dyDescent="0.2">
      <c r="A146" s="16">
        <v>22</v>
      </c>
      <c r="B146" s="16"/>
      <c r="C146" s="16"/>
      <c r="D146" s="16"/>
      <c r="E146" s="16"/>
      <c r="F146" s="16"/>
      <c r="G146" s="16">
        <v>0</v>
      </c>
      <c r="H146" s="16"/>
      <c r="I146" s="16"/>
    </row>
    <row r="147" spans="1:9" x14ac:dyDescent="0.2">
      <c r="A147" s="16">
        <v>22</v>
      </c>
      <c r="B147" s="16"/>
      <c r="C147" s="16"/>
      <c r="D147" s="16"/>
      <c r="E147" s="16"/>
      <c r="F147" s="16"/>
      <c r="G147" s="16">
        <v>0</v>
      </c>
      <c r="H147" s="16"/>
      <c r="I147" s="16"/>
    </row>
    <row r="148" spans="1:9" x14ac:dyDescent="0.2">
      <c r="A148" s="16">
        <v>22</v>
      </c>
      <c r="B148" s="16"/>
      <c r="C148" s="16"/>
      <c r="D148" s="16"/>
      <c r="E148" s="16"/>
      <c r="F148" s="16"/>
      <c r="G148" s="16">
        <v>1</v>
      </c>
      <c r="H148" s="16"/>
      <c r="I148" s="16"/>
    </row>
    <row r="149" spans="1:9" x14ac:dyDescent="0.2">
      <c r="A149" s="16">
        <v>22</v>
      </c>
      <c r="B149" s="16"/>
      <c r="C149" s="16"/>
      <c r="D149" s="16"/>
      <c r="E149" s="16"/>
      <c r="F149" s="16"/>
      <c r="G149" s="16">
        <v>0</v>
      </c>
      <c r="H149" s="16"/>
      <c r="I149" s="16"/>
    </row>
    <row r="150" spans="1:9" x14ac:dyDescent="0.2">
      <c r="A150" s="16">
        <v>22</v>
      </c>
      <c r="B150" s="16"/>
      <c r="C150" s="16"/>
      <c r="D150" s="16"/>
      <c r="E150" s="16"/>
      <c r="F150" s="16"/>
      <c r="G150" s="16">
        <v>1</v>
      </c>
      <c r="H150" s="16"/>
      <c r="I150" s="16"/>
    </row>
    <row r="151" spans="1:9" x14ac:dyDescent="0.2">
      <c r="A151" s="16">
        <v>22</v>
      </c>
      <c r="B151" s="16"/>
      <c r="C151" s="16"/>
      <c r="D151" s="16"/>
      <c r="E151" s="16"/>
      <c r="F151" s="16"/>
      <c r="G151" s="16">
        <v>0</v>
      </c>
      <c r="H151" s="16"/>
      <c r="I151" s="16"/>
    </row>
    <row r="152" spans="1:9" x14ac:dyDescent="0.2">
      <c r="A152" s="16">
        <v>22</v>
      </c>
      <c r="B152" s="16"/>
      <c r="C152" s="16"/>
      <c r="D152" s="16"/>
      <c r="E152" s="16"/>
      <c r="F152" s="16"/>
      <c r="G152" s="16">
        <v>1</v>
      </c>
      <c r="H152" s="16"/>
      <c r="I152" s="16"/>
    </row>
    <row r="153" spans="1:9" x14ac:dyDescent="0.2">
      <c r="A153" s="16">
        <v>22</v>
      </c>
      <c r="B153" s="16"/>
      <c r="C153" s="16"/>
      <c r="D153" s="16"/>
      <c r="E153" s="16"/>
      <c r="F153" s="16"/>
      <c r="G153" s="16">
        <v>1</v>
      </c>
      <c r="H153" s="16"/>
      <c r="I153" s="16"/>
    </row>
    <row r="154" spans="1:9" x14ac:dyDescent="0.2">
      <c r="A154" s="16">
        <v>22</v>
      </c>
      <c r="B154" s="16"/>
      <c r="C154" s="16"/>
      <c r="D154" s="16"/>
      <c r="E154" s="16"/>
      <c r="F154" s="16"/>
      <c r="G154" s="16">
        <v>1</v>
      </c>
      <c r="H154" s="16"/>
      <c r="I154" s="16"/>
    </row>
    <row r="155" spans="1:9" x14ac:dyDescent="0.2">
      <c r="A155" s="16">
        <v>22</v>
      </c>
      <c r="B155" s="16"/>
      <c r="C155" s="16"/>
      <c r="D155" s="16"/>
      <c r="E155" s="16"/>
      <c r="F155" s="16"/>
      <c r="G155" s="16">
        <v>0</v>
      </c>
      <c r="H155" s="16"/>
      <c r="I155" s="16"/>
    </row>
    <row r="156" spans="1:9" x14ac:dyDescent="0.2">
      <c r="A156" s="16">
        <v>22</v>
      </c>
      <c r="B156" s="16"/>
      <c r="C156" s="16"/>
      <c r="D156" s="16"/>
      <c r="E156" s="16"/>
      <c r="F156" s="16"/>
      <c r="G156" s="16">
        <v>0</v>
      </c>
      <c r="H156" s="16"/>
      <c r="I156" s="16"/>
    </row>
    <row r="157" spans="1:9" x14ac:dyDescent="0.2">
      <c r="A157" s="16">
        <v>22</v>
      </c>
      <c r="B157" s="16"/>
      <c r="C157" s="16"/>
      <c r="D157" s="16"/>
      <c r="E157" s="16"/>
      <c r="F157" s="16"/>
      <c r="G157" s="16">
        <v>0</v>
      </c>
      <c r="H157" s="16"/>
      <c r="I157" s="16"/>
    </row>
    <row r="158" spans="1:9" x14ac:dyDescent="0.2">
      <c r="A158" s="16">
        <v>25</v>
      </c>
      <c r="B158" s="16"/>
      <c r="C158" s="16"/>
      <c r="D158" s="16"/>
      <c r="E158" s="16"/>
      <c r="F158" s="16"/>
      <c r="G158" s="16">
        <v>0</v>
      </c>
      <c r="H158" s="16"/>
      <c r="I158" s="16"/>
    </row>
    <row r="159" spans="1:9" x14ac:dyDescent="0.2">
      <c r="A159" s="16">
        <v>25</v>
      </c>
      <c r="B159" s="16"/>
      <c r="C159" s="16"/>
      <c r="D159" s="16"/>
      <c r="E159" s="16"/>
      <c r="F159" s="16"/>
      <c r="G159" s="16">
        <v>0</v>
      </c>
      <c r="H159" s="16"/>
      <c r="I159" s="16"/>
    </row>
    <row r="160" spans="1:9" x14ac:dyDescent="0.2">
      <c r="A160" s="16">
        <v>25</v>
      </c>
      <c r="B160" s="16"/>
      <c r="C160" s="16"/>
      <c r="D160" s="16"/>
      <c r="E160" s="16"/>
      <c r="F160" s="16"/>
      <c r="G160" s="16">
        <v>1</v>
      </c>
      <c r="H160" s="16"/>
      <c r="I160" s="16"/>
    </row>
    <row r="161" spans="1:9" x14ac:dyDescent="0.2">
      <c r="A161" s="16">
        <v>25</v>
      </c>
      <c r="B161" s="16"/>
      <c r="C161" s="16"/>
      <c r="D161" s="16"/>
      <c r="E161" s="16"/>
      <c r="F161" s="16"/>
      <c r="G161" s="16">
        <v>0</v>
      </c>
      <c r="H161" s="16"/>
      <c r="I161" s="16"/>
    </row>
    <row r="162" spans="1:9" x14ac:dyDescent="0.2">
      <c r="A162" s="16">
        <v>25</v>
      </c>
      <c r="B162" s="16"/>
      <c r="C162" s="16"/>
      <c r="D162" s="16"/>
      <c r="E162" s="16"/>
      <c r="F162" s="16"/>
      <c r="G162" s="16">
        <v>1</v>
      </c>
      <c r="H162" s="16"/>
      <c r="I162" s="16"/>
    </row>
    <row r="163" spans="1:9" x14ac:dyDescent="0.2">
      <c r="A163" s="16">
        <v>25</v>
      </c>
      <c r="B163" s="16"/>
      <c r="C163" s="16"/>
      <c r="D163" s="16"/>
      <c r="E163" s="16"/>
      <c r="F163" s="16"/>
      <c r="G163" s="16">
        <v>0</v>
      </c>
      <c r="H163" s="16"/>
      <c r="I163" s="16"/>
    </row>
    <row r="164" spans="1:9" x14ac:dyDescent="0.2">
      <c r="A164" s="16">
        <v>25</v>
      </c>
      <c r="B164" s="16"/>
      <c r="C164" s="16"/>
      <c r="D164" s="16"/>
      <c r="E164" s="16"/>
      <c r="F164" s="16"/>
      <c r="G164" s="16">
        <v>1</v>
      </c>
      <c r="H164" s="16"/>
      <c r="I164" s="16"/>
    </row>
    <row r="165" spans="1:9" x14ac:dyDescent="0.2">
      <c r="A165" s="16">
        <v>25</v>
      </c>
      <c r="B165" s="16"/>
      <c r="C165" s="16"/>
      <c r="D165" s="16"/>
      <c r="E165" s="16"/>
      <c r="F165" s="16"/>
      <c r="G165" s="16">
        <v>1</v>
      </c>
      <c r="H165" s="16"/>
      <c r="I165" s="16"/>
    </row>
    <row r="166" spans="1:9" x14ac:dyDescent="0.2">
      <c r="A166" s="16">
        <v>25</v>
      </c>
      <c r="B166" s="16"/>
      <c r="C166" s="16"/>
      <c r="D166" s="16"/>
      <c r="E166" s="16"/>
      <c r="F166" s="16"/>
      <c r="G166" s="16">
        <v>1</v>
      </c>
      <c r="H166" s="16"/>
      <c r="I166" s="16"/>
    </row>
    <row r="167" spans="1:9" x14ac:dyDescent="0.2">
      <c r="A167" s="16">
        <v>25</v>
      </c>
      <c r="B167" s="16"/>
      <c r="C167" s="16"/>
      <c r="D167" s="16"/>
      <c r="E167" s="16"/>
      <c r="F167" s="16"/>
      <c r="G167" s="16">
        <v>0</v>
      </c>
      <c r="H167" s="16"/>
      <c r="I167" s="16"/>
    </row>
    <row r="168" spans="1:9" x14ac:dyDescent="0.2">
      <c r="A168" s="16">
        <v>25</v>
      </c>
      <c r="B168" s="16"/>
      <c r="C168" s="16"/>
      <c r="D168" s="16"/>
      <c r="E168" s="16"/>
      <c r="F168" s="16"/>
      <c r="G168" s="16">
        <v>0</v>
      </c>
      <c r="H168" s="16"/>
      <c r="I168" s="16"/>
    </row>
    <row r="169" spans="1:9" x14ac:dyDescent="0.2">
      <c r="A169" s="16">
        <v>25</v>
      </c>
      <c r="B169" s="16"/>
      <c r="C169" s="16"/>
      <c r="D169" s="16"/>
      <c r="E169" s="16"/>
      <c r="F169" s="16"/>
      <c r="G169" s="16">
        <v>0</v>
      </c>
      <c r="H169" s="16"/>
      <c r="I169" s="16"/>
    </row>
    <row r="170" spans="1:9" x14ac:dyDescent="0.2">
      <c r="A170" s="16">
        <v>29</v>
      </c>
      <c r="B170" s="16"/>
      <c r="C170" s="16"/>
      <c r="D170" s="16"/>
      <c r="E170" s="16"/>
      <c r="F170" s="16"/>
      <c r="G170" s="16">
        <v>0</v>
      </c>
      <c r="H170" s="16"/>
      <c r="I170" s="16"/>
    </row>
    <row r="171" spans="1:9" x14ac:dyDescent="0.2">
      <c r="A171" s="16">
        <v>29</v>
      </c>
      <c r="B171" s="16"/>
      <c r="C171" s="16"/>
      <c r="D171" s="16"/>
      <c r="E171" s="16"/>
      <c r="F171" s="16"/>
      <c r="G171" s="16">
        <v>0</v>
      </c>
      <c r="H171" s="16"/>
      <c r="I171" s="16"/>
    </row>
    <row r="172" spans="1:9" x14ac:dyDescent="0.2">
      <c r="A172" s="16">
        <v>29</v>
      </c>
      <c r="B172" s="16"/>
      <c r="C172" s="16"/>
      <c r="D172" s="16"/>
      <c r="E172" s="16"/>
      <c r="F172" s="16"/>
      <c r="G172" s="16">
        <v>1</v>
      </c>
      <c r="H172" s="16"/>
      <c r="I172" s="16"/>
    </row>
    <row r="173" spans="1:9" x14ac:dyDescent="0.2">
      <c r="A173" s="16">
        <v>29</v>
      </c>
      <c r="B173" s="16"/>
      <c r="C173" s="16"/>
      <c r="D173" s="16"/>
      <c r="E173" s="16"/>
      <c r="F173" s="16"/>
      <c r="G173" s="16">
        <v>0</v>
      </c>
      <c r="H173" s="16"/>
      <c r="I173" s="16"/>
    </row>
    <row r="174" spans="1:9" x14ac:dyDescent="0.2">
      <c r="A174" s="16">
        <v>29</v>
      </c>
      <c r="B174" s="16"/>
      <c r="C174" s="16"/>
      <c r="D174" s="16"/>
      <c r="E174" s="16"/>
      <c r="F174" s="16"/>
      <c r="G174" s="16">
        <v>1</v>
      </c>
      <c r="H174" s="16"/>
      <c r="I174" s="16"/>
    </row>
    <row r="175" spans="1:9" x14ac:dyDescent="0.2">
      <c r="A175" s="16">
        <v>29</v>
      </c>
      <c r="B175" s="16"/>
      <c r="C175" s="16"/>
      <c r="D175" s="16"/>
      <c r="E175" s="16"/>
      <c r="F175" s="16"/>
      <c r="G175" s="16">
        <v>0</v>
      </c>
      <c r="H175" s="16"/>
      <c r="I175" s="16"/>
    </row>
    <row r="176" spans="1:9" x14ac:dyDescent="0.2">
      <c r="A176" s="16">
        <v>29</v>
      </c>
      <c r="B176" s="16"/>
      <c r="C176" s="16"/>
      <c r="D176" s="16"/>
      <c r="E176" s="16"/>
      <c r="F176" s="16"/>
      <c r="G176" s="16">
        <v>1</v>
      </c>
      <c r="H176" s="16"/>
      <c r="I176" s="16"/>
    </row>
    <row r="177" spans="1:9" x14ac:dyDescent="0.2">
      <c r="A177" s="16">
        <v>29</v>
      </c>
      <c r="B177" s="16"/>
      <c r="C177" s="16"/>
      <c r="D177" s="16"/>
      <c r="E177" s="16"/>
      <c r="F177" s="16"/>
      <c r="G177" s="16">
        <v>1</v>
      </c>
      <c r="H177" s="16"/>
      <c r="I177" s="16"/>
    </row>
    <row r="178" spans="1:9" x14ac:dyDescent="0.2">
      <c r="A178" s="16">
        <v>29</v>
      </c>
      <c r="B178" s="16"/>
      <c r="C178" s="16"/>
      <c r="D178" s="16"/>
      <c r="E178" s="16"/>
      <c r="F178" s="16"/>
      <c r="G178" s="16">
        <v>1</v>
      </c>
      <c r="H178" s="16"/>
      <c r="I178" s="16"/>
    </row>
    <row r="179" spans="1:9" x14ac:dyDescent="0.2">
      <c r="A179" s="16">
        <v>29</v>
      </c>
      <c r="B179" s="16"/>
      <c r="C179" s="16"/>
      <c r="D179" s="16"/>
      <c r="E179" s="16"/>
      <c r="F179" s="16"/>
      <c r="G179" s="16">
        <v>0</v>
      </c>
      <c r="H179" s="16"/>
      <c r="I179" s="16"/>
    </row>
    <row r="180" spans="1:9" x14ac:dyDescent="0.2">
      <c r="A180" s="16">
        <v>29</v>
      </c>
      <c r="B180" s="16"/>
      <c r="C180" s="16"/>
      <c r="D180" s="16"/>
      <c r="E180" s="16"/>
      <c r="F180" s="16"/>
      <c r="G180" s="16">
        <v>0</v>
      </c>
      <c r="H180" s="16"/>
      <c r="I180" s="16"/>
    </row>
    <row r="181" spans="1:9" x14ac:dyDescent="0.2">
      <c r="A181" s="16">
        <v>29</v>
      </c>
      <c r="B181" s="16"/>
      <c r="C181" s="16"/>
      <c r="D181" s="16"/>
      <c r="E181" s="16"/>
      <c r="F181" s="16"/>
      <c r="G181" s="16">
        <v>0</v>
      </c>
      <c r="H181" s="16"/>
      <c r="I181" s="16"/>
    </row>
    <row r="182" spans="1:9" x14ac:dyDescent="0.2">
      <c r="A182" s="16">
        <v>35</v>
      </c>
      <c r="B182" s="16"/>
      <c r="C182" s="16"/>
      <c r="D182" s="16"/>
      <c r="E182" s="16"/>
      <c r="F182" s="16"/>
      <c r="G182" s="16">
        <v>0</v>
      </c>
      <c r="H182" s="16"/>
      <c r="I182" s="16"/>
    </row>
    <row r="183" spans="1:9" x14ac:dyDescent="0.2">
      <c r="A183" s="16">
        <v>35</v>
      </c>
      <c r="B183" s="16"/>
      <c r="C183" s="16"/>
      <c r="D183" s="16"/>
      <c r="E183" s="16"/>
      <c r="F183" s="16"/>
      <c r="G183" s="16">
        <v>0</v>
      </c>
      <c r="H183" s="16"/>
      <c r="I183" s="16"/>
    </row>
    <row r="184" spans="1:9" x14ac:dyDescent="0.2">
      <c r="A184" s="16">
        <v>35</v>
      </c>
      <c r="B184" s="16"/>
      <c r="C184" s="16"/>
      <c r="D184" s="16"/>
      <c r="E184" s="16"/>
      <c r="F184" s="16"/>
      <c r="G184" s="16">
        <v>1</v>
      </c>
      <c r="H184" s="16"/>
      <c r="I184" s="16"/>
    </row>
    <row r="185" spans="1:9" x14ac:dyDescent="0.2">
      <c r="A185" s="16">
        <v>35</v>
      </c>
      <c r="B185" s="16"/>
      <c r="C185" s="16"/>
      <c r="D185" s="16"/>
      <c r="E185" s="16"/>
      <c r="F185" s="16"/>
      <c r="G185" s="16">
        <v>0</v>
      </c>
      <c r="H185" s="16"/>
      <c r="I185" s="16"/>
    </row>
    <row r="186" spans="1:9" x14ac:dyDescent="0.2">
      <c r="A186" s="16">
        <v>35</v>
      </c>
      <c r="B186" s="16"/>
      <c r="C186" s="16"/>
      <c r="D186" s="16"/>
      <c r="E186" s="16"/>
      <c r="F186" s="16"/>
      <c r="G186" s="16">
        <v>1</v>
      </c>
      <c r="H186" s="16"/>
      <c r="I186" s="16"/>
    </row>
    <row r="187" spans="1:9" x14ac:dyDescent="0.2">
      <c r="A187" s="16">
        <v>35</v>
      </c>
      <c r="B187" s="16"/>
      <c r="C187" s="16"/>
      <c r="D187" s="16"/>
      <c r="E187" s="16"/>
      <c r="F187" s="16"/>
      <c r="G187" s="16">
        <v>0</v>
      </c>
      <c r="H187" s="16"/>
      <c r="I187" s="16"/>
    </row>
    <row r="188" spans="1:9" x14ac:dyDescent="0.2">
      <c r="A188" s="16">
        <v>35</v>
      </c>
      <c r="B188" s="16"/>
      <c r="C188" s="16"/>
      <c r="D188" s="16"/>
      <c r="E188" s="16"/>
      <c r="F188" s="16"/>
      <c r="G188" s="16">
        <v>1</v>
      </c>
      <c r="H188" s="16"/>
      <c r="I188" s="16"/>
    </row>
    <row r="189" spans="1:9" x14ac:dyDescent="0.2">
      <c r="A189" s="16">
        <v>35</v>
      </c>
      <c r="B189" s="16"/>
      <c r="C189" s="16"/>
      <c r="D189" s="16"/>
      <c r="E189" s="16"/>
      <c r="F189" s="16"/>
      <c r="G189" s="16">
        <v>1</v>
      </c>
      <c r="H189" s="16"/>
      <c r="I189" s="16"/>
    </row>
    <row r="190" spans="1:9" x14ac:dyDescent="0.2">
      <c r="A190" s="16">
        <v>35</v>
      </c>
      <c r="B190" s="16"/>
      <c r="C190" s="16"/>
      <c r="D190" s="16"/>
      <c r="E190" s="16"/>
      <c r="F190" s="16"/>
      <c r="G190" s="16">
        <v>1</v>
      </c>
      <c r="H190" s="16"/>
      <c r="I190" s="16"/>
    </row>
    <row r="191" spans="1:9" x14ac:dyDescent="0.2">
      <c r="A191" s="16">
        <v>35</v>
      </c>
      <c r="B191" s="16"/>
      <c r="C191" s="16"/>
      <c r="D191" s="16"/>
      <c r="E191" s="16"/>
      <c r="F191" s="16"/>
      <c r="G191" s="16">
        <v>0</v>
      </c>
      <c r="H191" s="16"/>
      <c r="I191" s="16"/>
    </row>
    <row r="192" spans="1:9" x14ac:dyDescent="0.2">
      <c r="A192" s="16">
        <v>35</v>
      </c>
      <c r="B192" s="16"/>
      <c r="C192" s="16"/>
      <c r="D192" s="16"/>
      <c r="E192" s="16"/>
      <c r="F192" s="16"/>
      <c r="G192" s="16">
        <v>0</v>
      </c>
      <c r="H192" s="16"/>
      <c r="I192" s="16"/>
    </row>
    <row r="193" spans="1:9" x14ac:dyDescent="0.2">
      <c r="A193" s="16">
        <v>35</v>
      </c>
      <c r="B193" s="16"/>
      <c r="C193" s="16"/>
      <c r="D193" s="16"/>
      <c r="E193" s="16"/>
      <c r="F193" s="16"/>
      <c r="G193" s="16">
        <v>0</v>
      </c>
      <c r="H193" s="16"/>
      <c r="I193" s="16"/>
    </row>
    <row r="194" spans="1:9" x14ac:dyDescent="0.2">
      <c r="A194" s="16">
        <v>42</v>
      </c>
      <c r="B194" s="16"/>
      <c r="C194" s="16"/>
      <c r="D194" s="16"/>
      <c r="E194" s="16"/>
      <c r="F194" s="16"/>
      <c r="G194" s="16">
        <v>0</v>
      </c>
      <c r="H194" s="16"/>
      <c r="I194" s="16"/>
    </row>
    <row r="195" spans="1:9" x14ac:dyDescent="0.2">
      <c r="A195" s="16">
        <v>42</v>
      </c>
      <c r="B195" s="16"/>
      <c r="C195" s="16"/>
      <c r="D195" s="16"/>
      <c r="E195" s="16"/>
      <c r="F195" s="16"/>
      <c r="G195" s="16">
        <v>0</v>
      </c>
      <c r="H195" s="16"/>
      <c r="I195" s="16"/>
    </row>
    <row r="196" spans="1:9" x14ac:dyDescent="0.2">
      <c r="A196" s="16">
        <v>42</v>
      </c>
      <c r="B196" s="16"/>
      <c r="C196" s="16"/>
      <c r="D196" s="16"/>
      <c r="E196" s="16"/>
      <c r="F196" s="16"/>
      <c r="G196" s="16">
        <v>1</v>
      </c>
      <c r="H196" s="16"/>
      <c r="I196" s="16"/>
    </row>
    <row r="197" spans="1:9" x14ac:dyDescent="0.2">
      <c r="A197" s="16">
        <v>42</v>
      </c>
      <c r="B197" s="16"/>
      <c r="C197" s="16"/>
      <c r="D197" s="16"/>
      <c r="E197" s="16"/>
      <c r="F197" s="16"/>
      <c r="G197" s="16">
        <v>0</v>
      </c>
      <c r="H197" s="16"/>
      <c r="I197" s="16"/>
    </row>
    <row r="198" spans="1:9" x14ac:dyDescent="0.2">
      <c r="A198" s="16">
        <v>42</v>
      </c>
      <c r="B198" s="16"/>
      <c r="C198" s="16"/>
      <c r="D198" s="16"/>
      <c r="E198" s="16"/>
      <c r="F198" s="16"/>
      <c r="G198" s="16">
        <v>1</v>
      </c>
      <c r="H198" s="16"/>
      <c r="I198" s="16"/>
    </row>
    <row r="199" spans="1:9" x14ac:dyDescent="0.2">
      <c r="A199" s="16">
        <v>42</v>
      </c>
      <c r="B199" s="16"/>
      <c r="C199" s="16"/>
      <c r="D199" s="16"/>
      <c r="E199" s="16"/>
      <c r="F199" s="16"/>
      <c r="G199" s="16">
        <v>0</v>
      </c>
      <c r="H199" s="16"/>
      <c r="I199" s="16"/>
    </row>
    <row r="200" spans="1:9" x14ac:dyDescent="0.2">
      <c r="A200" s="16">
        <v>42</v>
      </c>
      <c r="B200" s="16"/>
      <c r="C200" s="16"/>
      <c r="D200" s="16"/>
      <c r="E200" s="16"/>
      <c r="F200" s="16"/>
      <c r="G200" s="16">
        <v>1</v>
      </c>
      <c r="H200" s="16"/>
      <c r="I200" s="16"/>
    </row>
    <row r="201" spans="1:9" x14ac:dyDescent="0.2">
      <c r="A201" s="16">
        <v>42</v>
      </c>
      <c r="B201" s="16"/>
      <c r="C201" s="16"/>
      <c r="D201" s="16"/>
      <c r="E201" s="16"/>
      <c r="F201" s="16"/>
      <c r="G201" s="16">
        <v>1</v>
      </c>
      <c r="H201" s="16"/>
      <c r="I201" s="16"/>
    </row>
    <row r="202" spans="1:9" x14ac:dyDescent="0.2">
      <c r="A202" s="16">
        <v>42</v>
      </c>
      <c r="B202" s="16"/>
      <c r="C202" s="16"/>
      <c r="D202" s="16"/>
      <c r="E202" s="16"/>
      <c r="F202" s="16"/>
      <c r="G202" s="16">
        <v>1</v>
      </c>
      <c r="H202" s="16"/>
      <c r="I202" s="16"/>
    </row>
    <row r="203" spans="1:9" x14ac:dyDescent="0.2">
      <c r="A203" s="16">
        <v>42</v>
      </c>
      <c r="B203" s="16"/>
      <c r="C203" s="16"/>
      <c r="D203" s="16"/>
      <c r="E203" s="16"/>
      <c r="F203" s="16"/>
      <c r="G203" s="16">
        <v>1</v>
      </c>
      <c r="H203" s="16"/>
      <c r="I203" s="16"/>
    </row>
    <row r="204" spans="1:9" x14ac:dyDescent="0.2">
      <c r="A204" s="16">
        <v>42</v>
      </c>
      <c r="B204" s="16"/>
      <c r="C204" s="16"/>
      <c r="D204" s="16"/>
      <c r="E204" s="16"/>
      <c r="F204" s="16"/>
      <c r="G204" s="16">
        <v>0</v>
      </c>
      <c r="H204" s="16"/>
      <c r="I204" s="16"/>
    </row>
    <row r="205" spans="1:9" x14ac:dyDescent="0.2">
      <c r="A205" s="16">
        <v>42</v>
      </c>
      <c r="B205" s="16"/>
      <c r="C205" s="16"/>
      <c r="D205" s="16"/>
      <c r="E205" s="16"/>
      <c r="F205" s="16"/>
      <c r="G205" s="16">
        <v>0</v>
      </c>
      <c r="H205" s="16"/>
      <c r="I205" s="16"/>
    </row>
    <row r="206" spans="1:9" x14ac:dyDescent="0.2">
      <c r="A206" s="16">
        <v>49</v>
      </c>
      <c r="B206" s="16"/>
      <c r="C206" s="16"/>
      <c r="D206" s="16"/>
      <c r="E206" s="16"/>
      <c r="F206" s="16"/>
      <c r="G206" s="16">
        <v>0</v>
      </c>
      <c r="H206" s="16"/>
      <c r="I206" s="16"/>
    </row>
    <row r="207" spans="1:9" x14ac:dyDescent="0.2">
      <c r="A207" s="16">
        <v>49</v>
      </c>
      <c r="B207" s="16"/>
      <c r="C207" s="16"/>
      <c r="D207" s="16"/>
      <c r="E207" s="16"/>
      <c r="F207" s="16"/>
      <c r="G207" s="16">
        <v>0</v>
      </c>
      <c r="H207" s="16"/>
      <c r="I207" s="16"/>
    </row>
    <row r="208" spans="1:9" x14ac:dyDescent="0.2">
      <c r="A208" s="16">
        <v>49</v>
      </c>
      <c r="B208" s="16"/>
      <c r="C208" s="16"/>
      <c r="D208" s="16"/>
      <c r="E208" s="16"/>
      <c r="F208" s="16"/>
      <c r="G208" s="16">
        <v>1</v>
      </c>
      <c r="H208" s="16"/>
      <c r="I208" s="16"/>
    </row>
    <row r="209" spans="1:9" x14ac:dyDescent="0.2">
      <c r="A209" s="16">
        <v>49</v>
      </c>
      <c r="B209" s="16"/>
      <c r="C209" s="16"/>
      <c r="D209" s="16"/>
      <c r="E209" s="16"/>
      <c r="F209" s="16"/>
      <c r="G209" s="16">
        <v>0</v>
      </c>
      <c r="H209" s="16"/>
      <c r="I209" s="16"/>
    </row>
    <row r="210" spans="1:9" x14ac:dyDescent="0.2">
      <c r="A210" s="16">
        <v>49</v>
      </c>
      <c r="B210" s="16"/>
      <c r="C210" s="16"/>
      <c r="D210" s="16"/>
      <c r="E210" s="16"/>
      <c r="F210" s="16"/>
      <c r="G210" s="16">
        <v>1</v>
      </c>
      <c r="H210" s="16"/>
      <c r="I210" s="16"/>
    </row>
    <row r="211" spans="1:9" x14ac:dyDescent="0.2">
      <c r="A211" s="16">
        <v>49</v>
      </c>
      <c r="B211" s="16"/>
      <c r="C211" s="16"/>
      <c r="D211" s="16"/>
      <c r="E211" s="16"/>
      <c r="F211" s="16"/>
      <c r="G211" s="16">
        <v>0</v>
      </c>
      <c r="H211" s="16"/>
      <c r="I211" s="16"/>
    </row>
    <row r="212" spans="1:9" x14ac:dyDescent="0.2">
      <c r="A212" s="16">
        <v>49</v>
      </c>
      <c r="B212" s="16"/>
      <c r="C212" s="16"/>
      <c r="D212" s="16"/>
      <c r="E212" s="16"/>
      <c r="F212" s="16"/>
      <c r="G212" s="16">
        <v>1</v>
      </c>
      <c r="H212" s="16"/>
      <c r="I212" s="16"/>
    </row>
    <row r="213" spans="1:9" x14ac:dyDescent="0.2">
      <c r="A213" s="16">
        <v>49</v>
      </c>
      <c r="B213" s="16"/>
      <c r="C213" s="16"/>
      <c r="D213" s="16"/>
      <c r="E213" s="16"/>
      <c r="F213" s="16"/>
      <c r="G213" s="16">
        <v>1</v>
      </c>
      <c r="H213" s="16"/>
      <c r="I213" s="16"/>
    </row>
    <row r="214" spans="1:9" x14ac:dyDescent="0.2">
      <c r="A214" s="16">
        <v>49</v>
      </c>
      <c r="B214" s="16"/>
      <c r="C214" s="16"/>
      <c r="D214" s="16"/>
      <c r="E214" s="16"/>
      <c r="F214" s="16"/>
      <c r="G214" s="16">
        <v>1</v>
      </c>
      <c r="H214" s="16"/>
      <c r="I214" s="16"/>
    </row>
    <row r="215" spans="1:9" x14ac:dyDescent="0.2">
      <c r="A215" s="16">
        <v>49</v>
      </c>
      <c r="B215" s="16"/>
      <c r="C215" s="16"/>
      <c r="D215" s="16"/>
      <c r="E215" s="16"/>
      <c r="F215" s="16"/>
      <c r="G215" s="16">
        <v>1</v>
      </c>
      <c r="H215" s="16"/>
      <c r="I215" s="16"/>
    </row>
    <row r="216" spans="1:9" x14ac:dyDescent="0.2">
      <c r="A216" s="16">
        <v>49</v>
      </c>
      <c r="B216" s="16"/>
      <c r="C216" s="16"/>
      <c r="D216" s="16"/>
      <c r="E216" s="16"/>
      <c r="F216" s="16"/>
      <c r="G216" s="16">
        <v>0</v>
      </c>
      <c r="H216" s="16"/>
      <c r="I216" s="16"/>
    </row>
    <row r="217" spans="1:9" x14ac:dyDescent="0.2">
      <c r="A217" s="16">
        <v>49</v>
      </c>
      <c r="B217" s="16"/>
      <c r="C217" s="16"/>
      <c r="D217" s="16"/>
      <c r="E217" s="16"/>
      <c r="F217" s="16"/>
      <c r="G217" s="16">
        <v>0</v>
      </c>
      <c r="H217" s="16"/>
      <c r="I217" s="16"/>
    </row>
    <row r="218" spans="1:9" x14ac:dyDescent="0.2">
      <c r="A218" s="16">
        <v>71</v>
      </c>
      <c r="B218" s="16"/>
      <c r="C218" s="16"/>
      <c r="D218" s="16"/>
      <c r="E218" s="16"/>
      <c r="F218" s="16"/>
      <c r="G218" s="16">
        <v>0</v>
      </c>
      <c r="H218" s="16"/>
      <c r="I218" s="16"/>
    </row>
    <row r="219" spans="1:9" x14ac:dyDescent="0.2">
      <c r="A219" s="16">
        <v>71</v>
      </c>
      <c r="B219" s="16"/>
      <c r="C219" s="16"/>
      <c r="D219" s="16"/>
      <c r="E219" s="16"/>
      <c r="F219" s="16"/>
      <c r="G219" s="16">
        <v>0</v>
      </c>
      <c r="H219" s="16"/>
      <c r="I219" s="16"/>
    </row>
    <row r="220" spans="1:9" x14ac:dyDescent="0.2">
      <c r="A220" s="16">
        <v>71</v>
      </c>
      <c r="B220" s="16"/>
      <c r="C220" s="16"/>
      <c r="D220" s="16"/>
      <c r="E220" s="16"/>
      <c r="F220" s="16"/>
      <c r="G220" s="16"/>
      <c r="H220" s="16"/>
      <c r="I220" s="16"/>
    </row>
    <row r="221" spans="1:9" x14ac:dyDescent="0.2">
      <c r="A221" s="16">
        <v>71</v>
      </c>
      <c r="B221" s="16"/>
      <c r="C221" s="16"/>
      <c r="D221" s="16"/>
      <c r="E221" s="16"/>
      <c r="F221" s="16"/>
      <c r="G221" s="16">
        <v>0</v>
      </c>
      <c r="H221" s="16"/>
      <c r="I221" s="16"/>
    </row>
    <row r="222" spans="1:9" x14ac:dyDescent="0.2">
      <c r="A222" s="16">
        <v>71</v>
      </c>
      <c r="B222" s="16"/>
      <c r="C222" s="16"/>
      <c r="D222" s="16"/>
      <c r="E222" s="16"/>
      <c r="F222" s="16"/>
      <c r="G222" s="16"/>
      <c r="H222" s="16"/>
      <c r="I222" s="16"/>
    </row>
    <row r="223" spans="1:9" x14ac:dyDescent="0.2">
      <c r="A223" s="16">
        <v>71</v>
      </c>
      <c r="B223" s="16"/>
      <c r="C223" s="16"/>
      <c r="D223" s="16"/>
      <c r="E223" s="16"/>
      <c r="F223" s="16"/>
      <c r="G223" s="16">
        <v>0</v>
      </c>
      <c r="H223" s="16"/>
      <c r="I223" s="16"/>
    </row>
    <row r="224" spans="1:9" x14ac:dyDescent="0.2">
      <c r="A224" s="16">
        <v>71</v>
      </c>
      <c r="B224" s="16"/>
      <c r="C224" s="16"/>
      <c r="D224" s="16"/>
      <c r="E224" s="16"/>
      <c r="F224" s="16"/>
      <c r="G224" s="16"/>
      <c r="H224" s="16"/>
      <c r="I224" s="16"/>
    </row>
    <row r="225" spans="1:9" x14ac:dyDescent="0.2">
      <c r="A225" s="16">
        <v>71</v>
      </c>
      <c r="B225" s="16"/>
      <c r="C225" s="16"/>
      <c r="D225" s="16"/>
      <c r="E225" s="16"/>
      <c r="F225" s="16"/>
      <c r="G225" s="16"/>
      <c r="H225" s="16"/>
      <c r="I225" s="16"/>
    </row>
    <row r="226" spans="1:9" x14ac:dyDescent="0.2">
      <c r="A226" s="16">
        <v>71</v>
      </c>
      <c r="B226" s="16"/>
      <c r="C226" s="16"/>
      <c r="D226" s="16"/>
      <c r="E226" s="16"/>
      <c r="F226" s="16"/>
      <c r="G226" s="16"/>
      <c r="H226" s="16"/>
      <c r="I226" s="16"/>
    </row>
    <row r="227" spans="1:9" x14ac:dyDescent="0.2">
      <c r="A227" s="16">
        <v>71</v>
      </c>
      <c r="B227" s="16"/>
      <c r="C227" s="16"/>
      <c r="D227" s="16"/>
      <c r="E227" s="16"/>
      <c r="F227" s="16"/>
      <c r="G227" s="16"/>
      <c r="H227" s="16"/>
      <c r="I227" s="16"/>
    </row>
    <row r="228" spans="1:9" x14ac:dyDescent="0.2">
      <c r="A228" s="16">
        <v>71</v>
      </c>
      <c r="B228" s="16"/>
      <c r="C228" s="16"/>
      <c r="D228" s="16"/>
      <c r="E228" s="16"/>
      <c r="F228" s="16"/>
      <c r="G228" s="16">
        <v>0</v>
      </c>
      <c r="H228" s="16"/>
      <c r="I228" s="16"/>
    </row>
    <row r="229" spans="1:9" x14ac:dyDescent="0.2">
      <c r="A229" s="16">
        <v>71</v>
      </c>
      <c r="B229" s="16"/>
      <c r="C229" s="16"/>
      <c r="D229" s="16"/>
      <c r="E229" s="16"/>
      <c r="F229" s="16"/>
      <c r="G229" s="16">
        <v>0</v>
      </c>
      <c r="H229" s="16"/>
      <c r="I229" s="16"/>
    </row>
    <row r="230" spans="1:9" x14ac:dyDescent="0.2">
      <c r="A230" s="16">
        <v>22</v>
      </c>
      <c r="B230" s="16"/>
      <c r="C230" s="16"/>
      <c r="D230" s="16"/>
      <c r="E230" s="16"/>
      <c r="F230" s="16"/>
      <c r="G230" s="16"/>
      <c r="H230" s="16">
        <v>1</v>
      </c>
      <c r="I230" s="16"/>
    </row>
    <row r="231" spans="1:9" x14ac:dyDescent="0.2">
      <c r="A231" s="16">
        <v>22</v>
      </c>
      <c r="B231" s="16"/>
      <c r="C231" s="16"/>
      <c r="D231" s="16"/>
      <c r="E231" s="16"/>
      <c r="F231" s="16"/>
      <c r="G231" s="16"/>
      <c r="H231" s="16">
        <v>1</v>
      </c>
      <c r="I231" s="16"/>
    </row>
    <row r="232" spans="1:9" x14ac:dyDescent="0.2">
      <c r="A232" s="16">
        <v>22</v>
      </c>
      <c r="B232" s="16"/>
      <c r="C232" s="16"/>
      <c r="D232" s="16"/>
      <c r="E232" s="16"/>
      <c r="F232" s="16"/>
      <c r="G232" s="16"/>
      <c r="H232" s="16">
        <v>0</v>
      </c>
      <c r="I232" s="16"/>
    </row>
    <row r="233" spans="1:9" x14ac:dyDescent="0.2">
      <c r="A233" s="16">
        <v>22</v>
      </c>
      <c r="B233" s="16"/>
      <c r="C233" s="16"/>
      <c r="D233" s="16"/>
      <c r="E233" s="16"/>
      <c r="F233" s="16"/>
      <c r="G233" s="16"/>
      <c r="H233" s="16">
        <v>0</v>
      </c>
      <c r="I233" s="16"/>
    </row>
    <row r="234" spans="1:9" x14ac:dyDescent="0.2">
      <c r="A234" s="16">
        <v>22</v>
      </c>
      <c r="B234" s="16"/>
      <c r="C234" s="16"/>
      <c r="D234" s="16"/>
      <c r="E234" s="16"/>
      <c r="F234" s="16"/>
      <c r="G234" s="16"/>
      <c r="H234" s="16">
        <v>0</v>
      </c>
      <c r="I234" s="16"/>
    </row>
    <row r="235" spans="1:9" x14ac:dyDescent="0.2">
      <c r="A235" s="16">
        <v>22</v>
      </c>
      <c r="B235" s="16"/>
      <c r="C235" s="16"/>
      <c r="D235" s="16"/>
      <c r="E235" s="16"/>
      <c r="F235" s="16"/>
      <c r="G235" s="16"/>
      <c r="H235" s="16">
        <v>0</v>
      </c>
      <c r="I235" s="16"/>
    </row>
    <row r="236" spans="1:9" x14ac:dyDescent="0.2">
      <c r="A236" s="16">
        <v>22</v>
      </c>
      <c r="B236" s="16"/>
      <c r="C236" s="16"/>
      <c r="D236" s="16"/>
      <c r="E236" s="16"/>
      <c r="F236" s="16"/>
      <c r="G236" s="16"/>
      <c r="H236" s="16">
        <v>0</v>
      </c>
      <c r="I236" s="16"/>
    </row>
    <row r="237" spans="1:9" x14ac:dyDescent="0.2">
      <c r="A237" s="16">
        <v>22</v>
      </c>
      <c r="B237" s="16"/>
      <c r="C237" s="16"/>
      <c r="D237" s="16"/>
      <c r="E237" s="16"/>
      <c r="F237" s="16"/>
      <c r="G237" s="16"/>
      <c r="H237" s="16">
        <v>0</v>
      </c>
      <c r="I237" s="16"/>
    </row>
    <row r="238" spans="1:9" x14ac:dyDescent="0.2">
      <c r="A238" s="16">
        <v>22</v>
      </c>
      <c r="B238" s="16"/>
      <c r="C238" s="16"/>
      <c r="D238" s="16"/>
      <c r="E238" s="16"/>
      <c r="F238" s="16"/>
      <c r="G238" s="16"/>
      <c r="H238" s="16">
        <v>0</v>
      </c>
      <c r="I238" s="16"/>
    </row>
    <row r="239" spans="1:9" x14ac:dyDescent="0.2">
      <c r="A239" s="16">
        <v>22</v>
      </c>
      <c r="B239" s="16"/>
      <c r="C239" s="16"/>
      <c r="D239" s="16"/>
      <c r="E239" s="16"/>
      <c r="F239" s="16"/>
      <c r="G239" s="16"/>
      <c r="H239" s="16">
        <v>0</v>
      </c>
      <c r="I239" s="16"/>
    </row>
    <row r="240" spans="1:9" x14ac:dyDescent="0.2">
      <c r="A240" s="16">
        <v>22</v>
      </c>
      <c r="B240" s="16"/>
      <c r="C240" s="16"/>
      <c r="D240" s="16"/>
      <c r="E240" s="16"/>
      <c r="F240" s="16"/>
      <c r="G240" s="16"/>
      <c r="H240" s="16">
        <v>0</v>
      </c>
      <c r="I240" s="16"/>
    </row>
    <row r="241" spans="1:9" x14ac:dyDescent="0.2">
      <c r="A241" s="16">
        <v>22</v>
      </c>
      <c r="B241" s="16"/>
      <c r="C241" s="16"/>
      <c r="D241" s="16"/>
      <c r="E241" s="16"/>
      <c r="F241" s="16"/>
      <c r="G241" s="16"/>
      <c r="H241" s="16">
        <v>0</v>
      </c>
      <c r="I241" s="16"/>
    </row>
    <row r="242" spans="1:9" x14ac:dyDescent="0.2">
      <c r="A242" s="16">
        <v>25</v>
      </c>
      <c r="B242" s="16"/>
      <c r="C242" s="16"/>
      <c r="D242" s="16"/>
      <c r="E242" s="16"/>
      <c r="F242" s="16"/>
      <c r="G242" s="16"/>
      <c r="H242" s="16">
        <v>1</v>
      </c>
      <c r="I242" s="16"/>
    </row>
    <row r="243" spans="1:9" x14ac:dyDescent="0.2">
      <c r="A243" s="16">
        <v>25</v>
      </c>
      <c r="B243" s="16"/>
      <c r="C243" s="16"/>
      <c r="D243" s="16"/>
      <c r="E243" s="16"/>
      <c r="F243" s="16"/>
      <c r="G243" s="16"/>
      <c r="H243" s="16">
        <v>1</v>
      </c>
      <c r="I243" s="16"/>
    </row>
    <row r="244" spans="1:9" x14ac:dyDescent="0.2">
      <c r="A244" s="16">
        <v>25</v>
      </c>
      <c r="B244" s="16"/>
      <c r="C244" s="16"/>
      <c r="D244" s="16"/>
      <c r="E244" s="16"/>
      <c r="F244" s="16"/>
      <c r="G244" s="16"/>
      <c r="H244" s="16">
        <v>0</v>
      </c>
      <c r="I244" s="16"/>
    </row>
    <row r="245" spans="1:9" x14ac:dyDescent="0.2">
      <c r="A245" s="16">
        <v>25</v>
      </c>
      <c r="B245" s="16"/>
      <c r="C245" s="16"/>
      <c r="D245" s="16"/>
      <c r="E245" s="16"/>
      <c r="F245" s="16"/>
      <c r="G245" s="16"/>
      <c r="H245" s="16">
        <v>0</v>
      </c>
      <c r="I245" s="16"/>
    </row>
    <row r="246" spans="1:9" x14ac:dyDescent="0.2">
      <c r="A246" s="16">
        <v>25</v>
      </c>
      <c r="B246" s="16"/>
      <c r="C246" s="16"/>
      <c r="D246" s="16"/>
      <c r="E246" s="16"/>
      <c r="F246" s="16"/>
      <c r="G246" s="16"/>
      <c r="H246" s="16">
        <v>1</v>
      </c>
      <c r="I246" s="16"/>
    </row>
    <row r="247" spans="1:9" x14ac:dyDescent="0.2">
      <c r="A247" s="16">
        <v>25</v>
      </c>
      <c r="B247" s="16"/>
      <c r="C247" s="16"/>
      <c r="D247" s="16"/>
      <c r="E247" s="16"/>
      <c r="F247" s="16"/>
      <c r="G247" s="16"/>
      <c r="H247" s="16">
        <v>1</v>
      </c>
      <c r="I247" s="16"/>
    </row>
    <row r="248" spans="1:9" x14ac:dyDescent="0.2">
      <c r="A248" s="16">
        <v>25</v>
      </c>
      <c r="B248" s="16"/>
      <c r="C248" s="16"/>
      <c r="D248" s="16"/>
      <c r="E248" s="16"/>
      <c r="F248" s="16"/>
      <c r="G248" s="16"/>
      <c r="H248" s="16">
        <v>0</v>
      </c>
      <c r="I248" s="16"/>
    </row>
    <row r="249" spans="1:9" x14ac:dyDescent="0.2">
      <c r="A249" s="16">
        <v>25</v>
      </c>
      <c r="B249" s="16"/>
      <c r="C249" s="16"/>
      <c r="D249" s="16"/>
      <c r="E249" s="16"/>
      <c r="F249" s="16"/>
      <c r="G249" s="16"/>
      <c r="H249" s="16">
        <v>0</v>
      </c>
      <c r="I249" s="16"/>
    </row>
    <row r="250" spans="1:9" x14ac:dyDescent="0.2">
      <c r="A250" s="16">
        <v>25</v>
      </c>
      <c r="B250" s="16"/>
      <c r="C250" s="16"/>
      <c r="D250" s="16"/>
      <c r="E250" s="16"/>
      <c r="F250" s="16"/>
      <c r="G250" s="16"/>
      <c r="H250" s="16">
        <v>1</v>
      </c>
      <c r="I250" s="16"/>
    </row>
    <row r="251" spans="1:9" x14ac:dyDescent="0.2">
      <c r="A251" s="16">
        <v>25</v>
      </c>
      <c r="B251" s="16"/>
      <c r="C251" s="16"/>
      <c r="D251" s="16"/>
      <c r="E251" s="16"/>
      <c r="F251" s="16"/>
      <c r="G251" s="16"/>
      <c r="H251" s="16">
        <v>0</v>
      </c>
      <c r="I251" s="16"/>
    </row>
    <row r="252" spans="1:9" x14ac:dyDescent="0.2">
      <c r="A252" s="16">
        <v>25</v>
      </c>
      <c r="B252" s="16"/>
      <c r="C252" s="16"/>
      <c r="D252" s="16"/>
      <c r="E252" s="16"/>
      <c r="F252" s="16"/>
      <c r="G252" s="16"/>
      <c r="H252" s="16">
        <v>0</v>
      </c>
      <c r="I252" s="16"/>
    </row>
    <row r="253" spans="1:9" x14ac:dyDescent="0.2">
      <c r="A253" s="16">
        <v>25</v>
      </c>
      <c r="B253" s="16"/>
      <c r="C253" s="16"/>
      <c r="D253" s="16"/>
      <c r="E253" s="16"/>
      <c r="F253" s="16"/>
      <c r="G253" s="16"/>
      <c r="H253" s="16">
        <v>0</v>
      </c>
      <c r="I253" s="16"/>
    </row>
    <row r="254" spans="1:9" x14ac:dyDescent="0.2">
      <c r="A254" s="16">
        <v>29</v>
      </c>
      <c r="B254" s="16"/>
      <c r="C254" s="16"/>
      <c r="D254" s="16"/>
      <c r="E254" s="16"/>
      <c r="F254" s="16"/>
      <c r="G254" s="16"/>
      <c r="H254" s="16">
        <v>1</v>
      </c>
      <c r="I254" s="16"/>
    </row>
    <row r="255" spans="1:9" x14ac:dyDescent="0.2">
      <c r="A255" s="16">
        <v>29</v>
      </c>
      <c r="B255" s="16"/>
      <c r="C255" s="16"/>
      <c r="D255" s="16"/>
      <c r="E255" s="16"/>
      <c r="F255" s="16"/>
      <c r="G255" s="16"/>
      <c r="H255" s="16">
        <v>1</v>
      </c>
      <c r="I255" s="16"/>
    </row>
    <row r="256" spans="1:9" x14ac:dyDescent="0.2">
      <c r="A256" s="16">
        <v>29</v>
      </c>
      <c r="B256" s="16"/>
      <c r="C256" s="16"/>
      <c r="D256" s="16"/>
      <c r="E256" s="16"/>
      <c r="F256" s="16"/>
      <c r="G256" s="16"/>
      <c r="H256" s="16">
        <v>0</v>
      </c>
      <c r="I256" s="16"/>
    </row>
    <row r="257" spans="1:9" x14ac:dyDescent="0.2">
      <c r="A257" s="16">
        <v>29</v>
      </c>
      <c r="B257" s="16"/>
      <c r="C257" s="16"/>
      <c r="D257" s="16"/>
      <c r="E257" s="16"/>
      <c r="F257" s="16"/>
      <c r="G257" s="16"/>
      <c r="H257" s="16">
        <v>0</v>
      </c>
      <c r="I257" s="16"/>
    </row>
    <row r="258" spans="1:9" x14ac:dyDescent="0.2">
      <c r="A258" s="16">
        <v>29</v>
      </c>
      <c r="B258" s="16"/>
      <c r="C258" s="16"/>
      <c r="D258" s="16"/>
      <c r="E258" s="16"/>
      <c r="F258" s="16"/>
      <c r="G258" s="16"/>
      <c r="H258" s="16">
        <v>1</v>
      </c>
      <c r="I258" s="16"/>
    </row>
    <row r="259" spans="1:9" x14ac:dyDescent="0.2">
      <c r="A259" s="16">
        <v>29</v>
      </c>
      <c r="B259" s="16"/>
      <c r="C259" s="16"/>
      <c r="D259" s="16"/>
      <c r="E259" s="16"/>
      <c r="F259" s="16"/>
      <c r="G259" s="16"/>
      <c r="H259" s="16">
        <v>1</v>
      </c>
      <c r="I259" s="16"/>
    </row>
    <row r="260" spans="1:9" x14ac:dyDescent="0.2">
      <c r="A260" s="16">
        <v>29</v>
      </c>
      <c r="B260" s="16"/>
      <c r="C260" s="16"/>
      <c r="D260" s="16"/>
      <c r="E260" s="16"/>
      <c r="F260" s="16"/>
      <c r="G260" s="16"/>
      <c r="H260" s="16">
        <v>1</v>
      </c>
      <c r="I260" s="16"/>
    </row>
    <row r="261" spans="1:9" x14ac:dyDescent="0.2">
      <c r="A261" s="16">
        <v>29</v>
      </c>
      <c r="B261" s="16"/>
      <c r="C261" s="16"/>
      <c r="D261" s="16"/>
      <c r="E261" s="16"/>
      <c r="F261" s="16"/>
      <c r="G261" s="16"/>
      <c r="H261" s="16">
        <v>0</v>
      </c>
      <c r="I261" s="16"/>
    </row>
    <row r="262" spans="1:9" x14ac:dyDescent="0.2">
      <c r="A262" s="16">
        <v>29</v>
      </c>
      <c r="B262" s="16"/>
      <c r="C262" s="16"/>
      <c r="D262" s="16"/>
      <c r="E262" s="16"/>
      <c r="F262" s="16"/>
      <c r="G262" s="16"/>
      <c r="H262" s="16">
        <v>1</v>
      </c>
      <c r="I262" s="16"/>
    </row>
    <row r="263" spans="1:9" x14ac:dyDescent="0.2">
      <c r="A263" s="16">
        <v>29</v>
      </c>
      <c r="B263" s="16"/>
      <c r="C263" s="16"/>
      <c r="D263" s="16"/>
      <c r="E263" s="16"/>
      <c r="F263" s="16"/>
      <c r="G263" s="16"/>
      <c r="H263" s="16">
        <v>0</v>
      </c>
      <c r="I263" s="16"/>
    </row>
    <row r="264" spans="1:9" x14ac:dyDescent="0.2">
      <c r="A264" s="16">
        <v>29</v>
      </c>
      <c r="B264" s="16"/>
      <c r="C264" s="16"/>
      <c r="D264" s="16"/>
      <c r="E264" s="16"/>
      <c r="F264" s="16"/>
      <c r="G264" s="16"/>
      <c r="H264" s="16">
        <v>0</v>
      </c>
      <c r="I264" s="16"/>
    </row>
    <row r="265" spans="1:9" x14ac:dyDescent="0.2">
      <c r="A265" s="16">
        <v>29</v>
      </c>
      <c r="B265" s="16"/>
      <c r="C265" s="16"/>
      <c r="D265" s="16"/>
      <c r="E265" s="16"/>
      <c r="F265" s="16"/>
      <c r="G265" s="16"/>
      <c r="H265" s="16">
        <v>1</v>
      </c>
      <c r="I265" s="16"/>
    </row>
    <row r="266" spans="1:9" x14ac:dyDescent="0.2">
      <c r="A266" s="16">
        <v>35</v>
      </c>
      <c r="B266" s="16"/>
      <c r="C266" s="16"/>
      <c r="D266" s="16"/>
      <c r="E266" s="16"/>
      <c r="F266" s="16"/>
      <c r="G266" s="16"/>
      <c r="H266" s="16">
        <v>1</v>
      </c>
      <c r="I266" s="16"/>
    </row>
    <row r="267" spans="1:9" x14ac:dyDescent="0.2">
      <c r="A267" s="16">
        <v>35</v>
      </c>
      <c r="B267" s="16"/>
      <c r="C267" s="16"/>
      <c r="D267" s="16"/>
      <c r="E267" s="16"/>
      <c r="F267" s="16"/>
      <c r="G267" s="16"/>
      <c r="H267" s="16">
        <v>1</v>
      </c>
      <c r="I267" s="16"/>
    </row>
    <row r="268" spans="1:9" x14ac:dyDescent="0.2">
      <c r="A268" s="16">
        <v>35</v>
      </c>
      <c r="B268" s="16"/>
      <c r="C268" s="16"/>
      <c r="D268" s="16"/>
      <c r="E268" s="16"/>
      <c r="F268" s="16"/>
      <c r="G268" s="16"/>
      <c r="H268" s="16">
        <v>1</v>
      </c>
      <c r="I268" s="16"/>
    </row>
    <row r="269" spans="1:9" x14ac:dyDescent="0.2">
      <c r="A269" s="16">
        <v>35</v>
      </c>
      <c r="B269" s="16"/>
      <c r="C269" s="16"/>
      <c r="D269" s="16"/>
      <c r="E269" s="16"/>
      <c r="F269" s="16"/>
      <c r="G269" s="16"/>
      <c r="H269" s="16">
        <v>1</v>
      </c>
      <c r="I269" s="16"/>
    </row>
    <row r="270" spans="1:9" x14ac:dyDescent="0.2">
      <c r="A270" s="16">
        <v>35</v>
      </c>
      <c r="B270" s="16"/>
      <c r="C270" s="16"/>
      <c r="D270" s="16"/>
      <c r="E270" s="16"/>
      <c r="F270" s="16"/>
      <c r="G270" s="16"/>
      <c r="H270" s="16">
        <v>1</v>
      </c>
      <c r="I270" s="16"/>
    </row>
    <row r="271" spans="1:9" x14ac:dyDescent="0.2">
      <c r="A271" s="16">
        <v>35</v>
      </c>
      <c r="B271" s="16"/>
      <c r="C271" s="16"/>
      <c r="D271" s="16"/>
      <c r="E271" s="16"/>
      <c r="F271" s="16"/>
      <c r="G271" s="16"/>
      <c r="H271" s="16">
        <v>1</v>
      </c>
      <c r="I271" s="16"/>
    </row>
    <row r="272" spans="1:9" x14ac:dyDescent="0.2">
      <c r="A272" s="16">
        <v>35</v>
      </c>
      <c r="B272" s="16"/>
      <c r="C272" s="16"/>
      <c r="D272" s="16"/>
      <c r="E272" s="16"/>
      <c r="F272" s="16"/>
      <c r="G272" s="16"/>
      <c r="H272" s="16">
        <v>1</v>
      </c>
      <c r="I272" s="16"/>
    </row>
    <row r="273" spans="1:9" x14ac:dyDescent="0.2">
      <c r="A273" s="16">
        <v>35</v>
      </c>
      <c r="B273" s="16"/>
      <c r="C273" s="16"/>
      <c r="D273" s="16"/>
      <c r="E273" s="16"/>
      <c r="F273" s="16"/>
      <c r="G273" s="16"/>
      <c r="H273" s="16">
        <v>0</v>
      </c>
      <c r="I273" s="16"/>
    </row>
    <row r="274" spans="1:9" x14ac:dyDescent="0.2">
      <c r="A274" s="16">
        <v>35</v>
      </c>
      <c r="B274" s="16"/>
      <c r="C274" s="16"/>
      <c r="D274" s="16"/>
      <c r="E274" s="16"/>
      <c r="F274" s="16"/>
      <c r="G274" s="16"/>
      <c r="H274" s="16">
        <v>1</v>
      </c>
      <c r="I274" s="16"/>
    </row>
    <row r="275" spans="1:9" x14ac:dyDescent="0.2">
      <c r="A275" s="16">
        <v>35</v>
      </c>
      <c r="B275" s="16"/>
      <c r="C275" s="16"/>
      <c r="D275" s="16"/>
      <c r="E275" s="16"/>
      <c r="F275" s="16"/>
      <c r="G275" s="16"/>
      <c r="H275" s="16">
        <v>1</v>
      </c>
      <c r="I275" s="16"/>
    </row>
    <row r="276" spans="1:9" x14ac:dyDescent="0.2">
      <c r="A276" s="16">
        <v>35</v>
      </c>
      <c r="B276" s="16"/>
      <c r="C276" s="16"/>
      <c r="D276" s="16"/>
      <c r="E276" s="16"/>
      <c r="F276" s="16"/>
      <c r="G276" s="16"/>
      <c r="H276" s="16">
        <v>0</v>
      </c>
      <c r="I276" s="16"/>
    </row>
    <row r="277" spans="1:9" x14ac:dyDescent="0.2">
      <c r="A277" s="16">
        <v>35</v>
      </c>
      <c r="B277" s="16"/>
      <c r="C277" s="16"/>
      <c r="D277" s="16"/>
      <c r="E277" s="16"/>
      <c r="F277" s="16"/>
      <c r="G277" s="16"/>
      <c r="H277" s="16">
        <v>1</v>
      </c>
      <c r="I277" s="16"/>
    </row>
    <row r="278" spans="1:9" x14ac:dyDescent="0.2">
      <c r="A278" s="16">
        <v>42</v>
      </c>
      <c r="B278" s="16"/>
      <c r="C278" s="16"/>
      <c r="D278" s="16"/>
      <c r="E278" s="16"/>
      <c r="F278" s="16"/>
      <c r="G278" s="16"/>
      <c r="H278" s="16">
        <v>1</v>
      </c>
      <c r="I278" s="16"/>
    </row>
    <row r="279" spans="1:9" x14ac:dyDescent="0.2">
      <c r="A279" s="16">
        <v>42</v>
      </c>
      <c r="B279" s="16"/>
      <c r="C279" s="16"/>
      <c r="D279" s="16"/>
      <c r="E279" s="16"/>
      <c r="F279" s="16"/>
      <c r="G279" s="16"/>
      <c r="H279" s="16">
        <v>1</v>
      </c>
      <c r="I279" s="16"/>
    </row>
    <row r="280" spans="1:9" x14ac:dyDescent="0.2">
      <c r="A280" s="16">
        <v>42</v>
      </c>
      <c r="B280" s="16"/>
      <c r="C280" s="16"/>
      <c r="D280" s="16"/>
      <c r="E280" s="16"/>
      <c r="F280" s="16"/>
      <c r="G280" s="16"/>
      <c r="H280" s="16">
        <v>1</v>
      </c>
      <c r="I280" s="16"/>
    </row>
    <row r="281" spans="1:9" x14ac:dyDescent="0.2">
      <c r="A281" s="16">
        <v>42</v>
      </c>
      <c r="B281" s="16"/>
      <c r="C281" s="16"/>
      <c r="D281" s="16"/>
      <c r="E281" s="16"/>
      <c r="F281" s="16"/>
      <c r="G281" s="16"/>
      <c r="H281" s="16">
        <v>1</v>
      </c>
      <c r="I281" s="16"/>
    </row>
    <row r="282" spans="1:9" x14ac:dyDescent="0.2">
      <c r="A282" s="16">
        <v>42</v>
      </c>
      <c r="B282" s="16"/>
      <c r="C282" s="16"/>
      <c r="D282" s="16"/>
      <c r="E282" s="16"/>
      <c r="F282" s="16"/>
      <c r="G282" s="16"/>
      <c r="H282" s="16">
        <v>1</v>
      </c>
      <c r="I282" s="16"/>
    </row>
    <row r="283" spans="1:9" x14ac:dyDescent="0.2">
      <c r="A283" s="16">
        <v>42</v>
      </c>
      <c r="B283" s="16"/>
      <c r="C283" s="16"/>
      <c r="D283" s="16"/>
      <c r="E283" s="16"/>
      <c r="F283" s="16"/>
      <c r="G283" s="16"/>
      <c r="H283" s="16">
        <v>1</v>
      </c>
      <c r="I283" s="16"/>
    </row>
    <row r="284" spans="1:9" x14ac:dyDescent="0.2">
      <c r="A284" s="16">
        <v>42</v>
      </c>
      <c r="B284" s="16"/>
      <c r="C284" s="16"/>
      <c r="D284" s="16"/>
      <c r="E284" s="16"/>
      <c r="F284" s="16"/>
      <c r="G284" s="16"/>
      <c r="H284" s="16">
        <v>1</v>
      </c>
      <c r="I284" s="16"/>
    </row>
    <row r="285" spans="1:9" x14ac:dyDescent="0.2">
      <c r="A285" s="16">
        <v>42</v>
      </c>
      <c r="B285" s="16"/>
      <c r="C285" s="16"/>
      <c r="D285" s="16"/>
      <c r="E285" s="16"/>
      <c r="F285" s="16"/>
      <c r="G285" s="16"/>
      <c r="H285" s="16">
        <v>0</v>
      </c>
      <c r="I285" s="16"/>
    </row>
    <row r="286" spans="1:9" x14ac:dyDescent="0.2">
      <c r="A286" s="16">
        <v>42</v>
      </c>
      <c r="B286" s="16"/>
      <c r="C286" s="16"/>
      <c r="D286" s="16"/>
      <c r="E286" s="16"/>
      <c r="F286" s="16"/>
      <c r="G286" s="16"/>
      <c r="H286" s="16">
        <v>1</v>
      </c>
      <c r="I286" s="16"/>
    </row>
    <row r="287" spans="1:9" x14ac:dyDescent="0.2">
      <c r="A287" s="16">
        <v>42</v>
      </c>
      <c r="B287" s="16"/>
      <c r="C287" s="16"/>
      <c r="D287" s="16"/>
      <c r="E287" s="16"/>
      <c r="F287" s="16"/>
      <c r="G287" s="16"/>
      <c r="H287" s="16">
        <v>1</v>
      </c>
      <c r="I287" s="16"/>
    </row>
    <row r="288" spans="1:9" x14ac:dyDescent="0.2">
      <c r="A288" s="16">
        <v>42</v>
      </c>
      <c r="B288" s="16"/>
      <c r="C288" s="16"/>
      <c r="D288" s="16"/>
      <c r="E288" s="16"/>
      <c r="F288" s="16"/>
      <c r="G288" s="16"/>
      <c r="H288" s="16">
        <v>0</v>
      </c>
      <c r="I288" s="16"/>
    </row>
    <row r="289" spans="1:9" x14ac:dyDescent="0.2">
      <c r="A289" s="16">
        <v>42</v>
      </c>
      <c r="B289" s="16"/>
      <c r="C289" s="16"/>
      <c r="D289" s="16"/>
      <c r="E289" s="16"/>
      <c r="F289" s="16"/>
      <c r="G289" s="16"/>
      <c r="H289" s="16">
        <v>1</v>
      </c>
      <c r="I289" s="16"/>
    </row>
    <row r="290" spans="1:9" x14ac:dyDescent="0.2">
      <c r="A290" s="16">
        <v>49</v>
      </c>
      <c r="B290" s="16"/>
      <c r="C290" s="16"/>
      <c r="D290" s="16"/>
      <c r="E290" s="16"/>
      <c r="F290" s="16"/>
      <c r="G290" s="16"/>
      <c r="H290" s="16">
        <v>1</v>
      </c>
      <c r="I290" s="16"/>
    </row>
    <row r="291" spans="1:9" x14ac:dyDescent="0.2">
      <c r="A291" s="16">
        <v>49</v>
      </c>
      <c r="B291" s="16"/>
      <c r="C291" s="16"/>
      <c r="D291" s="16"/>
      <c r="E291" s="16"/>
      <c r="F291" s="16"/>
      <c r="G291" s="16"/>
      <c r="H291" s="16">
        <v>1</v>
      </c>
      <c r="I291" s="16"/>
    </row>
    <row r="292" spans="1:9" x14ac:dyDescent="0.2">
      <c r="A292" s="16">
        <v>49</v>
      </c>
      <c r="B292" s="16"/>
      <c r="C292" s="16"/>
      <c r="D292" s="16"/>
      <c r="E292" s="16"/>
      <c r="F292" s="16"/>
      <c r="G292" s="16"/>
      <c r="H292" s="16">
        <v>1</v>
      </c>
      <c r="I292" s="16"/>
    </row>
    <row r="293" spans="1:9" x14ac:dyDescent="0.2">
      <c r="A293" s="16">
        <v>49</v>
      </c>
      <c r="B293" s="16"/>
      <c r="C293" s="16"/>
      <c r="D293" s="16"/>
      <c r="E293" s="16"/>
      <c r="F293" s="16"/>
      <c r="G293" s="16"/>
      <c r="H293" s="16">
        <v>1</v>
      </c>
      <c r="I293" s="16"/>
    </row>
    <row r="294" spans="1:9" x14ac:dyDescent="0.2">
      <c r="A294" s="16">
        <v>49</v>
      </c>
      <c r="B294" s="16"/>
      <c r="C294" s="16"/>
      <c r="D294" s="16"/>
      <c r="E294" s="16"/>
      <c r="F294" s="16"/>
      <c r="G294" s="16"/>
      <c r="H294" s="16">
        <v>1</v>
      </c>
      <c r="I294" s="16"/>
    </row>
    <row r="295" spans="1:9" x14ac:dyDescent="0.2">
      <c r="A295" s="16">
        <v>49</v>
      </c>
      <c r="B295" s="16"/>
      <c r="C295" s="16"/>
      <c r="D295" s="16"/>
      <c r="E295" s="16"/>
      <c r="F295" s="16"/>
      <c r="G295" s="16"/>
      <c r="H295" s="16">
        <v>1</v>
      </c>
      <c r="I295" s="16"/>
    </row>
    <row r="296" spans="1:9" x14ac:dyDescent="0.2">
      <c r="A296" s="16">
        <v>49</v>
      </c>
      <c r="B296" s="16"/>
      <c r="C296" s="16"/>
      <c r="D296" s="16"/>
      <c r="E296" s="16"/>
      <c r="F296" s="16"/>
      <c r="G296" s="16"/>
      <c r="H296" s="16">
        <v>1</v>
      </c>
      <c r="I296" s="16"/>
    </row>
    <row r="297" spans="1:9" x14ac:dyDescent="0.2">
      <c r="A297" s="16">
        <v>49</v>
      </c>
      <c r="B297" s="16"/>
      <c r="C297" s="16"/>
      <c r="D297" s="16"/>
      <c r="E297" s="16"/>
      <c r="F297" s="16"/>
      <c r="G297" s="16"/>
      <c r="H297" s="16">
        <v>0</v>
      </c>
      <c r="I297" s="16"/>
    </row>
    <row r="298" spans="1:9" x14ac:dyDescent="0.2">
      <c r="A298" s="16">
        <v>49</v>
      </c>
      <c r="B298" s="16"/>
      <c r="C298" s="16"/>
      <c r="D298" s="16"/>
      <c r="E298" s="16"/>
      <c r="F298" s="16"/>
      <c r="G298" s="16"/>
      <c r="H298" s="16">
        <v>1</v>
      </c>
      <c r="I298" s="16"/>
    </row>
    <row r="299" spans="1:9" x14ac:dyDescent="0.2">
      <c r="A299" s="16">
        <v>49</v>
      </c>
      <c r="B299" s="16"/>
      <c r="C299" s="16"/>
      <c r="D299" s="16"/>
      <c r="E299" s="16"/>
      <c r="F299" s="16"/>
      <c r="G299" s="16"/>
      <c r="H299" s="16">
        <v>1</v>
      </c>
      <c r="I299" s="16"/>
    </row>
    <row r="300" spans="1:9" x14ac:dyDescent="0.2">
      <c r="A300" s="16">
        <v>49</v>
      </c>
      <c r="B300" s="16"/>
      <c r="C300" s="16"/>
      <c r="D300" s="16"/>
      <c r="E300" s="16"/>
      <c r="F300" s="16"/>
      <c r="G300" s="16"/>
      <c r="H300" s="16">
        <v>0</v>
      </c>
      <c r="I300" s="16"/>
    </row>
    <row r="301" spans="1:9" x14ac:dyDescent="0.2">
      <c r="A301" s="16">
        <v>49</v>
      </c>
      <c r="B301" s="16"/>
      <c r="C301" s="16"/>
      <c r="D301" s="16"/>
      <c r="E301" s="16"/>
      <c r="F301" s="16"/>
      <c r="G301" s="16"/>
      <c r="H301" s="16">
        <v>1</v>
      </c>
      <c r="I301" s="16"/>
    </row>
    <row r="302" spans="1:9" x14ac:dyDescent="0.2">
      <c r="A302" s="16">
        <v>71</v>
      </c>
      <c r="B302" s="16"/>
      <c r="C302" s="16"/>
      <c r="D302" s="16"/>
      <c r="E302" s="16"/>
      <c r="F302" s="16"/>
      <c r="G302" s="16"/>
      <c r="H302" s="16"/>
      <c r="I302" s="16"/>
    </row>
    <row r="303" spans="1:9" x14ac:dyDescent="0.2">
      <c r="A303" s="16">
        <v>71</v>
      </c>
      <c r="B303" s="16"/>
      <c r="C303" s="16"/>
      <c r="D303" s="16"/>
      <c r="E303" s="16"/>
      <c r="F303" s="16"/>
      <c r="G303" s="16"/>
      <c r="H303" s="16"/>
      <c r="I303" s="16"/>
    </row>
    <row r="304" spans="1:9" x14ac:dyDescent="0.2">
      <c r="A304" s="16">
        <v>71</v>
      </c>
      <c r="B304" s="16"/>
      <c r="C304" s="16"/>
      <c r="D304" s="16"/>
      <c r="E304" s="16"/>
      <c r="F304" s="16"/>
      <c r="G304" s="16"/>
      <c r="H304" s="16"/>
      <c r="I304" s="16"/>
    </row>
    <row r="305" spans="1:9" x14ac:dyDescent="0.2">
      <c r="A305" s="16">
        <v>71</v>
      </c>
      <c r="B305" s="16"/>
      <c r="C305" s="16"/>
      <c r="D305" s="16"/>
      <c r="E305" s="16"/>
      <c r="F305" s="16"/>
      <c r="G305" s="16"/>
      <c r="H305" s="16"/>
      <c r="I305" s="16"/>
    </row>
    <row r="306" spans="1:9" x14ac:dyDescent="0.2">
      <c r="A306" s="16">
        <v>71</v>
      </c>
      <c r="B306" s="16"/>
      <c r="C306" s="16"/>
      <c r="D306" s="16"/>
      <c r="E306" s="16"/>
      <c r="F306" s="16"/>
      <c r="G306" s="16"/>
      <c r="H306" s="16"/>
      <c r="I306" s="16"/>
    </row>
    <row r="307" spans="1:9" x14ac:dyDescent="0.2">
      <c r="A307" s="16">
        <v>71</v>
      </c>
      <c r="B307" s="16"/>
      <c r="C307" s="16"/>
      <c r="D307" s="16"/>
      <c r="E307" s="16"/>
      <c r="F307" s="16"/>
      <c r="G307" s="16"/>
      <c r="H307" s="16"/>
      <c r="I307" s="16"/>
    </row>
    <row r="308" spans="1:9" x14ac:dyDescent="0.2">
      <c r="A308" s="16">
        <v>71</v>
      </c>
      <c r="B308" s="16"/>
      <c r="C308" s="16"/>
      <c r="D308" s="16"/>
      <c r="E308" s="16"/>
      <c r="F308" s="16"/>
      <c r="G308" s="16"/>
      <c r="H308" s="16"/>
      <c r="I308" s="16"/>
    </row>
    <row r="309" spans="1:9" x14ac:dyDescent="0.2">
      <c r="A309" s="16">
        <v>71</v>
      </c>
      <c r="B309" s="16"/>
      <c r="C309" s="16"/>
      <c r="D309" s="16"/>
      <c r="E309" s="16"/>
      <c r="F309" s="16"/>
      <c r="G309" s="16"/>
      <c r="H309" s="16">
        <v>0</v>
      </c>
      <c r="I309" s="16"/>
    </row>
    <row r="310" spans="1:9" x14ac:dyDescent="0.2">
      <c r="A310" s="16">
        <v>71</v>
      </c>
      <c r="B310" s="16"/>
      <c r="C310" s="16"/>
      <c r="D310" s="16"/>
      <c r="E310" s="16"/>
      <c r="F310" s="16"/>
      <c r="G310" s="16"/>
      <c r="H310" s="16"/>
      <c r="I310" s="16"/>
    </row>
    <row r="311" spans="1:9" x14ac:dyDescent="0.2">
      <c r="A311" s="16">
        <v>71</v>
      </c>
      <c r="B311" s="16"/>
      <c r="C311" s="16"/>
      <c r="D311" s="16"/>
      <c r="E311" s="16"/>
      <c r="F311" s="16"/>
      <c r="G311" s="16"/>
      <c r="H311" s="16"/>
      <c r="I311" s="16"/>
    </row>
    <row r="312" spans="1:9" x14ac:dyDescent="0.2">
      <c r="A312" s="16">
        <v>71</v>
      </c>
      <c r="B312" s="16"/>
      <c r="C312" s="16"/>
      <c r="D312" s="16"/>
      <c r="E312" s="16"/>
      <c r="F312" s="16"/>
      <c r="G312" s="16"/>
      <c r="H312" s="16">
        <v>0</v>
      </c>
      <c r="I312" s="16"/>
    </row>
    <row r="313" spans="1:9" x14ac:dyDescent="0.2">
      <c r="A313" s="16">
        <v>71</v>
      </c>
      <c r="B313" s="16"/>
      <c r="C313" s="16"/>
      <c r="D313" s="16"/>
      <c r="E313" s="16"/>
      <c r="F313" s="16"/>
      <c r="G313" s="16"/>
      <c r="H313" s="16"/>
      <c r="I313" s="16"/>
    </row>
    <row r="314" spans="1:9" x14ac:dyDescent="0.2">
      <c r="A314" s="16">
        <v>11</v>
      </c>
      <c r="B314" s="16"/>
      <c r="C314" s="16"/>
      <c r="D314" s="16"/>
      <c r="E314" s="16"/>
      <c r="F314" s="16"/>
      <c r="G314" s="16"/>
      <c r="H314" s="16"/>
      <c r="I314" s="16">
        <v>0</v>
      </c>
    </row>
    <row r="315" spans="1:9" x14ac:dyDescent="0.2">
      <c r="A315" s="16">
        <v>11</v>
      </c>
      <c r="B315" s="16"/>
      <c r="C315" s="16"/>
      <c r="D315" s="16"/>
      <c r="E315" s="16"/>
      <c r="F315" s="16"/>
      <c r="G315" s="16"/>
      <c r="H315" s="16"/>
      <c r="I315" s="16">
        <v>0</v>
      </c>
    </row>
    <row r="316" spans="1:9" x14ac:dyDescent="0.2">
      <c r="A316" s="16">
        <v>11</v>
      </c>
      <c r="B316" s="16"/>
      <c r="C316" s="16"/>
      <c r="D316" s="16"/>
      <c r="E316" s="16"/>
      <c r="F316" s="16"/>
      <c r="G316" s="16"/>
      <c r="H316" s="16"/>
      <c r="I316" s="16">
        <v>0</v>
      </c>
    </row>
    <row r="317" spans="1:9" x14ac:dyDescent="0.2">
      <c r="A317" s="16">
        <v>11</v>
      </c>
      <c r="B317" s="16"/>
      <c r="C317" s="16"/>
      <c r="D317" s="16"/>
      <c r="E317" s="16"/>
      <c r="F317" s="16"/>
      <c r="G317" s="16"/>
      <c r="H317" s="16"/>
      <c r="I317" s="16">
        <v>0</v>
      </c>
    </row>
    <row r="318" spans="1:9" x14ac:dyDescent="0.2">
      <c r="A318" s="16">
        <v>11</v>
      </c>
      <c r="B318" s="16"/>
      <c r="C318" s="16"/>
      <c r="D318" s="16"/>
      <c r="E318" s="16"/>
      <c r="F318" s="16"/>
      <c r="G318" s="16"/>
      <c r="H318" s="16"/>
      <c r="I318" s="16">
        <v>0</v>
      </c>
    </row>
    <row r="319" spans="1:9" x14ac:dyDescent="0.2">
      <c r="A319" s="16">
        <v>11</v>
      </c>
      <c r="B319" s="16"/>
      <c r="C319" s="16"/>
      <c r="D319" s="16"/>
      <c r="E319" s="16"/>
      <c r="F319" s="16"/>
      <c r="G319" s="16"/>
      <c r="H319" s="16"/>
      <c r="I319" s="16">
        <v>0</v>
      </c>
    </row>
    <row r="320" spans="1:9" x14ac:dyDescent="0.2">
      <c r="A320" s="16">
        <v>11</v>
      </c>
      <c r="B320" s="16"/>
      <c r="C320" s="16"/>
      <c r="D320" s="16"/>
      <c r="E320" s="16"/>
      <c r="F320" s="16"/>
      <c r="G320" s="16"/>
      <c r="H320" s="16"/>
      <c r="I320" s="16">
        <v>1</v>
      </c>
    </row>
    <row r="321" spans="1:9" x14ac:dyDescent="0.2">
      <c r="A321" s="16">
        <v>11</v>
      </c>
      <c r="B321" s="16"/>
      <c r="C321" s="16"/>
      <c r="D321" s="16"/>
      <c r="E321" s="16"/>
      <c r="F321" s="16"/>
      <c r="G321" s="16"/>
      <c r="H321" s="16"/>
      <c r="I321" s="16">
        <v>0</v>
      </c>
    </row>
    <row r="322" spans="1:9" x14ac:dyDescent="0.2">
      <c r="A322" s="16">
        <v>11</v>
      </c>
      <c r="B322" s="16"/>
      <c r="C322" s="16"/>
      <c r="D322" s="16"/>
      <c r="E322" s="16"/>
      <c r="F322" s="16"/>
      <c r="G322" s="16"/>
      <c r="H322" s="16"/>
      <c r="I322" s="16">
        <v>0</v>
      </c>
    </row>
    <row r="323" spans="1:9" x14ac:dyDescent="0.2">
      <c r="A323" s="16">
        <v>11</v>
      </c>
      <c r="B323" s="16"/>
      <c r="C323" s="16"/>
      <c r="D323" s="16"/>
      <c r="E323" s="16"/>
      <c r="F323" s="16"/>
      <c r="G323" s="16"/>
      <c r="H323" s="16"/>
      <c r="I323" s="16">
        <v>0</v>
      </c>
    </row>
    <row r="324" spans="1:9" x14ac:dyDescent="0.2">
      <c r="A324" s="16">
        <v>11</v>
      </c>
      <c r="B324" s="16"/>
      <c r="C324" s="16"/>
      <c r="D324" s="16"/>
      <c r="E324" s="16"/>
      <c r="F324" s="16"/>
      <c r="G324" s="16"/>
      <c r="H324" s="16"/>
      <c r="I324" s="16">
        <v>0</v>
      </c>
    </row>
    <row r="325" spans="1:9" x14ac:dyDescent="0.2">
      <c r="A325" s="16">
        <v>11</v>
      </c>
      <c r="B325" s="16"/>
      <c r="C325" s="16"/>
      <c r="D325" s="16"/>
      <c r="E325" s="16"/>
      <c r="F325" s="16"/>
      <c r="G325" s="16"/>
      <c r="H325" s="16"/>
      <c r="I325" s="16">
        <v>0</v>
      </c>
    </row>
    <row r="326" spans="1:9" x14ac:dyDescent="0.2">
      <c r="A326" s="16">
        <v>14</v>
      </c>
      <c r="B326" s="16"/>
      <c r="C326" s="16"/>
      <c r="D326" s="16"/>
      <c r="E326" s="16"/>
      <c r="F326" s="16"/>
      <c r="G326" s="16"/>
      <c r="H326" s="16"/>
      <c r="I326" s="16">
        <v>0</v>
      </c>
    </row>
    <row r="327" spans="1:9" x14ac:dyDescent="0.2">
      <c r="A327" s="16">
        <v>14</v>
      </c>
      <c r="B327" s="16"/>
      <c r="C327" s="16"/>
      <c r="D327" s="16"/>
      <c r="E327" s="16"/>
      <c r="F327" s="16"/>
      <c r="G327" s="16"/>
      <c r="H327" s="16"/>
      <c r="I327" s="16">
        <v>0</v>
      </c>
    </row>
    <row r="328" spans="1:9" x14ac:dyDescent="0.2">
      <c r="A328" s="16">
        <v>14</v>
      </c>
      <c r="B328" s="16"/>
      <c r="C328" s="16"/>
      <c r="D328" s="16"/>
      <c r="E328" s="16"/>
      <c r="F328" s="16"/>
      <c r="G328" s="16"/>
      <c r="H328" s="16"/>
      <c r="I328" s="16">
        <v>0</v>
      </c>
    </row>
    <row r="329" spans="1:9" x14ac:dyDescent="0.2">
      <c r="A329" s="16">
        <v>14</v>
      </c>
      <c r="B329" s="16"/>
      <c r="C329" s="16"/>
      <c r="D329" s="16"/>
      <c r="E329" s="16"/>
      <c r="F329" s="16"/>
      <c r="G329" s="16"/>
      <c r="H329" s="16"/>
      <c r="I329" s="16">
        <v>0</v>
      </c>
    </row>
    <row r="330" spans="1:9" x14ac:dyDescent="0.2">
      <c r="A330" s="16">
        <v>14</v>
      </c>
      <c r="B330" s="16"/>
      <c r="C330" s="16"/>
      <c r="D330" s="16"/>
      <c r="E330" s="16"/>
      <c r="F330" s="16"/>
      <c r="G330" s="16"/>
      <c r="H330" s="16"/>
      <c r="I330" s="16">
        <v>0</v>
      </c>
    </row>
    <row r="331" spans="1:9" x14ac:dyDescent="0.2">
      <c r="A331" s="16">
        <v>14</v>
      </c>
      <c r="B331" s="16"/>
      <c r="C331" s="16"/>
      <c r="D331" s="16"/>
      <c r="E331" s="16"/>
      <c r="F331" s="16"/>
      <c r="G331" s="16"/>
      <c r="H331" s="16"/>
      <c r="I331" s="16">
        <v>0</v>
      </c>
    </row>
    <row r="332" spans="1:9" x14ac:dyDescent="0.2">
      <c r="A332" s="16">
        <v>14</v>
      </c>
      <c r="B332" s="16"/>
      <c r="C332" s="16"/>
      <c r="D332" s="16"/>
      <c r="E332" s="16"/>
      <c r="F332" s="16"/>
      <c r="G332" s="16"/>
      <c r="H332" s="16"/>
      <c r="I332" s="16">
        <v>1</v>
      </c>
    </row>
    <row r="333" spans="1:9" x14ac:dyDescent="0.2">
      <c r="A333" s="16">
        <v>14</v>
      </c>
      <c r="B333" s="16"/>
      <c r="C333" s="16"/>
      <c r="D333" s="16"/>
      <c r="E333" s="16"/>
      <c r="F333" s="16"/>
      <c r="G333" s="16"/>
      <c r="H333" s="16"/>
      <c r="I333" s="16">
        <v>0</v>
      </c>
    </row>
    <row r="334" spans="1:9" x14ac:dyDescent="0.2">
      <c r="A334" s="16">
        <v>14</v>
      </c>
      <c r="B334" s="16"/>
      <c r="C334" s="16"/>
      <c r="D334" s="16"/>
      <c r="E334" s="16"/>
      <c r="F334" s="16"/>
      <c r="G334" s="16"/>
      <c r="H334" s="16"/>
      <c r="I334" s="16">
        <v>0</v>
      </c>
    </row>
    <row r="335" spans="1:9" x14ac:dyDescent="0.2">
      <c r="A335" s="16">
        <v>14</v>
      </c>
      <c r="B335" s="16"/>
      <c r="C335" s="16"/>
      <c r="D335" s="16"/>
      <c r="E335" s="16"/>
      <c r="F335" s="16"/>
      <c r="G335" s="16"/>
      <c r="H335" s="16"/>
      <c r="I335" s="16">
        <v>0</v>
      </c>
    </row>
    <row r="336" spans="1:9" x14ac:dyDescent="0.2">
      <c r="A336" s="16">
        <v>14</v>
      </c>
      <c r="B336" s="16"/>
      <c r="C336" s="16"/>
      <c r="D336" s="16"/>
      <c r="E336" s="16"/>
      <c r="F336" s="16"/>
      <c r="G336" s="16"/>
      <c r="H336" s="16"/>
      <c r="I336" s="16">
        <v>0</v>
      </c>
    </row>
    <row r="337" spans="1:9" x14ac:dyDescent="0.2">
      <c r="A337" s="16">
        <v>14</v>
      </c>
      <c r="B337" s="16"/>
      <c r="C337" s="16"/>
      <c r="D337" s="16"/>
      <c r="E337" s="16"/>
      <c r="F337" s="16"/>
      <c r="G337" s="16"/>
      <c r="H337" s="16"/>
      <c r="I337" s="16">
        <v>0</v>
      </c>
    </row>
    <row r="338" spans="1:9" x14ac:dyDescent="0.2">
      <c r="A338" s="16">
        <v>18</v>
      </c>
      <c r="B338" s="16"/>
      <c r="C338" s="16"/>
      <c r="D338" s="16"/>
      <c r="E338" s="16"/>
      <c r="F338" s="16"/>
      <c r="G338" s="16"/>
      <c r="H338" s="16"/>
      <c r="I338" s="16">
        <v>0</v>
      </c>
    </row>
    <row r="339" spans="1:9" x14ac:dyDescent="0.2">
      <c r="A339" s="16">
        <v>18</v>
      </c>
      <c r="B339" s="16"/>
      <c r="C339" s="16"/>
      <c r="D339" s="16"/>
      <c r="E339" s="16"/>
      <c r="F339" s="16"/>
      <c r="G339" s="16"/>
      <c r="H339" s="16"/>
      <c r="I339" s="16">
        <v>0</v>
      </c>
    </row>
    <row r="340" spans="1:9" x14ac:dyDescent="0.2">
      <c r="A340" s="16">
        <v>18</v>
      </c>
      <c r="B340" s="16"/>
      <c r="C340" s="16"/>
      <c r="D340" s="16"/>
      <c r="E340" s="16"/>
      <c r="F340" s="16"/>
      <c r="G340" s="16"/>
      <c r="H340" s="16"/>
      <c r="I340" s="16">
        <v>0</v>
      </c>
    </row>
    <row r="341" spans="1:9" x14ac:dyDescent="0.2">
      <c r="A341" s="16">
        <v>18</v>
      </c>
      <c r="B341" s="16"/>
      <c r="C341" s="16"/>
      <c r="D341" s="16"/>
      <c r="E341" s="16"/>
      <c r="F341" s="16"/>
      <c r="G341" s="16"/>
      <c r="H341" s="16"/>
      <c r="I341" s="16">
        <v>0</v>
      </c>
    </row>
    <row r="342" spans="1:9" x14ac:dyDescent="0.2">
      <c r="A342" s="16">
        <v>18</v>
      </c>
      <c r="B342" s="16"/>
      <c r="C342" s="16"/>
      <c r="D342" s="16"/>
      <c r="E342" s="16"/>
      <c r="F342" s="16"/>
      <c r="G342" s="16"/>
      <c r="H342" s="16"/>
      <c r="I342" s="16">
        <v>0</v>
      </c>
    </row>
    <row r="343" spans="1:9" x14ac:dyDescent="0.2">
      <c r="A343" s="16">
        <v>18</v>
      </c>
      <c r="B343" s="16"/>
      <c r="C343" s="16"/>
      <c r="D343" s="16"/>
      <c r="E343" s="16"/>
      <c r="F343" s="16"/>
      <c r="G343" s="16"/>
      <c r="H343" s="16"/>
      <c r="I343" s="16">
        <v>0</v>
      </c>
    </row>
    <row r="344" spans="1:9" x14ac:dyDescent="0.2">
      <c r="A344" s="16">
        <v>18</v>
      </c>
      <c r="B344" s="16"/>
      <c r="C344" s="16"/>
      <c r="D344" s="16"/>
      <c r="E344" s="16"/>
      <c r="F344" s="16"/>
      <c r="G344" s="16"/>
      <c r="H344" s="16"/>
      <c r="I344" s="16">
        <v>1</v>
      </c>
    </row>
    <row r="345" spans="1:9" x14ac:dyDescent="0.2">
      <c r="A345" s="16">
        <v>18</v>
      </c>
      <c r="B345" s="16"/>
      <c r="C345" s="16"/>
      <c r="D345" s="16"/>
      <c r="E345" s="16"/>
      <c r="F345" s="16"/>
      <c r="G345" s="16"/>
      <c r="H345" s="16"/>
      <c r="I345" s="16">
        <v>0</v>
      </c>
    </row>
    <row r="346" spans="1:9" x14ac:dyDescent="0.2">
      <c r="A346" s="16">
        <v>18</v>
      </c>
      <c r="B346" s="16"/>
      <c r="C346" s="16"/>
      <c r="D346" s="16"/>
      <c r="E346" s="16"/>
      <c r="F346" s="16"/>
      <c r="G346" s="16"/>
      <c r="H346" s="16"/>
      <c r="I346" s="16">
        <v>0</v>
      </c>
    </row>
    <row r="347" spans="1:9" x14ac:dyDescent="0.2">
      <c r="A347" s="16">
        <v>18</v>
      </c>
      <c r="B347" s="16"/>
      <c r="C347" s="16"/>
      <c r="D347" s="16"/>
      <c r="E347" s="16"/>
      <c r="F347" s="16"/>
      <c r="G347" s="16"/>
      <c r="H347" s="16"/>
      <c r="I347" s="16">
        <v>0</v>
      </c>
    </row>
    <row r="348" spans="1:9" x14ac:dyDescent="0.2">
      <c r="A348" s="16">
        <v>18</v>
      </c>
      <c r="B348" s="16"/>
      <c r="C348" s="16"/>
      <c r="D348" s="16"/>
      <c r="E348" s="16"/>
      <c r="F348" s="16"/>
      <c r="G348" s="16"/>
      <c r="H348" s="16"/>
      <c r="I348" s="16">
        <v>0</v>
      </c>
    </row>
    <row r="349" spans="1:9" x14ac:dyDescent="0.2">
      <c r="A349" s="16">
        <v>18</v>
      </c>
      <c r="B349" s="16"/>
      <c r="C349" s="16"/>
      <c r="D349" s="16"/>
      <c r="E349" s="16"/>
      <c r="F349" s="16"/>
      <c r="G349" s="16"/>
      <c r="H349" s="16"/>
      <c r="I349" s="16">
        <v>0</v>
      </c>
    </row>
    <row r="350" spans="1:9" x14ac:dyDescent="0.2">
      <c r="A350" s="16">
        <v>22</v>
      </c>
      <c r="B350" s="16"/>
      <c r="C350" s="16"/>
      <c r="D350" s="16"/>
      <c r="E350" s="16"/>
      <c r="F350" s="16"/>
      <c r="G350" s="16"/>
      <c r="H350" s="16"/>
      <c r="I350" s="16">
        <v>0</v>
      </c>
    </row>
    <row r="351" spans="1:9" x14ac:dyDescent="0.2">
      <c r="A351" s="16">
        <v>22</v>
      </c>
      <c r="B351" s="16"/>
      <c r="C351" s="16"/>
      <c r="D351" s="16"/>
      <c r="E351" s="16"/>
      <c r="F351" s="16"/>
      <c r="G351" s="16"/>
      <c r="H351" s="16"/>
      <c r="I351" s="16">
        <v>0</v>
      </c>
    </row>
    <row r="352" spans="1:9" x14ac:dyDescent="0.2">
      <c r="A352" s="16">
        <v>22</v>
      </c>
      <c r="B352" s="16"/>
      <c r="C352" s="16"/>
      <c r="D352" s="16"/>
      <c r="E352" s="16"/>
      <c r="F352" s="16"/>
      <c r="G352" s="16"/>
      <c r="H352" s="16"/>
      <c r="I352" s="16">
        <v>0</v>
      </c>
    </row>
    <row r="353" spans="1:9" x14ac:dyDescent="0.2">
      <c r="A353" s="16">
        <v>22</v>
      </c>
      <c r="B353" s="16"/>
      <c r="C353" s="16"/>
      <c r="D353" s="16"/>
      <c r="E353" s="16"/>
      <c r="F353" s="16"/>
      <c r="G353" s="16"/>
      <c r="H353" s="16"/>
      <c r="I353" s="16">
        <v>0</v>
      </c>
    </row>
    <row r="354" spans="1:9" x14ac:dyDescent="0.2">
      <c r="A354" s="16">
        <v>22</v>
      </c>
      <c r="B354" s="16"/>
      <c r="C354" s="16"/>
      <c r="D354" s="16"/>
      <c r="E354" s="16"/>
      <c r="F354" s="16"/>
      <c r="G354" s="16"/>
      <c r="H354" s="16"/>
      <c r="I354" s="16">
        <v>0</v>
      </c>
    </row>
    <row r="355" spans="1:9" x14ac:dyDescent="0.2">
      <c r="A355" s="16">
        <v>22</v>
      </c>
      <c r="B355" s="16"/>
      <c r="C355" s="16"/>
      <c r="D355" s="16"/>
      <c r="E355" s="16"/>
      <c r="F355" s="16"/>
      <c r="G355" s="16"/>
      <c r="H355" s="16"/>
      <c r="I355" s="16">
        <v>0</v>
      </c>
    </row>
    <row r="356" spans="1:9" x14ac:dyDescent="0.2">
      <c r="A356" s="16">
        <v>22</v>
      </c>
      <c r="B356" s="16"/>
      <c r="C356" s="16"/>
      <c r="D356" s="16"/>
      <c r="E356" s="16"/>
      <c r="F356" s="16"/>
      <c r="G356" s="16"/>
      <c r="H356" s="16"/>
      <c r="I356" s="16">
        <v>1</v>
      </c>
    </row>
    <row r="357" spans="1:9" x14ac:dyDescent="0.2">
      <c r="A357" s="16">
        <v>22</v>
      </c>
      <c r="B357" s="16"/>
      <c r="C357" s="16"/>
      <c r="D357" s="16"/>
      <c r="E357" s="16"/>
      <c r="F357" s="16"/>
      <c r="G357" s="16"/>
      <c r="H357" s="16"/>
      <c r="I357" s="16">
        <v>0</v>
      </c>
    </row>
    <row r="358" spans="1:9" x14ac:dyDescent="0.2">
      <c r="A358" s="16">
        <v>22</v>
      </c>
      <c r="B358" s="16"/>
      <c r="C358" s="16"/>
      <c r="D358" s="16"/>
      <c r="E358" s="16"/>
      <c r="F358" s="16"/>
      <c r="G358" s="16"/>
      <c r="H358" s="16"/>
      <c r="I358" s="16">
        <v>0</v>
      </c>
    </row>
    <row r="359" spans="1:9" x14ac:dyDescent="0.2">
      <c r="A359" s="16">
        <v>22</v>
      </c>
      <c r="B359" s="16"/>
      <c r="C359" s="16"/>
      <c r="D359" s="16"/>
      <c r="E359" s="16"/>
      <c r="F359" s="16"/>
      <c r="G359" s="16"/>
      <c r="H359" s="16"/>
      <c r="I359" s="16">
        <v>0</v>
      </c>
    </row>
    <row r="360" spans="1:9" x14ac:dyDescent="0.2">
      <c r="A360" s="16">
        <v>22</v>
      </c>
      <c r="B360" s="16"/>
      <c r="C360" s="16"/>
      <c r="D360" s="16"/>
      <c r="E360" s="16"/>
      <c r="F360" s="16"/>
      <c r="G360" s="16"/>
      <c r="H360" s="16"/>
      <c r="I360" s="16">
        <v>0</v>
      </c>
    </row>
    <row r="361" spans="1:9" x14ac:dyDescent="0.2">
      <c r="A361" s="16">
        <v>22</v>
      </c>
      <c r="B361" s="16"/>
      <c r="C361" s="16"/>
      <c r="D361" s="16"/>
      <c r="E361" s="16"/>
      <c r="F361" s="16"/>
      <c r="G361" s="16"/>
      <c r="H361" s="16"/>
      <c r="I361" s="16">
        <v>0</v>
      </c>
    </row>
    <row r="362" spans="1:9" x14ac:dyDescent="0.2">
      <c r="A362" s="16">
        <v>25</v>
      </c>
      <c r="B362" s="16"/>
      <c r="C362" s="16"/>
      <c r="D362" s="16"/>
      <c r="E362" s="16"/>
      <c r="F362" s="16"/>
      <c r="G362" s="16"/>
      <c r="H362" s="16"/>
      <c r="I362" s="16">
        <v>0</v>
      </c>
    </row>
    <row r="363" spans="1:9" x14ac:dyDescent="0.2">
      <c r="A363" s="16">
        <v>25</v>
      </c>
      <c r="B363" s="16"/>
      <c r="C363" s="16"/>
      <c r="D363" s="16"/>
      <c r="E363" s="16"/>
      <c r="F363" s="16"/>
      <c r="G363" s="16"/>
      <c r="H363" s="16"/>
      <c r="I363" s="16">
        <v>0</v>
      </c>
    </row>
    <row r="364" spans="1:9" x14ac:dyDescent="0.2">
      <c r="A364" s="16">
        <v>25</v>
      </c>
      <c r="B364" s="16"/>
      <c r="C364" s="16"/>
      <c r="D364" s="16"/>
      <c r="E364" s="16"/>
      <c r="F364" s="16"/>
      <c r="G364" s="16"/>
      <c r="H364" s="16"/>
      <c r="I364" s="16">
        <v>0</v>
      </c>
    </row>
    <row r="365" spans="1:9" x14ac:dyDescent="0.2">
      <c r="A365" s="16">
        <v>25</v>
      </c>
      <c r="B365" s="16"/>
      <c r="C365" s="16"/>
      <c r="D365" s="16"/>
      <c r="E365" s="16"/>
      <c r="F365" s="16"/>
      <c r="G365" s="16"/>
      <c r="H365" s="16"/>
      <c r="I365" s="16">
        <v>0</v>
      </c>
    </row>
    <row r="366" spans="1:9" x14ac:dyDescent="0.2">
      <c r="A366" s="16">
        <v>25</v>
      </c>
      <c r="B366" s="16"/>
      <c r="C366" s="16"/>
      <c r="D366" s="16"/>
      <c r="E366" s="16"/>
      <c r="F366" s="16"/>
      <c r="G366" s="16"/>
      <c r="H366" s="16"/>
      <c r="I366" s="16">
        <v>0</v>
      </c>
    </row>
    <row r="367" spans="1:9" x14ac:dyDescent="0.2">
      <c r="A367" s="16">
        <v>25</v>
      </c>
      <c r="B367" s="16"/>
      <c r="C367" s="16"/>
      <c r="D367" s="16"/>
      <c r="E367" s="16"/>
      <c r="F367" s="16"/>
      <c r="G367" s="16"/>
      <c r="H367" s="16"/>
      <c r="I367" s="16">
        <v>0</v>
      </c>
    </row>
    <row r="368" spans="1:9" x14ac:dyDescent="0.2">
      <c r="A368" s="16">
        <v>25</v>
      </c>
      <c r="B368" s="16"/>
      <c r="C368" s="16"/>
      <c r="D368" s="16"/>
      <c r="E368" s="16"/>
      <c r="F368" s="16"/>
      <c r="G368" s="16"/>
      <c r="H368" s="16"/>
      <c r="I368" s="16">
        <v>1</v>
      </c>
    </row>
    <row r="369" spans="1:9" x14ac:dyDescent="0.2">
      <c r="A369" s="16">
        <v>25</v>
      </c>
      <c r="B369" s="16"/>
      <c r="C369" s="16"/>
      <c r="D369" s="16"/>
      <c r="E369" s="16"/>
      <c r="F369" s="16"/>
      <c r="G369" s="16"/>
      <c r="H369" s="16"/>
      <c r="I369" s="16">
        <v>0</v>
      </c>
    </row>
    <row r="370" spans="1:9" x14ac:dyDescent="0.2">
      <c r="A370" s="16">
        <v>25</v>
      </c>
      <c r="B370" s="16"/>
      <c r="C370" s="16"/>
      <c r="D370" s="16"/>
      <c r="E370" s="16"/>
      <c r="F370" s="16"/>
      <c r="G370" s="16"/>
      <c r="H370" s="16"/>
      <c r="I370" s="16">
        <v>0</v>
      </c>
    </row>
    <row r="371" spans="1:9" x14ac:dyDescent="0.2">
      <c r="A371" s="16">
        <v>25</v>
      </c>
      <c r="B371" s="16"/>
      <c r="C371" s="16"/>
      <c r="D371" s="16"/>
      <c r="E371" s="16"/>
      <c r="F371" s="16"/>
      <c r="G371" s="16"/>
      <c r="H371" s="16"/>
      <c r="I371" s="16">
        <v>0</v>
      </c>
    </row>
    <row r="372" spans="1:9" x14ac:dyDescent="0.2">
      <c r="A372" s="16">
        <v>25</v>
      </c>
      <c r="B372" s="16"/>
      <c r="C372" s="16"/>
      <c r="D372" s="16"/>
      <c r="E372" s="16"/>
      <c r="F372" s="16"/>
      <c r="G372" s="16"/>
      <c r="H372" s="16"/>
      <c r="I372" s="16">
        <v>1</v>
      </c>
    </row>
    <row r="373" spans="1:9" x14ac:dyDescent="0.2">
      <c r="A373" s="16">
        <v>25</v>
      </c>
      <c r="B373" s="16"/>
      <c r="C373" s="16"/>
      <c r="D373" s="16"/>
      <c r="E373" s="16"/>
      <c r="F373" s="16"/>
      <c r="G373" s="16"/>
      <c r="H373" s="16"/>
      <c r="I373" s="16">
        <v>0</v>
      </c>
    </row>
    <row r="374" spans="1:9" x14ac:dyDescent="0.2">
      <c r="A374" s="16">
        <v>29</v>
      </c>
      <c r="B374" s="16"/>
      <c r="C374" s="16"/>
      <c r="D374" s="16"/>
      <c r="E374" s="16"/>
      <c r="F374" s="16"/>
      <c r="G374" s="16"/>
      <c r="H374" s="16"/>
      <c r="I374" s="16">
        <v>0</v>
      </c>
    </row>
    <row r="375" spans="1:9" x14ac:dyDescent="0.2">
      <c r="A375" s="16">
        <v>29</v>
      </c>
      <c r="B375" s="16"/>
      <c r="C375" s="16"/>
      <c r="D375" s="16"/>
      <c r="E375" s="16"/>
      <c r="F375" s="16"/>
      <c r="G375" s="16"/>
      <c r="H375" s="16"/>
      <c r="I375" s="16">
        <v>1</v>
      </c>
    </row>
    <row r="376" spans="1:9" x14ac:dyDescent="0.2">
      <c r="A376" s="16">
        <v>29</v>
      </c>
      <c r="B376" s="16"/>
      <c r="C376" s="16"/>
      <c r="D376" s="16"/>
      <c r="E376" s="16"/>
      <c r="F376" s="16"/>
      <c r="G376" s="16"/>
      <c r="H376" s="16"/>
      <c r="I376" s="16">
        <v>0</v>
      </c>
    </row>
    <row r="377" spans="1:9" x14ac:dyDescent="0.2">
      <c r="A377" s="16">
        <v>29</v>
      </c>
      <c r="B377" s="16"/>
      <c r="C377" s="16"/>
      <c r="D377" s="16"/>
      <c r="E377" s="16"/>
      <c r="F377" s="16"/>
      <c r="G377" s="16"/>
      <c r="H377" s="16"/>
      <c r="I377" s="16">
        <v>0</v>
      </c>
    </row>
    <row r="378" spans="1:9" x14ac:dyDescent="0.2">
      <c r="A378" s="16">
        <v>29</v>
      </c>
      <c r="B378" s="16"/>
      <c r="C378" s="16"/>
      <c r="D378" s="16"/>
      <c r="E378" s="16"/>
      <c r="F378" s="16"/>
      <c r="G378" s="16"/>
      <c r="H378" s="16"/>
      <c r="I378" s="16">
        <v>0</v>
      </c>
    </row>
    <row r="379" spans="1:9" x14ac:dyDescent="0.2">
      <c r="A379" s="16">
        <v>29</v>
      </c>
      <c r="B379" s="16"/>
      <c r="C379" s="16"/>
      <c r="D379" s="16"/>
      <c r="E379" s="16"/>
      <c r="F379" s="16"/>
      <c r="G379" s="16"/>
      <c r="H379" s="16"/>
      <c r="I379" s="16">
        <v>1</v>
      </c>
    </row>
    <row r="380" spans="1:9" x14ac:dyDescent="0.2">
      <c r="A380" s="16">
        <v>29</v>
      </c>
      <c r="B380" s="16"/>
      <c r="C380" s="16"/>
      <c r="D380" s="16"/>
      <c r="E380" s="16"/>
      <c r="F380" s="16"/>
      <c r="G380" s="16"/>
      <c r="H380" s="16"/>
      <c r="I380" s="16">
        <v>1</v>
      </c>
    </row>
    <row r="381" spans="1:9" x14ac:dyDescent="0.2">
      <c r="A381" s="16">
        <v>29</v>
      </c>
      <c r="B381" s="16"/>
      <c r="C381" s="16"/>
      <c r="D381" s="16"/>
      <c r="E381" s="16"/>
      <c r="F381" s="16"/>
      <c r="G381" s="16"/>
      <c r="H381" s="16"/>
      <c r="I381" s="16">
        <v>0</v>
      </c>
    </row>
    <row r="382" spans="1:9" x14ac:dyDescent="0.2">
      <c r="A382" s="16">
        <v>29</v>
      </c>
      <c r="B382" s="16"/>
      <c r="C382" s="16"/>
      <c r="D382" s="16"/>
      <c r="E382" s="16"/>
      <c r="F382" s="16"/>
      <c r="G382" s="16"/>
      <c r="H382" s="16"/>
      <c r="I382" s="16">
        <v>0</v>
      </c>
    </row>
    <row r="383" spans="1:9" x14ac:dyDescent="0.2">
      <c r="A383" s="16">
        <v>29</v>
      </c>
      <c r="B383" s="16"/>
      <c r="C383" s="16"/>
      <c r="D383" s="16"/>
      <c r="E383" s="16"/>
      <c r="F383" s="16"/>
      <c r="G383" s="16"/>
      <c r="H383" s="16"/>
      <c r="I383" s="16">
        <v>0</v>
      </c>
    </row>
    <row r="384" spans="1:9" x14ac:dyDescent="0.2">
      <c r="A384" s="16">
        <v>29</v>
      </c>
      <c r="B384" s="16"/>
      <c r="C384" s="16"/>
      <c r="D384" s="16"/>
      <c r="E384" s="16"/>
      <c r="F384" s="16"/>
      <c r="G384" s="16"/>
      <c r="H384" s="16"/>
      <c r="I384" s="16">
        <v>1</v>
      </c>
    </row>
    <row r="385" spans="1:9" x14ac:dyDescent="0.2">
      <c r="A385" s="16">
        <v>29</v>
      </c>
      <c r="B385" s="16"/>
      <c r="C385" s="16"/>
      <c r="D385" s="16"/>
      <c r="E385" s="16"/>
      <c r="F385" s="16"/>
      <c r="G385" s="16"/>
      <c r="H385" s="16"/>
      <c r="I385" s="16">
        <v>0</v>
      </c>
    </row>
    <row r="386" spans="1:9" x14ac:dyDescent="0.2">
      <c r="A386" s="16">
        <v>35</v>
      </c>
      <c r="B386" s="16"/>
      <c r="C386" s="16"/>
      <c r="D386" s="16"/>
      <c r="E386" s="16"/>
      <c r="F386" s="16"/>
      <c r="G386" s="16"/>
      <c r="H386" s="16"/>
      <c r="I386" s="16">
        <v>0</v>
      </c>
    </row>
    <row r="387" spans="1:9" x14ac:dyDescent="0.2">
      <c r="A387" s="16">
        <v>35</v>
      </c>
      <c r="B387" s="16"/>
      <c r="C387" s="16"/>
      <c r="D387" s="16"/>
      <c r="E387" s="16"/>
      <c r="F387" s="16"/>
      <c r="G387" s="16"/>
      <c r="H387" s="16"/>
      <c r="I387" s="16">
        <v>1</v>
      </c>
    </row>
    <row r="388" spans="1:9" x14ac:dyDescent="0.2">
      <c r="A388" s="16">
        <v>35</v>
      </c>
      <c r="B388" s="16"/>
      <c r="C388" s="16"/>
      <c r="D388" s="16"/>
      <c r="E388" s="16"/>
      <c r="F388" s="16"/>
      <c r="G388" s="16"/>
      <c r="H388" s="16"/>
      <c r="I388" s="16">
        <v>0</v>
      </c>
    </row>
    <row r="389" spans="1:9" x14ac:dyDescent="0.2">
      <c r="A389" s="16">
        <v>35</v>
      </c>
      <c r="B389" s="16"/>
      <c r="C389" s="16"/>
      <c r="D389" s="16"/>
      <c r="E389" s="16"/>
      <c r="F389" s="16"/>
      <c r="G389" s="16"/>
      <c r="H389" s="16"/>
      <c r="I389" s="16">
        <v>0</v>
      </c>
    </row>
    <row r="390" spans="1:9" x14ac:dyDescent="0.2">
      <c r="A390" s="16">
        <v>35</v>
      </c>
      <c r="B390" s="16"/>
      <c r="C390" s="16"/>
      <c r="D390" s="16"/>
      <c r="E390" s="16"/>
      <c r="F390" s="16"/>
      <c r="G390" s="16"/>
      <c r="H390" s="16"/>
      <c r="I390" s="16">
        <v>0</v>
      </c>
    </row>
    <row r="391" spans="1:9" x14ac:dyDescent="0.2">
      <c r="A391" s="16">
        <v>35</v>
      </c>
      <c r="B391" s="16"/>
      <c r="C391" s="16"/>
      <c r="D391" s="16"/>
      <c r="E391" s="16"/>
      <c r="F391" s="16"/>
      <c r="G391" s="16"/>
      <c r="H391" s="16"/>
      <c r="I391" s="16">
        <v>1</v>
      </c>
    </row>
    <row r="392" spans="1:9" x14ac:dyDescent="0.2">
      <c r="A392" s="16">
        <v>35</v>
      </c>
      <c r="B392" s="16"/>
      <c r="C392" s="16"/>
      <c r="D392" s="16"/>
      <c r="E392" s="16"/>
      <c r="F392" s="16"/>
      <c r="G392" s="16"/>
      <c r="H392" s="16"/>
      <c r="I392" s="16">
        <v>1</v>
      </c>
    </row>
    <row r="393" spans="1:9" x14ac:dyDescent="0.2">
      <c r="A393" s="16">
        <v>35</v>
      </c>
      <c r="B393" s="16"/>
      <c r="C393" s="16"/>
      <c r="D393" s="16"/>
      <c r="E393" s="16"/>
      <c r="F393" s="16"/>
      <c r="G393" s="16"/>
      <c r="H393" s="16"/>
      <c r="I393" s="16">
        <v>0</v>
      </c>
    </row>
    <row r="394" spans="1:9" x14ac:dyDescent="0.2">
      <c r="A394" s="16">
        <v>35</v>
      </c>
      <c r="B394" s="16"/>
      <c r="C394" s="16"/>
      <c r="D394" s="16"/>
      <c r="E394" s="16"/>
      <c r="F394" s="16"/>
      <c r="G394" s="16"/>
      <c r="H394" s="16"/>
      <c r="I394" s="16">
        <v>0</v>
      </c>
    </row>
    <row r="395" spans="1:9" x14ac:dyDescent="0.2">
      <c r="A395" s="16">
        <v>35</v>
      </c>
      <c r="B395" s="16"/>
      <c r="C395" s="16"/>
      <c r="D395" s="16"/>
      <c r="E395" s="16"/>
      <c r="F395" s="16"/>
      <c r="G395" s="16"/>
      <c r="H395" s="16"/>
      <c r="I395" s="16">
        <v>1</v>
      </c>
    </row>
    <row r="396" spans="1:9" x14ac:dyDescent="0.2">
      <c r="A396" s="16">
        <v>35</v>
      </c>
      <c r="B396" s="16"/>
      <c r="C396" s="16"/>
      <c r="D396" s="16"/>
      <c r="E396" s="16"/>
      <c r="F396" s="16"/>
      <c r="G396" s="16"/>
      <c r="H396" s="16"/>
      <c r="I396" s="16">
        <v>1</v>
      </c>
    </row>
    <row r="397" spans="1:9" x14ac:dyDescent="0.2">
      <c r="A397" s="16">
        <v>35</v>
      </c>
      <c r="B397" s="16"/>
      <c r="C397" s="16"/>
      <c r="D397" s="16"/>
      <c r="E397" s="16"/>
      <c r="F397" s="16"/>
      <c r="G397" s="16"/>
      <c r="H397" s="16"/>
      <c r="I397" s="16">
        <v>0</v>
      </c>
    </row>
    <row r="398" spans="1:9" x14ac:dyDescent="0.2">
      <c r="A398" s="16">
        <v>42</v>
      </c>
      <c r="B398" s="16"/>
      <c r="C398" s="16"/>
      <c r="D398" s="16"/>
      <c r="E398" s="16"/>
      <c r="F398" s="16"/>
      <c r="G398" s="16"/>
      <c r="H398" s="16"/>
      <c r="I398" s="16">
        <v>0</v>
      </c>
    </row>
    <row r="399" spans="1:9" x14ac:dyDescent="0.2">
      <c r="A399" s="16">
        <v>42</v>
      </c>
      <c r="B399" s="16"/>
      <c r="C399" s="16"/>
      <c r="D399" s="16"/>
      <c r="E399" s="16"/>
      <c r="F399" s="16"/>
      <c r="G399" s="16"/>
      <c r="H399" s="16"/>
      <c r="I399" s="16">
        <v>1</v>
      </c>
    </row>
    <row r="400" spans="1:9" x14ac:dyDescent="0.2">
      <c r="A400" s="16">
        <v>42</v>
      </c>
      <c r="B400" s="16"/>
      <c r="C400" s="16"/>
      <c r="D400" s="16"/>
      <c r="E400" s="16"/>
      <c r="F400" s="16"/>
      <c r="G400" s="16"/>
      <c r="H400" s="16"/>
      <c r="I400" s="16">
        <v>0</v>
      </c>
    </row>
    <row r="401" spans="1:9" x14ac:dyDescent="0.2">
      <c r="A401" s="16">
        <v>42</v>
      </c>
      <c r="B401" s="16"/>
      <c r="C401" s="16"/>
      <c r="D401" s="16"/>
      <c r="E401" s="16"/>
      <c r="F401" s="16"/>
      <c r="G401" s="16"/>
      <c r="H401" s="16"/>
      <c r="I401" s="16">
        <v>1</v>
      </c>
    </row>
    <row r="402" spans="1:9" x14ac:dyDescent="0.2">
      <c r="A402" s="16">
        <v>42</v>
      </c>
      <c r="B402" s="16"/>
      <c r="C402" s="16"/>
      <c r="D402" s="16"/>
      <c r="E402" s="16"/>
      <c r="F402" s="16"/>
      <c r="G402" s="16"/>
      <c r="H402" s="16"/>
      <c r="I402" s="16">
        <v>0</v>
      </c>
    </row>
    <row r="403" spans="1:9" x14ac:dyDescent="0.2">
      <c r="A403" s="16">
        <v>42</v>
      </c>
      <c r="B403" s="16"/>
      <c r="C403" s="16"/>
      <c r="D403" s="16"/>
      <c r="E403" s="16"/>
      <c r="F403" s="16"/>
      <c r="G403" s="16"/>
      <c r="H403" s="16"/>
      <c r="I403" s="16">
        <v>1</v>
      </c>
    </row>
    <row r="404" spans="1:9" x14ac:dyDescent="0.2">
      <c r="A404" s="16">
        <v>42</v>
      </c>
      <c r="B404" s="16"/>
      <c r="C404" s="16"/>
      <c r="D404" s="16"/>
      <c r="E404" s="16"/>
      <c r="F404" s="16"/>
      <c r="G404" s="16"/>
      <c r="H404" s="16"/>
      <c r="I404" s="16">
        <v>1</v>
      </c>
    </row>
    <row r="405" spans="1:9" x14ac:dyDescent="0.2">
      <c r="A405" s="16">
        <v>42</v>
      </c>
      <c r="B405" s="16"/>
      <c r="C405" s="16"/>
      <c r="D405" s="16"/>
      <c r="E405" s="16"/>
      <c r="F405" s="16"/>
      <c r="G405" s="16"/>
      <c r="H405" s="16"/>
      <c r="I405" s="16">
        <v>1</v>
      </c>
    </row>
    <row r="406" spans="1:9" x14ac:dyDescent="0.2">
      <c r="A406" s="16">
        <v>42</v>
      </c>
      <c r="B406" s="16"/>
      <c r="C406" s="16"/>
      <c r="D406" s="16"/>
      <c r="E406" s="16"/>
      <c r="F406" s="16"/>
      <c r="G406" s="16"/>
      <c r="H406" s="16"/>
      <c r="I406" s="16">
        <v>0</v>
      </c>
    </row>
    <row r="407" spans="1:9" x14ac:dyDescent="0.2">
      <c r="A407" s="16">
        <v>42</v>
      </c>
      <c r="B407" s="16"/>
      <c r="C407" s="16"/>
      <c r="D407" s="16"/>
      <c r="E407" s="16"/>
      <c r="F407" s="16"/>
      <c r="G407" s="16"/>
      <c r="H407" s="16"/>
      <c r="I407" s="16">
        <v>1</v>
      </c>
    </row>
    <row r="408" spans="1:9" x14ac:dyDescent="0.2">
      <c r="A408" s="16">
        <v>42</v>
      </c>
      <c r="B408" s="16"/>
      <c r="C408" s="16"/>
      <c r="D408" s="16"/>
      <c r="E408" s="16"/>
      <c r="F408" s="16"/>
      <c r="G408" s="16"/>
      <c r="H408" s="16"/>
      <c r="I408" s="16">
        <v>1</v>
      </c>
    </row>
    <row r="409" spans="1:9" x14ac:dyDescent="0.2">
      <c r="A409" s="16">
        <v>42</v>
      </c>
      <c r="B409" s="16"/>
      <c r="C409" s="16"/>
      <c r="D409" s="16"/>
      <c r="E409" s="16"/>
      <c r="F409" s="16"/>
      <c r="G409" s="16"/>
      <c r="H409" s="16"/>
      <c r="I409" s="16">
        <v>0</v>
      </c>
    </row>
    <row r="410" spans="1:9" x14ac:dyDescent="0.2">
      <c r="A410" s="16">
        <v>49</v>
      </c>
      <c r="B410" s="16"/>
      <c r="C410" s="16"/>
      <c r="D410" s="16"/>
      <c r="E410" s="16"/>
      <c r="F410" s="16"/>
      <c r="G410" s="16"/>
      <c r="H410" s="16"/>
      <c r="I410" s="16">
        <v>0</v>
      </c>
    </row>
    <row r="411" spans="1:9" x14ac:dyDescent="0.2">
      <c r="A411" s="16">
        <v>49</v>
      </c>
      <c r="B411" s="16"/>
      <c r="C411" s="16"/>
      <c r="D411" s="16"/>
      <c r="E411" s="16"/>
      <c r="F411" s="16"/>
      <c r="G411" s="16"/>
      <c r="H411" s="16"/>
      <c r="I411" s="16">
        <v>1</v>
      </c>
    </row>
    <row r="412" spans="1:9" x14ac:dyDescent="0.2">
      <c r="A412" s="16">
        <v>49</v>
      </c>
      <c r="B412" s="16"/>
      <c r="C412" s="16"/>
      <c r="D412" s="16"/>
      <c r="E412" s="16"/>
      <c r="F412" s="16"/>
      <c r="G412" s="16"/>
      <c r="H412" s="16"/>
      <c r="I412" s="16">
        <v>0</v>
      </c>
    </row>
    <row r="413" spans="1:9" x14ac:dyDescent="0.2">
      <c r="A413" s="16">
        <v>49</v>
      </c>
      <c r="B413" s="16"/>
      <c r="C413" s="16"/>
      <c r="D413" s="16"/>
      <c r="E413" s="16"/>
      <c r="F413" s="16"/>
      <c r="G413" s="16"/>
      <c r="H413" s="16"/>
      <c r="I413" s="16">
        <v>1</v>
      </c>
    </row>
    <row r="414" spans="1:9" x14ac:dyDescent="0.2">
      <c r="A414" s="16">
        <v>49</v>
      </c>
      <c r="B414" s="16"/>
      <c r="C414" s="16"/>
      <c r="D414" s="16"/>
      <c r="E414" s="16"/>
      <c r="F414" s="16"/>
      <c r="G414" s="16"/>
      <c r="H414" s="16"/>
      <c r="I414" s="16">
        <v>0</v>
      </c>
    </row>
    <row r="415" spans="1:9" x14ac:dyDescent="0.2">
      <c r="A415" s="16">
        <v>49</v>
      </c>
      <c r="B415" s="16"/>
      <c r="C415" s="16"/>
      <c r="D415" s="16"/>
      <c r="E415" s="16"/>
      <c r="F415" s="16"/>
      <c r="G415" s="16"/>
      <c r="H415" s="16"/>
      <c r="I415" s="16">
        <v>1</v>
      </c>
    </row>
    <row r="416" spans="1:9" x14ac:dyDescent="0.2">
      <c r="A416" s="16">
        <v>49</v>
      </c>
      <c r="B416" s="16"/>
      <c r="C416" s="16"/>
      <c r="D416" s="16"/>
      <c r="E416" s="16"/>
      <c r="F416" s="16"/>
      <c r="G416" s="16"/>
      <c r="H416" s="16"/>
      <c r="I416" s="16">
        <v>1</v>
      </c>
    </row>
    <row r="417" spans="1:9" x14ac:dyDescent="0.2">
      <c r="A417" s="16">
        <v>49</v>
      </c>
      <c r="B417" s="16"/>
      <c r="C417" s="16"/>
      <c r="D417" s="16"/>
      <c r="E417" s="16"/>
      <c r="F417" s="16"/>
      <c r="G417" s="16"/>
      <c r="H417" s="16"/>
      <c r="I417" s="16">
        <v>1</v>
      </c>
    </row>
    <row r="418" spans="1:9" x14ac:dyDescent="0.2">
      <c r="A418" s="16">
        <v>49</v>
      </c>
      <c r="B418" s="16"/>
      <c r="C418" s="16"/>
      <c r="D418" s="16"/>
      <c r="E418" s="16"/>
      <c r="F418" s="16"/>
      <c r="G418" s="16"/>
      <c r="H418" s="16"/>
      <c r="I418" s="16">
        <v>0</v>
      </c>
    </row>
    <row r="419" spans="1:9" x14ac:dyDescent="0.2">
      <c r="A419" s="16">
        <v>49</v>
      </c>
      <c r="B419" s="16"/>
      <c r="C419" s="16"/>
      <c r="D419" s="16"/>
      <c r="E419" s="16"/>
      <c r="F419" s="16"/>
      <c r="G419" s="16"/>
      <c r="H419" s="16"/>
      <c r="I419" s="16">
        <v>1</v>
      </c>
    </row>
    <row r="420" spans="1:9" x14ac:dyDescent="0.2">
      <c r="A420" s="16">
        <v>49</v>
      </c>
      <c r="B420" s="16"/>
      <c r="C420" s="16"/>
      <c r="D420" s="16"/>
      <c r="E420" s="16"/>
      <c r="F420" s="16"/>
      <c r="G420" s="16"/>
      <c r="H420" s="16"/>
      <c r="I420" s="16">
        <v>1</v>
      </c>
    </row>
    <row r="421" spans="1:9" x14ac:dyDescent="0.2">
      <c r="A421" s="16">
        <v>49</v>
      </c>
      <c r="B421" s="16"/>
      <c r="C421" s="16"/>
      <c r="D421" s="16"/>
      <c r="E421" s="16"/>
      <c r="F421" s="16"/>
      <c r="G421" s="16"/>
      <c r="H421" s="16"/>
      <c r="I421" s="16">
        <v>0</v>
      </c>
    </row>
    <row r="422" spans="1:9" x14ac:dyDescent="0.2">
      <c r="A422" s="16">
        <v>71</v>
      </c>
      <c r="B422" s="16"/>
      <c r="C422" s="16"/>
      <c r="D422" s="16"/>
      <c r="E422" s="16"/>
      <c r="F422" s="16"/>
      <c r="G422" s="16"/>
      <c r="H422" s="16"/>
      <c r="I422" s="16">
        <v>0</v>
      </c>
    </row>
    <row r="423" spans="1:9" x14ac:dyDescent="0.2">
      <c r="A423" s="16">
        <v>71</v>
      </c>
      <c r="B423" s="16"/>
      <c r="C423" s="16"/>
      <c r="D423" s="16"/>
      <c r="E423" s="16"/>
      <c r="F423" s="16"/>
      <c r="G423" s="16"/>
      <c r="H423" s="16"/>
      <c r="I423" s="16"/>
    </row>
    <row r="424" spans="1:9" x14ac:dyDescent="0.2">
      <c r="A424" s="16">
        <v>71</v>
      </c>
      <c r="B424" s="16"/>
      <c r="C424" s="16"/>
      <c r="D424" s="16"/>
      <c r="E424" s="16"/>
      <c r="F424" s="16"/>
      <c r="G424" s="16"/>
      <c r="H424" s="16"/>
      <c r="I424" s="16">
        <v>0</v>
      </c>
    </row>
    <row r="425" spans="1:9" x14ac:dyDescent="0.2">
      <c r="A425" s="16">
        <v>71</v>
      </c>
      <c r="B425" s="16"/>
      <c r="C425" s="16"/>
      <c r="D425" s="16"/>
      <c r="E425" s="16"/>
      <c r="F425" s="16"/>
      <c r="G425" s="16"/>
      <c r="H425" s="16"/>
      <c r="I425" s="16"/>
    </row>
    <row r="426" spans="1:9" x14ac:dyDescent="0.2">
      <c r="A426" s="16">
        <v>71</v>
      </c>
      <c r="B426" s="16"/>
      <c r="C426" s="16"/>
      <c r="D426" s="16"/>
      <c r="E426" s="16"/>
      <c r="F426" s="16"/>
      <c r="G426" s="16"/>
      <c r="H426" s="16"/>
      <c r="I426" s="16">
        <v>0</v>
      </c>
    </row>
    <row r="427" spans="1:9" x14ac:dyDescent="0.2">
      <c r="A427" s="16">
        <v>71</v>
      </c>
      <c r="B427" s="16"/>
      <c r="C427" s="16"/>
      <c r="D427" s="16"/>
      <c r="E427" s="16"/>
      <c r="F427" s="16"/>
      <c r="G427" s="16"/>
      <c r="H427" s="16"/>
      <c r="I427" s="16"/>
    </row>
    <row r="428" spans="1:9" x14ac:dyDescent="0.2">
      <c r="A428" s="16">
        <v>71</v>
      </c>
      <c r="B428" s="16"/>
      <c r="C428" s="16"/>
      <c r="D428" s="16"/>
      <c r="E428" s="16"/>
      <c r="F428" s="16"/>
      <c r="G428" s="16"/>
      <c r="H428" s="16"/>
      <c r="I428" s="16"/>
    </row>
    <row r="429" spans="1:9" x14ac:dyDescent="0.2">
      <c r="A429" s="16">
        <v>71</v>
      </c>
      <c r="B429" s="16"/>
      <c r="C429" s="16"/>
      <c r="D429" s="16"/>
      <c r="E429" s="16"/>
      <c r="F429" s="16"/>
      <c r="G429" s="16"/>
      <c r="H429" s="16"/>
      <c r="I429" s="16"/>
    </row>
    <row r="430" spans="1:9" x14ac:dyDescent="0.2">
      <c r="A430" s="16">
        <v>71</v>
      </c>
      <c r="B430" s="16"/>
      <c r="C430" s="16"/>
      <c r="D430" s="16"/>
      <c r="E430" s="16"/>
      <c r="F430" s="16"/>
      <c r="G430" s="16"/>
      <c r="H430" s="16"/>
      <c r="I430" s="16">
        <v>0</v>
      </c>
    </row>
    <row r="431" spans="1:9" x14ac:dyDescent="0.2">
      <c r="A431" s="16">
        <v>71</v>
      </c>
      <c r="B431" s="16"/>
      <c r="C431" s="16"/>
      <c r="D431" s="16"/>
      <c r="E431" s="16"/>
      <c r="F431" s="16"/>
      <c r="G431" s="16"/>
      <c r="H431" s="16"/>
      <c r="I431" s="16"/>
    </row>
    <row r="432" spans="1:9" x14ac:dyDescent="0.2">
      <c r="A432" s="16">
        <v>71</v>
      </c>
      <c r="B432" s="16"/>
      <c r="C432" s="16"/>
      <c r="D432" s="16"/>
      <c r="E432" s="16"/>
      <c r="F432" s="16"/>
      <c r="G432" s="16"/>
      <c r="H432" s="16"/>
      <c r="I432" s="16"/>
    </row>
    <row r="433" spans="1:9" x14ac:dyDescent="0.2">
      <c r="A433" s="16">
        <v>71</v>
      </c>
      <c r="B433" s="16"/>
      <c r="C433" s="16"/>
      <c r="D433" s="16"/>
      <c r="E433" s="16"/>
      <c r="F433" s="16"/>
      <c r="G433" s="16"/>
      <c r="H433" s="16"/>
      <c r="I433" s="16">
        <v>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D8E66-52BC-4929-93BB-660E2EE9F522}">
  <dimension ref="A1:P51"/>
  <sheetViews>
    <sheetView workbookViewId="0">
      <selection activeCell="AG36" sqref="AG36"/>
    </sheetView>
  </sheetViews>
  <sheetFormatPr baseColWidth="10" defaultColWidth="8.83203125" defaultRowHeight="15" x14ac:dyDescent="0.2"/>
  <cols>
    <col min="1" max="1" width="21.5" customWidth="1"/>
  </cols>
  <sheetData>
    <row r="1" spans="1:16" ht="21" x14ac:dyDescent="0.25">
      <c r="A1" s="1"/>
      <c r="B1" s="1"/>
      <c r="C1" s="2" t="s">
        <v>0</v>
      </c>
      <c r="D1" s="2" t="s">
        <v>0</v>
      </c>
      <c r="E1" s="3" t="s">
        <v>0</v>
      </c>
      <c r="F1" s="3" t="s">
        <v>0</v>
      </c>
      <c r="G1" s="2" t="s">
        <v>0</v>
      </c>
      <c r="H1" s="2" t="s">
        <v>0</v>
      </c>
      <c r="I1" s="3" t="s">
        <v>0</v>
      </c>
      <c r="J1" s="3" t="s">
        <v>0</v>
      </c>
      <c r="K1" s="2" t="s">
        <v>0</v>
      </c>
      <c r="L1" s="2" t="s">
        <v>0</v>
      </c>
      <c r="M1" s="3" t="s">
        <v>0</v>
      </c>
      <c r="N1" s="3" t="s">
        <v>0</v>
      </c>
      <c r="O1" s="2" t="s">
        <v>0</v>
      </c>
      <c r="P1" s="2" t="s">
        <v>0</v>
      </c>
    </row>
    <row r="2" spans="1:16" x14ac:dyDescent="0.2">
      <c r="C2" s="2">
        <v>0</v>
      </c>
      <c r="D2" s="2">
        <v>0</v>
      </c>
      <c r="E2" s="3">
        <v>4</v>
      </c>
      <c r="F2" s="3">
        <v>4</v>
      </c>
      <c r="G2" s="2">
        <v>7</v>
      </c>
      <c r="H2" s="2">
        <v>7</v>
      </c>
      <c r="I2" s="3">
        <v>11</v>
      </c>
      <c r="J2" s="3">
        <v>11</v>
      </c>
      <c r="K2" s="2">
        <v>14</v>
      </c>
      <c r="L2" s="2">
        <v>14</v>
      </c>
      <c r="M2" s="3">
        <v>18</v>
      </c>
      <c r="N2" s="3">
        <v>18</v>
      </c>
      <c r="O2" s="2">
        <v>25</v>
      </c>
      <c r="P2" s="2">
        <v>25</v>
      </c>
    </row>
    <row r="3" spans="1:16" x14ac:dyDescent="0.2">
      <c r="A3" s="3" t="s">
        <v>1</v>
      </c>
      <c r="B3" s="3" t="s">
        <v>2</v>
      </c>
      <c r="C3" s="14" t="s">
        <v>3</v>
      </c>
      <c r="D3" s="14" t="s">
        <v>4</v>
      </c>
      <c r="E3" t="s">
        <v>3</v>
      </c>
      <c r="F3" t="s">
        <v>4</v>
      </c>
      <c r="G3" s="14" t="s">
        <v>3</v>
      </c>
      <c r="H3" s="14" t="s">
        <v>4</v>
      </c>
      <c r="I3" t="s">
        <v>3</v>
      </c>
      <c r="J3" t="s">
        <v>4</v>
      </c>
      <c r="K3" s="14" t="s">
        <v>3</v>
      </c>
      <c r="L3" s="14" t="s">
        <v>4</v>
      </c>
      <c r="M3" t="s">
        <v>3</v>
      </c>
      <c r="N3" t="s">
        <v>4</v>
      </c>
      <c r="O3" s="14" t="s">
        <v>3</v>
      </c>
      <c r="P3" s="14" t="s">
        <v>4</v>
      </c>
    </row>
    <row r="4" spans="1:16" x14ac:dyDescent="0.2">
      <c r="A4" s="3" t="s">
        <v>5</v>
      </c>
      <c r="B4" s="3">
        <v>1</v>
      </c>
      <c r="C4" s="7">
        <v>60.30599999999999</v>
      </c>
      <c r="D4" s="15">
        <v>100</v>
      </c>
      <c r="E4">
        <v>104.97600000000001</v>
      </c>
      <c r="F4" s="15">
        <f t="shared" ref="F4:F23" si="0">E4/C4*100</f>
        <v>174.07223161874447</v>
      </c>
      <c r="G4">
        <v>108.1465</v>
      </c>
      <c r="H4" s="15">
        <f t="shared" ref="H4:H23" si="1">G4/C4*100</f>
        <v>179.32958577919283</v>
      </c>
      <c r="I4">
        <v>234.40649999999999</v>
      </c>
      <c r="J4" s="15">
        <f t="shared" ref="J4:J23" si="2">I4/C4*100</f>
        <v>388.69515471097407</v>
      </c>
      <c r="K4">
        <v>337.89150000000001</v>
      </c>
      <c r="L4" s="15">
        <f t="shared" ref="L4:L23" si="3">K4/C4*100</f>
        <v>560.29499552283357</v>
      </c>
      <c r="M4">
        <v>462.24999999999994</v>
      </c>
      <c r="N4" s="15">
        <f t="shared" ref="N4:N18" si="4">M4/C4*100</f>
        <v>766.50747852618315</v>
      </c>
      <c r="O4">
        <v>1521</v>
      </c>
      <c r="P4" s="15">
        <f t="shared" ref="P4:P18" si="5">O4/C4*100</f>
        <v>2522.1371007859921</v>
      </c>
    </row>
    <row r="5" spans="1:16" x14ac:dyDescent="0.2">
      <c r="A5" s="3" t="s">
        <v>5</v>
      </c>
      <c r="B5" s="3">
        <v>2</v>
      </c>
      <c r="C5" s="7">
        <v>38.232000000000006</v>
      </c>
      <c r="D5" s="15">
        <v>100</v>
      </c>
      <c r="E5">
        <v>99.824999999999989</v>
      </c>
      <c r="F5" s="15">
        <f t="shared" si="0"/>
        <v>261.10326428123034</v>
      </c>
      <c r="G5">
        <v>106.43400000000001</v>
      </c>
      <c r="H5" s="15">
        <f t="shared" si="1"/>
        <v>278.38983050847457</v>
      </c>
      <c r="I5">
        <v>205.76799999999997</v>
      </c>
      <c r="J5" s="15">
        <f t="shared" si="2"/>
        <v>538.20883029922561</v>
      </c>
      <c r="K5">
        <v>331.63200000000001</v>
      </c>
      <c r="L5" s="15">
        <f t="shared" si="3"/>
        <v>867.41996233521638</v>
      </c>
      <c r="M5">
        <v>382.92500000000001</v>
      </c>
      <c r="N5" s="15">
        <f t="shared" si="4"/>
        <v>1001.5824440259466</v>
      </c>
      <c r="O5">
        <v>784.25649999999985</v>
      </c>
      <c r="P5" s="15">
        <f t="shared" si="5"/>
        <v>2051.3091127851008</v>
      </c>
    </row>
    <row r="6" spans="1:16" x14ac:dyDescent="0.2">
      <c r="A6" s="3" t="s">
        <v>5</v>
      </c>
      <c r="B6" s="3">
        <v>3</v>
      </c>
      <c r="C6" s="7">
        <v>113.715</v>
      </c>
      <c r="D6" s="15">
        <v>100</v>
      </c>
      <c r="E6">
        <v>183.29850000000002</v>
      </c>
      <c r="F6" s="15">
        <f t="shared" si="0"/>
        <v>161.19113573407205</v>
      </c>
      <c r="G6">
        <v>348.48000000000008</v>
      </c>
      <c r="H6" s="15">
        <f t="shared" si="1"/>
        <v>306.45033636723389</v>
      </c>
      <c r="I6">
        <v>349.27200000000005</v>
      </c>
      <c r="J6" s="15">
        <f t="shared" si="2"/>
        <v>307.14681440443218</v>
      </c>
      <c r="K6">
        <v>585</v>
      </c>
      <c r="L6" s="15">
        <f t="shared" si="3"/>
        <v>514.44400474871395</v>
      </c>
      <c r="M6">
        <v>824.32799999999986</v>
      </c>
      <c r="N6" s="15">
        <f t="shared" si="4"/>
        <v>724.90700435298766</v>
      </c>
      <c r="O6">
        <v>1705.1999999999998</v>
      </c>
      <c r="P6" s="15">
        <f t="shared" si="5"/>
        <v>1499.5383194829176</v>
      </c>
    </row>
    <row r="7" spans="1:16" x14ac:dyDescent="0.2">
      <c r="A7" s="3" t="s">
        <v>5</v>
      </c>
      <c r="B7" s="3">
        <v>4</v>
      </c>
      <c r="C7" s="7">
        <v>33.211999999999996</v>
      </c>
      <c r="D7" s="15">
        <v>100</v>
      </c>
      <c r="E7">
        <v>37.044000000000004</v>
      </c>
      <c r="F7" s="15">
        <f t="shared" si="0"/>
        <v>111.53799831386249</v>
      </c>
      <c r="G7">
        <v>44.528000000000006</v>
      </c>
      <c r="H7" s="15">
        <f t="shared" si="1"/>
        <v>134.07202216066486</v>
      </c>
      <c r="I7">
        <v>62.956500000000013</v>
      </c>
      <c r="J7" s="15">
        <f t="shared" si="2"/>
        <v>189.55949656750576</v>
      </c>
      <c r="K7">
        <v>88.938000000000002</v>
      </c>
      <c r="L7" s="15">
        <f t="shared" si="3"/>
        <v>267.78875105383599</v>
      </c>
      <c r="M7">
        <v>147.99400000000003</v>
      </c>
      <c r="N7" s="15">
        <f t="shared" si="4"/>
        <v>445.60399855473935</v>
      </c>
      <c r="O7">
        <v>470.01599999999996</v>
      </c>
      <c r="P7" s="15">
        <f t="shared" si="5"/>
        <v>1415.1993255449838</v>
      </c>
    </row>
    <row r="8" spans="1:16" x14ac:dyDescent="0.2">
      <c r="A8" s="3" t="s">
        <v>5</v>
      </c>
      <c r="B8" s="3">
        <v>5</v>
      </c>
      <c r="C8" s="7">
        <v>95.647999999999982</v>
      </c>
      <c r="D8" s="15">
        <v>100</v>
      </c>
      <c r="E8">
        <v>133.95599999999999</v>
      </c>
      <c r="F8" s="15">
        <f t="shared" si="0"/>
        <v>140.05102040816328</v>
      </c>
      <c r="G8">
        <v>210.9375</v>
      </c>
      <c r="H8" s="15">
        <f t="shared" si="1"/>
        <v>220.5351915356307</v>
      </c>
      <c r="I8">
        <v>265.72049999999996</v>
      </c>
      <c r="J8" s="15">
        <f t="shared" si="2"/>
        <v>277.81082719973239</v>
      </c>
      <c r="K8">
        <v>364.36599999999999</v>
      </c>
      <c r="L8" s="15">
        <f t="shared" si="3"/>
        <v>380.94471395115426</v>
      </c>
      <c r="M8">
        <v>646.86849999999993</v>
      </c>
      <c r="N8" s="15">
        <f t="shared" si="4"/>
        <v>676.30112495818003</v>
      </c>
      <c r="O8">
        <v>1400.568</v>
      </c>
      <c r="P8" s="15">
        <f t="shared" si="5"/>
        <v>1464.2940782870528</v>
      </c>
    </row>
    <row r="9" spans="1:16" x14ac:dyDescent="0.2">
      <c r="A9" s="3" t="s">
        <v>13</v>
      </c>
      <c r="B9" s="3">
        <v>1</v>
      </c>
      <c r="C9" s="7">
        <v>74.360000000000014</v>
      </c>
      <c r="D9" s="15">
        <v>100</v>
      </c>
      <c r="E9">
        <v>128.99250000000001</v>
      </c>
      <c r="F9" s="15">
        <f t="shared" si="0"/>
        <v>173.47027972027971</v>
      </c>
      <c r="G9">
        <v>208.08800000000002</v>
      </c>
      <c r="H9" s="15">
        <f t="shared" si="1"/>
        <v>279.83862291554595</v>
      </c>
      <c r="I9">
        <v>302.58</v>
      </c>
      <c r="J9" s="15">
        <f t="shared" si="2"/>
        <v>406.91231845077988</v>
      </c>
      <c r="K9">
        <v>468.30800000000005</v>
      </c>
      <c r="L9" s="15">
        <f t="shared" si="3"/>
        <v>629.78483055406127</v>
      </c>
      <c r="M9">
        <v>791.67800000000011</v>
      </c>
      <c r="N9" s="15">
        <f t="shared" si="4"/>
        <v>1064.6557288864981</v>
      </c>
      <c r="O9">
        <v>1526.26</v>
      </c>
      <c r="P9" s="15">
        <f t="shared" si="5"/>
        <v>2052.5282409897791</v>
      </c>
    </row>
    <row r="10" spans="1:16" x14ac:dyDescent="0.2">
      <c r="A10" s="3" t="s">
        <v>13</v>
      </c>
      <c r="B10" s="3">
        <v>2</v>
      </c>
      <c r="C10" s="7">
        <v>55.566000000000003</v>
      </c>
      <c r="D10" s="15">
        <v>100</v>
      </c>
      <c r="E10">
        <v>112.09050000000001</v>
      </c>
      <c r="F10" s="15">
        <f t="shared" si="0"/>
        <v>201.72497570456756</v>
      </c>
      <c r="G10">
        <v>146.97949999999997</v>
      </c>
      <c r="H10" s="15">
        <f t="shared" si="1"/>
        <v>264.51337148616057</v>
      </c>
      <c r="I10">
        <v>196.51999999999998</v>
      </c>
      <c r="J10" s="15">
        <f t="shared" si="2"/>
        <v>353.66951013209513</v>
      </c>
      <c r="K10">
        <v>225.39999999999998</v>
      </c>
      <c r="L10" s="15">
        <f t="shared" si="3"/>
        <v>405.64373897707225</v>
      </c>
      <c r="M10">
        <v>342.92399999999998</v>
      </c>
      <c r="N10" s="15">
        <f t="shared" si="4"/>
        <v>617.14717633084979</v>
      </c>
      <c r="O10">
        <v>704.11349999999993</v>
      </c>
      <c r="P10" s="15">
        <f t="shared" si="5"/>
        <v>1267.1660727783176</v>
      </c>
    </row>
    <row r="11" spans="1:16" x14ac:dyDescent="0.2">
      <c r="A11" s="3" t="s">
        <v>13</v>
      </c>
      <c r="B11" s="3">
        <v>3</v>
      </c>
      <c r="C11" s="7">
        <v>39.753499999999995</v>
      </c>
      <c r="D11" s="15">
        <v>100</v>
      </c>
      <c r="E11">
        <v>83.106000000000009</v>
      </c>
      <c r="F11" s="15">
        <f t="shared" si="0"/>
        <v>209.05329090520337</v>
      </c>
      <c r="G11">
        <v>127.008</v>
      </c>
      <c r="H11" s="15">
        <f t="shared" si="1"/>
        <v>319.48885003836142</v>
      </c>
      <c r="I11">
        <v>156.32500000000002</v>
      </c>
      <c r="J11" s="15">
        <f t="shared" si="2"/>
        <v>393.23581571433971</v>
      </c>
      <c r="K11">
        <v>314.28749999999997</v>
      </c>
      <c r="L11" s="15">
        <f t="shared" si="3"/>
        <v>790.5907655929667</v>
      </c>
      <c r="M11">
        <v>509.99999999999994</v>
      </c>
      <c r="N11" s="15">
        <f t="shared" si="4"/>
        <v>1282.9059076559297</v>
      </c>
      <c r="O11">
        <v>1148.229</v>
      </c>
      <c r="P11" s="15">
        <f t="shared" si="5"/>
        <v>2888.3720930232562</v>
      </c>
    </row>
    <row r="12" spans="1:16" x14ac:dyDescent="0.2">
      <c r="A12" s="3" t="s">
        <v>13</v>
      </c>
      <c r="B12" s="3">
        <v>4</v>
      </c>
      <c r="C12" s="7">
        <v>40</v>
      </c>
      <c r="D12" s="15">
        <v>100</v>
      </c>
      <c r="E12">
        <v>54.675000000000004</v>
      </c>
      <c r="F12" s="15">
        <f t="shared" si="0"/>
        <v>136.6875</v>
      </c>
      <c r="G12">
        <v>56.329500000000003</v>
      </c>
      <c r="H12" s="15">
        <f t="shared" si="1"/>
        <v>140.82374999999999</v>
      </c>
      <c r="I12">
        <v>62.207999999999998</v>
      </c>
      <c r="J12" s="15">
        <f t="shared" si="2"/>
        <v>155.51999999999998</v>
      </c>
      <c r="K12">
        <v>56.448</v>
      </c>
      <c r="L12" s="15">
        <f t="shared" si="3"/>
        <v>141.12</v>
      </c>
      <c r="M12">
        <v>44.375999999999998</v>
      </c>
      <c r="N12" s="15">
        <f t="shared" si="4"/>
        <v>110.94</v>
      </c>
      <c r="O12">
        <v>44.981999999999999</v>
      </c>
      <c r="P12" s="15">
        <f t="shared" si="5"/>
        <v>112.455</v>
      </c>
    </row>
    <row r="13" spans="1:16" x14ac:dyDescent="0.2">
      <c r="A13" s="3" t="s">
        <v>13</v>
      </c>
      <c r="B13" s="3">
        <v>5</v>
      </c>
      <c r="C13" s="7">
        <v>100.35199999999999</v>
      </c>
      <c r="D13" s="15">
        <v>100</v>
      </c>
      <c r="E13">
        <v>178.85</v>
      </c>
      <c r="F13" s="15">
        <f t="shared" si="0"/>
        <v>178.22265625000003</v>
      </c>
      <c r="G13">
        <v>191.55799999999996</v>
      </c>
      <c r="H13" s="15">
        <f t="shared" si="1"/>
        <v>190.88608099489795</v>
      </c>
      <c r="I13">
        <v>240.31799999999998</v>
      </c>
      <c r="J13" s="15">
        <f t="shared" si="2"/>
        <v>239.47504783163268</v>
      </c>
      <c r="K13">
        <v>325.125</v>
      </c>
      <c r="L13" s="15">
        <f t="shared" si="3"/>
        <v>323.9845742984694</v>
      </c>
      <c r="M13">
        <v>494.95050000000003</v>
      </c>
      <c r="N13" s="15">
        <f t="shared" si="4"/>
        <v>493.21438536352053</v>
      </c>
      <c r="O13">
        <v>1239.3</v>
      </c>
      <c r="P13" s="15">
        <f t="shared" si="5"/>
        <v>1234.9529655612246</v>
      </c>
    </row>
    <row r="14" spans="1:16" x14ac:dyDescent="0.2">
      <c r="A14" s="3" t="s">
        <v>14</v>
      </c>
      <c r="B14" s="3">
        <v>1</v>
      </c>
      <c r="C14" s="7">
        <v>40.677999999999997</v>
      </c>
      <c r="D14" s="15">
        <v>100</v>
      </c>
      <c r="E14">
        <v>65</v>
      </c>
      <c r="F14" s="15">
        <f t="shared" si="0"/>
        <v>159.79153350705542</v>
      </c>
      <c r="G14">
        <v>77.247500000000002</v>
      </c>
      <c r="H14" s="15">
        <f t="shared" si="1"/>
        <v>189.89994591671174</v>
      </c>
      <c r="I14">
        <v>126.51399999999998</v>
      </c>
      <c r="J14" s="15">
        <f t="shared" si="2"/>
        <v>311.01332415556317</v>
      </c>
      <c r="K14">
        <v>132.09549999999996</v>
      </c>
      <c r="L14" s="15">
        <f t="shared" si="3"/>
        <v>324.73450022124973</v>
      </c>
      <c r="M14">
        <v>204.76800000000003</v>
      </c>
      <c r="N14" s="15">
        <f t="shared" si="4"/>
        <v>503.38758051034966</v>
      </c>
      <c r="O14">
        <v>532.47500000000002</v>
      </c>
      <c r="P14" s="15">
        <f t="shared" si="5"/>
        <v>1308.9999508333744</v>
      </c>
    </row>
    <row r="15" spans="1:16" x14ac:dyDescent="0.2">
      <c r="A15" s="3" t="s">
        <v>14</v>
      </c>
      <c r="B15" s="3">
        <v>2</v>
      </c>
      <c r="C15" s="7">
        <v>45.864000000000004</v>
      </c>
      <c r="D15" s="15">
        <v>100</v>
      </c>
      <c r="E15">
        <v>73.230500000000006</v>
      </c>
      <c r="F15" s="15">
        <f t="shared" si="0"/>
        <v>159.66880341880341</v>
      </c>
      <c r="G15">
        <v>105.5925</v>
      </c>
      <c r="H15" s="15">
        <f t="shared" si="1"/>
        <v>230.22959183673467</v>
      </c>
      <c r="I15">
        <v>134.54000000000002</v>
      </c>
      <c r="J15" s="15">
        <f t="shared" si="2"/>
        <v>293.34554334554338</v>
      </c>
      <c r="K15">
        <v>172.82650000000001</v>
      </c>
      <c r="L15" s="15">
        <f t="shared" si="3"/>
        <v>376.82387057387052</v>
      </c>
      <c r="M15">
        <v>247.00900000000001</v>
      </c>
      <c r="N15" s="15">
        <f t="shared" si="4"/>
        <v>538.5683760683761</v>
      </c>
      <c r="O15">
        <v>881.57299999999987</v>
      </c>
      <c r="P15" s="15">
        <f t="shared" si="5"/>
        <v>1922.1459096459093</v>
      </c>
    </row>
    <row r="16" spans="1:16" x14ac:dyDescent="0.2">
      <c r="A16" s="3" t="s">
        <v>14</v>
      </c>
      <c r="B16" s="3">
        <v>3</v>
      </c>
      <c r="C16" s="7">
        <v>66.325499999999991</v>
      </c>
      <c r="D16" s="15">
        <v>100</v>
      </c>
      <c r="E16">
        <v>72.030000000000015</v>
      </c>
      <c r="F16" s="15">
        <f t="shared" si="0"/>
        <v>108.60076441187783</v>
      </c>
      <c r="G16">
        <v>107.64800000000001</v>
      </c>
      <c r="H16" s="15">
        <f t="shared" si="1"/>
        <v>162.30258347091245</v>
      </c>
      <c r="I16">
        <v>100.60200000000002</v>
      </c>
      <c r="J16" s="15">
        <f t="shared" si="2"/>
        <v>151.67921840016288</v>
      </c>
      <c r="K16">
        <v>178.02399999999997</v>
      </c>
      <c r="L16" s="15">
        <f t="shared" si="3"/>
        <v>268.40958605664491</v>
      </c>
      <c r="M16">
        <v>306.93599999999998</v>
      </c>
      <c r="N16" s="15">
        <f t="shared" si="4"/>
        <v>462.77223692245065</v>
      </c>
      <c r="O16">
        <v>779.76</v>
      </c>
      <c r="P16" s="15">
        <f t="shared" si="5"/>
        <v>1175.6564217382456</v>
      </c>
    </row>
    <row r="17" spans="1:16" x14ac:dyDescent="0.2">
      <c r="A17" s="3" t="s">
        <v>14</v>
      </c>
      <c r="B17" s="3">
        <v>4</v>
      </c>
      <c r="C17" s="7">
        <v>58.538500000000006</v>
      </c>
      <c r="D17" s="15">
        <v>100</v>
      </c>
      <c r="E17">
        <v>126</v>
      </c>
      <c r="F17" s="15">
        <f t="shared" si="0"/>
        <v>215.24295976152445</v>
      </c>
      <c r="G17">
        <v>196.51999999999998</v>
      </c>
      <c r="H17" s="15">
        <f t="shared" si="1"/>
        <v>335.71068612964109</v>
      </c>
      <c r="I17">
        <v>295.245</v>
      </c>
      <c r="J17" s="15">
        <f t="shared" si="2"/>
        <v>504.36037821262926</v>
      </c>
      <c r="K17">
        <v>523.2645</v>
      </c>
      <c r="L17" s="15">
        <f t="shared" si="3"/>
        <v>893.88095014392229</v>
      </c>
      <c r="M17">
        <v>1065.6000000000001</v>
      </c>
      <c r="N17" s="15">
        <f t="shared" si="4"/>
        <v>1820.340459697464</v>
      </c>
      <c r="O17">
        <v>1939.7559999999999</v>
      </c>
      <c r="P17" s="15">
        <f t="shared" si="5"/>
        <v>3313.6414496442503</v>
      </c>
    </row>
    <row r="18" spans="1:16" x14ac:dyDescent="0.2">
      <c r="A18" s="3" t="s">
        <v>14</v>
      </c>
      <c r="B18" s="3">
        <v>5</v>
      </c>
      <c r="C18" s="7">
        <v>65.664000000000001</v>
      </c>
      <c r="D18" s="15">
        <v>100</v>
      </c>
      <c r="E18">
        <v>60.747500000000009</v>
      </c>
      <c r="F18" s="15">
        <f t="shared" si="0"/>
        <v>92.512640107212491</v>
      </c>
      <c r="G18">
        <v>94.221000000000004</v>
      </c>
      <c r="H18" s="15">
        <f t="shared" si="1"/>
        <v>143.48958333333331</v>
      </c>
      <c r="I18">
        <v>89.888000000000005</v>
      </c>
      <c r="J18" s="15">
        <f t="shared" si="2"/>
        <v>136.89083820662768</v>
      </c>
      <c r="K18">
        <v>120.73599999999999</v>
      </c>
      <c r="L18" s="15">
        <f t="shared" si="3"/>
        <v>183.86939571150097</v>
      </c>
      <c r="M18">
        <v>185.12999999999997</v>
      </c>
      <c r="N18" s="15">
        <f t="shared" si="4"/>
        <v>281.93530701754378</v>
      </c>
      <c r="O18">
        <v>796.54399999999987</v>
      </c>
      <c r="P18" s="15">
        <f t="shared" si="5"/>
        <v>1213.0604288499023</v>
      </c>
    </row>
    <row r="19" spans="1:16" x14ac:dyDescent="0.2">
      <c r="A19" s="3" t="s">
        <v>15</v>
      </c>
      <c r="B19" s="3">
        <v>1</v>
      </c>
      <c r="C19" s="7">
        <v>39.753499999999995</v>
      </c>
      <c r="D19" s="15">
        <v>100</v>
      </c>
      <c r="E19">
        <v>87.724999999999994</v>
      </c>
      <c r="F19" s="15">
        <f t="shared" si="0"/>
        <v>220.67239362571848</v>
      </c>
      <c r="G19">
        <v>122.79299999999998</v>
      </c>
      <c r="H19" s="15">
        <f t="shared" si="1"/>
        <v>308.8860100368521</v>
      </c>
      <c r="I19">
        <v>115.35099999999998</v>
      </c>
      <c r="J19" s="15">
        <f t="shared" si="2"/>
        <v>290.16564579219437</v>
      </c>
      <c r="K19">
        <v>98.783999999999978</v>
      </c>
      <c r="L19" s="15">
        <f t="shared" si="3"/>
        <v>248.4913278076144</v>
      </c>
      <c r="N19" s="15"/>
      <c r="P19" s="15"/>
    </row>
    <row r="20" spans="1:16" x14ac:dyDescent="0.2">
      <c r="A20" s="3" t="s">
        <v>15</v>
      </c>
      <c r="B20" s="3">
        <v>2</v>
      </c>
      <c r="C20" s="7">
        <v>35.301000000000002</v>
      </c>
      <c r="D20" s="15">
        <v>100</v>
      </c>
      <c r="E20">
        <v>67.5</v>
      </c>
      <c r="F20" s="15">
        <f t="shared" si="0"/>
        <v>191.21271352086342</v>
      </c>
      <c r="G20">
        <v>77.247500000000002</v>
      </c>
      <c r="H20" s="15">
        <f t="shared" si="1"/>
        <v>218.82524574374665</v>
      </c>
      <c r="I20">
        <v>83.1875</v>
      </c>
      <c r="J20" s="15">
        <f t="shared" si="2"/>
        <v>235.6519645335826</v>
      </c>
      <c r="K20">
        <v>113.49049999999997</v>
      </c>
      <c r="L20" s="15">
        <f t="shared" si="3"/>
        <v>321.4937253902155</v>
      </c>
      <c r="M20">
        <v>143.74799999999999</v>
      </c>
      <c r="N20" s="15">
        <f>M20/C20*100</f>
        <v>407.2065947140307</v>
      </c>
      <c r="O20">
        <v>392.84999999999997</v>
      </c>
      <c r="P20" s="15">
        <f>O20/C20*100</f>
        <v>1112.8579926914251</v>
      </c>
    </row>
    <row r="21" spans="1:16" x14ac:dyDescent="0.2">
      <c r="A21" s="3" t="s">
        <v>15</v>
      </c>
      <c r="B21" s="3">
        <v>3</v>
      </c>
      <c r="C21" s="7">
        <v>68.92649999999999</v>
      </c>
      <c r="D21" s="15">
        <v>100</v>
      </c>
      <c r="E21">
        <v>74.360000000000014</v>
      </c>
      <c r="F21" s="15">
        <f t="shared" si="0"/>
        <v>107.88303482695338</v>
      </c>
      <c r="G21">
        <v>89.375999999999991</v>
      </c>
      <c r="H21" s="15">
        <f t="shared" si="1"/>
        <v>129.6685599878131</v>
      </c>
      <c r="I21">
        <v>103.96800000000002</v>
      </c>
      <c r="J21" s="15">
        <f t="shared" si="2"/>
        <v>150.83893712868058</v>
      </c>
      <c r="K21">
        <v>159.3595</v>
      </c>
      <c r="L21" s="15">
        <f t="shared" si="3"/>
        <v>231.20207757538827</v>
      </c>
      <c r="M21">
        <v>197.173</v>
      </c>
      <c r="N21" s="15">
        <f>M21/C21*100</f>
        <v>286.06268996684878</v>
      </c>
      <c r="O21">
        <v>374.66549999999995</v>
      </c>
      <c r="P21" s="15">
        <f>O21/C21*100</f>
        <v>543.57250114252145</v>
      </c>
    </row>
    <row r="22" spans="1:16" x14ac:dyDescent="0.2">
      <c r="A22" s="3" t="s">
        <v>15</v>
      </c>
      <c r="B22" s="3">
        <v>4</v>
      </c>
      <c r="C22" s="7">
        <v>82.5</v>
      </c>
      <c r="D22" s="15">
        <v>100</v>
      </c>
      <c r="E22">
        <v>130.53750000000002</v>
      </c>
      <c r="F22" s="15">
        <f t="shared" si="0"/>
        <v>158.22727272727275</v>
      </c>
      <c r="G22">
        <v>141.39799999999997</v>
      </c>
      <c r="H22" s="15">
        <f t="shared" si="1"/>
        <v>171.39151515151511</v>
      </c>
      <c r="I22">
        <v>137.49950000000001</v>
      </c>
      <c r="J22" s="15">
        <f t="shared" si="2"/>
        <v>166.66606060606063</v>
      </c>
      <c r="K22">
        <v>163.72399999999999</v>
      </c>
      <c r="L22" s="15">
        <f t="shared" si="3"/>
        <v>198.45333333333332</v>
      </c>
      <c r="M22">
        <v>213.44399999999999</v>
      </c>
      <c r="N22" s="15">
        <f>M22/C22*100</f>
        <v>258.71999999999997</v>
      </c>
      <c r="O22">
        <v>750</v>
      </c>
      <c r="P22" s="15">
        <f>O22/C22*100</f>
        <v>909.09090909090912</v>
      </c>
    </row>
    <row r="23" spans="1:16" x14ac:dyDescent="0.2">
      <c r="A23" s="3" t="s">
        <v>15</v>
      </c>
      <c r="B23" s="3">
        <v>5</v>
      </c>
      <c r="C23" s="7">
        <v>38.808000000000007</v>
      </c>
      <c r="D23" s="15">
        <v>100</v>
      </c>
      <c r="E23">
        <v>89.375999999999991</v>
      </c>
      <c r="F23" s="15">
        <f t="shared" si="0"/>
        <v>230.30303030303023</v>
      </c>
      <c r="G23">
        <v>104.43</v>
      </c>
      <c r="H23" s="15">
        <f t="shared" si="1"/>
        <v>269.09400123685833</v>
      </c>
      <c r="I23">
        <v>161.172</v>
      </c>
      <c r="J23" s="15">
        <f t="shared" si="2"/>
        <v>415.30612244897947</v>
      </c>
      <c r="K23">
        <v>310.67500000000001</v>
      </c>
      <c r="L23" s="15">
        <f t="shared" si="3"/>
        <v>800.54370232941653</v>
      </c>
      <c r="M23">
        <v>479.23199999999997</v>
      </c>
      <c r="N23" s="15">
        <f>M23/C23*100</f>
        <v>1234.8794063079774</v>
      </c>
      <c r="O23">
        <v>1301.81</v>
      </c>
      <c r="P23" s="15">
        <f>O23/C23*100</f>
        <v>3354.4887652030502</v>
      </c>
    </row>
    <row r="25" spans="1:16" ht="21" x14ac:dyDescent="0.25">
      <c r="A25" s="1"/>
      <c r="B25" s="1"/>
      <c r="C25" s="2" t="s">
        <v>0</v>
      </c>
      <c r="D25" s="2" t="s">
        <v>0</v>
      </c>
      <c r="E25" s="3" t="s">
        <v>0</v>
      </c>
      <c r="F25" s="3" t="s">
        <v>0</v>
      </c>
      <c r="G25" s="2" t="s">
        <v>0</v>
      </c>
      <c r="H25" s="2" t="s">
        <v>0</v>
      </c>
      <c r="I25" s="3" t="s">
        <v>0</v>
      </c>
      <c r="J25" s="3" t="s">
        <v>0</v>
      </c>
      <c r="K25" s="2" t="s">
        <v>0</v>
      </c>
      <c r="L25" s="2" t="s">
        <v>0</v>
      </c>
      <c r="M25" s="3" t="s">
        <v>0</v>
      </c>
      <c r="N25" s="3" t="s">
        <v>0</v>
      </c>
    </row>
    <row r="26" spans="1:16" x14ac:dyDescent="0.2">
      <c r="A26" s="3"/>
      <c r="B26" s="3"/>
      <c r="C26" s="2">
        <v>0</v>
      </c>
      <c r="D26" s="2">
        <v>0</v>
      </c>
      <c r="E26" s="3">
        <v>4</v>
      </c>
      <c r="F26" s="3">
        <v>4</v>
      </c>
      <c r="G26" s="2">
        <v>7</v>
      </c>
      <c r="H26" s="2">
        <v>7</v>
      </c>
      <c r="I26" s="3">
        <v>11</v>
      </c>
      <c r="J26" s="3">
        <v>11</v>
      </c>
      <c r="K26" s="2">
        <v>14</v>
      </c>
      <c r="L26" s="2">
        <v>14</v>
      </c>
      <c r="M26" s="3">
        <v>18</v>
      </c>
      <c r="N26" s="3">
        <v>18</v>
      </c>
    </row>
    <row r="27" spans="1:16" x14ac:dyDescent="0.2">
      <c r="A27" s="3" t="s">
        <v>1</v>
      </c>
      <c r="B27" s="3" t="s">
        <v>2</v>
      </c>
      <c r="C27" s="2" t="s">
        <v>3</v>
      </c>
      <c r="D27" s="2" t="s">
        <v>4</v>
      </c>
      <c r="E27" s="3" t="s">
        <v>3</v>
      </c>
      <c r="F27" s="3" t="s">
        <v>4</v>
      </c>
      <c r="G27" s="2" t="s">
        <v>3</v>
      </c>
      <c r="H27" s="2" t="s">
        <v>4</v>
      </c>
      <c r="I27" s="3" t="s">
        <v>3</v>
      </c>
      <c r="J27" s="3" t="s">
        <v>4</v>
      </c>
      <c r="K27" s="2" t="s">
        <v>3</v>
      </c>
      <c r="L27" s="2" t="s">
        <v>4</v>
      </c>
      <c r="M27" s="3" t="s">
        <v>3</v>
      </c>
      <c r="N27" s="3" t="s">
        <v>4</v>
      </c>
    </row>
    <row r="28" spans="1:16" x14ac:dyDescent="0.2">
      <c r="A28" s="3" t="s">
        <v>16</v>
      </c>
      <c r="B28" s="3">
        <v>1</v>
      </c>
      <c r="C28" s="7">
        <v>143.65</v>
      </c>
      <c r="D28" s="15">
        <v>100</v>
      </c>
      <c r="E28">
        <v>256</v>
      </c>
      <c r="F28" s="15">
        <f>E28/C28*100</f>
        <v>178.21092934215105</v>
      </c>
      <c r="G28">
        <v>356.44500000000005</v>
      </c>
      <c r="H28" s="15">
        <f>G28/C28*100</f>
        <v>248.13435433344938</v>
      </c>
      <c r="I28">
        <v>588.79950000000008</v>
      </c>
      <c r="J28" s="15">
        <f>I28/C28*100</f>
        <v>409.88478941872614</v>
      </c>
      <c r="K28">
        <v>622.91250000000002</v>
      </c>
      <c r="L28" s="15">
        <f>K28/C28*100</f>
        <v>433.63209189001043</v>
      </c>
      <c r="M28">
        <v>1024.1914999999999</v>
      </c>
      <c r="N28" s="15">
        <f>M28/C28*100</f>
        <v>712.97702749738937</v>
      </c>
    </row>
    <row r="29" spans="1:16" x14ac:dyDescent="0.2">
      <c r="A29" s="3" t="s">
        <v>16</v>
      </c>
      <c r="B29" s="3">
        <v>2</v>
      </c>
      <c r="C29" s="7">
        <v>82.837500000000006</v>
      </c>
      <c r="D29" s="15">
        <v>100</v>
      </c>
      <c r="E29">
        <v>151.83800000000002</v>
      </c>
      <c r="F29" s="15">
        <f t="shared" ref="F29:F51" si="6">E29/C29*100</f>
        <v>183.29621246416175</v>
      </c>
      <c r="G29">
        <v>198.65600000000003</v>
      </c>
      <c r="H29" s="15">
        <f t="shared" ref="H29:H51" si="7">G29/C29*100</f>
        <v>239.81409385845785</v>
      </c>
      <c r="I29">
        <v>393.76249999999999</v>
      </c>
      <c r="J29" s="15">
        <f t="shared" ref="J29:J51" si="8">I29/C29*100</f>
        <v>475.34329259091589</v>
      </c>
      <c r="K29">
        <v>617.16049999999996</v>
      </c>
      <c r="L29" s="15">
        <f t="shared" ref="L29:L51" si="9">K29/C29*100</f>
        <v>745.02550173532507</v>
      </c>
      <c r="M29">
        <v>1009.49</v>
      </c>
      <c r="N29" s="15">
        <f t="shared" ref="N29:N45" si="10">M29/C29*100</f>
        <v>1218.6389014637091</v>
      </c>
    </row>
    <row r="30" spans="1:16" x14ac:dyDescent="0.2">
      <c r="A30" s="3" t="s">
        <v>16</v>
      </c>
      <c r="B30" s="3">
        <v>3</v>
      </c>
      <c r="C30" s="7">
        <v>53.240000000000009</v>
      </c>
      <c r="D30" s="15">
        <v>100</v>
      </c>
      <c r="E30">
        <v>91.854000000000013</v>
      </c>
      <c r="F30" s="15">
        <f t="shared" si="6"/>
        <v>172.52817430503379</v>
      </c>
      <c r="G30">
        <v>136.79999999999998</v>
      </c>
      <c r="H30" s="15">
        <f t="shared" si="7"/>
        <v>256.94966190833952</v>
      </c>
      <c r="I30">
        <v>313.60000000000002</v>
      </c>
      <c r="J30" s="15">
        <f t="shared" si="8"/>
        <v>589.03080390683692</v>
      </c>
      <c r="K30">
        <v>379.3125</v>
      </c>
      <c r="L30" s="15">
        <f t="shared" si="9"/>
        <v>712.45773854244919</v>
      </c>
      <c r="M30">
        <v>861.18400000000008</v>
      </c>
      <c r="N30" s="15">
        <f t="shared" si="10"/>
        <v>1617.5507137490608</v>
      </c>
    </row>
    <row r="31" spans="1:16" x14ac:dyDescent="0.2">
      <c r="A31" s="3" t="s">
        <v>16</v>
      </c>
      <c r="B31" s="3">
        <v>4</v>
      </c>
      <c r="C31" s="7">
        <v>62.5</v>
      </c>
      <c r="D31" s="15">
        <v>100</v>
      </c>
      <c r="E31">
        <v>99.238000000000014</v>
      </c>
      <c r="F31" s="15">
        <f t="shared" si="6"/>
        <v>158.78080000000003</v>
      </c>
      <c r="G31">
        <v>178.85</v>
      </c>
      <c r="H31" s="15">
        <f t="shared" si="7"/>
        <v>286.15999999999997</v>
      </c>
      <c r="I31">
        <v>410.82750000000004</v>
      </c>
      <c r="J31" s="15">
        <f t="shared" si="8"/>
        <v>657.32400000000007</v>
      </c>
      <c r="K31">
        <v>479.85899999999992</v>
      </c>
      <c r="L31" s="15">
        <f t="shared" si="9"/>
        <v>767.7743999999999</v>
      </c>
      <c r="M31">
        <v>821.33999999999992</v>
      </c>
      <c r="N31" s="15">
        <f>M31/C31*100</f>
        <v>1314.144</v>
      </c>
    </row>
    <row r="32" spans="1:16" x14ac:dyDescent="0.2">
      <c r="A32" s="3" t="s">
        <v>16</v>
      </c>
      <c r="B32" s="3">
        <v>5</v>
      </c>
      <c r="C32" s="7">
        <v>66.27000000000001</v>
      </c>
      <c r="D32" s="15">
        <v>100</v>
      </c>
      <c r="E32">
        <v>80.0565</v>
      </c>
      <c r="F32" s="15">
        <f t="shared" si="6"/>
        <v>120.80353100950654</v>
      </c>
      <c r="G32">
        <v>113.39999999999999</v>
      </c>
      <c r="H32" s="15">
        <f t="shared" si="7"/>
        <v>171.1181530104119</v>
      </c>
      <c r="I32">
        <v>313.44950000000006</v>
      </c>
      <c r="J32" s="15">
        <f t="shared" si="8"/>
        <v>472.98853176399581</v>
      </c>
      <c r="K32">
        <v>445.4235000000001</v>
      </c>
      <c r="L32" s="15">
        <f t="shared" si="9"/>
        <v>672.13444997736542</v>
      </c>
      <c r="M32">
        <v>641.5200000000001</v>
      </c>
      <c r="N32" s="15">
        <f t="shared" si="10"/>
        <v>968.03983703033043</v>
      </c>
    </row>
    <row r="33" spans="1:14" x14ac:dyDescent="0.2">
      <c r="A33" s="3" t="s">
        <v>16</v>
      </c>
      <c r="B33" s="3">
        <v>6</v>
      </c>
      <c r="C33" s="7">
        <v>161.44800000000004</v>
      </c>
      <c r="D33" s="15">
        <v>100</v>
      </c>
      <c r="E33">
        <v>259.92</v>
      </c>
      <c r="F33" s="15">
        <f t="shared" si="6"/>
        <v>160.99301323026606</v>
      </c>
      <c r="G33">
        <v>343.74599999999998</v>
      </c>
      <c r="H33" s="15">
        <f t="shared" si="7"/>
        <v>212.91437490709075</v>
      </c>
      <c r="I33">
        <v>650</v>
      </c>
      <c r="J33" s="15">
        <f t="shared" si="8"/>
        <v>402.60641197165643</v>
      </c>
      <c r="K33">
        <v>1071.6479999999999</v>
      </c>
      <c r="L33" s="15">
        <f t="shared" si="9"/>
        <v>663.77285565631018</v>
      </c>
      <c r="M33">
        <v>1294.3360000000002</v>
      </c>
      <c r="N33" s="15">
        <f t="shared" si="10"/>
        <v>801.70457360884006</v>
      </c>
    </row>
    <row r="34" spans="1:14" x14ac:dyDescent="0.2">
      <c r="A34" s="3" t="s">
        <v>17</v>
      </c>
      <c r="B34" s="3">
        <v>1</v>
      </c>
      <c r="C34" s="7">
        <v>80.190000000000012</v>
      </c>
      <c r="D34" s="15">
        <v>100</v>
      </c>
      <c r="E34">
        <v>102.68950000000001</v>
      </c>
      <c r="F34" s="15">
        <f t="shared" si="6"/>
        <v>128.05773787255268</v>
      </c>
      <c r="G34">
        <v>149.91600000000003</v>
      </c>
      <c r="H34" s="15">
        <f t="shared" si="7"/>
        <v>186.95099139543586</v>
      </c>
      <c r="I34">
        <v>293.48550000000006</v>
      </c>
      <c r="J34" s="15">
        <f t="shared" si="8"/>
        <v>365.9876543209877</v>
      </c>
      <c r="K34">
        <v>468.51200000000006</v>
      </c>
      <c r="L34" s="15">
        <f t="shared" si="9"/>
        <v>584.25240054869687</v>
      </c>
      <c r="M34">
        <v>798.98400000000004</v>
      </c>
      <c r="N34" s="15">
        <f t="shared" si="10"/>
        <v>996.36363636363626</v>
      </c>
    </row>
    <row r="35" spans="1:14" x14ac:dyDescent="0.2">
      <c r="A35" s="3" t="s">
        <v>17</v>
      </c>
      <c r="B35" s="3">
        <v>2</v>
      </c>
      <c r="C35" s="7">
        <v>89.734499999999997</v>
      </c>
      <c r="D35" s="15">
        <v>100</v>
      </c>
      <c r="E35">
        <v>183.75</v>
      </c>
      <c r="F35" s="15">
        <f t="shared" si="6"/>
        <v>204.77074035070126</v>
      </c>
      <c r="G35">
        <v>224.51599999999999</v>
      </c>
      <c r="H35" s="15">
        <f t="shared" si="7"/>
        <v>250.20031314600294</v>
      </c>
      <c r="I35">
        <v>481.56200000000007</v>
      </c>
      <c r="J35" s="15">
        <f t="shared" si="8"/>
        <v>536.65201232524851</v>
      </c>
      <c r="K35">
        <v>792.75599999999997</v>
      </c>
      <c r="L35" s="15">
        <f t="shared" si="9"/>
        <v>883.44616619026124</v>
      </c>
      <c r="M35">
        <v>999.44000000000017</v>
      </c>
      <c r="N35" s="15">
        <f t="shared" si="10"/>
        <v>1113.7745237339041</v>
      </c>
    </row>
    <row r="36" spans="1:14" x14ac:dyDescent="0.2">
      <c r="A36" s="3" t="s">
        <v>17</v>
      </c>
      <c r="B36" s="3">
        <v>3</v>
      </c>
      <c r="C36" s="7">
        <v>55.295999999999999</v>
      </c>
      <c r="D36" s="15">
        <v>100</v>
      </c>
      <c r="E36">
        <v>75.843000000000004</v>
      </c>
      <c r="F36" s="15">
        <f t="shared" si="6"/>
        <v>137.158203125</v>
      </c>
      <c r="G36">
        <v>119.16400000000002</v>
      </c>
      <c r="H36" s="15">
        <f t="shared" si="7"/>
        <v>215.50202546296299</v>
      </c>
      <c r="I36">
        <v>120.60000000000001</v>
      </c>
      <c r="J36" s="15">
        <f t="shared" si="8"/>
        <v>218.09895833333334</v>
      </c>
      <c r="K36">
        <v>228.15200000000002</v>
      </c>
      <c r="L36" s="15">
        <f t="shared" si="9"/>
        <v>412.60127314814821</v>
      </c>
      <c r="M36">
        <v>347.61199999999997</v>
      </c>
      <c r="N36" s="15">
        <f t="shared" si="10"/>
        <v>628.63859953703707</v>
      </c>
    </row>
    <row r="37" spans="1:14" x14ac:dyDescent="0.2">
      <c r="A37" s="3" t="s">
        <v>17</v>
      </c>
      <c r="B37" s="3">
        <v>4</v>
      </c>
      <c r="C37" s="7">
        <v>87.807999999999979</v>
      </c>
      <c r="D37" s="15">
        <v>100</v>
      </c>
      <c r="E37">
        <v>176.4</v>
      </c>
      <c r="F37" s="15">
        <f t="shared" si="6"/>
        <v>200.8928571428572</v>
      </c>
      <c r="G37">
        <v>386.01899999999989</v>
      </c>
      <c r="H37" s="15">
        <f t="shared" si="7"/>
        <v>439.61711916909616</v>
      </c>
      <c r="I37">
        <v>565</v>
      </c>
      <c r="J37" s="15">
        <f t="shared" si="8"/>
        <v>643.44934402332376</v>
      </c>
      <c r="K37">
        <v>691.01400000000001</v>
      </c>
      <c r="L37" s="15">
        <f t="shared" si="9"/>
        <v>786.96018586005846</v>
      </c>
      <c r="M37">
        <v>1209.675</v>
      </c>
      <c r="N37" s="15">
        <f t="shared" si="10"/>
        <v>1377.6364340379012</v>
      </c>
    </row>
    <row r="38" spans="1:14" x14ac:dyDescent="0.2">
      <c r="A38" s="3" t="s">
        <v>17</v>
      </c>
      <c r="B38" s="3">
        <v>5</v>
      </c>
      <c r="C38" s="7">
        <v>58.538500000000006</v>
      </c>
      <c r="D38" s="15">
        <v>100</v>
      </c>
      <c r="E38">
        <v>121.08600000000001</v>
      </c>
      <c r="F38" s="15">
        <f t="shared" si="6"/>
        <v>206.84848433082502</v>
      </c>
      <c r="G38">
        <v>149.98749999999998</v>
      </c>
      <c r="H38" s="15">
        <f t="shared" si="7"/>
        <v>256.22026529548924</v>
      </c>
      <c r="I38">
        <v>219.04000000000002</v>
      </c>
      <c r="J38" s="15">
        <f t="shared" si="8"/>
        <v>374.18109449336765</v>
      </c>
      <c r="K38">
        <v>328.10400000000004</v>
      </c>
      <c r="L38" s="15">
        <f t="shared" si="9"/>
        <v>560.49266721900972</v>
      </c>
      <c r="M38">
        <v>660.65399999999988</v>
      </c>
      <c r="N38" s="15">
        <f t="shared" si="10"/>
        <v>1128.5803360181758</v>
      </c>
    </row>
    <row r="39" spans="1:14" x14ac:dyDescent="0.2">
      <c r="A39" s="3" t="s">
        <v>17</v>
      </c>
      <c r="B39" s="3">
        <v>6</v>
      </c>
      <c r="C39" s="7">
        <v>124.93000000000002</v>
      </c>
      <c r="D39" s="15">
        <v>100</v>
      </c>
      <c r="E39">
        <v>181.3</v>
      </c>
      <c r="F39" s="15">
        <f t="shared" si="6"/>
        <v>145.12126791002959</v>
      </c>
      <c r="G39">
        <v>282.40800000000002</v>
      </c>
      <c r="H39" s="15">
        <f t="shared" si="7"/>
        <v>226.05298967421751</v>
      </c>
      <c r="I39">
        <v>468.30800000000005</v>
      </c>
      <c r="J39" s="15">
        <f t="shared" si="8"/>
        <v>374.85631953894176</v>
      </c>
      <c r="K39">
        <v>661.5</v>
      </c>
      <c r="L39" s="15">
        <f t="shared" si="9"/>
        <v>529.49651805010797</v>
      </c>
      <c r="M39">
        <v>1051.2619999999999</v>
      </c>
      <c r="N39" s="15">
        <f t="shared" si="10"/>
        <v>841.48082926438781</v>
      </c>
    </row>
    <row r="40" spans="1:14" x14ac:dyDescent="0.2">
      <c r="A40" s="3" t="s">
        <v>7</v>
      </c>
      <c r="B40" s="3">
        <v>1</v>
      </c>
      <c r="C40" s="7">
        <v>81.12</v>
      </c>
      <c r="D40" s="15">
        <v>100</v>
      </c>
      <c r="E40">
        <v>126</v>
      </c>
      <c r="F40" s="15">
        <f t="shared" si="6"/>
        <v>155.32544378698222</v>
      </c>
      <c r="G40">
        <v>148.83749999999998</v>
      </c>
      <c r="H40" s="15">
        <f t="shared" si="7"/>
        <v>183.47818047337273</v>
      </c>
      <c r="I40">
        <v>266.97600000000006</v>
      </c>
      <c r="J40" s="15">
        <f t="shared" si="8"/>
        <v>329.11242603550301</v>
      </c>
      <c r="K40">
        <v>391.608</v>
      </c>
      <c r="L40" s="15">
        <f t="shared" si="9"/>
        <v>482.75147928994085</v>
      </c>
      <c r="M40">
        <v>576.24000000000012</v>
      </c>
      <c r="N40" s="15">
        <f t="shared" si="10"/>
        <v>710.35502958579889</v>
      </c>
    </row>
    <row r="41" spans="1:14" x14ac:dyDescent="0.2">
      <c r="A41" s="3" t="s">
        <v>7</v>
      </c>
      <c r="B41" s="3">
        <v>2</v>
      </c>
      <c r="C41" s="7">
        <v>92.596500000000006</v>
      </c>
      <c r="D41" s="15">
        <v>100</v>
      </c>
      <c r="E41">
        <v>159.52799999999999</v>
      </c>
      <c r="F41" s="15">
        <f t="shared" si="6"/>
        <v>172.28296965868037</v>
      </c>
      <c r="G41">
        <v>202.61200000000002</v>
      </c>
      <c r="H41" s="15">
        <f t="shared" si="7"/>
        <v>218.81172614515668</v>
      </c>
      <c r="I41">
        <v>321.51249999999999</v>
      </c>
      <c r="J41" s="15">
        <f t="shared" si="8"/>
        <v>347.21884736464119</v>
      </c>
      <c r="K41">
        <v>514.55250000000001</v>
      </c>
      <c r="L41" s="15">
        <f t="shared" si="9"/>
        <v>555.69324974486074</v>
      </c>
      <c r="N41" s="15"/>
    </row>
    <row r="42" spans="1:14" x14ac:dyDescent="0.2">
      <c r="A42" s="3" t="s">
        <v>7</v>
      </c>
      <c r="B42" s="3">
        <v>3</v>
      </c>
      <c r="C42" s="7">
        <v>125.08650000000002</v>
      </c>
      <c r="D42" s="15">
        <v>100</v>
      </c>
      <c r="E42">
        <v>168.33750000000001</v>
      </c>
      <c r="F42" s="15">
        <f t="shared" si="6"/>
        <v>134.57687280401959</v>
      </c>
      <c r="G42">
        <v>271.47199999999998</v>
      </c>
      <c r="H42" s="15">
        <f t="shared" si="7"/>
        <v>217.02741702741699</v>
      </c>
      <c r="I42">
        <v>339.56199999999995</v>
      </c>
      <c r="J42" s="15">
        <f t="shared" si="8"/>
        <v>271.46174847005864</v>
      </c>
      <c r="K42">
        <v>565</v>
      </c>
      <c r="L42" s="15">
        <f t="shared" si="9"/>
        <v>451.68743229685049</v>
      </c>
      <c r="M42">
        <v>1485.4320000000002</v>
      </c>
      <c r="N42" s="15">
        <f t="shared" si="10"/>
        <v>1187.5238335072131</v>
      </c>
    </row>
    <row r="43" spans="1:14" x14ac:dyDescent="0.2">
      <c r="A43" s="3" t="s">
        <v>7</v>
      </c>
      <c r="B43" s="3">
        <v>4</v>
      </c>
      <c r="C43" s="7">
        <v>231.04</v>
      </c>
      <c r="D43" s="15">
        <v>100</v>
      </c>
      <c r="E43">
        <v>432.45000000000005</v>
      </c>
      <c r="F43" s="15">
        <f t="shared" si="6"/>
        <v>187.17538088642664</v>
      </c>
      <c r="G43">
        <v>556.97250000000008</v>
      </c>
      <c r="H43" s="15">
        <f t="shared" si="7"/>
        <v>241.07189231301942</v>
      </c>
      <c r="I43">
        <v>892.80000000000007</v>
      </c>
      <c r="J43" s="15">
        <f t="shared" si="8"/>
        <v>386.426592797784</v>
      </c>
      <c r="K43">
        <v>1183</v>
      </c>
      <c r="L43" s="15">
        <f t="shared" si="9"/>
        <v>512.03254847645439</v>
      </c>
      <c r="N43" s="15"/>
    </row>
    <row r="44" spans="1:14" x14ac:dyDescent="0.2">
      <c r="A44" s="3" t="s">
        <v>7</v>
      </c>
      <c r="B44" s="3">
        <v>5</v>
      </c>
      <c r="C44" s="7">
        <v>64.537999999999982</v>
      </c>
      <c r="D44" s="15">
        <v>100</v>
      </c>
      <c r="E44">
        <v>158.4375</v>
      </c>
      <c r="F44" s="15">
        <f t="shared" si="6"/>
        <v>245.49490222814475</v>
      </c>
      <c r="G44">
        <v>172.82650000000001</v>
      </c>
      <c r="H44" s="15">
        <f t="shared" si="7"/>
        <v>267.79029409030346</v>
      </c>
      <c r="I44">
        <v>267.1875</v>
      </c>
      <c r="J44" s="15">
        <f t="shared" si="8"/>
        <v>414.00027890545113</v>
      </c>
      <c r="K44">
        <v>458.39700000000005</v>
      </c>
      <c r="L44" s="15">
        <f t="shared" si="9"/>
        <v>710.27456692181374</v>
      </c>
      <c r="N44" s="15"/>
    </row>
    <row r="45" spans="1:14" x14ac:dyDescent="0.2">
      <c r="A45" s="3" t="s">
        <v>7</v>
      </c>
      <c r="B45" s="3">
        <v>6</v>
      </c>
      <c r="C45" s="7">
        <v>220.5</v>
      </c>
      <c r="D45" s="15">
        <v>100</v>
      </c>
      <c r="E45">
        <v>317.90000000000003</v>
      </c>
      <c r="F45" s="15">
        <f t="shared" si="6"/>
        <v>144.17233560090705</v>
      </c>
      <c r="G45">
        <v>284.8</v>
      </c>
      <c r="H45" s="15">
        <f t="shared" si="7"/>
        <v>129.1609977324263</v>
      </c>
      <c r="I45">
        <v>458.39700000000005</v>
      </c>
      <c r="J45" s="15">
        <f t="shared" si="8"/>
        <v>207.88979591836738</v>
      </c>
      <c r="K45">
        <v>774.40000000000009</v>
      </c>
      <c r="L45" s="15">
        <f t="shared" si="9"/>
        <v>351.20181405895698</v>
      </c>
      <c r="M45">
        <v>1400.568</v>
      </c>
      <c r="N45" s="15">
        <f t="shared" si="10"/>
        <v>635.17823129251701</v>
      </c>
    </row>
    <row r="46" spans="1:14" x14ac:dyDescent="0.2">
      <c r="A46" s="3" t="s">
        <v>18</v>
      </c>
      <c r="B46" s="3">
        <v>1</v>
      </c>
      <c r="C46" s="7">
        <v>94.221000000000004</v>
      </c>
      <c r="D46" s="15">
        <v>100</v>
      </c>
      <c r="E46">
        <v>189.21600000000001</v>
      </c>
      <c r="F46" s="15">
        <f t="shared" si="6"/>
        <v>200.82147292004967</v>
      </c>
      <c r="G46">
        <v>255.9375</v>
      </c>
      <c r="H46" s="15">
        <f t="shared" si="7"/>
        <v>271.63530423154072</v>
      </c>
      <c r="I46">
        <v>425.92000000000007</v>
      </c>
      <c r="J46" s="15">
        <f t="shared" si="8"/>
        <v>452.043599622165</v>
      </c>
      <c r="K46">
        <v>557.03200000000015</v>
      </c>
      <c r="L46" s="15">
        <f t="shared" si="9"/>
        <v>591.19729147429996</v>
      </c>
      <c r="N46" s="15"/>
    </row>
    <row r="47" spans="1:14" x14ac:dyDescent="0.2">
      <c r="A47" s="3" t="s">
        <v>18</v>
      </c>
      <c r="B47" s="3">
        <v>2</v>
      </c>
      <c r="C47" s="7">
        <v>108.9</v>
      </c>
      <c r="D47" s="15">
        <v>100</v>
      </c>
      <c r="E47">
        <v>131.71199999999999</v>
      </c>
      <c r="F47" s="15">
        <f t="shared" si="6"/>
        <v>120.94765840220386</v>
      </c>
      <c r="G47">
        <v>207.02500000000001</v>
      </c>
      <c r="H47" s="15">
        <f t="shared" si="7"/>
        <v>190.10560146923783</v>
      </c>
      <c r="I47">
        <v>334.62</v>
      </c>
      <c r="J47" s="15">
        <f t="shared" si="8"/>
        <v>307.27272727272725</v>
      </c>
      <c r="K47">
        <v>510.3</v>
      </c>
      <c r="L47" s="15">
        <f t="shared" si="9"/>
        <v>468.59504132231405</v>
      </c>
      <c r="N47" s="15"/>
    </row>
    <row r="48" spans="1:14" x14ac:dyDescent="0.2">
      <c r="A48" s="3" t="s">
        <v>18</v>
      </c>
      <c r="B48" s="3">
        <v>3</v>
      </c>
      <c r="C48" s="7">
        <v>144</v>
      </c>
      <c r="D48" s="15">
        <v>100</v>
      </c>
      <c r="E48">
        <v>259.7</v>
      </c>
      <c r="F48" s="15">
        <f t="shared" si="6"/>
        <v>180.34722222222223</v>
      </c>
      <c r="G48">
        <v>334.98850000000004</v>
      </c>
      <c r="H48" s="15">
        <f t="shared" si="7"/>
        <v>232.63090277777781</v>
      </c>
      <c r="I48">
        <v>578.75800000000004</v>
      </c>
      <c r="J48" s="15">
        <f t="shared" si="8"/>
        <v>401.91527777777782</v>
      </c>
      <c r="K48">
        <v>870.1239999999998</v>
      </c>
      <c r="L48" s="15">
        <f t="shared" si="9"/>
        <v>604.25277777777762</v>
      </c>
      <c r="N48" s="15"/>
    </row>
    <row r="49" spans="1:14" x14ac:dyDescent="0.2">
      <c r="A49" s="3" t="s">
        <v>18</v>
      </c>
      <c r="B49" s="3">
        <v>4</v>
      </c>
      <c r="C49" s="7">
        <v>88.837000000000018</v>
      </c>
      <c r="D49" s="15">
        <v>100</v>
      </c>
      <c r="E49">
        <v>186.2</v>
      </c>
      <c r="F49" s="15">
        <f t="shared" si="6"/>
        <v>209.59735245449528</v>
      </c>
      <c r="G49">
        <v>182.27200000000005</v>
      </c>
      <c r="H49" s="15">
        <f t="shared" si="7"/>
        <v>205.17577135652937</v>
      </c>
      <c r="I49">
        <v>228.52800000000002</v>
      </c>
      <c r="J49" s="15">
        <f t="shared" si="8"/>
        <v>257.24416628206711</v>
      </c>
      <c r="K49">
        <v>406.45100000000014</v>
      </c>
      <c r="L49" s="15">
        <f t="shared" si="9"/>
        <v>457.52445490054822</v>
      </c>
      <c r="M49">
        <v>705.67200000000003</v>
      </c>
      <c r="N49" s="15">
        <f>M49/C49*100</f>
        <v>794.34469871787644</v>
      </c>
    </row>
    <row r="50" spans="1:14" x14ac:dyDescent="0.2">
      <c r="A50" s="3" t="s">
        <v>18</v>
      </c>
      <c r="B50" s="3">
        <v>5</v>
      </c>
      <c r="C50" s="7">
        <v>135</v>
      </c>
      <c r="D50" s="15">
        <v>100</v>
      </c>
      <c r="E50">
        <v>191.80800000000002</v>
      </c>
      <c r="F50" s="15">
        <f t="shared" si="6"/>
        <v>142.08000000000001</v>
      </c>
      <c r="G50">
        <v>336.51799999999997</v>
      </c>
      <c r="H50" s="15">
        <f t="shared" si="7"/>
        <v>249.27259259259259</v>
      </c>
      <c r="I50">
        <v>462.72149999999999</v>
      </c>
      <c r="J50" s="15">
        <f t="shared" si="8"/>
        <v>342.75666666666666</v>
      </c>
      <c r="K50">
        <v>595</v>
      </c>
      <c r="L50" s="15">
        <f t="shared" si="9"/>
        <v>440.74074074074076</v>
      </c>
      <c r="M50">
        <v>821.63199999999983</v>
      </c>
      <c r="N50" s="15">
        <f t="shared" ref="N50:N51" si="11">M50/C50*100</f>
        <v>608.61629629629613</v>
      </c>
    </row>
    <row r="51" spans="1:14" x14ac:dyDescent="0.2">
      <c r="A51" s="3" t="s">
        <v>18</v>
      </c>
      <c r="B51" s="3">
        <v>6</v>
      </c>
      <c r="C51" s="7">
        <v>89.888000000000005</v>
      </c>
      <c r="D51" s="15">
        <v>100</v>
      </c>
      <c r="E51">
        <v>166.88750000000002</v>
      </c>
      <c r="F51" s="15">
        <f t="shared" si="6"/>
        <v>185.66160110359559</v>
      </c>
      <c r="G51">
        <v>211.86450000000005</v>
      </c>
      <c r="H51" s="15">
        <f t="shared" si="7"/>
        <v>235.69831345674621</v>
      </c>
      <c r="I51">
        <v>266.45</v>
      </c>
      <c r="J51" s="15">
        <f t="shared" si="8"/>
        <v>296.42443930224277</v>
      </c>
      <c r="K51">
        <v>355.73700000000002</v>
      </c>
      <c r="L51" s="15">
        <f t="shared" si="9"/>
        <v>395.75582947668209</v>
      </c>
      <c r="M51">
        <v>587.95099999999991</v>
      </c>
      <c r="N51" s="15">
        <f t="shared" si="11"/>
        <v>654.0928711285153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01FD4-1041-3D4F-8AFF-71740C1F44A9}">
  <dimension ref="A1:Q32"/>
  <sheetViews>
    <sheetView workbookViewId="0">
      <selection activeCell="U22" sqref="U22"/>
    </sheetView>
  </sheetViews>
  <sheetFormatPr baseColWidth="10" defaultRowHeight="16" x14ac:dyDescent="0.2"/>
  <cols>
    <col min="1" max="1" width="14" style="25" customWidth="1"/>
    <col min="2" max="8" width="10.83203125" style="25"/>
    <col min="9" max="9" width="6.1640625" style="25" customWidth="1"/>
    <col min="10" max="10" width="14" style="25" customWidth="1"/>
    <col min="11" max="16384" width="10.83203125" style="25"/>
  </cols>
  <sheetData>
    <row r="1" spans="1:17" x14ac:dyDescent="0.2">
      <c r="C1" s="165" t="s">
        <v>45</v>
      </c>
      <c r="D1" s="165"/>
      <c r="E1" s="165"/>
      <c r="F1" s="165"/>
      <c r="G1" s="165"/>
      <c r="H1" s="165"/>
      <c r="L1" s="165" t="s">
        <v>45</v>
      </c>
      <c r="M1" s="165"/>
      <c r="N1" s="165"/>
      <c r="O1" s="165"/>
      <c r="P1" s="165"/>
      <c r="Q1" s="165"/>
    </row>
    <row r="2" spans="1:17" ht="17" x14ac:dyDescent="0.2">
      <c r="A2" s="87" t="s">
        <v>222</v>
      </c>
      <c r="B2" s="87" t="s">
        <v>50</v>
      </c>
      <c r="C2" s="232" t="s">
        <v>241</v>
      </c>
      <c r="D2" s="233"/>
      <c r="E2" s="232" t="s">
        <v>240</v>
      </c>
      <c r="F2" s="233"/>
      <c r="G2" s="232" t="s">
        <v>228</v>
      </c>
      <c r="H2" s="233"/>
      <c r="J2" s="87" t="s">
        <v>242</v>
      </c>
      <c r="K2" s="87" t="s">
        <v>50</v>
      </c>
      <c r="L2" s="232" t="s">
        <v>241</v>
      </c>
      <c r="M2" s="233"/>
      <c r="N2" s="232" t="s">
        <v>240</v>
      </c>
      <c r="O2" s="233"/>
      <c r="P2" s="161" t="s">
        <v>228</v>
      </c>
      <c r="Q2" s="163"/>
    </row>
    <row r="3" spans="1:17" x14ac:dyDescent="0.2">
      <c r="A3" s="25">
        <v>1000</v>
      </c>
      <c r="B3" s="25">
        <f t="shared" ref="B3:B10" si="0">LOG(A3)</f>
        <v>3</v>
      </c>
      <c r="C3" s="30">
        <v>5792</v>
      </c>
      <c r="D3" s="29">
        <v>5731</v>
      </c>
      <c r="E3" s="30">
        <v>4878</v>
      </c>
      <c r="F3" s="29">
        <v>4537</v>
      </c>
      <c r="G3" s="30">
        <v>560</v>
      </c>
      <c r="H3" s="29">
        <v>539</v>
      </c>
      <c r="J3" s="25">
        <v>100</v>
      </c>
      <c r="K3" s="25">
        <f t="shared" ref="K3:K10" si="1">LOG(J3)</f>
        <v>2</v>
      </c>
      <c r="L3" s="30">
        <v>4932</v>
      </c>
      <c r="M3" s="29">
        <v>5478</v>
      </c>
      <c r="N3" s="30">
        <v>5287</v>
      </c>
      <c r="O3" s="29">
        <v>6052</v>
      </c>
      <c r="P3" s="30">
        <v>5043</v>
      </c>
      <c r="Q3" s="29">
        <v>4937</v>
      </c>
    </row>
    <row r="4" spans="1:17" x14ac:dyDescent="0.2">
      <c r="A4" s="25">
        <f t="shared" ref="A4:A10" si="2">A3/10</f>
        <v>100</v>
      </c>
      <c r="B4" s="25">
        <f t="shared" si="0"/>
        <v>2</v>
      </c>
      <c r="C4" s="30">
        <v>5690</v>
      </c>
      <c r="D4" s="29">
        <v>5499</v>
      </c>
      <c r="E4" s="30">
        <v>4216</v>
      </c>
      <c r="F4" s="29">
        <v>4209</v>
      </c>
      <c r="G4" s="30">
        <v>510</v>
      </c>
      <c r="H4" s="29">
        <v>484</v>
      </c>
      <c r="J4" s="25">
        <f t="shared" ref="J4:J10" si="3">J3/10</f>
        <v>10</v>
      </c>
      <c r="K4" s="25">
        <f t="shared" si="1"/>
        <v>1</v>
      </c>
      <c r="L4" s="30">
        <v>5126</v>
      </c>
      <c r="M4" s="29">
        <v>5193</v>
      </c>
      <c r="N4" s="30">
        <v>5011</v>
      </c>
      <c r="O4" s="29">
        <v>5436</v>
      </c>
      <c r="P4" s="30">
        <v>4815</v>
      </c>
      <c r="Q4" s="29">
        <v>5230</v>
      </c>
    </row>
    <row r="5" spans="1:17" x14ac:dyDescent="0.2">
      <c r="A5" s="25">
        <f t="shared" si="2"/>
        <v>10</v>
      </c>
      <c r="B5" s="25">
        <f t="shared" si="0"/>
        <v>1</v>
      </c>
      <c r="C5" s="30">
        <v>5031</v>
      </c>
      <c r="D5" s="29">
        <v>4850</v>
      </c>
      <c r="E5" s="30">
        <v>3128</v>
      </c>
      <c r="F5" s="29">
        <v>3398</v>
      </c>
      <c r="G5" s="30">
        <v>390</v>
      </c>
      <c r="H5" s="29">
        <v>366</v>
      </c>
      <c r="J5" s="25">
        <f t="shared" si="3"/>
        <v>1</v>
      </c>
      <c r="K5" s="25">
        <f t="shared" si="1"/>
        <v>0</v>
      </c>
      <c r="L5" s="30">
        <v>4314</v>
      </c>
      <c r="M5" s="29">
        <v>4843</v>
      </c>
      <c r="N5" s="30">
        <v>4507</v>
      </c>
      <c r="O5" s="29">
        <v>5139</v>
      </c>
      <c r="P5" s="30">
        <v>4874</v>
      </c>
      <c r="Q5" s="29">
        <v>4713</v>
      </c>
    </row>
    <row r="6" spans="1:17" x14ac:dyDescent="0.2">
      <c r="A6" s="25">
        <f t="shared" si="2"/>
        <v>1</v>
      </c>
      <c r="B6" s="25">
        <f t="shared" si="0"/>
        <v>0</v>
      </c>
      <c r="C6" s="30">
        <v>4419</v>
      </c>
      <c r="D6" s="29">
        <v>4495</v>
      </c>
      <c r="E6" s="30">
        <v>1886</v>
      </c>
      <c r="F6" s="29">
        <v>1917</v>
      </c>
      <c r="G6" s="30">
        <v>361</v>
      </c>
      <c r="H6" s="29">
        <v>353</v>
      </c>
      <c r="J6" s="25">
        <f t="shared" si="3"/>
        <v>0.1</v>
      </c>
      <c r="K6" s="25">
        <f t="shared" si="1"/>
        <v>-1</v>
      </c>
      <c r="L6" s="30">
        <v>3973</v>
      </c>
      <c r="M6" s="29">
        <v>3924</v>
      </c>
      <c r="N6" s="30">
        <v>4670</v>
      </c>
      <c r="O6" s="29">
        <v>4666</v>
      </c>
      <c r="P6" s="30">
        <v>5174</v>
      </c>
      <c r="Q6" s="29">
        <v>4734</v>
      </c>
    </row>
    <row r="7" spans="1:17" x14ac:dyDescent="0.2">
      <c r="A7" s="25">
        <f t="shared" si="2"/>
        <v>0.1</v>
      </c>
      <c r="B7" s="25">
        <f t="shared" si="0"/>
        <v>-1</v>
      </c>
      <c r="C7" s="30">
        <v>3423</v>
      </c>
      <c r="D7" s="29">
        <v>3513</v>
      </c>
      <c r="E7" s="30">
        <v>659</v>
      </c>
      <c r="F7" s="29">
        <v>638</v>
      </c>
      <c r="G7" s="30">
        <v>363</v>
      </c>
      <c r="H7" s="29">
        <v>352</v>
      </c>
      <c r="J7" s="25">
        <f t="shared" si="3"/>
        <v>0.01</v>
      </c>
      <c r="K7" s="25">
        <f t="shared" si="1"/>
        <v>-2</v>
      </c>
      <c r="L7" s="30">
        <v>2925</v>
      </c>
      <c r="M7" s="29">
        <v>2862</v>
      </c>
      <c r="N7" s="30">
        <v>3740</v>
      </c>
      <c r="O7" s="29">
        <v>4184</v>
      </c>
      <c r="P7" s="30">
        <v>3753</v>
      </c>
      <c r="Q7" s="29">
        <v>4091</v>
      </c>
    </row>
    <row r="8" spans="1:17" x14ac:dyDescent="0.2">
      <c r="A8" s="25">
        <f t="shared" si="2"/>
        <v>0.01</v>
      </c>
      <c r="B8" s="25">
        <f t="shared" si="0"/>
        <v>-2</v>
      </c>
      <c r="C8" s="30">
        <v>1827</v>
      </c>
      <c r="D8" s="29">
        <v>1873</v>
      </c>
      <c r="E8" s="30">
        <v>293</v>
      </c>
      <c r="F8" s="29">
        <v>329</v>
      </c>
      <c r="G8" s="30">
        <v>339</v>
      </c>
      <c r="H8" s="29">
        <v>335</v>
      </c>
      <c r="J8" s="25">
        <f t="shared" si="3"/>
        <v>1E-3</v>
      </c>
      <c r="K8" s="25">
        <f t="shared" si="1"/>
        <v>-3</v>
      </c>
      <c r="L8" s="30">
        <v>1793</v>
      </c>
      <c r="M8" s="29">
        <v>1717</v>
      </c>
      <c r="N8" s="30">
        <v>2826</v>
      </c>
      <c r="O8" s="29">
        <v>2831</v>
      </c>
      <c r="P8" s="30">
        <v>2645</v>
      </c>
      <c r="Q8" s="29">
        <v>2972</v>
      </c>
    </row>
    <row r="9" spans="1:17" x14ac:dyDescent="0.2">
      <c r="A9" s="25">
        <f t="shared" si="2"/>
        <v>1E-3</v>
      </c>
      <c r="B9" s="25">
        <f t="shared" si="0"/>
        <v>-3</v>
      </c>
      <c r="C9" s="30">
        <v>1577</v>
      </c>
      <c r="D9" s="29">
        <v>1605</v>
      </c>
      <c r="E9" s="30">
        <v>274</v>
      </c>
      <c r="F9" s="29">
        <v>266</v>
      </c>
      <c r="G9" s="30">
        <v>335</v>
      </c>
      <c r="H9" s="29">
        <v>330</v>
      </c>
      <c r="J9" s="25">
        <f t="shared" si="3"/>
        <v>1E-4</v>
      </c>
      <c r="K9" s="25">
        <f t="shared" si="1"/>
        <v>-4</v>
      </c>
      <c r="L9" s="30">
        <v>1449</v>
      </c>
      <c r="M9" s="29">
        <v>1291</v>
      </c>
      <c r="N9" s="30">
        <v>2051</v>
      </c>
      <c r="O9" s="29">
        <v>2036</v>
      </c>
      <c r="P9" s="30">
        <v>2233</v>
      </c>
      <c r="Q9" s="29">
        <v>2028</v>
      </c>
    </row>
    <row r="10" spans="1:17" x14ac:dyDescent="0.2">
      <c r="A10" s="25">
        <f t="shared" si="2"/>
        <v>1E-4</v>
      </c>
      <c r="B10" s="25">
        <f t="shared" si="0"/>
        <v>-4</v>
      </c>
      <c r="C10" s="28">
        <v>538</v>
      </c>
      <c r="D10" s="26">
        <v>589</v>
      </c>
      <c r="E10" s="28">
        <v>246</v>
      </c>
      <c r="F10" s="26">
        <v>245</v>
      </c>
      <c r="G10" s="28">
        <v>358</v>
      </c>
      <c r="H10" s="26">
        <v>350</v>
      </c>
      <c r="J10" s="25">
        <f t="shared" si="3"/>
        <v>1.0000000000000001E-5</v>
      </c>
      <c r="K10" s="25">
        <f t="shared" si="1"/>
        <v>-5</v>
      </c>
      <c r="L10" s="28">
        <v>770</v>
      </c>
      <c r="M10" s="26">
        <v>875</v>
      </c>
      <c r="N10" s="28">
        <v>1271</v>
      </c>
      <c r="O10" s="26">
        <v>1057</v>
      </c>
      <c r="P10" s="28">
        <v>1398</v>
      </c>
      <c r="Q10" s="26">
        <v>1075</v>
      </c>
    </row>
    <row r="12" spans="1:17" x14ac:dyDescent="0.2">
      <c r="C12" s="165" t="s">
        <v>44</v>
      </c>
      <c r="D12" s="165"/>
      <c r="E12" s="165"/>
      <c r="F12" s="165"/>
      <c r="G12" s="165"/>
      <c r="H12" s="165"/>
      <c r="L12" s="165" t="s">
        <v>44</v>
      </c>
      <c r="M12" s="165"/>
      <c r="N12" s="165"/>
      <c r="O12" s="165"/>
      <c r="P12" s="165"/>
      <c r="Q12" s="165"/>
    </row>
    <row r="13" spans="1:17" ht="17" x14ac:dyDescent="0.2">
      <c r="A13" s="87" t="s">
        <v>222</v>
      </c>
      <c r="B13" s="87" t="s">
        <v>50</v>
      </c>
      <c r="C13" s="232" t="s">
        <v>241</v>
      </c>
      <c r="D13" s="233"/>
      <c r="E13" s="232" t="s">
        <v>240</v>
      </c>
      <c r="F13" s="233"/>
      <c r="G13" s="232" t="s">
        <v>228</v>
      </c>
      <c r="H13" s="233"/>
      <c r="J13" s="87" t="s">
        <v>242</v>
      </c>
      <c r="K13" s="87" t="s">
        <v>50</v>
      </c>
      <c r="L13" s="232" t="s">
        <v>241</v>
      </c>
      <c r="M13" s="233"/>
      <c r="N13" s="232" t="s">
        <v>240</v>
      </c>
      <c r="O13" s="233"/>
      <c r="P13" s="232" t="s">
        <v>228</v>
      </c>
      <c r="Q13" s="233"/>
    </row>
    <row r="14" spans="1:17" x14ac:dyDescent="0.2">
      <c r="A14" s="25">
        <v>1000</v>
      </c>
      <c r="B14" s="25">
        <f t="shared" ref="B14:B21" si="4">LOG(A14)</f>
        <v>3</v>
      </c>
      <c r="C14" s="30">
        <v>584</v>
      </c>
      <c r="D14" s="29">
        <v>626</v>
      </c>
      <c r="E14" s="30">
        <v>1847</v>
      </c>
      <c r="F14" s="29">
        <v>1925</v>
      </c>
      <c r="G14" s="30">
        <v>349</v>
      </c>
      <c r="H14" s="29">
        <v>365</v>
      </c>
      <c r="J14" s="25">
        <v>100</v>
      </c>
      <c r="K14" s="25">
        <f t="shared" ref="K14:K21" si="5">LOG(J14)</f>
        <v>2</v>
      </c>
      <c r="L14" s="30">
        <v>665</v>
      </c>
      <c r="M14" s="29">
        <v>675</v>
      </c>
      <c r="N14" s="30">
        <v>1378</v>
      </c>
      <c r="O14" s="29">
        <v>1587</v>
      </c>
      <c r="P14" s="30">
        <v>662</v>
      </c>
      <c r="Q14" s="29">
        <v>663</v>
      </c>
    </row>
    <row r="15" spans="1:17" x14ac:dyDescent="0.2">
      <c r="A15" s="25">
        <f t="shared" ref="A15:A21" si="6">A14/10</f>
        <v>100</v>
      </c>
      <c r="B15" s="25">
        <f t="shared" si="4"/>
        <v>2</v>
      </c>
      <c r="C15" s="30">
        <v>538</v>
      </c>
      <c r="D15" s="29">
        <v>596</v>
      </c>
      <c r="E15" s="30">
        <v>1620</v>
      </c>
      <c r="F15" s="29">
        <v>1667</v>
      </c>
      <c r="G15" s="30">
        <v>341</v>
      </c>
      <c r="H15" s="29">
        <v>359</v>
      </c>
      <c r="J15" s="25">
        <f t="shared" ref="J15:J21" si="7">J14/10</f>
        <v>10</v>
      </c>
      <c r="K15" s="25">
        <f t="shared" si="5"/>
        <v>1</v>
      </c>
      <c r="L15" s="30">
        <v>633</v>
      </c>
      <c r="M15" s="29">
        <v>647</v>
      </c>
      <c r="N15" s="30">
        <v>1222</v>
      </c>
      <c r="O15" s="29">
        <v>1160</v>
      </c>
      <c r="P15" s="30">
        <v>723</v>
      </c>
      <c r="Q15" s="29">
        <v>668</v>
      </c>
    </row>
    <row r="16" spans="1:17" x14ac:dyDescent="0.2">
      <c r="A16" s="25">
        <f t="shared" si="6"/>
        <v>10</v>
      </c>
      <c r="B16" s="25">
        <f t="shared" si="4"/>
        <v>1</v>
      </c>
      <c r="C16" s="30">
        <v>444</v>
      </c>
      <c r="D16" s="29">
        <v>490</v>
      </c>
      <c r="E16" s="30">
        <v>1442</v>
      </c>
      <c r="F16" s="29">
        <v>1428</v>
      </c>
      <c r="G16" s="30">
        <v>378</v>
      </c>
      <c r="H16" s="29">
        <v>335</v>
      </c>
      <c r="J16" s="25">
        <f t="shared" si="7"/>
        <v>1</v>
      </c>
      <c r="K16" s="25">
        <f t="shared" si="5"/>
        <v>0</v>
      </c>
      <c r="L16" s="30">
        <v>466</v>
      </c>
      <c r="M16" s="29">
        <v>444</v>
      </c>
      <c r="N16" s="30">
        <v>716</v>
      </c>
      <c r="O16" s="29">
        <v>784</v>
      </c>
      <c r="P16" s="30">
        <v>635</v>
      </c>
      <c r="Q16" s="29">
        <v>639</v>
      </c>
    </row>
    <row r="17" spans="1:17" x14ac:dyDescent="0.2">
      <c r="A17" s="25">
        <f t="shared" si="6"/>
        <v>1</v>
      </c>
      <c r="B17" s="25">
        <f t="shared" si="4"/>
        <v>0</v>
      </c>
      <c r="C17" s="30">
        <v>319</v>
      </c>
      <c r="D17" s="29">
        <v>292</v>
      </c>
      <c r="E17" s="30">
        <v>705</v>
      </c>
      <c r="F17" s="29">
        <v>714</v>
      </c>
      <c r="G17" s="30">
        <v>376</v>
      </c>
      <c r="H17" s="29">
        <v>383</v>
      </c>
      <c r="J17" s="25">
        <f t="shared" si="7"/>
        <v>0.1</v>
      </c>
      <c r="K17" s="25">
        <f t="shared" si="5"/>
        <v>-1</v>
      </c>
      <c r="L17" s="30">
        <v>338</v>
      </c>
      <c r="M17" s="29">
        <v>422</v>
      </c>
      <c r="N17" s="30">
        <v>470</v>
      </c>
      <c r="O17" s="29">
        <v>529</v>
      </c>
      <c r="P17" s="30">
        <v>553</v>
      </c>
      <c r="Q17" s="29">
        <v>617</v>
      </c>
    </row>
    <row r="18" spans="1:17" x14ac:dyDescent="0.2">
      <c r="A18" s="25">
        <f t="shared" si="6"/>
        <v>0.1</v>
      </c>
      <c r="B18" s="25">
        <f t="shared" si="4"/>
        <v>-1</v>
      </c>
      <c r="C18" s="30">
        <v>187</v>
      </c>
      <c r="D18" s="29">
        <v>231</v>
      </c>
      <c r="E18" s="30">
        <v>643</v>
      </c>
      <c r="F18" s="29">
        <v>281</v>
      </c>
      <c r="G18" s="30">
        <v>384</v>
      </c>
      <c r="H18" s="29">
        <v>374</v>
      </c>
      <c r="J18" s="25">
        <f t="shared" si="7"/>
        <v>0.01</v>
      </c>
      <c r="K18" s="25">
        <f t="shared" si="5"/>
        <v>-2</v>
      </c>
      <c r="L18" s="30">
        <v>214</v>
      </c>
      <c r="M18" s="29">
        <v>257</v>
      </c>
      <c r="N18" s="30">
        <v>301</v>
      </c>
      <c r="O18" s="29">
        <v>291</v>
      </c>
      <c r="P18" s="30">
        <v>523</v>
      </c>
      <c r="Q18" s="29">
        <v>499</v>
      </c>
    </row>
    <row r="19" spans="1:17" x14ac:dyDescent="0.2">
      <c r="A19" s="25">
        <f t="shared" si="6"/>
        <v>0.01</v>
      </c>
      <c r="B19" s="25">
        <f t="shared" si="4"/>
        <v>-2</v>
      </c>
      <c r="C19" s="30">
        <v>204</v>
      </c>
      <c r="D19" s="29">
        <v>231</v>
      </c>
      <c r="E19" s="30">
        <v>287</v>
      </c>
      <c r="F19" s="29">
        <v>266</v>
      </c>
      <c r="G19" s="30">
        <v>394</v>
      </c>
      <c r="H19" s="29">
        <v>379</v>
      </c>
      <c r="J19" s="25">
        <f t="shared" si="7"/>
        <v>1E-3</v>
      </c>
      <c r="K19" s="25">
        <f t="shared" si="5"/>
        <v>-3</v>
      </c>
      <c r="L19" s="30">
        <v>256</v>
      </c>
      <c r="M19" s="29">
        <v>225</v>
      </c>
      <c r="N19" s="30">
        <v>254</v>
      </c>
      <c r="O19" s="29">
        <v>249</v>
      </c>
      <c r="P19" s="30">
        <v>439</v>
      </c>
      <c r="Q19" s="29">
        <v>454</v>
      </c>
    </row>
    <row r="20" spans="1:17" x14ac:dyDescent="0.2">
      <c r="A20" s="25">
        <f t="shared" si="6"/>
        <v>1E-3</v>
      </c>
      <c r="B20" s="25">
        <f t="shared" si="4"/>
        <v>-3</v>
      </c>
      <c r="C20" s="30">
        <v>207</v>
      </c>
      <c r="D20" s="29">
        <v>198</v>
      </c>
      <c r="E20" s="30">
        <v>219</v>
      </c>
      <c r="F20" s="29">
        <v>247</v>
      </c>
      <c r="G20" s="30">
        <v>401</v>
      </c>
      <c r="H20" s="29">
        <v>359</v>
      </c>
      <c r="J20" s="25">
        <f t="shared" si="7"/>
        <v>1E-4</v>
      </c>
      <c r="K20" s="25">
        <f t="shared" si="5"/>
        <v>-4</v>
      </c>
      <c r="L20" s="30">
        <v>262</v>
      </c>
      <c r="M20" s="29">
        <v>334</v>
      </c>
      <c r="N20" s="30">
        <v>243</v>
      </c>
      <c r="O20" s="29">
        <v>319</v>
      </c>
      <c r="P20" s="30">
        <v>395</v>
      </c>
      <c r="Q20" s="29">
        <v>637</v>
      </c>
    </row>
    <row r="21" spans="1:17" x14ac:dyDescent="0.2">
      <c r="A21" s="25">
        <f t="shared" si="6"/>
        <v>1E-4</v>
      </c>
      <c r="B21" s="25">
        <f t="shared" si="4"/>
        <v>-4</v>
      </c>
      <c r="C21" s="28">
        <v>229</v>
      </c>
      <c r="D21" s="26">
        <v>249</v>
      </c>
      <c r="E21" s="28">
        <v>300</v>
      </c>
      <c r="F21" s="26">
        <v>323</v>
      </c>
      <c r="G21" s="28">
        <v>353</v>
      </c>
      <c r="H21" s="26">
        <v>333</v>
      </c>
      <c r="J21" s="25">
        <f t="shared" si="7"/>
        <v>1.0000000000000001E-5</v>
      </c>
      <c r="K21" s="25">
        <f t="shared" si="5"/>
        <v>-5</v>
      </c>
      <c r="L21" s="28">
        <v>251</v>
      </c>
      <c r="M21" s="26">
        <v>264</v>
      </c>
      <c r="N21" s="28">
        <v>265</v>
      </c>
      <c r="O21" s="26">
        <v>352</v>
      </c>
      <c r="P21" s="28">
        <v>594</v>
      </c>
      <c r="Q21" s="26">
        <v>731</v>
      </c>
    </row>
    <row r="23" spans="1:17" x14ac:dyDescent="0.2">
      <c r="C23" s="165" t="s">
        <v>43</v>
      </c>
      <c r="D23" s="165"/>
      <c r="E23" s="165"/>
      <c r="F23" s="165"/>
      <c r="G23" s="165"/>
      <c r="H23" s="165"/>
      <c r="L23" s="165" t="s">
        <v>43</v>
      </c>
      <c r="M23" s="165"/>
      <c r="N23" s="165"/>
      <c r="O23" s="165"/>
      <c r="P23" s="165"/>
      <c r="Q23" s="165"/>
    </row>
    <row r="24" spans="1:17" ht="17" x14ac:dyDescent="0.2">
      <c r="A24" s="87" t="s">
        <v>222</v>
      </c>
      <c r="B24" s="87" t="s">
        <v>221</v>
      </c>
      <c r="C24" s="232" t="s">
        <v>241</v>
      </c>
      <c r="D24" s="233"/>
      <c r="E24" s="232" t="s">
        <v>240</v>
      </c>
      <c r="F24" s="233"/>
      <c r="G24" s="232" t="s">
        <v>228</v>
      </c>
      <c r="H24" s="233"/>
      <c r="J24" s="87" t="s">
        <v>242</v>
      </c>
      <c r="K24" s="87" t="s">
        <v>50</v>
      </c>
      <c r="L24" s="232" t="s">
        <v>241</v>
      </c>
      <c r="M24" s="233"/>
      <c r="N24" s="232" t="s">
        <v>240</v>
      </c>
      <c r="O24" s="233"/>
      <c r="P24" s="232" t="s">
        <v>228</v>
      </c>
      <c r="Q24" s="233"/>
    </row>
    <row r="25" spans="1:17" x14ac:dyDescent="0.2">
      <c r="A25" s="25">
        <v>1000</v>
      </c>
      <c r="B25" s="25">
        <f t="shared" ref="B25:B32" si="8">LOG(A25)</f>
        <v>3</v>
      </c>
      <c r="C25" s="30">
        <v>5149</v>
      </c>
      <c r="D25" s="29">
        <v>5340</v>
      </c>
      <c r="E25" s="30">
        <v>21160</v>
      </c>
      <c r="F25" s="29">
        <v>20684</v>
      </c>
      <c r="G25" s="30">
        <v>490</v>
      </c>
      <c r="H25" s="29">
        <v>496</v>
      </c>
      <c r="J25" s="25">
        <v>100</v>
      </c>
      <c r="K25" s="25">
        <f t="shared" ref="K25:K32" si="9">LOG(J25)</f>
        <v>2</v>
      </c>
      <c r="L25" s="30">
        <v>6605</v>
      </c>
      <c r="M25" s="29">
        <v>7332</v>
      </c>
      <c r="N25" s="30">
        <v>12775</v>
      </c>
      <c r="O25" s="29">
        <v>12957</v>
      </c>
      <c r="P25" s="30">
        <v>3119</v>
      </c>
      <c r="Q25" s="29">
        <v>3069</v>
      </c>
    </row>
    <row r="26" spans="1:17" x14ac:dyDescent="0.2">
      <c r="A26" s="25">
        <f t="shared" ref="A26:A32" si="10">A25/10</f>
        <v>100</v>
      </c>
      <c r="B26" s="25">
        <f t="shared" si="8"/>
        <v>2</v>
      </c>
      <c r="C26" s="30">
        <v>4961</v>
      </c>
      <c r="D26" s="29">
        <v>5164</v>
      </c>
      <c r="E26" s="30">
        <v>17767</v>
      </c>
      <c r="F26" s="29">
        <v>17070</v>
      </c>
      <c r="G26" s="30">
        <v>465</v>
      </c>
      <c r="H26" s="29">
        <v>625</v>
      </c>
      <c r="J26" s="25">
        <f t="shared" ref="J26:J32" si="11">J25/10</f>
        <v>10</v>
      </c>
      <c r="K26" s="25">
        <f t="shared" si="9"/>
        <v>1</v>
      </c>
      <c r="L26" s="30">
        <v>5134</v>
      </c>
      <c r="M26" s="29">
        <v>5167</v>
      </c>
      <c r="N26" s="30">
        <v>7992</v>
      </c>
      <c r="O26" s="29">
        <v>9034</v>
      </c>
      <c r="P26" s="30">
        <v>3074</v>
      </c>
      <c r="Q26" s="29">
        <v>2963</v>
      </c>
    </row>
    <row r="27" spans="1:17" x14ac:dyDescent="0.2">
      <c r="A27" s="25">
        <f t="shared" si="10"/>
        <v>10</v>
      </c>
      <c r="B27" s="25">
        <f t="shared" si="8"/>
        <v>1</v>
      </c>
      <c r="C27" s="30">
        <v>3588</v>
      </c>
      <c r="D27" s="29">
        <v>3276</v>
      </c>
      <c r="E27" s="30">
        <v>10528</v>
      </c>
      <c r="F27" s="29">
        <v>10476</v>
      </c>
      <c r="G27" s="30">
        <v>412</v>
      </c>
      <c r="H27" s="29">
        <v>511</v>
      </c>
      <c r="J27" s="25">
        <f t="shared" si="11"/>
        <v>1</v>
      </c>
      <c r="K27" s="25">
        <f t="shared" si="9"/>
        <v>0</v>
      </c>
      <c r="L27" s="30">
        <v>3676</v>
      </c>
      <c r="M27" s="29">
        <v>3761</v>
      </c>
      <c r="N27" s="30">
        <v>5144</v>
      </c>
      <c r="O27" s="29">
        <v>5087</v>
      </c>
      <c r="P27" s="30">
        <v>2955</v>
      </c>
      <c r="Q27" s="29">
        <v>2959</v>
      </c>
    </row>
    <row r="28" spans="1:17" x14ac:dyDescent="0.2">
      <c r="A28" s="25">
        <f t="shared" si="10"/>
        <v>1</v>
      </c>
      <c r="B28" s="25">
        <f t="shared" si="8"/>
        <v>0</v>
      </c>
      <c r="C28" s="30">
        <v>1357</v>
      </c>
      <c r="D28" s="29">
        <v>1271</v>
      </c>
      <c r="E28" s="30">
        <v>3377</v>
      </c>
      <c r="F28" s="29">
        <v>3141</v>
      </c>
      <c r="G28" s="30">
        <v>451</v>
      </c>
      <c r="H28" s="29">
        <v>557</v>
      </c>
      <c r="J28" s="25">
        <f t="shared" si="11"/>
        <v>0.1</v>
      </c>
      <c r="K28" s="25">
        <f t="shared" si="9"/>
        <v>-1</v>
      </c>
      <c r="L28" s="30">
        <v>1954</v>
      </c>
      <c r="M28" s="29">
        <v>1989</v>
      </c>
      <c r="N28" s="30">
        <v>3067</v>
      </c>
      <c r="O28" s="29">
        <v>2784</v>
      </c>
      <c r="P28" s="30">
        <v>2273</v>
      </c>
      <c r="Q28" s="29">
        <v>2410</v>
      </c>
    </row>
    <row r="29" spans="1:17" x14ac:dyDescent="0.2">
      <c r="A29" s="25">
        <f t="shared" si="10"/>
        <v>0.1</v>
      </c>
      <c r="B29" s="25">
        <f t="shared" si="8"/>
        <v>-1</v>
      </c>
      <c r="C29" s="30">
        <v>501</v>
      </c>
      <c r="D29" s="29">
        <v>513</v>
      </c>
      <c r="E29" s="30">
        <v>628</v>
      </c>
      <c r="F29" s="29">
        <v>656</v>
      </c>
      <c r="G29" s="30">
        <v>441</v>
      </c>
      <c r="H29" s="29">
        <v>568</v>
      </c>
      <c r="J29" s="25">
        <f t="shared" si="11"/>
        <v>0.01</v>
      </c>
      <c r="K29" s="25">
        <f t="shared" si="9"/>
        <v>-2</v>
      </c>
      <c r="L29" s="30">
        <v>768</v>
      </c>
      <c r="M29" s="29">
        <v>816</v>
      </c>
      <c r="N29" s="30">
        <v>1019</v>
      </c>
      <c r="O29" s="29">
        <v>902</v>
      </c>
      <c r="P29" s="30">
        <v>1166</v>
      </c>
      <c r="Q29" s="29">
        <v>1204</v>
      </c>
    </row>
    <row r="30" spans="1:17" x14ac:dyDescent="0.2">
      <c r="A30" s="25">
        <f t="shared" si="10"/>
        <v>0.01</v>
      </c>
      <c r="B30" s="25">
        <f t="shared" si="8"/>
        <v>-2</v>
      </c>
      <c r="C30" s="30">
        <v>385</v>
      </c>
      <c r="D30" s="29">
        <v>388</v>
      </c>
      <c r="E30" s="30">
        <v>556</v>
      </c>
      <c r="F30" s="29">
        <v>438</v>
      </c>
      <c r="G30" s="30">
        <v>493</v>
      </c>
      <c r="H30" s="29">
        <v>518</v>
      </c>
      <c r="J30" s="25">
        <f t="shared" si="11"/>
        <v>1E-3</v>
      </c>
      <c r="K30" s="25">
        <f t="shared" si="9"/>
        <v>-3</v>
      </c>
      <c r="L30" s="30">
        <v>524</v>
      </c>
      <c r="M30" s="29">
        <v>614</v>
      </c>
      <c r="N30" s="30">
        <v>805</v>
      </c>
      <c r="O30" s="29">
        <v>796</v>
      </c>
      <c r="P30" s="30">
        <v>925</v>
      </c>
      <c r="Q30" s="29">
        <v>1096</v>
      </c>
    </row>
    <row r="31" spans="1:17" x14ac:dyDescent="0.2">
      <c r="A31" s="25">
        <f t="shared" si="10"/>
        <v>1E-3</v>
      </c>
      <c r="B31" s="25">
        <f t="shared" si="8"/>
        <v>-3</v>
      </c>
      <c r="C31" s="30">
        <v>351</v>
      </c>
      <c r="D31" s="29">
        <v>388</v>
      </c>
      <c r="E31" s="30">
        <v>467</v>
      </c>
      <c r="F31" s="29">
        <v>453</v>
      </c>
      <c r="G31" s="30">
        <v>508</v>
      </c>
      <c r="H31" s="29">
        <v>541</v>
      </c>
      <c r="J31" s="25">
        <f t="shared" si="11"/>
        <v>1E-4</v>
      </c>
      <c r="K31" s="25">
        <f t="shared" si="9"/>
        <v>-4</v>
      </c>
      <c r="L31" s="30">
        <v>512</v>
      </c>
      <c r="M31" s="29">
        <v>573</v>
      </c>
      <c r="N31" s="30">
        <v>734</v>
      </c>
      <c r="O31" s="29">
        <v>753</v>
      </c>
      <c r="P31" s="30">
        <v>972</v>
      </c>
      <c r="Q31" s="29">
        <v>1183</v>
      </c>
    </row>
    <row r="32" spans="1:17" x14ac:dyDescent="0.2">
      <c r="A32" s="25">
        <f t="shared" si="10"/>
        <v>1E-4</v>
      </c>
      <c r="B32" s="25">
        <f t="shared" si="8"/>
        <v>-4</v>
      </c>
      <c r="C32" s="28">
        <v>756</v>
      </c>
      <c r="D32" s="26">
        <v>362</v>
      </c>
      <c r="E32" s="28">
        <v>599</v>
      </c>
      <c r="F32" s="26">
        <v>410</v>
      </c>
      <c r="G32" s="28">
        <v>594</v>
      </c>
      <c r="H32" s="26">
        <v>520</v>
      </c>
      <c r="J32" s="25">
        <f t="shared" si="11"/>
        <v>1.0000000000000001E-5</v>
      </c>
      <c r="K32" s="25">
        <f t="shared" si="9"/>
        <v>-5</v>
      </c>
      <c r="L32" s="28">
        <v>598</v>
      </c>
      <c r="M32" s="26">
        <v>640</v>
      </c>
      <c r="N32" s="28">
        <v>858</v>
      </c>
      <c r="O32" s="26">
        <v>910</v>
      </c>
      <c r="P32" s="28">
        <v>976</v>
      </c>
      <c r="Q32" s="26">
        <v>1037</v>
      </c>
    </row>
  </sheetData>
  <mergeCells count="24">
    <mergeCell ref="C1:H1"/>
    <mergeCell ref="L1:Q1"/>
    <mergeCell ref="C2:D2"/>
    <mergeCell ref="E2:F2"/>
    <mergeCell ref="G2:H2"/>
    <mergeCell ref="L2:M2"/>
    <mergeCell ref="N2:O2"/>
    <mergeCell ref="P2:Q2"/>
    <mergeCell ref="C12:H12"/>
    <mergeCell ref="L12:Q12"/>
    <mergeCell ref="C13:D13"/>
    <mergeCell ref="E13:F13"/>
    <mergeCell ref="G13:H13"/>
    <mergeCell ref="L13:M13"/>
    <mergeCell ref="N13:O13"/>
    <mergeCell ref="P13:Q13"/>
    <mergeCell ref="C23:H23"/>
    <mergeCell ref="L23:Q23"/>
    <mergeCell ref="C24:D24"/>
    <mergeCell ref="E24:F24"/>
    <mergeCell ref="G24:H24"/>
    <mergeCell ref="L24:M24"/>
    <mergeCell ref="N24:O24"/>
    <mergeCell ref="P24:Q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43E2D-92AA-4D4F-85AB-DDABB3F3E051}">
  <dimension ref="A1:H24"/>
  <sheetViews>
    <sheetView workbookViewId="0">
      <selection activeCell="A2" sqref="A2"/>
    </sheetView>
  </sheetViews>
  <sheetFormatPr baseColWidth="10" defaultRowHeight="16" x14ac:dyDescent="0.2"/>
  <cols>
    <col min="1" max="1" width="18.5" style="25" customWidth="1"/>
    <col min="2" max="2" width="12.83203125" style="25" customWidth="1"/>
    <col min="3" max="8" width="10.83203125" style="38"/>
    <col min="9" max="16384" width="10.83203125" style="25"/>
  </cols>
  <sheetData>
    <row r="1" spans="1:8" x14ac:dyDescent="0.2">
      <c r="A1" s="25" t="s">
        <v>350</v>
      </c>
    </row>
    <row r="3" spans="1:8" ht="17" customHeight="1" x14ac:dyDescent="0.2">
      <c r="A3" s="25" t="s">
        <v>70</v>
      </c>
      <c r="C3" s="165" t="s">
        <v>69</v>
      </c>
      <c r="D3" s="165"/>
      <c r="E3" s="165"/>
      <c r="F3" s="165" t="s">
        <v>68</v>
      </c>
      <c r="G3" s="165"/>
      <c r="H3" s="165"/>
    </row>
    <row r="4" spans="1:8" s="38" customFormat="1" x14ac:dyDescent="0.2">
      <c r="A4" s="38" t="s">
        <v>51</v>
      </c>
      <c r="B4" s="38" t="s">
        <v>50</v>
      </c>
      <c r="C4" s="66">
        <v>49.5</v>
      </c>
      <c r="D4" s="65">
        <v>49.8</v>
      </c>
      <c r="E4" s="64">
        <v>52.6</v>
      </c>
      <c r="F4" s="66">
        <v>30.4</v>
      </c>
      <c r="G4" s="65">
        <v>29.4</v>
      </c>
      <c r="H4" s="64">
        <v>31.1</v>
      </c>
    </row>
    <row r="5" spans="1:8" x14ac:dyDescent="0.2">
      <c r="A5" s="25">
        <v>10000</v>
      </c>
      <c r="B5" s="36">
        <v>4</v>
      </c>
      <c r="C5" s="40">
        <v>49.2</v>
      </c>
      <c r="D5" s="38">
        <v>50.9</v>
      </c>
      <c r="E5" s="39">
        <v>49.9</v>
      </c>
      <c r="F5" s="40">
        <v>33</v>
      </c>
      <c r="G5" s="38">
        <v>30.8</v>
      </c>
      <c r="H5" s="39">
        <v>30.5</v>
      </c>
    </row>
    <row r="6" spans="1:8" x14ac:dyDescent="0.2">
      <c r="A6" s="25">
        <v>2000</v>
      </c>
      <c r="B6" s="36">
        <v>3.3010299956639813</v>
      </c>
      <c r="C6" s="40">
        <v>38.200000000000003</v>
      </c>
      <c r="D6" s="38">
        <v>41.1</v>
      </c>
      <c r="E6" s="39">
        <v>41.4</v>
      </c>
      <c r="F6" s="40">
        <v>30</v>
      </c>
      <c r="G6" s="38">
        <v>28.2</v>
      </c>
      <c r="H6" s="39">
        <v>33.5</v>
      </c>
    </row>
    <row r="7" spans="1:8" x14ac:dyDescent="0.2">
      <c r="A7" s="25">
        <v>400</v>
      </c>
      <c r="B7" s="36">
        <v>2.6020599913279625</v>
      </c>
      <c r="C7" s="40">
        <v>21.5</v>
      </c>
      <c r="D7" s="38">
        <v>21.7</v>
      </c>
      <c r="E7" s="39">
        <v>22</v>
      </c>
      <c r="F7" s="40">
        <v>21.1</v>
      </c>
      <c r="G7" s="38">
        <v>24.2</v>
      </c>
      <c r="H7" s="39">
        <v>21.2</v>
      </c>
    </row>
    <row r="8" spans="1:8" x14ac:dyDescent="0.2">
      <c r="A8" s="25">
        <v>80</v>
      </c>
      <c r="B8" s="36">
        <v>1.9030899869919435</v>
      </c>
      <c r="C8" s="40">
        <v>6.99</v>
      </c>
      <c r="D8" s="38">
        <v>7.9</v>
      </c>
      <c r="E8" s="39">
        <v>9.3800000000000008</v>
      </c>
      <c r="F8" s="40">
        <v>8.17</v>
      </c>
      <c r="G8" s="38">
        <v>6.74</v>
      </c>
      <c r="H8" s="39">
        <v>6.65</v>
      </c>
    </row>
    <row r="9" spans="1:8" x14ac:dyDescent="0.2">
      <c r="A9" s="25">
        <v>16</v>
      </c>
      <c r="B9" s="36">
        <v>1.2041199826559248</v>
      </c>
      <c r="C9" s="40">
        <v>4.62</v>
      </c>
      <c r="D9" s="38">
        <v>2.7</v>
      </c>
      <c r="E9" s="39" t="s">
        <v>64</v>
      </c>
      <c r="F9" s="40" t="s">
        <v>64</v>
      </c>
      <c r="G9" s="38" t="s">
        <v>64</v>
      </c>
      <c r="H9" s="39" t="s">
        <v>64</v>
      </c>
    </row>
    <row r="10" spans="1:8" x14ac:dyDescent="0.2">
      <c r="A10" s="25">
        <v>3.2</v>
      </c>
      <c r="B10" s="36">
        <v>0.50514997831990605</v>
      </c>
      <c r="C10" s="40" t="s">
        <v>64</v>
      </c>
      <c r="D10" s="38">
        <v>3.64</v>
      </c>
      <c r="E10" s="39" t="s">
        <v>64</v>
      </c>
      <c r="F10" s="40">
        <v>8.6199999999999992</v>
      </c>
      <c r="G10" s="38" t="s">
        <v>64</v>
      </c>
      <c r="H10" s="39">
        <v>5.3</v>
      </c>
    </row>
    <row r="11" spans="1:8" x14ac:dyDescent="0.2">
      <c r="A11" s="25">
        <v>0.64</v>
      </c>
      <c r="B11" s="36">
        <v>-0.19382002601611281</v>
      </c>
      <c r="C11" s="40" t="s">
        <v>64</v>
      </c>
      <c r="D11" s="38" t="s">
        <v>64</v>
      </c>
      <c r="E11" s="39">
        <v>3.8</v>
      </c>
      <c r="F11" s="40" t="s">
        <v>64</v>
      </c>
      <c r="G11" s="38">
        <v>3.26</v>
      </c>
      <c r="H11" s="39" t="s">
        <v>64</v>
      </c>
    </row>
    <row r="12" spans="1:8" x14ac:dyDescent="0.2">
      <c r="A12" s="25">
        <v>0.128</v>
      </c>
      <c r="B12" s="36">
        <v>-0.89279003035213167</v>
      </c>
      <c r="C12" s="63" t="s">
        <v>64</v>
      </c>
      <c r="D12" s="62" t="s">
        <v>64</v>
      </c>
      <c r="E12" s="61" t="s">
        <v>64</v>
      </c>
      <c r="F12" s="63" t="s">
        <v>64</v>
      </c>
      <c r="G12" s="62" t="s">
        <v>64</v>
      </c>
      <c r="H12" s="61" t="s">
        <v>64</v>
      </c>
    </row>
    <row r="14" spans="1:8" x14ac:dyDescent="0.2">
      <c r="A14" s="25" t="s">
        <v>67</v>
      </c>
      <c r="C14" s="165" t="s">
        <v>66</v>
      </c>
      <c r="D14" s="165"/>
      <c r="E14" s="165"/>
      <c r="F14" s="165" t="s">
        <v>65</v>
      </c>
      <c r="G14" s="165"/>
      <c r="H14" s="165"/>
    </row>
    <row r="15" spans="1:8" s="38" customFormat="1" x14ac:dyDescent="0.2">
      <c r="A15" s="38" t="s">
        <v>51</v>
      </c>
      <c r="B15" s="38" t="s">
        <v>50</v>
      </c>
      <c r="C15" s="60">
        <v>79.3</v>
      </c>
      <c r="D15" s="59">
        <v>79.099999999999994</v>
      </c>
      <c r="E15" s="58">
        <v>77.3</v>
      </c>
      <c r="F15" s="60">
        <v>77.599999999999994</v>
      </c>
      <c r="G15" s="59">
        <v>80.8</v>
      </c>
      <c r="H15" s="58">
        <v>79.400000000000006</v>
      </c>
    </row>
    <row r="16" spans="1:8" x14ac:dyDescent="0.2">
      <c r="A16" s="25">
        <v>100</v>
      </c>
      <c r="B16" s="36">
        <v>2</v>
      </c>
      <c r="C16" s="57">
        <v>77.900000000000006</v>
      </c>
      <c r="D16" s="56">
        <v>78.3</v>
      </c>
      <c r="E16" s="55">
        <v>76.2</v>
      </c>
      <c r="F16" s="57">
        <v>79.400000000000006</v>
      </c>
      <c r="G16" s="56">
        <v>78.099999999999994</v>
      </c>
      <c r="H16" s="55">
        <v>82.2</v>
      </c>
    </row>
    <row r="17" spans="1:8" x14ac:dyDescent="0.2">
      <c r="A17" s="25">
        <v>20</v>
      </c>
      <c r="B17" s="36">
        <v>1.3010299956639813</v>
      </c>
      <c r="C17" s="57">
        <v>77.099999999999994</v>
      </c>
      <c r="D17" s="56">
        <v>71.599999999999994</v>
      </c>
      <c r="E17" s="55">
        <v>77</v>
      </c>
      <c r="F17" s="57">
        <v>78.599999999999994</v>
      </c>
      <c r="G17" s="56">
        <v>78.3</v>
      </c>
      <c r="H17" s="55">
        <v>74.400000000000006</v>
      </c>
    </row>
    <row r="18" spans="1:8" x14ac:dyDescent="0.2">
      <c r="A18" s="25">
        <v>4</v>
      </c>
      <c r="B18" s="36">
        <v>0.6020599913279624</v>
      </c>
      <c r="C18" s="57">
        <v>71.3</v>
      </c>
      <c r="D18" s="56">
        <v>70.2</v>
      </c>
      <c r="E18" s="55">
        <v>69.400000000000006</v>
      </c>
      <c r="F18" s="57">
        <v>72.900000000000006</v>
      </c>
      <c r="G18" s="56">
        <v>69.3</v>
      </c>
      <c r="H18" s="55">
        <v>71.5</v>
      </c>
    </row>
    <row r="19" spans="1:8" x14ac:dyDescent="0.2">
      <c r="A19" s="25">
        <v>0.8</v>
      </c>
      <c r="B19" s="36">
        <v>-9.6910013008056392E-2</v>
      </c>
      <c r="C19" s="57">
        <v>37.5</v>
      </c>
      <c r="D19" s="56">
        <v>36</v>
      </c>
      <c r="E19" s="55">
        <v>34.700000000000003</v>
      </c>
      <c r="F19" s="57">
        <v>36.4</v>
      </c>
      <c r="G19" s="56">
        <v>36.5</v>
      </c>
      <c r="H19" s="55">
        <v>38.6</v>
      </c>
    </row>
    <row r="20" spans="1:8" x14ac:dyDescent="0.2">
      <c r="A20" s="25">
        <v>0.16</v>
      </c>
      <c r="B20" s="36">
        <v>-0.79588001734407521</v>
      </c>
      <c r="C20" s="57">
        <v>9.24</v>
      </c>
      <c r="D20" s="56">
        <v>9.36</v>
      </c>
      <c r="E20" s="55">
        <v>10.8</v>
      </c>
      <c r="F20" s="57">
        <v>11.6</v>
      </c>
      <c r="G20" s="56">
        <v>9.93</v>
      </c>
      <c r="H20" s="55">
        <v>12.4</v>
      </c>
    </row>
    <row r="21" spans="1:8" x14ac:dyDescent="0.2">
      <c r="A21" s="25">
        <v>3.2000000000000001E-2</v>
      </c>
      <c r="B21" s="36">
        <v>-1.494850021680094</v>
      </c>
      <c r="C21" s="57">
        <v>5.67</v>
      </c>
      <c r="D21" s="56" t="s">
        <v>64</v>
      </c>
      <c r="E21" s="55" t="s">
        <v>64</v>
      </c>
      <c r="F21" s="57" t="s">
        <v>64</v>
      </c>
      <c r="G21" s="56">
        <v>6.29</v>
      </c>
      <c r="H21" s="55">
        <v>4.57</v>
      </c>
    </row>
    <row r="22" spans="1:8" x14ac:dyDescent="0.2">
      <c r="A22" s="25">
        <v>6.4000000000000003E-3</v>
      </c>
      <c r="B22" s="36">
        <v>-2.1938200260161129</v>
      </c>
      <c r="C22" s="57" t="s">
        <v>64</v>
      </c>
      <c r="D22" s="56" t="s">
        <v>64</v>
      </c>
      <c r="E22" s="55">
        <v>5.57</v>
      </c>
      <c r="F22" s="57" t="s">
        <v>64</v>
      </c>
      <c r="G22" s="56">
        <v>3.72</v>
      </c>
      <c r="H22" s="55" t="s">
        <v>64</v>
      </c>
    </row>
    <row r="23" spans="1:8" x14ac:dyDescent="0.2">
      <c r="A23" s="25">
        <v>1.2800000000000001E-3</v>
      </c>
      <c r="B23" s="36">
        <v>-2.8927900303521317</v>
      </c>
      <c r="C23" s="57" t="s">
        <v>64</v>
      </c>
      <c r="D23" s="56" t="s">
        <v>64</v>
      </c>
      <c r="E23" s="55">
        <v>3.95</v>
      </c>
      <c r="F23" s="57" t="s">
        <v>64</v>
      </c>
      <c r="G23" s="56" t="s">
        <v>64</v>
      </c>
      <c r="H23" s="55" t="s">
        <v>64</v>
      </c>
    </row>
    <row r="24" spans="1:8" x14ac:dyDescent="0.2">
      <c r="A24" s="25">
        <v>2.5600000000000004E-4</v>
      </c>
      <c r="B24" s="36">
        <v>-3.5917600346881504</v>
      </c>
      <c r="C24" s="54" t="s">
        <v>64</v>
      </c>
      <c r="D24" s="53" t="s">
        <v>64</v>
      </c>
      <c r="E24" s="52" t="s">
        <v>64</v>
      </c>
      <c r="F24" s="54">
        <v>6.32</v>
      </c>
      <c r="G24" s="53" t="s">
        <v>64</v>
      </c>
      <c r="H24" s="52">
        <v>10</v>
      </c>
    </row>
  </sheetData>
  <mergeCells count="4">
    <mergeCell ref="C3:E3"/>
    <mergeCell ref="F3:H3"/>
    <mergeCell ref="C14:E14"/>
    <mergeCell ref="F14:H14"/>
  </mergeCells>
  <pageMargins left="0.75" right="0.75" top="1" bottom="1" header="0.5" footer="0.5"/>
  <pageSetup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FD938-5680-2F43-9DC5-0560239401FC}">
  <dimension ref="A1:AE30"/>
  <sheetViews>
    <sheetView workbookViewId="0">
      <selection activeCell="AE3" sqref="AE3"/>
    </sheetView>
  </sheetViews>
  <sheetFormatPr baseColWidth="10" defaultRowHeight="15" x14ac:dyDescent="0.2"/>
  <cols>
    <col min="2" max="2" width="22.5" customWidth="1"/>
  </cols>
  <sheetData>
    <row r="1" spans="1:31" x14ac:dyDescent="0.2">
      <c r="A1" t="s">
        <v>349</v>
      </c>
    </row>
    <row r="2" spans="1:31" ht="17" customHeight="1" thickBot="1" x14ac:dyDescent="0.25">
      <c r="A2" s="70" t="s">
        <v>250</v>
      </c>
      <c r="B2" s="70"/>
    </row>
    <row r="3" spans="1:31" s="71" customFormat="1" ht="16" thickBot="1" x14ac:dyDescent="0.25">
      <c r="B3" s="81" t="s">
        <v>201</v>
      </c>
      <c r="C3" s="168" t="s">
        <v>360</v>
      </c>
      <c r="D3" s="166"/>
      <c r="E3" s="166"/>
      <c r="F3" s="166"/>
      <c r="G3" s="166"/>
      <c r="H3" s="168" t="s">
        <v>365</v>
      </c>
      <c r="I3" s="166"/>
      <c r="J3" s="166"/>
      <c r="K3" s="166"/>
      <c r="L3" s="166"/>
      <c r="M3" s="167"/>
      <c r="N3" s="168" t="s">
        <v>366</v>
      </c>
      <c r="O3" s="166"/>
      <c r="P3" s="166"/>
      <c r="Q3" s="166"/>
      <c r="R3" s="166"/>
      <c r="S3" s="167"/>
      <c r="T3" s="168" t="s">
        <v>363</v>
      </c>
      <c r="U3" s="166"/>
      <c r="V3" s="166"/>
      <c r="W3" s="166"/>
      <c r="X3" s="167"/>
      <c r="Y3" s="166" t="s">
        <v>364</v>
      </c>
      <c r="Z3" s="166"/>
      <c r="AA3" s="166"/>
      <c r="AB3" s="166"/>
      <c r="AC3" s="166"/>
      <c r="AD3" s="167"/>
      <c r="AE3" s="69"/>
    </row>
    <row r="4" spans="1:31" x14ac:dyDescent="0.2">
      <c r="B4" s="79">
        <v>0</v>
      </c>
      <c r="C4" s="72">
        <v>0</v>
      </c>
      <c r="D4" s="73">
        <v>0</v>
      </c>
      <c r="E4" s="73">
        <v>0</v>
      </c>
      <c r="F4" s="73">
        <v>0</v>
      </c>
      <c r="G4" s="73">
        <v>0</v>
      </c>
      <c r="H4" s="72">
        <v>0</v>
      </c>
      <c r="I4" s="73">
        <v>0</v>
      </c>
      <c r="J4" s="73">
        <v>0</v>
      </c>
      <c r="K4" s="73">
        <v>0</v>
      </c>
      <c r="L4" s="73">
        <v>0</v>
      </c>
      <c r="M4" s="74">
        <v>0</v>
      </c>
      <c r="N4" s="72">
        <v>0</v>
      </c>
      <c r="O4" s="73">
        <v>0</v>
      </c>
      <c r="P4" s="73">
        <v>0</v>
      </c>
      <c r="Q4" s="73">
        <v>0</v>
      </c>
      <c r="R4" s="73">
        <v>0</v>
      </c>
      <c r="S4" s="74">
        <v>0</v>
      </c>
      <c r="T4" s="72">
        <v>0</v>
      </c>
      <c r="U4" s="73">
        <v>0</v>
      </c>
      <c r="V4" s="73">
        <v>0</v>
      </c>
      <c r="W4" s="73">
        <v>0</v>
      </c>
      <c r="X4" s="74">
        <v>0</v>
      </c>
      <c r="Y4" s="73">
        <v>0</v>
      </c>
      <c r="Z4" s="73">
        <v>0</v>
      </c>
      <c r="AA4" s="73">
        <v>0</v>
      </c>
      <c r="AB4" s="73">
        <v>0</v>
      </c>
      <c r="AC4" s="73">
        <v>0</v>
      </c>
      <c r="AD4" s="74">
        <v>0</v>
      </c>
      <c r="AE4" s="16"/>
    </row>
    <row r="5" spans="1:31" x14ac:dyDescent="0.2">
      <c r="B5" s="79">
        <v>6</v>
      </c>
      <c r="C5" s="72">
        <v>1</v>
      </c>
      <c r="D5" s="73">
        <v>0.5</v>
      </c>
      <c r="E5" s="73">
        <v>0</v>
      </c>
      <c r="F5" s="73">
        <v>4</v>
      </c>
      <c r="G5" s="73">
        <v>0</v>
      </c>
      <c r="H5" s="72">
        <v>4</v>
      </c>
      <c r="I5" s="73">
        <v>4</v>
      </c>
      <c r="J5" s="73">
        <v>0.5</v>
      </c>
      <c r="K5" s="73">
        <v>4</v>
      </c>
      <c r="L5" s="73">
        <v>18</v>
      </c>
      <c r="M5" s="74">
        <v>0</v>
      </c>
      <c r="N5" s="72">
        <v>0.5</v>
      </c>
      <c r="O5" s="73">
        <v>0.5</v>
      </c>
      <c r="P5" s="73">
        <v>4</v>
      </c>
      <c r="Q5" s="73">
        <v>4</v>
      </c>
      <c r="R5" s="73">
        <v>6</v>
      </c>
      <c r="S5" s="74">
        <v>0</v>
      </c>
      <c r="T5" s="72">
        <v>4</v>
      </c>
      <c r="U5" s="73">
        <v>1</v>
      </c>
      <c r="V5" s="73">
        <v>0</v>
      </c>
      <c r="W5" s="73">
        <v>0.5</v>
      </c>
      <c r="X5" s="74">
        <v>0.5</v>
      </c>
      <c r="Y5" s="73">
        <v>0</v>
      </c>
      <c r="Z5" s="73">
        <v>0.5</v>
      </c>
      <c r="AA5" s="73">
        <v>0</v>
      </c>
      <c r="AB5" s="73">
        <v>0</v>
      </c>
      <c r="AC5" s="73">
        <v>0.5</v>
      </c>
      <c r="AD5" s="74">
        <v>1</v>
      </c>
      <c r="AE5" s="16"/>
    </row>
    <row r="6" spans="1:31" x14ac:dyDescent="0.2">
      <c r="B6" s="79">
        <v>9</v>
      </c>
      <c r="C6" s="72">
        <v>18</v>
      </c>
      <c r="D6" s="73">
        <v>6</v>
      </c>
      <c r="E6" s="73">
        <v>0.5</v>
      </c>
      <c r="F6" s="73">
        <v>18</v>
      </c>
      <c r="G6" s="73">
        <v>6</v>
      </c>
      <c r="H6" s="72">
        <v>40</v>
      </c>
      <c r="I6" s="73">
        <v>18</v>
      </c>
      <c r="J6" s="73">
        <v>18</v>
      </c>
      <c r="K6" s="73">
        <v>22.5</v>
      </c>
      <c r="L6" s="73">
        <v>87.5</v>
      </c>
      <c r="M6" s="74">
        <v>0</v>
      </c>
      <c r="N6" s="72">
        <v>4</v>
      </c>
      <c r="O6" s="73">
        <v>0.5</v>
      </c>
      <c r="P6" s="73">
        <v>6</v>
      </c>
      <c r="Q6" s="73">
        <v>18</v>
      </c>
      <c r="R6" s="73">
        <v>48</v>
      </c>
      <c r="S6" s="74">
        <v>1</v>
      </c>
      <c r="T6" s="72">
        <v>22.5</v>
      </c>
      <c r="U6" s="73">
        <v>4</v>
      </c>
      <c r="V6" s="73">
        <v>0</v>
      </c>
      <c r="W6" s="73">
        <v>0.5</v>
      </c>
      <c r="X6" s="74">
        <v>4</v>
      </c>
      <c r="Y6" s="73">
        <v>0</v>
      </c>
      <c r="Z6" s="73">
        <v>0</v>
      </c>
      <c r="AA6" s="73">
        <v>0</v>
      </c>
      <c r="AB6" s="73">
        <v>0</v>
      </c>
      <c r="AC6" s="73">
        <v>1</v>
      </c>
      <c r="AD6" s="74">
        <v>4</v>
      </c>
      <c r="AE6" s="16"/>
    </row>
    <row r="7" spans="1:31" x14ac:dyDescent="0.2">
      <c r="B7" s="79">
        <v>13</v>
      </c>
      <c r="C7" s="72">
        <v>87.5</v>
      </c>
      <c r="D7" s="73">
        <v>40</v>
      </c>
      <c r="E7" s="73">
        <v>6</v>
      </c>
      <c r="F7" s="73">
        <v>48</v>
      </c>
      <c r="G7" s="73">
        <v>112.5</v>
      </c>
      <c r="H7" s="72">
        <v>294</v>
      </c>
      <c r="I7" s="73">
        <v>75</v>
      </c>
      <c r="J7" s="73">
        <v>180</v>
      </c>
      <c r="K7" s="73">
        <v>198</v>
      </c>
      <c r="L7" s="73">
        <v>162</v>
      </c>
      <c r="M7" s="74">
        <v>0.5</v>
      </c>
      <c r="N7" s="72">
        <v>4</v>
      </c>
      <c r="O7" s="73">
        <v>0.5</v>
      </c>
      <c r="P7" s="73">
        <v>75</v>
      </c>
      <c r="Q7" s="73">
        <v>75</v>
      </c>
      <c r="R7" s="73">
        <v>162</v>
      </c>
      <c r="S7" s="74">
        <v>18</v>
      </c>
      <c r="T7" s="72">
        <v>56</v>
      </c>
      <c r="U7" s="73">
        <v>18</v>
      </c>
      <c r="V7" s="73">
        <v>0.5</v>
      </c>
      <c r="W7" s="73">
        <v>0</v>
      </c>
      <c r="X7" s="74">
        <v>4</v>
      </c>
      <c r="Y7" s="73">
        <v>0</v>
      </c>
      <c r="Z7" s="73">
        <v>0.5</v>
      </c>
      <c r="AA7" s="73">
        <v>0</v>
      </c>
      <c r="AB7" s="73">
        <v>0</v>
      </c>
      <c r="AC7" s="73">
        <v>0</v>
      </c>
      <c r="AD7" s="74">
        <v>4</v>
      </c>
      <c r="AE7" s="16"/>
    </row>
    <row r="8" spans="1:31" x14ac:dyDescent="0.2">
      <c r="B8" s="79">
        <v>16</v>
      </c>
      <c r="C8" s="72">
        <v>352</v>
      </c>
      <c r="D8" s="73">
        <v>245</v>
      </c>
      <c r="E8" s="73">
        <v>22.5</v>
      </c>
      <c r="F8" s="73">
        <v>198</v>
      </c>
      <c r="G8" s="73">
        <v>343</v>
      </c>
      <c r="H8" s="72">
        <v>1440</v>
      </c>
      <c r="I8" s="73">
        <v>162</v>
      </c>
      <c r="J8" s="73">
        <v>907.5</v>
      </c>
      <c r="K8" s="73">
        <v>729</v>
      </c>
      <c r="L8" s="73">
        <v>567</v>
      </c>
      <c r="M8" s="74">
        <v>6</v>
      </c>
      <c r="N8" s="72">
        <v>18</v>
      </c>
      <c r="O8" s="73">
        <v>0.5</v>
      </c>
      <c r="P8" s="73">
        <v>384</v>
      </c>
      <c r="Q8" s="73">
        <v>750</v>
      </c>
      <c r="R8" s="73">
        <v>567</v>
      </c>
      <c r="S8" s="74">
        <v>180</v>
      </c>
      <c r="T8" s="72">
        <v>448</v>
      </c>
      <c r="U8" s="73">
        <v>40</v>
      </c>
      <c r="V8" s="73">
        <v>4</v>
      </c>
      <c r="W8" s="73">
        <v>0</v>
      </c>
      <c r="X8" s="74">
        <v>18</v>
      </c>
      <c r="Y8" s="73">
        <v>0</v>
      </c>
      <c r="Z8" s="73">
        <v>4</v>
      </c>
      <c r="AA8" s="73">
        <v>0</v>
      </c>
      <c r="AB8" s="73">
        <v>0</v>
      </c>
      <c r="AC8" s="73">
        <v>0</v>
      </c>
      <c r="AD8" s="74">
        <v>18</v>
      </c>
      <c r="AE8" s="16"/>
    </row>
    <row r="9" spans="1:31" x14ac:dyDescent="0.2">
      <c r="B9" s="79">
        <v>19</v>
      </c>
      <c r="C9" s="72">
        <v>700</v>
      </c>
      <c r="D9" s="73">
        <v>416</v>
      </c>
      <c r="E9" s="73">
        <v>137.5</v>
      </c>
      <c r="F9" s="73">
        <v>448</v>
      </c>
      <c r="G9" s="73">
        <v>1296</v>
      </c>
      <c r="H9" s="72">
        <v>3179</v>
      </c>
      <c r="I9" s="73">
        <v>526.5</v>
      </c>
      <c r="J9" s="73">
        <v>1296</v>
      </c>
      <c r="K9" s="73">
        <v>1440</v>
      </c>
      <c r="L9" s="73">
        <v>1028.5</v>
      </c>
      <c r="M9" s="74">
        <v>40</v>
      </c>
      <c r="N9" s="72">
        <v>112.5</v>
      </c>
      <c r="O9" s="73">
        <v>6</v>
      </c>
      <c r="P9" s="73">
        <v>750</v>
      </c>
      <c r="Q9" s="73">
        <v>1862</v>
      </c>
      <c r="R9" s="73">
        <v>1521</v>
      </c>
      <c r="S9" s="74">
        <v>567</v>
      </c>
      <c r="T9" s="72">
        <v>448</v>
      </c>
      <c r="U9" s="73">
        <v>125</v>
      </c>
      <c r="V9" s="73">
        <v>64</v>
      </c>
      <c r="W9" s="73">
        <v>18</v>
      </c>
      <c r="X9" s="74">
        <v>64</v>
      </c>
      <c r="Y9" s="73">
        <v>0</v>
      </c>
      <c r="Z9" s="73">
        <v>18</v>
      </c>
      <c r="AA9" s="73">
        <v>6</v>
      </c>
      <c r="AB9" s="73">
        <v>0</v>
      </c>
      <c r="AC9" s="73">
        <v>0.5</v>
      </c>
      <c r="AD9" s="74">
        <v>75</v>
      </c>
      <c r="AE9" s="16"/>
    </row>
    <row r="10" spans="1:31" x14ac:dyDescent="0.2">
      <c r="B10" s="79">
        <v>22</v>
      </c>
      <c r="C10" s="72">
        <v>2025</v>
      </c>
      <c r="D10" s="73">
        <v>1764</v>
      </c>
      <c r="E10" s="73">
        <v>448</v>
      </c>
      <c r="F10" s="73">
        <v>1960</v>
      </c>
      <c r="G10" s="73">
        <v>2475</v>
      </c>
      <c r="H10" s="72"/>
      <c r="I10" s="73">
        <v>1080</v>
      </c>
      <c r="J10" s="73">
        <v>2362.5</v>
      </c>
      <c r="K10" s="73">
        <v>2587.5</v>
      </c>
      <c r="L10" s="73">
        <v>2137.5</v>
      </c>
      <c r="M10" s="74">
        <v>100</v>
      </c>
      <c r="N10" s="72">
        <v>294</v>
      </c>
      <c r="O10" s="73">
        <v>40</v>
      </c>
      <c r="P10" s="73">
        <v>1862</v>
      </c>
      <c r="Q10" s="73">
        <v>3200</v>
      </c>
      <c r="R10" s="73">
        <v>2362.5</v>
      </c>
      <c r="S10" s="74">
        <v>1605.5</v>
      </c>
      <c r="T10" s="72">
        <v>1764</v>
      </c>
      <c r="U10" s="73">
        <v>416</v>
      </c>
      <c r="V10" s="73">
        <v>320</v>
      </c>
      <c r="W10" s="73">
        <v>162</v>
      </c>
      <c r="X10" s="74">
        <v>294</v>
      </c>
      <c r="Y10" s="73">
        <v>0</v>
      </c>
      <c r="Z10" s="73">
        <v>22.5</v>
      </c>
      <c r="AA10" s="73">
        <v>18</v>
      </c>
      <c r="AB10" s="73">
        <v>0</v>
      </c>
      <c r="AC10" s="73">
        <v>0</v>
      </c>
      <c r="AD10" s="74">
        <v>87.5</v>
      </c>
      <c r="AE10" s="16"/>
    </row>
    <row r="11" spans="1:31" x14ac:dyDescent="0.2">
      <c r="B11" s="79">
        <v>25</v>
      </c>
      <c r="C11" s="72"/>
      <c r="D11" s="73"/>
      <c r="E11" s="73">
        <v>1368</v>
      </c>
      <c r="F11" s="73"/>
      <c r="G11" s="73"/>
      <c r="H11" s="72"/>
      <c r="I11" s="73">
        <v>2137.5</v>
      </c>
      <c r="J11" s="73"/>
      <c r="K11" s="73"/>
      <c r="L11" s="73"/>
      <c r="M11" s="74">
        <v>352</v>
      </c>
      <c r="N11" s="72">
        <v>968</v>
      </c>
      <c r="O11" s="73">
        <v>220.5</v>
      </c>
      <c r="P11" s="73"/>
      <c r="Q11" s="73"/>
      <c r="R11" s="73"/>
      <c r="S11" s="74"/>
      <c r="T11" s="72">
        <v>2000</v>
      </c>
      <c r="U11" s="73">
        <v>1224</v>
      </c>
      <c r="V11" s="73">
        <v>550</v>
      </c>
      <c r="W11" s="73">
        <v>1224</v>
      </c>
      <c r="X11" s="74">
        <v>648</v>
      </c>
      <c r="Y11" s="73">
        <v>0</v>
      </c>
      <c r="Z11" s="73">
        <v>100</v>
      </c>
      <c r="AA11" s="73">
        <v>18</v>
      </c>
      <c r="AB11" s="73">
        <v>0</v>
      </c>
      <c r="AC11" s="73">
        <v>4</v>
      </c>
      <c r="AD11" s="74">
        <v>220.5</v>
      </c>
      <c r="AE11" s="16"/>
    </row>
    <row r="12" spans="1:31" x14ac:dyDescent="0.2">
      <c r="B12" s="79">
        <v>28</v>
      </c>
      <c r="C12" s="72"/>
      <c r="D12" s="73"/>
      <c r="E12" s="73"/>
      <c r="F12" s="73"/>
      <c r="G12" s="73"/>
      <c r="H12" s="72"/>
      <c r="I12" s="73"/>
      <c r="J12" s="73"/>
      <c r="K12" s="73"/>
      <c r="L12" s="73"/>
      <c r="M12" s="74">
        <v>847</v>
      </c>
      <c r="N12" s="72"/>
      <c r="O12" s="73">
        <v>800</v>
      </c>
      <c r="P12" s="73"/>
      <c r="Q12" s="73"/>
      <c r="R12" s="73"/>
      <c r="S12" s="74"/>
      <c r="T12" s="72"/>
      <c r="U12" s="73">
        <v>2560</v>
      </c>
      <c r="V12" s="73"/>
      <c r="W12" s="73">
        <v>2688</v>
      </c>
      <c r="X12" s="74">
        <v>2250</v>
      </c>
      <c r="Y12" s="73">
        <v>0</v>
      </c>
      <c r="Z12" s="73">
        <v>216</v>
      </c>
      <c r="AA12" s="73">
        <v>48</v>
      </c>
      <c r="AB12" s="73">
        <v>0</v>
      </c>
      <c r="AC12" s="73">
        <v>4</v>
      </c>
      <c r="AD12" s="74">
        <v>384</v>
      </c>
      <c r="AE12" s="16"/>
    </row>
    <row r="13" spans="1:31" x14ac:dyDescent="0.2">
      <c r="B13" s="79">
        <v>31</v>
      </c>
      <c r="C13" s="72"/>
      <c r="D13" s="73"/>
      <c r="E13" s="73"/>
      <c r="F13" s="73"/>
      <c r="G13" s="73"/>
      <c r="H13" s="72"/>
      <c r="I13" s="73"/>
      <c r="J13" s="73"/>
      <c r="K13" s="73"/>
      <c r="L13" s="73"/>
      <c r="M13" s="74">
        <v>1800</v>
      </c>
      <c r="N13" s="72"/>
      <c r="O13" s="73"/>
      <c r="P13" s="73"/>
      <c r="Q13" s="73"/>
      <c r="R13" s="73"/>
      <c r="S13" s="74"/>
      <c r="T13" s="72"/>
      <c r="U13" s="73"/>
      <c r="V13" s="73"/>
      <c r="W13" s="73"/>
      <c r="X13" s="74"/>
      <c r="Y13" s="73">
        <v>0</v>
      </c>
      <c r="Z13" s="73">
        <v>448</v>
      </c>
      <c r="AA13" s="73">
        <v>40</v>
      </c>
      <c r="AB13" s="73">
        <v>4</v>
      </c>
      <c r="AC13" s="73">
        <v>4</v>
      </c>
      <c r="AD13" s="74">
        <v>847</v>
      </c>
      <c r="AE13" s="16"/>
    </row>
    <row r="14" spans="1:31" x14ac:dyDescent="0.2">
      <c r="B14" s="79">
        <v>34</v>
      </c>
      <c r="C14" s="72"/>
      <c r="D14" s="73"/>
      <c r="E14" s="73"/>
      <c r="F14" s="73"/>
      <c r="G14" s="73"/>
      <c r="H14" s="72"/>
      <c r="I14" s="73"/>
      <c r="J14" s="73"/>
      <c r="K14" s="73"/>
      <c r="L14" s="73"/>
      <c r="M14" s="74"/>
      <c r="N14" s="72"/>
      <c r="O14" s="73"/>
      <c r="P14" s="73"/>
      <c r="Q14" s="73"/>
      <c r="R14" s="73"/>
      <c r="S14" s="74"/>
      <c r="T14" s="72"/>
      <c r="U14" s="73"/>
      <c r="V14" s="73"/>
      <c r="W14" s="73"/>
      <c r="X14" s="74"/>
      <c r="Y14" s="73">
        <v>0</v>
      </c>
      <c r="Z14" s="73">
        <v>688.5</v>
      </c>
      <c r="AA14" s="73">
        <v>245</v>
      </c>
      <c r="AB14" s="73">
        <v>40</v>
      </c>
      <c r="AC14" s="73">
        <v>18</v>
      </c>
      <c r="AD14" s="74">
        <v>1080</v>
      </c>
      <c r="AE14" s="16"/>
    </row>
    <row r="15" spans="1:31" x14ac:dyDescent="0.2">
      <c r="B15" s="79">
        <v>38</v>
      </c>
      <c r="C15" s="72"/>
      <c r="D15" s="73"/>
      <c r="E15" s="73"/>
      <c r="F15" s="73"/>
      <c r="G15" s="73"/>
      <c r="H15" s="72"/>
      <c r="I15" s="73"/>
      <c r="J15" s="73"/>
      <c r="K15" s="73"/>
      <c r="L15" s="73"/>
      <c r="M15" s="74"/>
      <c r="N15" s="72"/>
      <c r="O15" s="73"/>
      <c r="P15" s="73"/>
      <c r="Q15" s="73"/>
      <c r="R15" s="73"/>
      <c r="S15" s="74"/>
      <c r="T15" s="72"/>
      <c r="U15" s="73"/>
      <c r="V15" s="73"/>
      <c r="W15" s="73"/>
      <c r="X15" s="74"/>
      <c r="Y15" s="73">
        <v>0</v>
      </c>
      <c r="Z15" s="73">
        <v>1822.5</v>
      </c>
      <c r="AA15" s="73">
        <v>847</v>
      </c>
      <c r="AB15" s="73">
        <v>269.5</v>
      </c>
      <c r="AC15" s="73">
        <v>40</v>
      </c>
      <c r="AD15" s="74">
        <v>3240</v>
      </c>
      <c r="AE15" s="16"/>
    </row>
    <row r="16" spans="1:31" x14ac:dyDescent="0.2">
      <c r="B16" s="79">
        <v>41</v>
      </c>
      <c r="C16" s="72"/>
      <c r="D16" s="73"/>
      <c r="E16" s="73"/>
      <c r="F16" s="73"/>
      <c r="G16" s="73"/>
      <c r="H16" s="72"/>
      <c r="I16" s="73"/>
      <c r="J16" s="73"/>
      <c r="K16" s="73"/>
      <c r="L16" s="73"/>
      <c r="M16" s="74"/>
      <c r="N16" s="72"/>
      <c r="O16" s="73"/>
      <c r="P16" s="73"/>
      <c r="Q16" s="73"/>
      <c r="R16" s="73"/>
      <c r="S16" s="74"/>
      <c r="T16" s="72"/>
      <c r="U16" s="73"/>
      <c r="V16" s="73"/>
      <c r="W16" s="73"/>
      <c r="X16" s="74"/>
      <c r="Y16" s="73">
        <v>0</v>
      </c>
      <c r="Z16" s="73"/>
      <c r="AA16" s="73">
        <v>1080</v>
      </c>
      <c r="AB16" s="73">
        <v>1008</v>
      </c>
      <c r="AC16" s="73">
        <v>40</v>
      </c>
      <c r="AD16" s="74"/>
      <c r="AE16" s="16"/>
    </row>
    <row r="17" spans="2:31" x14ac:dyDescent="0.2">
      <c r="B17" s="79">
        <v>45</v>
      </c>
      <c r="C17" s="72"/>
      <c r="D17" s="73"/>
      <c r="E17" s="73"/>
      <c r="F17" s="73"/>
      <c r="G17" s="73"/>
      <c r="H17" s="72"/>
      <c r="I17" s="73"/>
      <c r="J17" s="73"/>
      <c r="K17" s="73"/>
      <c r="L17" s="73"/>
      <c r="M17" s="74"/>
      <c r="N17" s="72"/>
      <c r="O17" s="73"/>
      <c r="P17" s="73"/>
      <c r="Q17" s="73"/>
      <c r="R17" s="73"/>
      <c r="S17" s="74"/>
      <c r="T17" s="72"/>
      <c r="U17" s="73"/>
      <c r="V17" s="73"/>
      <c r="W17" s="73"/>
      <c r="X17" s="74"/>
      <c r="Y17" s="73">
        <v>0</v>
      </c>
      <c r="Z17" s="73"/>
      <c r="AA17" s="73">
        <v>2745.5</v>
      </c>
      <c r="AB17" s="73">
        <v>2025</v>
      </c>
      <c r="AC17" s="73">
        <v>445.5</v>
      </c>
      <c r="AD17" s="74"/>
      <c r="AE17" s="16"/>
    </row>
    <row r="18" spans="2:31" x14ac:dyDescent="0.2">
      <c r="B18" s="79">
        <v>48</v>
      </c>
      <c r="C18" s="72"/>
      <c r="D18" s="73"/>
      <c r="E18" s="73"/>
      <c r="F18" s="73"/>
      <c r="G18" s="73"/>
      <c r="H18" s="72"/>
      <c r="I18" s="73"/>
      <c r="J18" s="73"/>
      <c r="K18" s="73"/>
      <c r="L18" s="73"/>
      <c r="M18" s="74"/>
      <c r="N18" s="72"/>
      <c r="O18" s="73"/>
      <c r="P18" s="73"/>
      <c r="Q18" s="73"/>
      <c r="R18" s="73"/>
      <c r="S18" s="74"/>
      <c r="T18" s="72"/>
      <c r="U18" s="73"/>
      <c r="V18" s="73"/>
      <c r="W18" s="73"/>
      <c r="X18" s="74"/>
      <c r="Y18" s="73">
        <v>0</v>
      </c>
      <c r="Z18" s="73"/>
      <c r="AA18" s="73"/>
      <c r="AB18" s="73"/>
      <c r="AC18" s="73">
        <v>600</v>
      </c>
      <c r="AD18" s="74"/>
      <c r="AE18" s="16"/>
    </row>
    <row r="19" spans="2:31" x14ac:dyDescent="0.2">
      <c r="B19" s="79">
        <v>51</v>
      </c>
      <c r="C19" s="72"/>
      <c r="D19" s="73"/>
      <c r="E19" s="73"/>
      <c r="F19" s="73"/>
      <c r="G19" s="73"/>
      <c r="H19" s="72"/>
      <c r="I19" s="73"/>
      <c r="J19" s="73"/>
      <c r="K19" s="73"/>
      <c r="L19" s="73"/>
      <c r="M19" s="74"/>
      <c r="N19" s="72"/>
      <c r="O19" s="73"/>
      <c r="P19" s="73"/>
      <c r="Q19" s="73"/>
      <c r="R19" s="73"/>
      <c r="S19" s="74"/>
      <c r="T19" s="72"/>
      <c r="U19" s="73"/>
      <c r="V19" s="73"/>
      <c r="W19" s="73"/>
      <c r="X19" s="74"/>
      <c r="Y19" s="73">
        <v>0</v>
      </c>
      <c r="Z19" s="73"/>
      <c r="AA19" s="73"/>
      <c r="AB19" s="73"/>
      <c r="AC19" s="73">
        <v>800</v>
      </c>
      <c r="AD19" s="74"/>
      <c r="AE19" s="16"/>
    </row>
    <row r="20" spans="2:31" x14ac:dyDescent="0.2">
      <c r="B20" s="79">
        <v>56</v>
      </c>
      <c r="C20" s="72"/>
      <c r="D20" s="73"/>
      <c r="E20" s="73"/>
      <c r="F20" s="73"/>
      <c r="G20" s="73"/>
      <c r="H20" s="72"/>
      <c r="I20" s="73"/>
      <c r="J20" s="73"/>
      <c r="K20" s="73"/>
      <c r="L20" s="73"/>
      <c r="M20" s="74"/>
      <c r="N20" s="72"/>
      <c r="O20" s="73"/>
      <c r="P20" s="73"/>
      <c r="Q20" s="73"/>
      <c r="R20" s="73"/>
      <c r="S20" s="74"/>
      <c r="T20" s="72"/>
      <c r="U20" s="73"/>
      <c r="V20" s="73"/>
      <c r="W20" s="73"/>
      <c r="X20" s="74"/>
      <c r="Y20" s="73">
        <v>0</v>
      </c>
      <c r="Z20" s="73"/>
      <c r="AA20" s="73"/>
      <c r="AB20" s="73"/>
      <c r="AC20" s="73">
        <v>2700</v>
      </c>
      <c r="AD20" s="74"/>
      <c r="AE20" s="16"/>
    </row>
    <row r="21" spans="2:31" x14ac:dyDescent="0.2">
      <c r="B21" s="79">
        <v>61</v>
      </c>
      <c r="C21" s="72"/>
      <c r="D21" s="73"/>
      <c r="E21" s="73"/>
      <c r="F21" s="73"/>
      <c r="G21" s="73"/>
      <c r="H21" s="72"/>
      <c r="I21" s="73"/>
      <c r="J21" s="73"/>
      <c r="K21" s="73"/>
      <c r="L21" s="73"/>
      <c r="M21" s="74"/>
      <c r="N21" s="72"/>
      <c r="O21" s="73"/>
      <c r="P21" s="73"/>
      <c r="Q21" s="73"/>
      <c r="R21" s="73"/>
      <c r="S21" s="74"/>
      <c r="T21" s="72"/>
      <c r="U21" s="73"/>
      <c r="V21" s="73"/>
      <c r="W21" s="73"/>
      <c r="X21" s="74"/>
      <c r="Y21" s="73">
        <v>0</v>
      </c>
      <c r="Z21" s="73"/>
      <c r="AA21" s="73"/>
      <c r="AB21" s="73"/>
      <c r="AC21" s="73"/>
      <c r="AD21" s="74"/>
      <c r="AE21" s="16"/>
    </row>
    <row r="22" spans="2:31" x14ac:dyDescent="0.2">
      <c r="B22" s="79">
        <v>66</v>
      </c>
      <c r="C22" s="72"/>
      <c r="D22" s="73"/>
      <c r="E22" s="73"/>
      <c r="F22" s="73"/>
      <c r="G22" s="73"/>
      <c r="H22" s="72"/>
      <c r="I22" s="73"/>
      <c r="J22" s="73"/>
      <c r="K22" s="73"/>
      <c r="L22" s="73"/>
      <c r="M22" s="74"/>
      <c r="N22" s="72"/>
      <c r="O22" s="73"/>
      <c r="P22" s="73"/>
      <c r="Q22" s="73"/>
      <c r="R22" s="73"/>
      <c r="S22" s="74"/>
      <c r="T22" s="72"/>
      <c r="U22" s="73"/>
      <c r="V22" s="73"/>
      <c r="W22" s="73"/>
      <c r="X22" s="74"/>
      <c r="Y22" s="73">
        <v>0</v>
      </c>
      <c r="Z22" s="73"/>
      <c r="AA22" s="73"/>
      <c r="AB22" s="73"/>
      <c r="AC22" s="73"/>
      <c r="AD22" s="74"/>
      <c r="AE22" s="16"/>
    </row>
    <row r="23" spans="2:31" x14ac:dyDescent="0.2">
      <c r="B23" s="79">
        <v>68</v>
      </c>
      <c r="C23" s="72"/>
      <c r="D23" s="73"/>
      <c r="E23" s="73"/>
      <c r="F23" s="73"/>
      <c r="G23" s="73"/>
      <c r="H23" s="72"/>
      <c r="I23" s="73"/>
      <c r="J23" s="73"/>
      <c r="K23" s="73"/>
      <c r="L23" s="73"/>
      <c r="M23" s="74"/>
      <c r="N23" s="72"/>
      <c r="O23" s="73"/>
      <c r="P23" s="73"/>
      <c r="Q23" s="73"/>
      <c r="R23" s="73"/>
      <c r="S23" s="74"/>
      <c r="T23" s="72"/>
      <c r="U23" s="73"/>
      <c r="V23" s="73"/>
      <c r="W23" s="73"/>
      <c r="X23" s="74"/>
      <c r="Y23" s="73">
        <v>0</v>
      </c>
      <c r="Z23" s="73"/>
      <c r="AA23" s="73"/>
      <c r="AB23" s="73"/>
      <c r="AC23" s="73"/>
      <c r="AD23" s="74"/>
      <c r="AE23" s="16"/>
    </row>
    <row r="24" spans="2:31" x14ac:dyDescent="0.2">
      <c r="B24" s="79">
        <v>74</v>
      </c>
      <c r="C24" s="72"/>
      <c r="D24" s="73"/>
      <c r="E24" s="73"/>
      <c r="F24" s="73"/>
      <c r="G24" s="73"/>
      <c r="H24" s="72"/>
      <c r="I24" s="73"/>
      <c r="J24" s="73"/>
      <c r="K24" s="73"/>
      <c r="L24" s="73"/>
      <c r="M24" s="74"/>
      <c r="N24" s="72"/>
      <c r="O24" s="73"/>
      <c r="P24" s="73"/>
      <c r="Q24" s="73"/>
      <c r="R24" s="73"/>
      <c r="S24" s="74"/>
      <c r="T24" s="72"/>
      <c r="U24" s="73"/>
      <c r="V24" s="73"/>
      <c r="W24" s="73"/>
      <c r="X24" s="74"/>
      <c r="Y24" s="73">
        <v>0</v>
      </c>
      <c r="Z24" s="73"/>
      <c r="AA24" s="73"/>
      <c r="AB24" s="73"/>
      <c r="AC24" s="73"/>
      <c r="AD24" s="74"/>
      <c r="AE24" s="16"/>
    </row>
    <row r="25" spans="2:31" x14ac:dyDescent="0.2">
      <c r="B25" s="79">
        <v>80</v>
      </c>
      <c r="C25" s="72"/>
      <c r="D25" s="73"/>
      <c r="E25" s="73"/>
      <c r="F25" s="73"/>
      <c r="G25" s="73"/>
      <c r="H25" s="72"/>
      <c r="I25" s="73"/>
      <c r="J25" s="73"/>
      <c r="K25" s="73"/>
      <c r="L25" s="73"/>
      <c r="M25" s="74"/>
      <c r="N25" s="72"/>
      <c r="O25" s="73"/>
      <c r="P25" s="73"/>
      <c r="Q25" s="73"/>
      <c r="R25" s="73"/>
      <c r="S25" s="74"/>
      <c r="T25" s="72"/>
      <c r="U25" s="73"/>
      <c r="V25" s="73"/>
      <c r="W25" s="73"/>
      <c r="X25" s="74"/>
      <c r="Y25" s="73">
        <v>0</v>
      </c>
      <c r="Z25" s="73"/>
      <c r="AA25" s="73"/>
      <c r="AB25" s="73"/>
      <c r="AC25" s="73"/>
      <c r="AD25" s="74"/>
      <c r="AE25" s="16"/>
    </row>
    <row r="26" spans="2:31" x14ac:dyDescent="0.2">
      <c r="B26" s="79">
        <v>101</v>
      </c>
      <c r="C26" s="72"/>
      <c r="D26" s="73"/>
      <c r="E26" s="73"/>
      <c r="F26" s="73"/>
      <c r="G26" s="73"/>
      <c r="H26" s="72"/>
      <c r="I26" s="73"/>
      <c r="J26" s="73"/>
      <c r="K26" s="73"/>
      <c r="L26" s="73"/>
      <c r="M26" s="74"/>
      <c r="N26" s="72"/>
      <c r="O26" s="73"/>
      <c r="P26" s="73"/>
      <c r="Q26" s="73"/>
      <c r="R26" s="73"/>
      <c r="S26" s="74"/>
      <c r="T26" s="72"/>
      <c r="U26" s="73"/>
      <c r="V26" s="73"/>
      <c r="W26" s="73"/>
      <c r="X26" s="74"/>
      <c r="Y26" s="73">
        <v>0</v>
      </c>
      <c r="Z26" s="73"/>
      <c r="AA26" s="73"/>
      <c r="AB26" s="73"/>
      <c r="AC26" s="73"/>
      <c r="AD26" s="74"/>
      <c r="AE26" s="16"/>
    </row>
    <row r="27" spans="2:31" x14ac:dyDescent="0.2">
      <c r="B27" s="79">
        <v>105</v>
      </c>
      <c r="C27" s="72"/>
      <c r="D27" s="73"/>
      <c r="E27" s="73"/>
      <c r="F27" s="73"/>
      <c r="G27" s="73"/>
      <c r="H27" s="72"/>
      <c r="I27" s="73"/>
      <c r="J27" s="73"/>
      <c r="K27" s="73"/>
      <c r="L27" s="73"/>
      <c r="M27" s="74"/>
      <c r="N27" s="72"/>
      <c r="O27" s="73"/>
      <c r="P27" s="73"/>
      <c r="Q27" s="73"/>
      <c r="R27" s="73"/>
      <c r="S27" s="74"/>
      <c r="T27" s="72"/>
      <c r="U27" s="73"/>
      <c r="V27" s="73"/>
      <c r="W27" s="73"/>
      <c r="X27" s="74"/>
      <c r="Y27" s="73">
        <v>0</v>
      </c>
      <c r="Z27" s="73"/>
      <c r="AA27" s="73"/>
      <c r="AB27" s="73"/>
      <c r="AC27" s="73"/>
      <c r="AD27" s="74"/>
      <c r="AE27" s="16"/>
    </row>
    <row r="28" spans="2:31" x14ac:dyDescent="0.2">
      <c r="B28" s="79">
        <v>122</v>
      </c>
      <c r="C28" s="72"/>
      <c r="D28" s="73"/>
      <c r="E28" s="73"/>
      <c r="F28" s="73"/>
      <c r="G28" s="73"/>
      <c r="H28" s="72"/>
      <c r="I28" s="73"/>
      <c r="J28" s="73"/>
      <c r="K28" s="73"/>
      <c r="L28" s="73"/>
      <c r="M28" s="74"/>
      <c r="N28" s="72"/>
      <c r="O28" s="73"/>
      <c r="P28" s="73"/>
      <c r="Q28" s="73"/>
      <c r="R28" s="73"/>
      <c r="S28" s="74"/>
      <c r="T28" s="72"/>
      <c r="U28" s="73"/>
      <c r="V28" s="73"/>
      <c r="W28" s="73"/>
      <c r="X28" s="74"/>
      <c r="Y28" s="73">
        <v>0</v>
      </c>
      <c r="Z28" s="73"/>
      <c r="AA28" s="73"/>
      <c r="AB28" s="73"/>
      <c r="AC28" s="73"/>
      <c r="AD28" s="74"/>
      <c r="AE28" s="16"/>
    </row>
    <row r="29" spans="2:31" x14ac:dyDescent="0.2">
      <c r="B29" s="79">
        <v>158</v>
      </c>
      <c r="C29" s="72"/>
      <c r="D29" s="73"/>
      <c r="E29" s="73"/>
      <c r="F29" s="73"/>
      <c r="G29" s="73"/>
      <c r="H29" s="72"/>
      <c r="I29" s="73"/>
      <c r="J29" s="73"/>
      <c r="K29" s="73"/>
      <c r="L29" s="73"/>
      <c r="M29" s="74"/>
      <c r="N29" s="72"/>
      <c r="O29" s="73"/>
      <c r="P29" s="73"/>
      <c r="Q29" s="73"/>
      <c r="R29" s="73"/>
      <c r="S29" s="74"/>
      <c r="T29" s="72"/>
      <c r="U29" s="73"/>
      <c r="V29" s="73"/>
      <c r="W29" s="73"/>
      <c r="X29" s="74"/>
      <c r="Y29" s="73">
        <v>196</v>
      </c>
      <c r="Z29" s="73"/>
      <c r="AA29" s="73"/>
      <c r="AB29" s="73"/>
      <c r="AC29" s="73"/>
      <c r="AD29" s="74"/>
      <c r="AE29" s="16"/>
    </row>
    <row r="30" spans="2:31" ht="16" thickBot="1" x14ac:dyDescent="0.25">
      <c r="B30" s="80">
        <v>160</v>
      </c>
      <c r="C30" s="75"/>
      <c r="D30" s="76"/>
      <c r="E30" s="76"/>
      <c r="F30" s="76"/>
      <c r="G30" s="76"/>
      <c r="H30" s="75"/>
      <c r="I30" s="76"/>
      <c r="J30" s="76"/>
      <c r="K30" s="76"/>
      <c r="L30" s="76"/>
      <c r="M30" s="77"/>
      <c r="N30" s="75"/>
      <c r="O30" s="76"/>
      <c r="P30" s="76"/>
      <c r="Q30" s="76"/>
      <c r="R30" s="76"/>
      <c r="S30" s="77"/>
      <c r="T30" s="75"/>
      <c r="U30" s="76"/>
      <c r="V30" s="76"/>
      <c r="W30" s="76"/>
      <c r="X30" s="77"/>
      <c r="Y30" s="76">
        <v>600</v>
      </c>
      <c r="Z30" s="76"/>
      <c r="AA30" s="76"/>
      <c r="AB30" s="76"/>
      <c r="AC30" s="76"/>
      <c r="AD30" s="77"/>
      <c r="AE30" s="16"/>
    </row>
  </sheetData>
  <mergeCells count="5">
    <mergeCell ref="Y3:AD3"/>
    <mergeCell ref="H3:M3"/>
    <mergeCell ref="C3:G3"/>
    <mergeCell ref="N3:S3"/>
    <mergeCell ref="T3:X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2C39D-CF3A-D84C-9960-DC8DFE8AD331}">
  <dimension ref="B1:AA40"/>
  <sheetViews>
    <sheetView topLeftCell="B1" workbookViewId="0">
      <selection activeCell="Q27" sqref="Q27"/>
    </sheetView>
  </sheetViews>
  <sheetFormatPr baseColWidth="10" defaultRowHeight="15" x14ac:dyDescent="0.2"/>
  <cols>
    <col min="2" max="2" width="18.6640625" style="70" customWidth="1"/>
  </cols>
  <sheetData>
    <row r="1" spans="2:27" x14ac:dyDescent="0.2">
      <c r="B1" s="70" t="s">
        <v>348</v>
      </c>
    </row>
    <row r="2" spans="2:27" x14ac:dyDescent="0.2">
      <c r="B2" s="70" t="s">
        <v>251</v>
      </c>
    </row>
    <row r="3" spans="2:27" s="71" customFormat="1" x14ac:dyDescent="0.2">
      <c r="B3" s="69" t="s">
        <v>201</v>
      </c>
      <c r="C3" s="169" t="s">
        <v>360</v>
      </c>
      <c r="D3" s="169"/>
      <c r="E3" s="169"/>
      <c r="F3" s="169" t="s">
        <v>361</v>
      </c>
      <c r="G3" s="169"/>
      <c r="H3" s="169"/>
      <c r="I3" s="169"/>
      <c r="J3" s="169"/>
      <c r="K3" s="169"/>
      <c r="L3" s="169" t="s">
        <v>362</v>
      </c>
      <c r="M3" s="169"/>
      <c r="N3" s="169"/>
      <c r="O3" s="169"/>
      <c r="P3" s="169"/>
      <c r="Q3" s="169"/>
      <c r="R3" s="169" t="s">
        <v>363</v>
      </c>
      <c r="S3" s="169"/>
      <c r="T3" s="169"/>
      <c r="U3" s="169"/>
      <c r="V3" s="169"/>
      <c r="W3" s="169" t="s">
        <v>364</v>
      </c>
      <c r="X3" s="169"/>
      <c r="Y3" s="169"/>
      <c r="Z3" s="169"/>
      <c r="AA3" s="169"/>
    </row>
    <row r="4" spans="2:27" x14ac:dyDescent="0.2">
      <c r="B4" s="16">
        <v>0</v>
      </c>
      <c r="C4" s="16">
        <v>0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0</v>
      </c>
      <c r="O4" s="16">
        <v>0</v>
      </c>
      <c r="P4" s="16">
        <v>0</v>
      </c>
      <c r="Q4" s="16">
        <v>0</v>
      </c>
      <c r="R4" s="16">
        <v>0</v>
      </c>
      <c r="S4" s="16">
        <v>0</v>
      </c>
      <c r="T4" s="16">
        <v>0</v>
      </c>
      <c r="U4" s="16">
        <v>0</v>
      </c>
      <c r="V4" s="16">
        <v>0</v>
      </c>
      <c r="W4" s="16">
        <v>0</v>
      </c>
      <c r="X4" s="16">
        <v>0</v>
      </c>
      <c r="Y4" s="16">
        <v>0</v>
      </c>
      <c r="Z4" s="16">
        <v>0</v>
      </c>
      <c r="AA4" s="16">
        <v>0</v>
      </c>
    </row>
    <row r="5" spans="2:27" x14ac:dyDescent="0.2">
      <c r="B5" s="16">
        <v>6</v>
      </c>
      <c r="C5" s="16">
        <v>4</v>
      </c>
      <c r="D5" s="16">
        <v>4</v>
      </c>
      <c r="E5" s="16">
        <v>8</v>
      </c>
      <c r="F5" s="16">
        <v>0</v>
      </c>
      <c r="G5" s="16">
        <v>0</v>
      </c>
      <c r="H5" s="16">
        <v>0.5</v>
      </c>
      <c r="I5" s="16">
        <v>4</v>
      </c>
      <c r="J5" s="16">
        <v>0</v>
      </c>
      <c r="K5" s="16">
        <v>6</v>
      </c>
      <c r="L5" s="16">
        <v>0.5</v>
      </c>
      <c r="M5" s="16">
        <v>0</v>
      </c>
      <c r="N5" s="16">
        <v>0.5</v>
      </c>
      <c r="O5" s="16">
        <v>4</v>
      </c>
      <c r="P5" s="16">
        <v>8</v>
      </c>
      <c r="Q5" s="16">
        <v>0.5</v>
      </c>
      <c r="R5" s="16">
        <v>18</v>
      </c>
      <c r="S5" s="16">
        <v>8</v>
      </c>
      <c r="T5" s="16">
        <v>0</v>
      </c>
      <c r="U5" s="16">
        <v>4</v>
      </c>
      <c r="V5" s="16">
        <v>0.5</v>
      </c>
      <c r="W5" s="16">
        <v>0.5</v>
      </c>
      <c r="X5" s="16">
        <v>4</v>
      </c>
      <c r="Y5" s="16">
        <v>0</v>
      </c>
      <c r="Z5" s="16">
        <v>1</v>
      </c>
      <c r="AA5" s="16">
        <v>0.5</v>
      </c>
    </row>
    <row r="6" spans="2:27" x14ac:dyDescent="0.2">
      <c r="B6" s="16">
        <v>9</v>
      </c>
      <c r="C6" s="16">
        <v>18</v>
      </c>
      <c r="D6" s="16">
        <v>40</v>
      </c>
      <c r="E6" s="16">
        <v>112.5</v>
      </c>
      <c r="F6" s="16">
        <v>6</v>
      </c>
      <c r="G6" s="16">
        <v>0</v>
      </c>
      <c r="H6" s="16">
        <v>0</v>
      </c>
      <c r="I6" s="16">
        <v>6</v>
      </c>
      <c r="J6" s="16">
        <v>1</v>
      </c>
      <c r="K6" s="16">
        <v>18</v>
      </c>
      <c r="L6" s="16">
        <v>18</v>
      </c>
      <c r="M6" s="16">
        <v>6</v>
      </c>
      <c r="N6" s="16">
        <v>18</v>
      </c>
      <c r="O6" s="16">
        <v>4</v>
      </c>
      <c r="P6" s="16">
        <v>1</v>
      </c>
      <c r="Q6" s="16">
        <v>40</v>
      </c>
      <c r="R6" s="16">
        <v>87.5</v>
      </c>
      <c r="S6" s="16">
        <v>126</v>
      </c>
      <c r="T6" s="16">
        <v>4</v>
      </c>
      <c r="U6" s="16">
        <v>40</v>
      </c>
      <c r="V6" s="16">
        <v>4</v>
      </c>
      <c r="W6" s="16">
        <v>4</v>
      </c>
      <c r="X6" s="16">
        <v>40</v>
      </c>
      <c r="Y6" s="16">
        <v>18</v>
      </c>
      <c r="Z6" s="16">
        <v>0</v>
      </c>
      <c r="AA6" s="16">
        <v>4</v>
      </c>
    </row>
    <row r="7" spans="2:27" x14ac:dyDescent="0.2">
      <c r="B7" s="16">
        <v>11</v>
      </c>
      <c r="C7" s="16">
        <v>32</v>
      </c>
      <c r="D7" s="16">
        <v>245</v>
      </c>
      <c r="E7" s="16">
        <v>294</v>
      </c>
      <c r="F7" s="16">
        <v>8</v>
      </c>
      <c r="G7" s="16">
        <v>4</v>
      </c>
      <c r="H7" s="16">
        <v>0.5</v>
      </c>
      <c r="I7" s="16">
        <v>18</v>
      </c>
      <c r="J7" s="16">
        <v>0.5</v>
      </c>
      <c r="K7" s="16">
        <v>18</v>
      </c>
      <c r="L7" s="16">
        <v>6</v>
      </c>
      <c r="M7" s="16">
        <v>4</v>
      </c>
      <c r="N7" s="16">
        <v>4</v>
      </c>
      <c r="O7" s="16">
        <v>0</v>
      </c>
      <c r="P7" s="16">
        <v>0</v>
      </c>
      <c r="Q7" s="16">
        <v>75</v>
      </c>
      <c r="R7" s="16">
        <v>87.5</v>
      </c>
      <c r="S7" s="16">
        <v>87.5</v>
      </c>
      <c r="T7" s="16">
        <v>0</v>
      </c>
      <c r="U7" s="16">
        <v>40</v>
      </c>
      <c r="V7" s="16">
        <v>4</v>
      </c>
      <c r="W7" s="16">
        <v>1</v>
      </c>
      <c r="X7" s="16">
        <v>22.5</v>
      </c>
      <c r="Y7" s="16">
        <v>4</v>
      </c>
      <c r="Z7" s="16">
        <v>0</v>
      </c>
      <c r="AA7" s="16">
        <v>4</v>
      </c>
    </row>
    <row r="8" spans="2:27" x14ac:dyDescent="0.2">
      <c r="B8" s="16">
        <v>13</v>
      </c>
      <c r="C8" s="16">
        <v>162</v>
      </c>
      <c r="D8" s="16">
        <v>486</v>
      </c>
      <c r="E8" s="16">
        <v>567</v>
      </c>
      <c r="F8" s="16">
        <v>87.5</v>
      </c>
      <c r="G8" s="16">
        <v>144</v>
      </c>
      <c r="H8" s="16">
        <v>0</v>
      </c>
      <c r="I8" s="16">
        <v>75</v>
      </c>
      <c r="J8" s="16">
        <v>4</v>
      </c>
      <c r="K8" s="16">
        <v>144</v>
      </c>
      <c r="L8" s="16">
        <v>18</v>
      </c>
      <c r="M8" s="16">
        <v>0</v>
      </c>
      <c r="N8" s="16">
        <v>0</v>
      </c>
      <c r="O8" s="16">
        <v>0</v>
      </c>
      <c r="P8" s="16">
        <v>0</v>
      </c>
      <c r="Q8" s="16">
        <v>144</v>
      </c>
      <c r="R8" s="16">
        <v>269.5</v>
      </c>
      <c r="S8" s="16">
        <v>320</v>
      </c>
      <c r="T8" s="16">
        <v>0</v>
      </c>
      <c r="U8" s="16">
        <v>144</v>
      </c>
      <c r="V8" s="16">
        <v>4</v>
      </c>
      <c r="W8" s="16">
        <v>4</v>
      </c>
      <c r="X8" s="16">
        <v>18</v>
      </c>
      <c r="Y8" s="16">
        <v>0</v>
      </c>
      <c r="Z8" s="16">
        <v>0</v>
      </c>
      <c r="AA8" s="16">
        <v>0</v>
      </c>
    </row>
    <row r="9" spans="2:27" x14ac:dyDescent="0.2">
      <c r="B9" s="16">
        <v>16</v>
      </c>
      <c r="C9" s="16">
        <v>650</v>
      </c>
      <c r="D9" s="16">
        <v>1028.5</v>
      </c>
      <c r="E9" s="16">
        <v>1224</v>
      </c>
      <c r="F9" s="16">
        <v>294</v>
      </c>
      <c r="G9" s="16">
        <v>800</v>
      </c>
      <c r="H9" s="16">
        <v>0</v>
      </c>
      <c r="I9" s="16">
        <v>318.5</v>
      </c>
      <c r="J9" s="16">
        <v>4</v>
      </c>
      <c r="K9" s="16">
        <v>384</v>
      </c>
      <c r="L9" s="16">
        <v>18</v>
      </c>
      <c r="M9" s="16">
        <v>0</v>
      </c>
      <c r="N9" s="16">
        <v>0</v>
      </c>
      <c r="O9" s="16">
        <v>0</v>
      </c>
      <c r="P9" s="16">
        <v>0</v>
      </c>
      <c r="Q9" s="16">
        <v>196</v>
      </c>
      <c r="R9" s="16">
        <v>750</v>
      </c>
      <c r="S9" s="16">
        <v>1080</v>
      </c>
      <c r="T9" s="16">
        <v>4</v>
      </c>
      <c r="U9" s="16">
        <v>526.5</v>
      </c>
      <c r="V9" s="16">
        <v>384</v>
      </c>
      <c r="W9" s="16">
        <v>0</v>
      </c>
      <c r="X9" s="16">
        <v>22.5</v>
      </c>
      <c r="Y9" s="16">
        <v>18</v>
      </c>
      <c r="Z9" s="16">
        <v>0</v>
      </c>
      <c r="AA9" s="16">
        <v>0</v>
      </c>
    </row>
    <row r="10" spans="2:27" x14ac:dyDescent="0.2">
      <c r="B10" s="16">
        <v>18</v>
      </c>
      <c r="C10" s="16">
        <v>1666</v>
      </c>
      <c r="D10" s="16">
        <v>1605.5</v>
      </c>
      <c r="E10" s="16">
        <v>1862</v>
      </c>
      <c r="F10" s="16">
        <v>729</v>
      </c>
      <c r="G10" s="16">
        <v>1690</v>
      </c>
      <c r="H10" s="16">
        <v>0</v>
      </c>
      <c r="I10" s="16">
        <v>1028.5</v>
      </c>
      <c r="J10" s="16">
        <v>18</v>
      </c>
      <c r="K10" s="16">
        <v>907.5</v>
      </c>
      <c r="L10" s="16">
        <v>6</v>
      </c>
      <c r="M10" s="16">
        <v>0</v>
      </c>
      <c r="N10" s="16">
        <v>0</v>
      </c>
      <c r="O10" s="16">
        <v>0</v>
      </c>
      <c r="P10" s="16">
        <v>0</v>
      </c>
      <c r="Q10" s="16">
        <v>162</v>
      </c>
      <c r="R10" s="16">
        <v>1521</v>
      </c>
      <c r="S10" s="16">
        <v>1862</v>
      </c>
      <c r="T10" s="16">
        <v>48</v>
      </c>
      <c r="U10" s="16">
        <v>968</v>
      </c>
      <c r="V10" s="16">
        <v>750</v>
      </c>
      <c r="W10" s="16">
        <v>4</v>
      </c>
      <c r="X10" s="16">
        <v>48</v>
      </c>
      <c r="Y10" s="16">
        <v>48</v>
      </c>
      <c r="Z10" s="16">
        <v>0</v>
      </c>
      <c r="AA10" s="16">
        <v>0</v>
      </c>
    </row>
    <row r="11" spans="2:27" x14ac:dyDescent="0.2">
      <c r="B11" s="16">
        <v>20</v>
      </c>
      <c r="C11" s="16">
        <v>2250</v>
      </c>
      <c r="D11" s="16">
        <v>1764</v>
      </c>
      <c r="E11" s="16">
        <v>2688</v>
      </c>
      <c r="F11" s="16">
        <v>1512</v>
      </c>
      <c r="G11" s="16">
        <v>2058</v>
      </c>
      <c r="H11" s="16">
        <v>0</v>
      </c>
      <c r="I11" s="16">
        <v>1605.5</v>
      </c>
      <c r="J11" s="16">
        <v>40</v>
      </c>
      <c r="K11" s="16">
        <v>2058</v>
      </c>
      <c r="L11" s="16">
        <v>6</v>
      </c>
      <c r="M11" s="16">
        <v>0</v>
      </c>
      <c r="N11" s="16">
        <v>0</v>
      </c>
      <c r="O11" s="16">
        <v>0</v>
      </c>
      <c r="P11" s="16">
        <v>0</v>
      </c>
      <c r="Q11" s="16">
        <v>416</v>
      </c>
      <c r="R11" s="16">
        <v>2250</v>
      </c>
      <c r="S11" s="16">
        <v>2816</v>
      </c>
      <c r="T11" s="16">
        <v>162</v>
      </c>
      <c r="U11" s="16">
        <v>2137.5</v>
      </c>
      <c r="V11" s="16">
        <v>2137.5</v>
      </c>
      <c r="W11" s="16">
        <v>4</v>
      </c>
      <c r="X11" s="16">
        <v>162</v>
      </c>
      <c r="Y11" s="16">
        <v>48</v>
      </c>
      <c r="Z11" s="16">
        <v>0</v>
      </c>
      <c r="AA11" s="16">
        <v>0</v>
      </c>
    </row>
    <row r="12" spans="2:27" x14ac:dyDescent="0.2">
      <c r="B12" s="16">
        <v>22</v>
      </c>
      <c r="C12" s="16"/>
      <c r="D12" s="16"/>
      <c r="E12" s="16"/>
      <c r="F12" s="16">
        <v>2156</v>
      </c>
      <c r="G12" s="16">
        <v>2944</v>
      </c>
      <c r="H12" s="16">
        <v>22.5</v>
      </c>
      <c r="I12" s="16">
        <v>2816</v>
      </c>
      <c r="J12" s="16">
        <v>220.5</v>
      </c>
      <c r="K12" s="16">
        <v>2254</v>
      </c>
      <c r="L12" s="16">
        <v>22.5</v>
      </c>
      <c r="M12" s="16">
        <v>0</v>
      </c>
      <c r="N12" s="16">
        <v>0</v>
      </c>
      <c r="O12" s="16">
        <v>0</v>
      </c>
      <c r="P12" s="16">
        <v>0</v>
      </c>
      <c r="Q12" s="16">
        <v>907.5</v>
      </c>
      <c r="R12" s="16"/>
      <c r="S12" s="16"/>
      <c r="T12" s="16">
        <v>1152</v>
      </c>
      <c r="U12" s="16"/>
      <c r="V12" s="16"/>
      <c r="W12" s="16">
        <v>6</v>
      </c>
      <c r="X12" s="16">
        <v>384</v>
      </c>
      <c r="Y12" s="16">
        <v>180</v>
      </c>
      <c r="Z12" s="16">
        <v>0</v>
      </c>
      <c r="AA12" s="16">
        <v>0</v>
      </c>
    </row>
    <row r="13" spans="2:27" x14ac:dyDescent="0.2">
      <c r="B13" s="16">
        <v>25</v>
      </c>
      <c r="C13" s="16"/>
      <c r="D13" s="16"/>
      <c r="E13" s="16"/>
      <c r="F13" s="16"/>
      <c r="G13" s="16"/>
      <c r="H13" s="16">
        <v>180</v>
      </c>
      <c r="I13" s="16"/>
      <c r="J13" s="16">
        <v>1008</v>
      </c>
      <c r="K13" s="16"/>
      <c r="L13" s="16">
        <v>48</v>
      </c>
      <c r="M13" s="16">
        <v>0</v>
      </c>
      <c r="N13" s="16">
        <v>0</v>
      </c>
      <c r="O13" s="16">
        <v>0</v>
      </c>
      <c r="P13" s="16">
        <v>0</v>
      </c>
      <c r="Q13" s="16">
        <v>1436.5</v>
      </c>
      <c r="R13" s="16"/>
      <c r="S13" s="16"/>
      <c r="T13" s="16">
        <v>2304</v>
      </c>
      <c r="U13" s="16"/>
      <c r="V13" s="16"/>
      <c r="W13" s="16">
        <v>18</v>
      </c>
      <c r="X13" s="16">
        <v>750</v>
      </c>
      <c r="Y13" s="16">
        <v>448</v>
      </c>
      <c r="Z13" s="16">
        <v>4</v>
      </c>
      <c r="AA13" s="16">
        <v>0</v>
      </c>
    </row>
    <row r="14" spans="2:27" x14ac:dyDescent="0.2">
      <c r="B14" s="16">
        <v>27</v>
      </c>
      <c r="C14" s="16"/>
      <c r="D14" s="16"/>
      <c r="E14" s="16"/>
      <c r="F14" s="16"/>
      <c r="G14" s="16"/>
      <c r="H14" s="16">
        <v>486</v>
      </c>
      <c r="I14" s="16"/>
      <c r="J14" s="16">
        <v>2025</v>
      </c>
      <c r="K14" s="16"/>
      <c r="L14" s="16">
        <v>180</v>
      </c>
      <c r="M14" s="16">
        <v>1</v>
      </c>
      <c r="N14" s="16">
        <v>0</v>
      </c>
      <c r="O14" s="16">
        <v>18</v>
      </c>
      <c r="P14" s="16">
        <v>0</v>
      </c>
      <c r="Q14" s="16">
        <v>1862</v>
      </c>
      <c r="R14" s="16"/>
      <c r="S14" s="16"/>
      <c r="T14" s="16"/>
      <c r="U14" s="16"/>
      <c r="V14" s="16"/>
      <c r="W14" s="16">
        <v>40</v>
      </c>
      <c r="X14" s="16">
        <v>1028.5</v>
      </c>
      <c r="Y14" s="16">
        <v>800</v>
      </c>
      <c r="Z14" s="16">
        <v>18</v>
      </c>
      <c r="AA14" s="16">
        <v>0</v>
      </c>
    </row>
    <row r="15" spans="2:27" x14ac:dyDescent="0.2">
      <c r="B15" s="16">
        <v>30</v>
      </c>
      <c r="C15" s="16"/>
      <c r="D15" s="16"/>
      <c r="E15" s="16"/>
      <c r="F15" s="16"/>
      <c r="G15" s="16"/>
      <c r="H15" s="16">
        <v>2560</v>
      </c>
      <c r="I15" s="16"/>
      <c r="J15" s="16"/>
      <c r="K15" s="16"/>
      <c r="L15" s="16">
        <v>448</v>
      </c>
      <c r="M15" s="16">
        <v>4</v>
      </c>
      <c r="N15" s="16">
        <v>0</v>
      </c>
      <c r="O15" s="16">
        <v>180</v>
      </c>
      <c r="P15" s="16">
        <v>0</v>
      </c>
      <c r="Q15" s="16">
        <v>2513</v>
      </c>
      <c r="R15" s="16"/>
      <c r="S15" s="16"/>
      <c r="T15" s="16"/>
      <c r="U15" s="16"/>
      <c r="V15" s="16"/>
      <c r="W15" s="16">
        <v>162</v>
      </c>
      <c r="X15" s="16">
        <v>1690</v>
      </c>
      <c r="Y15" s="16">
        <v>1960</v>
      </c>
      <c r="Z15" s="16">
        <v>18</v>
      </c>
      <c r="AA15" s="16">
        <v>0</v>
      </c>
    </row>
    <row r="16" spans="2:27" x14ac:dyDescent="0.2">
      <c r="B16" s="16">
        <v>32</v>
      </c>
      <c r="C16" s="73"/>
      <c r="D16" s="73"/>
      <c r="E16" s="73"/>
      <c r="F16" s="73"/>
      <c r="G16" s="16"/>
      <c r="H16" s="16"/>
      <c r="I16" s="16"/>
      <c r="J16" s="16"/>
      <c r="K16" s="16"/>
      <c r="L16" s="16">
        <v>648</v>
      </c>
      <c r="M16" s="16">
        <v>0</v>
      </c>
      <c r="N16" s="16">
        <v>0</v>
      </c>
      <c r="O16" s="16">
        <v>352</v>
      </c>
      <c r="P16" s="16">
        <v>0</v>
      </c>
      <c r="Q16" s="16">
        <v>4000</v>
      </c>
      <c r="R16" s="16"/>
      <c r="S16" s="16"/>
      <c r="T16" s="16"/>
      <c r="U16" s="16"/>
      <c r="V16" s="16"/>
      <c r="W16" s="16">
        <v>269.5</v>
      </c>
      <c r="X16" s="16">
        <v>2587.5</v>
      </c>
      <c r="Y16" s="16">
        <v>2475</v>
      </c>
      <c r="Z16" s="16">
        <v>40</v>
      </c>
      <c r="AA16" s="16">
        <v>0</v>
      </c>
    </row>
    <row r="17" spans="2:27" x14ac:dyDescent="0.2">
      <c r="B17" s="16">
        <v>34</v>
      </c>
      <c r="C17" s="73"/>
      <c r="D17" s="73"/>
      <c r="E17" s="73"/>
      <c r="F17" s="73"/>
      <c r="G17" s="16"/>
      <c r="H17" s="16"/>
      <c r="I17" s="16"/>
      <c r="J17" s="16"/>
      <c r="K17" s="16"/>
      <c r="L17" s="16">
        <v>688.5</v>
      </c>
      <c r="M17" s="16">
        <v>4</v>
      </c>
      <c r="N17" s="16">
        <v>0</v>
      </c>
      <c r="O17" s="16">
        <v>607.5</v>
      </c>
      <c r="P17" s="16">
        <v>0</v>
      </c>
      <c r="Q17" s="16"/>
      <c r="R17" s="16"/>
      <c r="S17" s="16"/>
      <c r="T17" s="16"/>
      <c r="U17" s="16"/>
      <c r="V17" s="16"/>
      <c r="W17" s="16">
        <v>384</v>
      </c>
      <c r="X17" s="16"/>
      <c r="Y17" s="16"/>
      <c r="Z17" s="16">
        <v>245</v>
      </c>
      <c r="AA17" s="16">
        <v>0</v>
      </c>
    </row>
    <row r="18" spans="2:27" x14ac:dyDescent="0.2">
      <c r="B18" s="16">
        <v>37</v>
      </c>
      <c r="C18" s="73"/>
      <c r="D18" s="73"/>
      <c r="E18" s="73"/>
      <c r="F18" s="73"/>
      <c r="G18" s="16"/>
      <c r="H18" s="16"/>
      <c r="I18" s="16"/>
      <c r="J18" s="16"/>
      <c r="K18" s="16"/>
      <c r="L18" s="16">
        <v>2137.5</v>
      </c>
      <c r="M18" s="16">
        <v>18</v>
      </c>
      <c r="N18" s="16">
        <v>0</v>
      </c>
      <c r="O18" s="16">
        <v>2025</v>
      </c>
      <c r="P18" s="16">
        <v>0</v>
      </c>
      <c r="Q18" s="16"/>
      <c r="R18" s="16"/>
      <c r="S18" s="16"/>
      <c r="T18" s="16"/>
      <c r="U18" s="16"/>
      <c r="V18" s="16"/>
      <c r="W18" s="16">
        <v>1224</v>
      </c>
      <c r="X18" s="16"/>
      <c r="Y18" s="16"/>
      <c r="Z18" s="16">
        <v>800</v>
      </c>
      <c r="AA18" s="16">
        <v>0</v>
      </c>
    </row>
    <row r="19" spans="2:27" x14ac:dyDescent="0.2">
      <c r="B19" s="16">
        <v>41</v>
      </c>
      <c r="C19" s="73"/>
      <c r="D19" s="73"/>
      <c r="E19" s="73"/>
      <c r="F19" s="73"/>
      <c r="G19" s="16"/>
      <c r="H19" s="16"/>
      <c r="I19" s="16"/>
      <c r="J19" s="16"/>
      <c r="K19" s="16"/>
      <c r="L19" s="16"/>
      <c r="M19" s="16">
        <v>40</v>
      </c>
      <c r="N19" s="16">
        <v>0</v>
      </c>
      <c r="O19" s="16"/>
      <c r="P19" s="16">
        <v>0</v>
      </c>
      <c r="Q19" s="16"/>
      <c r="R19" s="16"/>
      <c r="S19" s="16"/>
      <c r="T19" s="16"/>
      <c r="U19" s="16"/>
      <c r="V19" s="16"/>
      <c r="W19" s="16">
        <v>2560</v>
      </c>
      <c r="X19" s="16"/>
      <c r="Y19" s="16"/>
      <c r="Z19" s="16">
        <v>2362.5</v>
      </c>
      <c r="AA19" s="16">
        <v>0</v>
      </c>
    </row>
    <row r="20" spans="2:27" x14ac:dyDescent="0.2">
      <c r="B20" s="16">
        <v>44</v>
      </c>
      <c r="C20" s="73"/>
      <c r="D20" s="73"/>
      <c r="E20" s="73"/>
      <c r="F20" s="73"/>
      <c r="G20" s="16"/>
      <c r="H20" s="16"/>
      <c r="I20" s="16"/>
      <c r="J20" s="16"/>
      <c r="K20" s="16"/>
      <c r="L20" s="16"/>
      <c r="M20" s="16">
        <v>126</v>
      </c>
      <c r="N20" s="16">
        <v>0</v>
      </c>
      <c r="O20" s="16"/>
      <c r="P20" s="16">
        <v>0</v>
      </c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2:27" x14ac:dyDescent="0.2">
      <c r="B21" s="16">
        <v>47</v>
      </c>
      <c r="C21" s="73"/>
      <c r="D21" s="73"/>
      <c r="E21" s="73"/>
      <c r="F21" s="73"/>
      <c r="G21" s="16"/>
      <c r="H21" s="16"/>
      <c r="I21" s="16"/>
      <c r="J21" s="16"/>
      <c r="K21" s="16"/>
      <c r="L21" s="16"/>
      <c r="M21" s="16">
        <v>220.5</v>
      </c>
      <c r="N21" s="16">
        <v>0</v>
      </c>
      <c r="O21" s="16"/>
      <c r="P21" s="16">
        <v>0</v>
      </c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2:27" x14ac:dyDescent="0.2">
      <c r="B22" s="16">
        <v>50</v>
      </c>
      <c r="C22" s="73"/>
      <c r="D22" s="73"/>
      <c r="E22" s="73"/>
      <c r="F22" s="73"/>
      <c r="G22" s="16"/>
      <c r="H22" s="16"/>
      <c r="I22" s="16"/>
      <c r="J22" s="16"/>
      <c r="K22" s="16"/>
      <c r="L22" s="16"/>
      <c r="M22" s="16">
        <v>567</v>
      </c>
      <c r="N22" s="16">
        <v>0</v>
      </c>
      <c r="O22" s="16"/>
      <c r="P22" s="16">
        <v>0</v>
      </c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2:27" x14ac:dyDescent="0.2">
      <c r="B23" s="16">
        <v>53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>
        <v>968</v>
      </c>
      <c r="N23" s="16">
        <v>0</v>
      </c>
      <c r="O23" s="16"/>
      <c r="P23" s="16">
        <v>0</v>
      </c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2:27" x14ac:dyDescent="0.2">
      <c r="B24" s="16">
        <v>56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>
        <v>2137.5</v>
      </c>
      <c r="N24" s="16">
        <v>0</v>
      </c>
      <c r="O24" s="16"/>
      <c r="P24" s="16">
        <v>0</v>
      </c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2:27" x14ac:dyDescent="0.2">
      <c r="B25" s="16">
        <v>59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>
        <v>0</v>
      </c>
      <c r="O25" s="16"/>
      <c r="P25" s="16">
        <v>0</v>
      </c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2:27" x14ac:dyDescent="0.2">
      <c r="B26" s="16">
        <v>62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>
        <v>0</v>
      </c>
      <c r="O26" s="16"/>
      <c r="P26" s="16">
        <v>0</v>
      </c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2:27" x14ac:dyDescent="0.2">
      <c r="B27" s="16">
        <v>69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>
        <v>0</v>
      </c>
      <c r="O27" s="16"/>
      <c r="P27" s="16">
        <v>0</v>
      </c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2:27" x14ac:dyDescent="0.2">
      <c r="B28" s="16">
        <v>73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>
        <v>0</v>
      </c>
      <c r="O28" s="16"/>
      <c r="P28" s="16">
        <v>0</v>
      </c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spans="2:27" x14ac:dyDescent="0.2">
      <c r="B29" s="16">
        <v>76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>
        <v>0</v>
      </c>
      <c r="O29" s="16"/>
      <c r="P29" s="16">
        <v>0</v>
      </c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2:27" x14ac:dyDescent="0.2">
      <c r="B30" s="16">
        <v>79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>
        <v>0</v>
      </c>
      <c r="O30" s="16"/>
      <c r="P30" s="16">
        <v>0</v>
      </c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2:27" x14ac:dyDescent="0.2">
      <c r="B31" s="16">
        <v>84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>
        <v>0</v>
      </c>
      <c r="O31" s="16"/>
      <c r="P31" s="16">
        <v>0</v>
      </c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spans="2:27" x14ac:dyDescent="0.2">
      <c r="B32" s="16">
        <v>89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>
        <v>0</v>
      </c>
      <c r="O32" s="16"/>
      <c r="P32" s="16">
        <v>0</v>
      </c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</row>
    <row r="33" spans="2:27" x14ac:dyDescent="0.2">
      <c r="B33" s="16">
        <v>94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>
        <v>0</v>
      </c>
      <c r="O33" s="16"/>
      <c r="P33" s="16">
        <v>0</v>
      </c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2:27" x14ac:dyDescent="0.2">
      <c r="B34" s="16">
        <v>96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>
        <v>0</v>
      </c>
      <c r="O34" s="16"/>
      <c r="P34" s="16">
        <v>0</v>
      </c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2:27" x14ac:dyDescent="0.2">
      <c r="B35" s="16">
        <v>102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>
        <v>0</v>
      </c>
      <c r="O35" s="16"/>
      <c r="P35" s="16">
        <v>0</v>
      </c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</row>
    <row r="36" spans="2:27" x14ac:dyDescent="0.2">
      <c r="B36" s="16">
        <v>108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>
        <v>0</v>
      </c>
      <c r="O36" s="16"/>
      <c r="P36" s="16">
        <v>0</v>
      </c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2:27" x14ac:dyDescent="0.2">
      <c r="B37" s="16">
        <v>129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>
        <v>40</v>
      </c>
      <c r="O37" s="16"/>
      <c r="P37" s="16">
        <v>0</v>
      </c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</row>
    <row r="38" spans="2:27" x14ac:dyDescent="0.2">
      <c r="B38" s="16">
        <v>133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>
        <v>144</v>
      </c>
      <c r="O38" s="16"/>
      <c r="P38" s="16">
        <v>0</v>
      </c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</row>
    <row r="39" spans="2:27" x14ac:dyDescent="0.2">
      <c r="B39" s="16">
        <v>150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>
        <v>864</v>
      </c>
      <c r="O39" s="16"/>
      <c r="P39" s="16">
        <v>0</v>
      </c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2:27" x14ac:dyDescent="0.2">
      <c r="B40" s="16">
        <v>186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>
        <v>0</v>
      </c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</row>
  </sheetData>
  <mergeCells count="5">
    <mergeCell ref="F3:K3"/>
    <mergeCell ref="R3:V3"/>
    <mergeCell ref="W3:AA3"/>
    <mergeCell ref="L3:Q3"/>
    <mergeCell ref="C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FF6C3-3660-EB46-953C-24CAC438DEFA}">
  <dimension ref="A1:G36"/>
  <sheetViews>
    <sheetView workbookViewId="0">
      <selection activeCell="D27" sqref="D27"/>
    </sheetView>
  </sheetViews>
  <sheetFormatPr baseColWidth="10" defaultRowHeight="15" x14ac:dyDescent="0.2"/>
  <cols>
    <col min="2" max="2" width="11.1640625" customWidth="1"/>
    <col min="3" max="3" width="29.1640625" customWidth="1"/>
    <col min="4" max="4" width="38.1640625" customWidth="1"/>
    <col min="5" max="5" width="31" customWidth="1"/>
    <col min="6" max="6" width="28.83203125" customWidth="1"/>
    <col min="7" max="7" width="35.33203125" customWidth="1"/>
  </cols>
  <sheetData>
    <row r="1" spans="1:7" x14ac:dyDescent="0.2">
      <c r="A1" t="s">
        <v>347</v>
      </c>
    </row>
    <row r="2" spans="1:7" x14ac:dyDescent="0.2">
      <c r="A2" t="s">
        <v>252</v>
      </c>
    </row>
    <row r="3" spans="1:7" x14ac:dyDescent="0.2">
      <c r="A3" t="s">
        <v>215</v>
      </c>
    </row>
    <row r="4" spans="1:7" ht="16" thickBot="1" x14ac:dyDescent="0.25"/>
    <row r="5" spans="1:7" s="71" customFormat="1" ht="16" thickBot="1" x14ac:dyDescent="0.25">
      <c r="B5" s="81" t="s">
        <v>209</v>
      </c>
      <c r="C5" s="81" t="s">
        <v>210</v>
      </c>
      <c r="D5" s="81" t="s">
        <v>211</v>
      </c>
      <c r="E5" s="81" t="s">
        <v>212</v>
      </c>
      <c r="F5" s="81" t="s">
        <v>213</v>
      </c>
      <c r="G5" s="82" t="s">
        <v>214</v>
      </c>
    </row>
    <row r="6" spans="1:7" x14ac:dyDescent="0.2">
      <c r="B6" s="79">
        <v>24</v>
      </c>
      <c r="C6" s="79">
        <v>1</v>
      </c>
      <c r="D6" s="79"/>
      <c r="E6" s="79"/>
      <c r="F6" s="79"/>
      <c r="G6" s="74"/>
    </row>
    <row r="7" spans="1:7" x14ac:dyDescent="0.2">
      <c r="B7" s="79">
        <v>24</v>
      </c>
      <c r="C7" s="79">
        <v>1</v>
      </c>
      <c r="D7" s="79"/>
      <c r="E7" s="79"/>
      <c r="F7" s="79"/>
      <c r="G7" s="74"/>
    </row>
    <row r="8" spans="1:7" x14ac:dyDescent="0.2">
      <c r="B8" s="79">
        <v>24</v>
      </c>
      <c r="C8" s="79">
        <v>1</v>
      </c>
      <c r="D8" s="79"/>
      <c r="E8" s="79"/>
      <c r="F8" s="79"/>
      <c r="G8" s="74"/>
    </row>
    <row r="9" spans="1:7" x14ac:dyDescent="0.2">
      <c r="B9" s="79">
        <v>26</v>
      </c>
      <c r="C9" s="79">
        <v>1</v>
      </c>
      <c r="D9" s="79"/>
      <c r="E9" s="79"/>
      <c r="F9" s="79"/>
      <c r="G9" s="74"/>
    </row>
    <row r="10" spans="1:7" x14ac:dyDescent="0.2">
      <c r="B10" s="79">
        <v>24</v>
      </c>
      <c r="C10" s="79">
        <v>1</v>
      </c>
      <c r="D10" s="79"/>
      <c r="E10" s="79"/>
      <c r="F10" s="79"/>
      <c r="G10" s="74"/>
    </row>
    <row r="11" spans="1:7" x14ac:dyDescent="0.2">
      <c r="B11" s="79">
        <v>28</v>
      </c>
      <c r="C11" s="79"/>
      <c r="D11" s="79">
        <v>1</v>
      </c>
      <c r="E11" s="79"/>
      <c r="F11" s="79"/>
      <c r="G11" s="74"/>
    </row>
    <row r="12" spans="1:7" x14ac:dyDescent="0.2">
      <c r="B12" s="79">
        <v>31</v>
      </c>
      <c r="C12" s="79"/>
      <c r="D12" s="79">
        <v>1</v>
      </c>
      <c r="E12" s="79"/>
      <c r="F12" s="79"/>
      <c r="G12" s="74"/>
    </row>
    <row r="13" spans="1:7" x14ac:dyDescent="0.2">
      <c r="B13" s="79">
        <v>26</v>
      </c>
      <c r="C13" s="79"/>
      <c r="D13" s="79">
        <v>1</v>
      </c>
      <c r="E13" s="79"/>
      <c r="F13" s="79"/>
      <c r="G13" s="74"/>
    </row>
    <row r="14" spans="1:7" x14ac:dyDescent="0.2">
      <c r="B14" s="79">
        <v>26</v>
      </c>
      <c r="C14" s="79"/>
      <c r="D14" s="79">
        <v>1</v>
      </c>
      <c r="E14" s="79"/>
      <c r="F14" s="79"/>
      <c r="G14" s="74"/>
    </row>
    <row r="15" spans="1:7" x14ac:dyDescent="0.2">
      <c r="B15" s="79">
        <v>42</v>
      </c>
      <c r="C15" s="79"/>
      <c r="D15" s="79">
        <v>1</v>
      </c>
      <c r="E15" s="79"/>
      <c r="F15" s="79"/>
      <c r="G15" s="74"/>
    </row>
    <row r="16" spans="1:7" x14ac:dyDescent="0.2">
      <c r="B16" s="79">
        <v>24</v>
      </c>
      <c r="C16" s="79"/>
      <c r="D16" s="79"/>
      <c r="E16" s="79">
        <v>1</v>
      </c>
      <c r="F16" s="79"/>
      <c r="G16" s="74"/>
    </row>
    <row r="17" spans="2:7" x14ac:dyDescent="0.2">
      <c r="B17" s="79">
        <v>24</v>
      </c>
      <c r="C17" s="79"/>
      <c r="D17" s="79"/>
      <c r="E17" s="79">
        <v>1</v>
      </c>
      <c r="F17" s="79"/>
      <c r="G17" s="74"/>
    </row>
    <row r="18" spans="2:7" x14ac:dyDescent="0.2">
      <c r="B18" s="79">
        <v>24</v>
      </c>
      <c r="C18" s="79"/>
      <c r="D18" s="79"/>
      <c r="E18" s="79">
        <v>1</v>
      </c>
      <c r="F18" s="79"/>
      <c r="G18" s="74"/>
    </row>
    <row r="19" spans="2:7" x14ac:dyDescent="0.2">
      <c r="B19" s="79">
        <v>24</v>
      </c>
      <c r="C19" s="79"/>
      <c r="D19" s="79"/>
      <c r="E19" s="79">
        <v>1</v>
      </c>
      <c r="F19" s="79"/>
      <c r="G19" s="74"/>
    </row>
    <row r="20" spans="2:7" x14ac:dyDescent="0.2">
      <c r="B20" s="79">
        <v>24</v>
      </c>
      <c r="C20" s="79"/>
      <c r="D20" s="79"/>
      <c r="E20" s="79">
        <v>1</v>
      </c>
      <c r="F20" s="79"/>
      <c r="G20" s="74"/>
    </row>
    <row r="21" spans="2:7" x14ac:dyDescent="0.2">
      <c r="B21" s="79">
        <v>24</v>
      </c>
      <c r="C21" s="79"/>
      <c r="D21" s="79"/>
      <c r="E21" s="79">
        <v>1</v>
      </c>
      <c r="F21" s="79"/>
      <c r="G21" s="74"/>
    </row>
    <row r="22" spans="2:7" x14ac:dyDescent="0.2">
      <c r="B22" s="79">
        <v>26</v>
      </c>
      <c r="C22" s="79"/>
      <c r="D22" s="79"/>
      <c r="E22" s="79">
        <v>1</v>
      </c>
      <c r="F22" s="79"/>
      <c r="G22" s="74"/>
    </row>
    <row r="23" spans="2:7" x14ac:dyDescent="0.2">
      <c r="B23" s="79">
        <v>24</v>
      </c>
      <c r="C23" s="79"/>
      <c r="D23" s="79"/>
      <c r="E23" s="79">
        <v>1</v>
      </c>
      <c r="F23" s="79"/>
      <c r="G23" s="74"/>
    </row>
    <row r="24" spans="2:7" x14ac:dyDescent="0.2">
      <c r="B24" s="79">
        <v>24</v>
      </c>
      <c r="C24" s="79"/>
      <c r="D24" s="79"/>
      <c r="E24" s="79">
        <v>1</v>
      </c>
      <c r="F24" s="79"/>
      <c r="G24" s="74"/>
    </row>
    <row r="25" spans="2:7" x14ac:dyDescent="0.2">
      <c r="B25" s="79">
        <v>45</v>
      </c>
      <c r="C25" s="79"/>
      <c r="D25" s="79"/>
      <c r="E25" s="79"/>
      <c r="F25" s="79">
        <v>1</v>
      </c>
      <c r="G25" s="74"/>
    </row>
    <row r="26" spans="2:7" x14ac:dyDescent="0.2">
      <c r="B26" s="79">
        <v>25</v>
      </c>
      <c r="C26" s="79"/>
      <c r="D26" s="79"/>
      <c r="E26" s="79"/>
      <c r="F26" s="79">
        <v>1</v>
      </c>
      <c r="G26" s="74"/>
    </row>
    <row r="27" spans="2:7" x14ac:dyDescent="0.2">
      <c r="B27" s="79">
        <v>33</v>
      </c>
      <c r="C27" s="79"/>
      <c r="D27" s="79"/>
      <c r="E27" s="79"/>
      <c r="F27" s="79">
        <v>1</v>
      </c>
      <c r="G27" s="74"/>
    </row>
    <row r="28" spans="2:7" x14ac:dyDescent="0.2">
      <c r="B28" s="79">
        <v>30</v>
      </c>
      <c r="C28" s="79"/>
      <c r="D28" s="79"/>
      <c r="E28" s="79"/>
      <c r="F28" s="79">
        <v>1</v>
      </c>
      <c r="G28" s="74"/>
    </row>
    <row r="29" spans="2:7" x14ac:dyDescent="0.2">
      <c r="B29" s="79">
        <v>34</v>
      </c>
      <c r="C29" s="79"/>
      <c r="D29" s="79"/>
      <c r="E29" s="79"/>
      <c r="F29" s="79">
        <v>1</v>
      </c>
      <c r="G29" s="74"/>
    </row>
    <row r="30" spans="2:7" x14ac:dyDescent="0.2">
      <c r="B30" s="79">
        <v>50</v>
      </c>
      <c r="C30" s="79"/>
      <c r="D30" s="79"/>
      <c r="E30" s="79"/>
      <c r="F30" s="79">
        <v>0</v>
      </c>
      <c r="G30" s="74"/>
    </row>
    <row r="31" spans="2:7" x14ac:dyDescent="0.2">
      <c r="B31" s="79">
        <v>50</v>
      </c>
      <c r="C31" s="79"/>
      <c r="D31" s="79"/>
      <c r="E31" s="79"/>
      <c r="F31" s="79"/>
      <c r="G31" s="74">
        <v>0</v>
      </c>
    </row>
    <row r="32" spans="2:7" x14ac:dyDescent="0.2">
      <c r="B32" s="79">
        <v>50</v>
      </c>
      <c r="C32" s="79"/>
      <c r="D32" s="79"/>
      <c r="E32" s="79"/>
      <c r="F32" s="79"/>
      <c r="G32" s="74">
        <v>0</v>
      </c>
    </row>
    <row r="33" spans="2:7" x14ac:dyDescent="0.2">
      <c r="B33" s="79">
        <v>47</v>
      </c>
      <c r="C33" s="79"/>
      <c r="D33" s="79"/>
      <c r="E33" s="79"/>
      <c r="F33" s="79"/>
      <c r="G33" s="74">
        <v>1</v>
      </c>
    </row>
    <row r="34" spans="2:7" x14ac:dyDescent="0.2">
      <c r="B34" s="79">
        <v>31</v>
      </c>
      <c r="C34" s="79"/>
      <c r="D34" s="79"/>
      <c r="E34" s="79"/>
      <c r="F34" s="79"/>
      <c r="G34" s="74">
        <v>1</v>
      </c>
    </row>
    <row r="35" spans="2:7" x14ac:dyDescent="0.2">
      <c r="B35" s="79">
        <v>50</v>
      </c>
      <c r="C35" s="79"/>
      <c r="D35" s="79"/>
      <c r="E35" s="79"/>
      <c r="F35" s="79"/>
      <c r="G35" s="74">
        <v>0</v>
      </c>
    </row>
    <row r="36" spans="2:7" ht="16" customHeight="1" thickBot="1" x14ac:dyDescent="0.25">
      <c r="B36" s="80">
        <v>50</v>
      </c>
      <c r="C36" s="80"/>
      <c r="D36" s="80"/>
      <c r="E36" s="80"/>
      <c r="F36" s="80"/>
      <c r="G36" s="77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836DC-13C0-3142-A303-0FB8B40ECCF5}">
  <dimension ref="A1:I43"/>
  <sheetViews>
    <sheetView workbookViewId="0">
      <selection activeCell="A2" sqref="A2"/>
    </sheetView>
  </sheetViews>
  <sheetFormatPr baseColWidth="10" defaultRowHeight="15" x14ac:dyDescent="0.2"/>
  <cols>
    <col min="2" max="2" width="18.6640625" customWidth="1"/>
    <col min="3" max="3" width="18.5" customWidth="1"/>
    <col min="4" max="4" width="14.1640625" customWidth="1"/>
    <col min="5" max="5" width="15.1640625" customWidth="1"/>
    <col min="6" max="6" width="14.1640625" customWidth="1"/>
    <col min="7" max="7" width="15.5" customWidth="1"/>
    <col min="8" max="8" width="14.6640625" customWidth="1"/>
    <col min="9" max="9" width="16.5" customWidth="1"/>
  </cols>
  <sheetData>
    <row r="1" spans="1:9" s="25" customFormat="1" ht="16" x14ac:dyDescent="0.2">
      <c r="A1" s="25" t="s">
        <v>346</v>
      </c>
    </row>
    <row r="3" spans="1:9" x14ac:dyDescent="0.2">
      <c r="C3" s="71" t="s">
        <v>154</v>
      </c>
      <c r="D3" s="94" t="s">
        <v>245</v>
      </c>
    </row>
    <row r="4" spans="1:9" x14ac:dyDescent="0.2">
      <c r="C4" s="71" t="s">
        <v>246</v>
      </c>
      <c r="D4" s="94" t="s">
        <v>247</v>
      </c>
    </row>
    <row r="5" spans="1:9" ht="16" thickBot="1" x14ac:dyDescent="0.25">
      <c r="C5" s="71"/>
      <c r="D5" s="94"/>
    </row>
    <row r="6" spans="1:9" ht="16" thickBot="1" x14ac:dyDescent="0.25">
      <c r="C6" s="93"/>
      <c r="D6" s="170" t="s">
        <v>249</v>
      </c>
      <c r="E6" s="171"/>
      <c r="F6" s="171"/>
      <c r="G6" s="171"/>
      <c r="H6" s="171"/>
      <c r="I6" s="172"/>
    </row>
    <row r="7" spans="1:9" x14ac:dyDescent="0.2">
      <c r="C7" s="78" t="s">
        <v>243</v>
      </c>
      <c r="D7" s="173" t="s">
        <v>244</v>
      </c>
      <c r="E7" s="174"/>
      <c r="F7" s="175"/>
      <c r="G7" s="173" t="s">
        <v>248</v>
      </c>
      <c r="H7" s="174"/>
      <c r="I7" s="175"/>
    </row>
    <row r="8" spans="1:9" x14ac:dyDescent="0.2">
      <c r="C8" s="92">
        <v>0</v>
      </c>
      <c r="D8" s="72">
        <v>23.079329999999999</v>
      </c>
      <c r="E8" s="73">
        <v>24.389389999999999</v>
      </c>
      <c r="F8" s="74">
        <v>17.237839999999998</v>
      </c>
      <c r="G8" s="73">
        <v>22.00498</v>
      </c>
      <c r="H8" s="73">
        <v>21.430689999999998</v>
      </c>
      <c r="I8" s="74">
        <v>20.28154</v>
      </c>
    </row>
    <row r="9" spans="1:9" x14ac:dyDescent="0.2">
      <c r="C9" s="79">
        <v>1.98333333</v>
      </c>
      <c r="D9" s="72">
        <v>23.17783</v>
      </c>
      <c r="E9" s="73">
        <v>24.284569999999999</v>
      </c>
      <c r="F9" s="74">
        <v>18.169039999999999</v>
      </c>
      <c r="G9" s="73">
        <v>21.46791</v>
      </c>
      <c r="H9" s="73">
        <v>20.850190000000001</v>
      </c>
      <c r="I9" s="74">
        <v>20.294969999999999</v>
      </c>
    </row>
    <row r="10" spans="1:9" x14ac:dyDescent="0.2">
      <c r="C10" s="79">
        <v>3.96666667</v>
      </c>
      <c r="D10" s="72">
        <v>22.436710000000001</v>
      </c>
      <c r="E10" s="73">
        <v>24.644449999999999</v>
      </c>
      <c r="F10" s="74">
        <v>17.844539999999999</v>
      </c>
      <c r="G10" s="73">
        <v>20.380410000000001</v>
      </c>
      <c r="H10" s="73">
        <v>19.52477</v>
      </c>
      <c r="I10" s="74">
        <v>19.668089999999999</v>
      </c>
    </row>
    <row r="11" spans="1:9" x14ac:dyDescent="0.2">
      <c r="C11" s="79">
        <v>6</v>
      </c>
      <c r="D11" s="72">
        <v>22.343669999999999</v>
      </c>
      <c r="E11" s="73">
        <v>24.75422</v>
      </c>
      <c r="F11" s="74">
        <v>17.336130000000001</v>
      </c>
      <c r="G11" s="73">
        <v>19.733239999999999</v>
      </c>
      <c r="H11" s="73">
        <v>18.94359</v>
      </c>
      <c r="I11" s="74">
        <v>19.021239999999999</v>
      </c>
    </row>
    <row r="12" spans="1:9" x14ac:dyDescent="0.2">
      <c r="C12" s="79">
        <v>8</v>
      </c>
      <c r="D12" s="72">
        <v>20.696750000000002</v>
      </c>
      <c r="E12" s="73">
        <v>23.434560000000001</v>
      </c>
      <c r="F12" s="74">
        <v>16.75534</v>
      </c>
      <c r="G12" s="73">
        <v>19.56344</v>
      </c>
      <c r="H12" s="73">
        <v>18.90484</v>
      </c>
      <c r="I12" s="74">
        <v>18.48423</v>
      </c>
    </row>
    <row r="13" spans="1:9" x14ac:dyDescent="0.2">
      <c r="C13" s="79">
        <v>10</v>
      </c>
      <c r="D13" s="72">
        <v>20.993020000000001</v>
      </c>
      <c r="E13" s="73">
        <v>23.099460000000001</v>
      </c>
      <c r="F13" s="74">
        <v>17.381679999999999</v>
      </c>
      <c r="G13" s="73">
        <v>18.832689999999999</v>
      </c>
      <c r="H13" s="73">
        <v>19.15859</v>
      </c>
      <c r="I13" s="74">
        <v>18.593889999999998</v>
      </c>
    </row>
    <row r="14" spans="1:9" x14ac:dyDescent="0.2">
      <c r="C14" s="79">
        <v>12</v>
      </c>
      <c r="D14" s="72">
        <v>21.259309999999999</v>
      </c>
      <c r="E14" s="73">
        <v>22.56532</v>
      </c>
      <c r="F14" s="74">
        <v>17.543520000000001</v>
      </c>
      <c r="G14" s="73">
        <v>18.027609999999999</v>
      </c>
      <c r="H14" s="73">
        <v>18.687899999999999</v>
      </c>
      <c r="I14" s="74">
        <v>18.50977</v>
      </c>
    </row>
    <row r="15" spans="1:9" x14ac:dyDescent="0.2">
      <c r="C15" s="79">
        <v>14</v>
      </c>
      <c r="D15" s="72">
        <v>20.957470000000001</v>
      </c>
      <c r="E15" s="73">
        <v>22.704129999999999</v>
      </c>
      <c r="F15" s="74">
        <v>17.961780000000001</v>
      </c>
      <c r="G15" s="73">
        <v>18.382149999999999</v>
      </c>
      <c r="H15" s="73">
        <v>18.710570000000001</v>
      </c>
      <c r="I15" s="74">
        <v>18.56325</v>
      </c>
    </row>
    <row r="16" spans="1:9" x14ac:dyDescent="0.2">
      <c r="C16" s="79">
        <v>16</v>
      </c>
      <c r="D16" s="72">
        <v>22.323799999999999</v>
      </c>
      <c r="E16" s="73">
        <v>23.801580000000001</v>
      </c>
      <c r="F16" s="74">
        <v>18.581869999999999</v>
      </c>
      <c r="G16" s="73">
        <v>18.388629999999999</v>
      </c>
      <c r="H16" s="73">
        <v>18.420850000000002</v>
      </c>
      <c r="I16" s="74">
        <v>18.202380000000002</v>
      </c>
    </row>
    <row r="17" spans="3:9" x14ac:dyDescent="0.2">
      <c r="C17" s="79">
        <v>18</v>
      </c>
      <c r="D17" s="72">
        <v>22.91976</v>
      </c>
      <c r="E17" s="73">
        <v>24.892659999999999</v>
      </c>
      <c r="F17" s="74">
        <v>19.23237</v>
      </c>
      <c r="G17" s="73">
        <v>18.032520000000002</v>
      </c>
      <c r="H17" s="73">
        <v>19.512920000000001</v>
      </c>
      <c r="I17" s="74">
        <v>19.028369999999999</v>
      </c>
    </row>
    <row r="18" spans="3:9" x14ac:dyDescent="0.2">
      <c r="C18" s="79">
        <v>20</v>
      </c>
      <c r="D18" s="72">
        <v>25.23359</v>
      </c>
      <c r="E18" s="73">
        <v>26.095420000000001</v>
      </c>
      <c r="F18" s="74">
        <v>20.09571</v>
      </c>
      <c r="G18" s="73">
        <v>18.31493</v>
      </c>
      <c r="H18" s="73">
        <v>19.200859999999999</v>
      </c>
      <c r="I18" s="74">
        <v>19.541689999999999</v>
      </c>
    </row>
    <row r="19" spans="3:9" x14ac:dyDescent="0.2">
      <c r="C19" s="79">
        <v>21.983333300000002</v>
      </c>
      <c r="D19" s="72">
        <v>25.747019999999999</v>
      </c>
      <c r="E19" s="73">
        <v>26.65681</v>
      </c>
      <c r="F19" s="74">
        <v>21.628409999999999</v>
      </c>
      <c r="G19" s="73">
        <v>18.840710000000001</v>
      </c>
      <c r="H19" s="73">
        <v>19.35877</v>
      </c>
      <c r="I19" s="74">
        <v>20.448799999999999</v>
      </c>
    </row>
    <row r="20" spans="3:9" x14ac:dyDescent="0.2">
      <c r="C20" s="79">
        <v>24</v>
      </c>
      <c r="D20" s="72">
        <v>27.29476</v>
      </c>
      <c r="E20" s="73">
        <v>28.995229999999999</v>
      </c>
      <c r="F20" s="74">
        <v>22.926860000000001</v>
      </c>
      <c r="G20" s="73">
        <v>17.869710000000001</v>
      </c>
      <c r="H20" s="73">
        <v>19.312149999999999</v>
      </c>
      <c r="I20" s="74">
        <v>20.90363</v>
      </c>
    </row>
    <row r="21" spans="3:9" x14ac:dyDescent="0.2">
      <c r="C21" s="79">
        <v>25.983333300000002</v>
      </c>
      <c r="D21" s="72">
        <v>28.64772</v>
      </c>
      <c r="E21" s="73">
        <v>30.31221</v>
      </c>
      <c r="F21" s="74">
        <v>24.06269</v>
      </c>
      <c r="G21" s="73">
        <v>17.510439999999999</v>
      </c>
      <c r="H21" s="73">
        <v>19.57995</v>
      </c>
      <c r="I21" s="74">
        <v>20.920310000000001</v>
      </c>
    </row>
    <row r="22" spans="3:9" x14ac:dyDescent="0.2">
      <c r="C22" s="79">
        <v>27.966666700000001</v>
      </c>
      <c r="D22" s="72">
        <v>30.824179999999998</v>
      </c>
      <c r="E22" s="73">
        <v>31.449259999999999</v>
      </c>
      <c r="F22" s="74">
        <v>24.953700000000001</v>
      </c>
      <c r="G22" s="73">
        <v>17.452210000000001</v>
      </c>
      <c r="H22" s="73">
        <v>19.408159999999999</v>
      </c>
      <c r="I22" s="74">
        <v>21.296710000000001</v>
      </c>
    </row>
    <row r="23" spans="3:9" x14ac:dyDescent="0.2">
      <c r="C23" s="79">
        <v>30</v>
      </c>
      <c r="D23" s="72">
        <v>31.84984</v>
      </c>
      <c r="E23" s="73">
        <v>33.664029999999997</v>
      </c>
      <c r="F23" s="74">
        <v>26.822040000000001</v>
      </c>
      <c r="G23" s="73">
        <v>17.279209999999999</v>
      </c>
      <c r="H23" s="73">
        <v>19.95947</v>
      </c>
      <c r="I23" s="74">
        <v>20.929110000000001</v>
      </c>
    </row>
    <row r="24" spans="3:9" x14ac:dyDescent="0.2">
      <c r="C24" s="79">
        <v>32</v>
      </c>
      <c r="D24" s="72">
        <v>32.379010000000001</v>
      </c>
      <c r="E24" s="73">
        <v>35.39725</v>
      </c>
      <c r="F24" s="74">
        <v>28.686389999999999</v>
      </c>
      <c r="G24" s="73">
        <v>17.136430000000001</v>
      </c>
      <c r="H24" s="73">
        <v>19.913489999999999</v>
      </c>
      <c r="I24" s="74">
        <v>21.812660000000001</v>
      </c>
    </row>
    <row r="25" spans="3:9" x14ac:dyDescent="0.2">
      <c r="C25" s="79">
        <v>34</v>
      </c>
      <c r="D25" s="72">
        <v>35.712760000000003</v>
      </c>
      <c r="E25" s="73">
        <v>36.558280000000003</v>
      </c>
      <c r="F25" s="74">
        <v>30.523230000000002</v>
      </c>
      <c r="G25" s="73">
        <v>16.802420000000001</v>
      </c>
      <c r="H25" s="73">
        <v>19.87416</v>
      </c>
      <c r="I25" s="74">
        <v>22.16807</v>
      </c>
    </row>
    <row r="26" spans="3:9" x14ac:dyDescent="0.2">
      <c r="C26" s="79">
        <v>36</v>
      </c>
      <c r="D26" s="72">
        <v>37.036929999999998</v>
      </c>
      <c r="E26" s="73">
        <v>39.902790000000003</v>
      </c>
      <c r="F26" s="74">
        <v>31.666239999999998</v>
      </c>
      <c r="G26" s="73">
        <v>16.112870000000001</v>
      </c>
      <c r="H26" s="73">
        <v>19.590019999999999</v>
      </c>
      <c r="I26" s="74">
        <v>22.110669999999999</v>
      </c>
    </row>
    <row r="27" spans="3:9" x14ac:dyDescent="0.2">
      <c r="C27" s="79">
        <v>38</v>
      </c>
      <c r="D27" s="72">
        <v>36.572409999999998</v>
      </c>
      <c r="E27" s="73">
        <v>41.575339999999997</v>
      </c>
      <c r="F27" s="74">
        <v>33.514110000000002</v>
      </c>
      <c r="G27" s="73">
        <v>16.572009999999999</v>
      </c>
      <c r="H27" s="73">
        <v>20.36045</v>
      </c>
      <c r="I27" s="74">
        <v>23.114000000000001</v>
      </c>
    </row>
    <row r="28" spans="3:9" x14ac:dyDescent="0.2">
      <c r="C28" s="79">
        <v>40</v>
      </c>
      <c r="D28" s="72">
        <v>40.121310000000001</v>
      </c>
      <c r="E28" s="73">
        <v>43.382669999999997</v>
      </c>
      <c r="F28" s="74">
        <v>33.37079</v>
      </c>
      <c r="G28" s="73">
        <v>16.64744</v>
      </c>
      <c r="H28" s="73">
        <v>19.577210000000001</v>
      </c>
      <c r="I28" s="74">
        <v>24.253900000000002</v>
      </c>
    </row>
    <row r="29" spans="3:9" x14ac:dyDescent="0.2">
      <c r="C29" s="79">
        <v>42</v>
      </c>
      <c r="D29" s="72">
        <v>40.442030000000003</v>
      </c>
      <c r="E29" s="73">
        <v>45.351849999999999</v>
      </c>
      <c r="F29" s="74">
        <v>35.257219999999997</v>
      </c>
      <c r="G29" s="73">
        <v>16.527069999999998</v>
      </c>
      <c r="H29" s="73">
        <v>20.269449999999999</v>
      </c>
      <c r="I29" s="74">
        <v>23.241060000000001</v>
      </c>
    </row>
    <row r="30" spans="3:9" x14ac:dyDescent="0.2">
      <c r="C30" s="79">
        <v>44</v>
      </c>
      <c r="D30" s="72">
        <v>42.700710000000001</v>
      </c>
      <c r="E30" s="73">
        <v>45.681109999999997</v>
      </c>
      <c r="F30" s="74">
        <v>35.974119999999999</v>
      </c>
      <c r="G30" s="73">
        <v>16.429670000000002</v>
      </c>
      <c r="H30" s="73">
        <v>20.354099999999999</v>
      </c>
      <c r="I30" s="74">
        <v>23.71893</v>
      </c>
    </row>
    <row r="31" spans="3:9" x14ac:dyDescent="0.2">
      <c r="C31" s="79">
        <v>45.983333299999998</v>
      </c>
      <c r="D31" s="72">
        <v>42.342669999999998</v>
      </c>
      <c r="E31" s="73">
        <v>47.137599999999999</v>
      </c>
      <c r="F31" s="74">
        <v>37.227350000000001</v>
      </c>
      <c r="G31" s="73">
        <v>15.941369999999999</v>
      </c>
      <c r="H31" s="73">
        <v>19.18778</v>
      </c>
      <c r="I31" s="74">
        <v>23.518190000000001</v>
      </c>
    </row>
    <row r="32" spans="3:9" x14ac:dyDescent="0.2">
      <c r="C32" s="79">
        <v>48</v>
      </c>
      <c r="D32" s="72">
        <v>44.170569999999998</v>
      </c>
      <c r="E32" s="73">
        <v>48.471269999999997</v>
      </c>
      <c r="F32" s="74">
        <v>38.055019999999999</v>
      </c>
      <c r="G32" s="73">
        <v>16.145980000000002</v>
      </c>
      <c r="H32" s="73">
        <v>19.54487</v>
      </c>
      <c r="I32" s="74">
        <v>23.123100000000001</v>
      </c>
    </row>
    <row r="33" spans="3:9" x14ac:dyDescent="0.2">
      <c r="C33" s="79">
        <v>49.983333299999998</v>
      </c>
      <c r="D33" s="72">
        <v>45.707529999999998</v>
      </c>
      <c r="E33" s="73">
        <v>50.96631</v>
      </c>
      <c r="F33" s="74">
        <v>38.656790000000001</v>
      </c>
      <c r="G33" s="73">
        <v>16.193989999999999</v>
      </c>
      <c r="H33" s="73">
        <v>18.406739999999999</v>
      </c>
      <c r="I33" s="74">
        <v>23.36833</v>
      </c>
    </row>
    <row r="34" spans="3:9" x14ac:dyDescent="0.2">
      <c r="C34" s="79">
        <v>51.966666699999998</v>
      </c>
      <c r="D34" s="72">
        <v>46.020740000000004</v>
      </c>
      <c r="E34" s="73">
        <v>51.061450000000001</v>
      </c>
      <c r="F34" s="74">
        <v>41.008319999999998</v>
      </c>
      <c r="G34" s="73">
        <v>15.67351</v>
      </c>
      <c r="H34" s="73">
        <v>18.781510000000001</v>
      </c>
      <c r="I34" s="74">
        <v>23.58642</v>
      </c>
    </row>
    <row r="35" spans="3:9" x14ac:dyDescent="0.2">
      <c r="C35" s="79">
        <v>54</v>
      </c>
      <c r="D35" s="72">
        <v>47.040799999999997</v>
      </c>
      <c r="E35" s="73">
        <v>53.197090000000003</v>
      </c>
      <c r="F35" s="74">
        <v>39.29092</v>
      </c>
      <c r="G35" s="73">
        <v>15.423400000000001</v>
      </c>
      <c r="H35" s="73">
        <v>17.787240000000001</v>
      </c>
      <c r="I35" s="74">
        <v>22.926120000000001</v>
      </c>
    </row>
    <row r="36" spans="3:9" x14ac:dyDescent="0.2">
      <c r="C36" s="79">
        <v>56</v>
      </c>
      <c r="D36" s="72">
        <v>47.992739999999998</v>
      </c>
      <c r="E36" s="73">
        <v>53.937849999999997</v>
      </c>
      <c r="F36" s="74">
        <v>42.932119999999998</v>
      </c>
      <c r="G36" s="73">
        <v>15.05298</v>
      </c>
      <c r="H36" s="73">
        <v>18.112290000000002</v>
      </c>
      <c r="I36" s="74">
        <v>22.5853</v>
      </c>
    </row>
    <row r="37" spans="3:9" x14ac:dyDescent="0.2">
      <c r="C37" s="79">
        <v>58</v>
      </c>
      <c r="D37" s="72">
        <v>49.956359999999997</v>
      </c>
      <c r="E37" s="73">
        <v>54.990270000000002</v>
      </c>
      <c r="F37" s="74">
        <v>42.400970000000001</v>
      </c>
      <c r="G37" s="73">
        <v>15.02256</v>
      </c>
      <c r="H37" s="73">
        <v>17.986940000000001</v>
      </c>
      <c r="I37" s="74">
        <v>22.182929999999999</v>
      </c>
    </row>
    <row r="38" spans="3:9" x14ac:dyDescent="0.2">
      <c r="C38" s="79">
        <v>60</v>
      </c>
      <c r="D38" s="72">
        <v>50.347969999999997</v>
      </c>
      <c r="E38" s="73">
        <v>57.142380000000003</v>
      </c>
      <c r="F38" s="74">
        <v>42.679250000000003</v>
      </c>
      <c r="G38" s="73">
        <v>14.771879999999999</v>
      </c>
      <c r="H38" s="73">
        <v>17.444759999999999</v>
      </c>
      <c r="I38" s="74">
        <v>22.162030000000001</v>
      </c>
    </row>
    <row r="39" spans="3:9" x14ac:dyDescent="0.2">
      <c r="C39" s="79">
        <v>62</v>
      </c>
      <c r="D39" s="72">
        <v>52.111429999999999</v>
      </c>
      <c r="E39" s="73">
        <v>58.709060000000001</v>
      </c>
      <c r="F39" s="74">
        <v>45.851280000000003</v>
      </c>
      <c r="G39" s="73">
        <v>14.705679999999999</v>
      </c>
      <c r="H39" s="73">
        <v>17.470130000000001</v>
      </c>
      <c r="I39" s="74">
        <v>21.99746</v>
      </c>
    </row>
    <row r="40" spans="3:9" x14ac:dyDescent="0.2">
      <c r="C40" s="79">
        <v>64</v>
      </c>
      <c r="D40" s="72">
        <v>54.653669999999998</v>
      </c>
      <c r="E40" s="73">
        <v>59.577950000000001</v>
      </c>
      <c r="F40" s="74">
        <v>45.701079999999997</v>
      </c>
      <c r="G40" s="73">
        <v>13.767480000000001</v>
      </c>
      <c r="H40" s="73">
        <v>17.259170000000001</v>
      </c>
      <c r="I40" s="74">
        <v>21.144480000000001</v>
      </c>
    </row>
    <row r="41" spans="3:9" x14ac:dyDescent="0.2">
      <c r="C41" s="79">
        <v>66</v>
      </c>
      <c r="D41" s="72">
        <v>58.29701</v>
      </c>
      <c r="E41" s="73">
        <v>60.231290000000001</v>
      </c>
      <c r="F41" s="74">
        <v>46.967840000000002</v>
      </c>
      <c r="G41" s="73">
        <v>13.47363</v>
      </c>
      <c r="H41" s="73">
        <v>16.748570000000001</v>
      </c>
      <c r="I41" s="74">
        <v>20.306450000000002</v>
      </c>
    </row>
    <row r="42" spans="3:9" x14ac:dyDescent="0.2">
      <c r="C42" s="79">
        <v>68</v>
      </c>
      <c r="D42" s="72">
        <v>59.588329999999999</v>
      </c>
      <c r="E42" s="73">
        <v>60.489139999999999</v>
      </c>
      <c r="F42" s="74">
        <v>48.83173</v>
      </c>
      <c r="G42" s="73">
        <v>12.752470000000001</v>
      </c>
      <c r="H42" s="73">
        <v>16.269079999999999</v>
      </c>
      <c r="I42" s="74">
        <v>21.548200000000001</v>
      </c>
    </row>
    <row r="43" spans="3:9" ht="16" thickBot="1" x14ac:dyDescent="0.25">
      <c r="C43" s="80">
        <v>69.983333299999998</v>
      </c>
      <c r="D43" s="75">
        <v>62.398060000000001</v>
      </c>
      <c r="E43" s="76">
        <v>63.088999999999999</v>
      </c>
      <c r="F43" s="77">
        <v>49.158329999999999</v>
      </c>
      <c r="G43" s="76">
        <v>13.015140000000001</v>
      </c>
      <c r="H43" s="76">
        <v>16.120450000000002</v>
      </c>
      <c r="I43" s="77">
        <v>20.722770000000001</v>
      </c>
    </row>
  </sheetData>
  <mergeCells count="3">
    <mergeCell ref="D6:I6"/>
    <mergeCell ref="D7:F7"/>
    <mergeCell ref="G7: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6A1E4-8FD1-AB46-9DEC-8B02EBBFFFFE}">
  <dimension ref="A2:Q26"/>
  <sheetViews>
    <sheetView workbookViewId="0">
      <selection sqref="A1:XFD1"/>
    </sheetView>
  </sheetViews>
  <sheetFormatPr baseColWidth="10" defaultRowHeight="16" x14ac:dyDescent="0.2"/>
  <cols>
    <col min="1" max="16384" width="10.83203125" style="25"/>
  </cols>
  <sheetData>
    <row r="2" spans="1:17" x14ac:dyDescent="0.2">
      <c r="A2" s="25" t="s">
        <v>115</v>
      </c>
      <c r="B2" s="25" t="s">
        <v>114</v>
      </c>
      <c r="C2" s="25" t="s">
        <v>113</v>
      </c>
      <c r="D2" s="25" t="s">
        <v>112</v>
      </c>
      <c r="E2" s="25" t="s">
        <v>111</v>
      </c>
      <c r="F2" s="25" t="s">
        <v>110</v>
      </c>
      <c r="G2" s="25" t="s">
        <v>109</v>
      </c>
      <c r="H2" s="25" t="s">
        <v>108</v>
      </c>
      <c r="I2" s="25" t="s">
        <v>107</v>
      </c>
      <c r="J2" s="25" t="s">
        <v>106</v>
      </c>
      <c r="K2" s="25" t="s">
        <v>105</v>
      </c>
      <c r="L2" s="25" t="s">
        <v>104</v>
      </c>
      <c r="M2" s="25" t="s">
        <v>103</v>
      </c>
      <c r="N2" s="25" t="s">
        <v>102</v>
      </c>
      <c r="O2" s="25" t="s">
        <v>101</v>
      </c>
      <c r="P2" s="25" t="s">
        <v>100</v>
      </c>
      <c r="Q2" s="25" t="s">
        <v>99</v>
      </c>
    </row>
    <row r="3" spans="1:17" x14ac:dyDescent="0.2">
      <c r="A3" s="25" t="s">
        <v>98</v>
      </c>
      <c r="B3" s="25">
        <v>3.2</v>
      </c>
      <c r="C3" s="25">
        <v>6.77</v>
      </c>
      <c r="D3" s="25">
        <v>3.25</v>
      </c>
      <c r="E3" s="25">
        <v>3.57</v>
      </c>
      <c r="F3" s="25">
        <v>0.61599999999999999</v>
      </c>
      <c r="G3" s="25">
        <v>4.9000000000000004</v>
      </c>
      <c r="H3" s="25">
        <v>14</v>
      </c>
      <c r="I3" s="25">
        <v>6.48</v>
      </c>
      <c r="J3" s="25">
        <v>1.28</v>
      </c>
      <c r="K3" s="25">
        <v>10.4</v>
      </c>
      <c r="L3" s="25">
        <v>24.9</v>
      </c>
      <c r="M3" s="25">
        <v>0.60299999999999998</v>
      </c>
      <c r="N3" s="25">
        <v>5.11E-2</v>
      </c>
      <c r="O3" s="25">
        <v>20</v>
      </c>
      <c r="P3" s="25" t="s">
        <v>95</v>
      </c>
      <c r="Q3" s="25" t="s">
        <v>90</v>
      </c>
    </row>
    <row r="4" spans="1:17" x14ac:dyDescent="0.2">
      <c r="A4" s="25" t="s">
        <v>97</v>
      </c>
      <c r="B4" s="25">
        <v>3.66</v>
      </c>
      <c r="C4" s="25">
        <v>6.57</v>
      </c>
      <c r="D4" s="25">
        <v>2.38</v>
      </c>
      <c r="E4" s="25">
        <v>3.86</v>
      </c>
      <c r="F4" s="25">
        <v>0.79600000000000004</v>
      </c>
      <c r="G4" s="25">
        <v>5.14</v>
      </c>
      <c r="H4" s="25">
        <v>11.2</v>
      </c>
      <c r="I4" s="25">
        <v>7.68</v>
      </c>
      <c r="J4" s="25">
        <v>1.1200000000000001</v>
      </c>
      <c r="K4" s="25">
        <v>12.1</v>
      </c>
      <c r="L4" s="25">
        <v>23.9</v>
      </c>
      <c r="M4" s="25">
        <v>1.35</v>
      </c>
      <c r="N4" s="25">
        <v>4.4999999999999998E-2</v>
      </c>
      <c r="O4" s="25">
        <v>20.2</v>
      </c>
      <c r="P4" s="25" t="s">
        <v>95</v>
      </c>
      <c r="Q4" s="25" t="s">
        <v>90</v>
      </c>
    </row>
    <row r="5" spans="1:17" x14ac:dyDescent="0.2">
      <c r="A5" s="25" t="s">
        <v>96</v>
      </c>
      <c r="B5" s="25">
        <v>3.07</v>
      </c>
      <c r="C5" s="25">
        <v>6.2</v>
      </c>
      <c r="D5" s="25">
        <v>2.37</v>
      </c>
      <c r="E5" s="25">
        <v>3.49</v>
      </c>
      <c r="F5" s="25">
        <v>0.57399999999999995</v>
      </c>
      <c r="G5" s="25">
        <v>4.91</v>
      </c>
      <c r="H5" s="25">
        <v>11</v>
      </c>
      <c r="I5" s="25">
        <v>7.88</v>
      </c>
      <c r="J5" s="25">
        <v>1.28</v>
      </c>
      <c r="K5" s="25">
        <v>15.7</v>
      </c>
      <c r="L5" s="25">
        <v>23</v>
      </c>
      <c r="M5" s="25">
        <v>1.77</v>
      </c>
      <c r="N5" s="25">
        <v>0.40799999999999997</v>
      </c>
      <c r="O5" s="25">
        <v>18.3</v>
      </c>
      <c r="P5" s="25" t="s">
        <v>95</v>
      </c>
      <c r="Q5" s="25" t="s">
        <v>90</v>
      </c>
    </row>
    <row r="6" spans="1:17" x14ac:dyDescent="0.2">
      <c r="A6" s="25" t="s">
        <v>94</v>
      </c>
      <c r="B6" s="25">
        <v>6.17</v>
      </c>
      <c r="C6" s="25">
        <v>10.5</v>
      </c>
      <c r="D6" s="25">
        <v>19.3</v>
      </c>
      <c r="E6" s="25">
        <v>4.75</v>
      </c>
      <c r="F6" s="25">
        <v>1.23</v>
      </c>
      <c r="G6" s="25">
        <v>14.4</v>
      </c>
      <c r="H6" s="25">
        <v>1.23</v>
      </c>
      <c r="I6" s="25">
        <v>9.91</v>
      </c>
      <c r="J6" s="25">
        <v>21</v>
      </c>
      <c r="K6" s="25">
        <v>7.49</v>
      </c>
      <c r="L6" s="25">
        <v>1.33</v>
      </c>
      <c r="M6" s="25">
        <v>1.1599999999999999</v>
      </c>
      <c r="N6" s="25">
        <v>0.94099999999999995</v>
      </c>
      <c r="O6" s="25">
        <v>0.624</v>
      </c>
      <c r="P6" s="25" t="s">
        <v>91</v>
      </c>
      <c r="Q6" s="25" t="s">
        <v>90</v>
      </c>
    </row>
    <row r="7" spans="1:17" x14ac:dyDescent="0.2">
      <c r="A7" s="25" t="s">
        <v>93</v>
      </c>
      <c r="B7" s="25">
        <v>9.2799999999999994</v>
      </c>
      <c r="C7" s="25">
        <v>8.24</v>
      </c>
      <c r="D7" s="25">
        <v>20.399999999999999</v>
      </c>
      <c r="E7" s="25">
        <v>4.79</v>
      </c>
      <c r="F7" s="25">
        <v>1.64</v>
      </c>
      <c r="G7" s="25">
        <v>11.5</v>
      </c>
      <c r="H7" s="25">
        <v>1.17</v>
      </c>
      <c r="I7" s="25">
        <v>10.5</v>
      </c>
      <c r="J7" s="25">
        <v>19.8</v>
      </c>
      <c r="K7" s="25">
        <v>9.86</v>
      </c>
      <c r="L7" s="25">
        <v>0.88500000000000001</v>
      </c>
      <c r="M7" s="25">
        <v>1.51</v>
      </c>
      <c r="N7" s="25">
        <v>0.16700000000000001</v>
      </c>
      <c r="O7" s="25">
        <v>0.26300000000000001</v>
      </c>
      <c r="P7" s="25" t="s">
        <v>91</v>
      </c>
      <c r="Q7" s="25" t="s">
        <v>90</v>
      </c>
    </row>
    <row r="8" spans="1:17" x14ac:dyDescent="0.2">
      <c r="A8" s="25" t="s">
        <v>92</v>
      </c>
      <c r="B8" s="25">
        <v>11.5</v>
      </c>
      <c r="C8" s="25">
        <v>7.9</v>
      </c>
      <c r="D8" s="25">
        <v>17.2</v>
      </c>
      <c r="E8" s="25">
        <v>4</v>
      </c>
      <c r="F8" s="25">
        <v>1.92</v>
      </c>
      <c r="G8" s="25">
        <v>12.4</v>
      </c>
      <c r="H8" s="25">
        <v>1.28</v>
      </c>
      <c r="I8" s="25">
        <v>8.4499999999999993</v>
      </c>
      <c r="J8" s="25">
        <v>23.5</v>
      </c>
      <c r="K8" s="25">
        <v>8.65</v>
      </c>
      <c r="L8" s="25">
        <v>1.1499999999999999</v>
      </c>
      <c r="M8" s="25">
        <v>1.33</v>
      </c>
      <c r="N8" s="25">
        <v>8.6999999999999994E-2</v>
      </c>
      <c r="O8" s="25">
        <v>0.66700000000000004</v>
      </c>
      <c r="P8" s="25" t="s">
        <v>91</v>
      </c>
      <c r="Q8" s="25" t="s">
        <v>90</v>
      </c>
    </row>
    <row r="10" spans="1:17" ht="17" customHeight="1" x14ac:dyDescent="0.2"/>
    <row r="11" spans="1:17" x14ac:dyDescent="0.2">
      <c r="A11" s="25" t="s">
        <v>89</v>
      </c>
    </row>
    <row r="12" spans="1:17" x14ac:dyDescent="0.2">
      <c r="B12" s="25" t="s">
        <v>88</v>
      </c>
      <c r="C12" s="25" t="s">
        <v>87</v>
      </c>
      <c r="D12" s="25" t="s">
        <v>86</v>
      </c>
      <c r="E12" s="25" t="s">
        <v>85</v>
      </c>
    </row>
    <row r="13" spans="1:17" x14ac:dyDescent="0.2">
      <c r="A13" s="25" t="s">
        <v>84</v>
      </c>
      <c r="B13" s="25">
        <v>4.1242980047547304</v>
      </c>
      <c r="C13" s="25">
        <v>16.789330321907102</v>
      </c>
      <c r="D13" s="67">
        <v>3.9168126111829399E-44</v>
      </c>
      <c r="E13" s="67">
        <v>5.4835376556561197E-43</v>
      </c>
    </row>
    <row r="14" spans="1:17" x14ac:dyDescent="0.2">
      <c r="A14" s="25" t="s">
        <v>83</v>
      </c>
      <c r="B14" s="25">
        <v>-4.4166802629473798</v>
      </c>
      <c r="C14" s="25">
        <v>16.935041290590299</v>
      </c>
      <c r="D14" s="67">
        <v>6.8523548707608802E-41</v>
      </c>
      <c r="E14" s="67">
        <v>4.7966484095326099E-40</v>
      </c>
    </row>
    <row r="15" spans="1:17" x14ac:dyDescent="0.2">
      <c r="A15" s="25" t="s">
        <v>82</v>
      </c>
      <c r="B15" s="25">
        <v>-3.3007379928925</v>
      </c>
      <c r="C15" s="25">
        <v>16.020877194721699</v>
      </c>
      <c r="D15" s="67">
        <v>1.54856449839797E-29</v>
      </c>
      <c r="E15" s="67">
        <v>7.2266343258571803E-29</v>
      </c>
    </row>
    <row r="16" spans="1:17" x14ac:dyDescent="0.2">
      <c r="A16" s="25" t="s">
        <v>81</v>
      </c>
      <c r="B16" s="25">
        <v>-5.2355669802876097</v>
      </c>
      <c r="C16" s="25">
        <v>16.6124009827295</v>
      </c>
      <c r="D16" s="67">
        <v>7.70000852617663E-26</v>
      </c>
      <c r="E16" s="67">
        <v>2.6950029841618201E-25</v>
      </c>
    </row>
    <row r="17" spans="1:5" x14ac:dyDescent="0.2">
      <c r="A17" s="25" t="s">
        <v>80</v>
      </c>
      <c r="B17" s="25">
        <v>2.8333454449315298</v>
      </c>
      <c r="C17" s="25">
        <v>16.724046449458601</v>
      </c>
      <c r="D17" s="67">
        <v>1.97954116526876E-20</v>
      </c>
      <c r="E17" s="67">
        <v>5.5427152627525198E-20</v>
      </c>
    </row>
    <row r="18" spans="1:5" x14ac:dyDescent="0.2">
      <c r="A18" s="25" t="s">
        <v>79</v>
      </c>
      <c r="B18" s="25">
        <v>1.35632461756927</v>
      </c>
      <c r="C18" s="25">
        <v>16.436546857000199</v>
      </c>
      <c r="D18" s="67">
        <v>3.0985273726147199E-7</v>
      </c>
      <c r="E18" s="67">
        <v>7.2298972027676704E-7</v>
      </c>
    </row>
    <row r="19" spans="1:5" x14ac:dyDescent="0.2">
      <c r="A19" s="25" t="s">
        <v>78</v>
      </c>
      <c r="B19" s="25">
        <v>1.44077384857399</v>
      </c>
      <c r="C19" s="25">
        <v>15.9078986647206</v>
      </c>
      <c r="D19" s="67">
        <v>2.3143478428829999E-5</v>
      </c>
      <c r="E19" s="67">
        <v>4.6286956857659998E-5</v>
      </c>
    </row>
    <row r="20" spans="1:5" x14ac:dyDescent="0.2">
      <c r="A20" s="25" t="s">
        <v>77</v>
      </c>
      <c r="B20" s="25">
        <v>1.2690090808355201</v>
      </c>
      <c r="C20" s="25">
        <v>13.463985104087</v>
      </c>
      <c r="D20" s="67">
        <v>7.8261845985654998E-5</v>
      </c>
      <c r="E20" s="25">
        <v>1.3695823047489599E-4</v>
      </c>
    </row>
    <row r="21" spans="1:5" x14ac:dyDescent="0.2">
      <c r="A21" s="25" t="s">
        <v>76</v>
      </c>
      <c r="B21" s="25">
        <v>-0.55248549084024601</v>
      </c>
      <c r="C21" s="25">
        <v>16.706283006377902</v>
      </c>
      <c r="D21" s="25">
        <v>6.9400658342557806E-2</v>
      </c>
      <c r="E21" s="25">
        <v>0.10795657964397901</v>
      </c>
    </row>
    <row r="22" spans="1:5" x14ac:dyDescent="0.2">
      <c r="A22" s="25" t="s">
        <v>75</v>
      </c>
      <c r="B22" s="25">
        <v>0.44519946142634798</v>
      </c>
      <c r="C22" s="25">
        <v>16.231489762500502</v>
      </c>
      <c r="D22" s="25">
        <v>0.10251755953924201</v>
      </c>
      <c r="E22" s="25">
        <v>0.14352458335493901</v>
      </c>
    </row>
    <row r="23" spans="1:5" x14ac:dyDescent="0.2">
      <c r="A23" s="25" t="s">
        <v>74</v>
      </c>
      <c r="B23" s="25">
        <v>0.387316922557564</v>
      </c>
      <c r="C23" s="25">
        <v>16.3711628029453</v>
      </c>
      <c r="D23" s="25">
        <v>0.15159907902072001</v>
      </c>
      <c r="E23" s="25">
        <v>0.19294428239000799</v>
      </c>
    </row>
    <row r="24" spans="1:5" x14ac:dyDescent="0.2">
      <c r="A24" s="25" t="s">
        <v>73</v>
      </c>
      <c r="B24" s="25">
        <v>0.31022328637097202</v>
      </c>
      <c r="C24" s="25">
        <v>15.3158506491931</v>
      </c>
      <c r="D24" s="25">
        <v>0.23358681455191099</v>
      </c>
      <c r="E24" s="25">
        <v>0.27251795031056297</v>
      </c>
    </row>
    <row r="25" spans="1:5" x14ac:dyDescent="0.2">
      <c r="A25" s="25" t="s">
        <v>72</v>
      </c>
      <c r="B25" s="25">
        <v>1.24498296407926</v>
      </c>
      <c r="C25" s="25">
        <v>11.4722913448302</v>
      </c>
      <c r="D25" s="25">
        <v>0.29384529757718197</v>
      </c>
      <c r="E25" s="25">
        <v>0.31644878200619603</v>
      </c>
    </row>
    <row r="26" spans="1:5" x14ac:dyDescent="0.2">
      <c r="A26" s="25" t="s">
        <v>71</v>
      </c>
      <c r="B26" s="25">
        <v>0.10077887802091701</v>
      </c>
      <c r="C26" s="25">
        <v>13.6525209360458</v>
      </c>
      <c r="D26" s="25">
        <v>0.82234223291642905</v>
      </c>
      <c r="E26" s="25">
        <v>0.82234223291642905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Fig 1b</vt:lpstr>
      <vt:lpstr>Fig 1c</vt:lpstr>
      <vt:lpstr>Fig 1d-f</vt:lpstr>
      <vt:lpstr>Fig 1g</vt:lpstr>
      <vt:lpstr>Fig 2c</vt:lpstr>
      <vt:lpstr>Fig 2d</vt:lpstr>
      <vt:lpstr>Fig 2e</vt:lpstr>
      <vt:lpstr>Fig 2g</vt:lpstr>
      <vt:lpstr>Fig 2h</vt:lpstr>
      <vt:lpstr>Fig 3a</vt:lpstr>
      <vt:lpstr>Fig 3c</vt:lpstr>
      <vt:lpstr>Fig 3e</vt:lpstr>
      <vt:lpstr>Fig 3f</vt:lpstr>
      <vt:lpstr>Fig 3i-j and Ext Fig 7e</vt:lpstr>
      <vt:lpstr>Fig 3k</vt:lpstr>
      <vt:lpstr>Fig 4a</vt:lpstr>
      <vt:lpstr>Fig 4b</vt:lpstr>
      <vt:lpstr>Fig 4e</vt:lpstr>
      <vt:lpstr>Fig 4h</vt:lpstr>
      <vt:lpstr>Ext Fig1a</vt:lpstr>
      <vt:lpstr>Ext Fig 1b</vt:lpstr>
      <vt:lpstr>Ext Fig 2</vt:lpstr>
      <vt:lpstr>Ext Fig 3a</vt:lpstr>
      <vt:lpstr>Ext Fig 5a</vt:lpstr>
      <vt:lpstr>Ext Fig 5b</vt:lpstr>
      <vt:lpstr>Ext Fig 5c</vt:lpstr>
      <vt:lpstr>Ext Fig 5d</vt:lpstr>
      <vt:lpstr>Ext Fig 5e</vt:lpstr>
      <vt:lpstr>Ext Fig 5f</vt:lpstr>
      <vt:lpstr>Ext Fig 7c</vt:lpstr>
      <vt:lpstr>Ext Fig 9a</vt:lpstr>
      <vt:lpstr>Ext Fig 9b-c</vt:lpstr>
      <vt:lpstr>ExtFig 10b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Mikko Siurala</dc:creator>
  <cp:lastModifiedBy>Microsoft Office User</cp:lastModifiedBy>
  <dcterms:created xsi:type="dcterms:W3CDTF">2022-03-29T15:37:35Z</dcterms:created>
  <dcterms:modified xsi:type="dcterms:W3CDTF">2022-03-31T22:28:40Z</dcterms:modified>
</cp:coreProperties>
</file>