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\gender\"/>
    </mc:Choice>
  </mc:AlternateContent>
  <xr:revisionPtr revIDLastSave="0" documentId="13_ncr:1_{DD696EF9-FBFD-47A2-9F8D-44825831129E}" xr6:coauthVersionLast="47" xr6:coauthVersionMax="47" xr10:uidLastSave="{00000000-0000-0000-0000-000000000000}"/>
  <bookViews>
    <workbookView xWindow="-110" yWindow="-110" windowWidth="19420" windowHeight="10300" firstSheet="2" activeTab="6" xr2:uid="{50F69866-1246-46C6-9DF9-0BC6E7C0C417}"/>
  </bookViews>
  <sheets>
    <sheet name="Figure 1.a" sheetId="1" r:id="rId1"/>
    <sheet name="Figure 1.b" sheetId="4" r:id="rId2"/>
    <sheet name="Figure 2.a" sheetId="2" r:id="rId3"/>
    <sheet name="Figure 2.b" sheetId="5" r:id="rId4"/>
    <sheet name="Figure 3.a" sheetId="3" r:id="rId5"/>
    <sheet name="Figure 3.b" sheetId="6" r:id="rId6"/>
    <sheet name="Figure 4" sheetId="13" r:id="rId7"/>
    <sheet name="Figure 5" sheetId="14" r:id="rId8"/>
    <sheet name="Table 4" sheetId="11" r:id="rId9"/>
    <sheet name="Table 5" sheetId="10" r:id="rId10"/>
    <sheet name="Table 6" sheetId="9" r:id="rId11"/>
    <sheet name="Table 7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2" l="1"/>
  <c r="E30" i="12"/>
  <c r="D30" i="12"/>
  <c r="C30" i="12"/>
  <c r="B30" i="12"/>
  <c r="F27" i="12"/>
  <c r="E27" i="12"/>
  <c r="D27" i="12"/>
  <c r="C27" i="12"/>
  <c r="B27" i="12"/>
  <c r="C24" i="12"/>
  <c r="D24" i="12"/>
  <c r="E24" i="12"/>
  <c r="F24" i="12"/>
  <c r="B24" i="12"/>
  <c r="C41" i="9"/>
  <c r="C38" i="9"/>
  <c r="C35" i="9"/>
  <c r="C32" i="9"/>
  <c r="C29" i="9"/>
  <c r="C26" i="9"/>
  <c r="C23" i="9"/>
  <c r="C20" i="9"/>
  <c r="C17" i="9"/>
  <c r="C14" i="9"/>
  <c r="C11" i="9"/>
  <c r="C8" i="9"/>
  <c r="C5" i="9"/>
  <c r="C17" i="10"/>
  <c r="C14" i="10"/>
  <c r="C11" i="10"/>
  <c r="C8" i="10"/>
  <c r="C5" i="10"/>
  <c r="F11" i="12"/>
  <c r="E11" i="12"/>
  <c r="D11" i="12"/>
  <c r="C11" i="12"/>
  <c r="B11" i="12"/>
  <c r="F8" i="12"/>
  <c r="E8" i="12"/>
  <c r="D8" i="12"/>
  <c r="C8" i="12"/>
  <c r="B8" i="12"/>
  <c r="C5" i="12"/>
  <c r="D5" i="12"/>
  <c r="E5" i="12"/>
  <c r="F5" i="12"/>
  <c r="B5" i="12"/>
  <c r="B5" i="9"/>
  <c r="B17" i="10"/>
  <c r="B14" i="10"/>
  <c r="B11" i="10"/>
  <c r="B8" i="10"/>
  <c r="B5" i="10"/>
  <c r="B41" i="9"/>
  <c r="B38" i="9"/>
  <c r="B35" i="9"/>
  <c r="B32" i="9"/>
  <c r="B29" i="9"/>
  <c r="B26" i="9"/>
  <c r="B23" i="9"/>
  <c r="B20" i="9"/>
  <c r="B17" i="9"/>
  <c r="B14" i="9"/>
  <c r="B11" i="9"/>
  <c r="B8" i="9"/>
  <c r="F6" i="5"/>
  <c r="F5" i="5"/>
  <c r="F4" i="5"/>
  <c r="F3" i="5"/>
  <c r="F2" i="5"/>
  <c r="F3" i="2"/>
  <c r="F4" i="2"/>
  <c r="F5" i="2"/>
  <c r="F6" i="2"/>
  <c r="F2" i="2"/>
</calcChain>
</file>

<file path=xl/sharedStrings.xml><?xml version="1.0" encoding="utf-8"?>
<sst xmlns="http://schemas.openxmlformats.org/spreadsheetml/2006/main" count="505" uniqueCount="245">
  <si>
    <t>occupation</t>
  </si>
  <si>
    <t>actual</t>
  </si>
  <si>
    <t>actual_fem</t>
  </si>
  <si>
    <t>potential_fem</t>
  </si>
  <si>
    <t>Faculty</t>
  </si>
  <si>
    <t>Graduate</t>
  </si>
  <si>
    <t>Post-Doc</t>
  </si>
  <si>
    <t>Research Staff</t>
  </si>
  <si>
    <t>Undergraduate</t>
  </si>
  <si>
    <t>field</t>
  </si>
  <si>
    <t>Agriculture</t>
  </si>
  <si>
    <t>Biology</t>
  </si>
  <si>
    <t>Computer Sciences</t>
  </si>
  <si>
    <t>Engineering</t>
  </si>
  <si>
    <t>Geosciences</t>
  </si>
  <si>
    <t>Health</t>
  </si>
  <si>
    <t>Math</t>
  </si>
  <si>
    <t>Multidisciplinary</t>
  </si>
  <si>
    <t>Natural Resources</t>
  </si>
  <si>
    <t>Physical Sciences</t>
  </si>
  <si>
    <t>Psychology</t>
  </si>
  <si>
    <t>Social Sciences</t>
  </si>
  <si>
    <t>se_fem</t>
  </si>
  <si>
    <t>se_men</t>
  </si>
  <si>
    <t>specification</t>
  </si>
  <si>
    <t>y_hat_fem</t>
  </si>
  <si>
    <t>y_hat_men</t>
  </si>
  <si>
    <t>delta</t>
  </si>
  <si>
    <t>test</t>
  </si>
  <si>
    <t>two-sided t-test</t>
  </si>
  <si>
    <t>delta_df</t>
  </si>
  <si>
    <t>delta_t</t>
  </si>
  <si>
    <t>delta_pv</t>
  </si>
  <si>
    <t>NEED TO DISCLOSE FROM VDE</t>
  </si>
  <si>
    <t>Publications</t>
  </si>
  <si>
    <t>Patents</t>
  </si>
  <si>
    <t>Female * Agriculture</t>
  </si>
  <si>
    <t>Female * Biology</t>
  </si>
  <si>
    <t>Female * Computer Science</t>
  </si>
  <si>
    <t>Female * Engineering</t>
  </si>
  <si>
    <t>Female * Geosciences</t>
  </si>
  <si>
    <t>Female * Health</t>
  </si>
  <si>
    <t>Female * Mathematics</t>
  </si>
  <si>
    <t>Female * Multidisciplinary</t>
  </si>
  <si>
    <t>Female * Natural Resources</t>
  </si>
  <si>
    <t>Female * Physical Sciences</t>
  </si>
  <si>
    <t>Female * Psychology</t>
  </si>
  <si>
    <t>Female * Social Sciences</t>
  </si>
  <si>
    <t>Female * Other</t>
  </si>
  <si>
    <t>N=</t>
  </si>
  <si>
    <t>Dep. Mean</t>
  </si>
  <si>
    <t>Month</t>
  </si>
  <si>
    <t>X</t>
  </si>
  <si>
    <t>PI Flag/Days</t>
  </si>
  <si>
    <t>Job Title</t>
  </si>
  <si>
    <t>Field</t>
  </si>
  <si>
    <t>Team</t>
  </si>
  <si>
    <t>(1)</t>
  </si>
  <si>
    <t>(2)</t>
  </si>
  <si>
    <t>-0.00311</t>
  </si>
  <si>
    <t>0.01076</t>
  </si>
  <si>
    <t>(0.01425)</t>
  </si>
  <si>
    <t>(0.01666)</t>
  </si>
  <si>
    <t>-0.01379**</t>
  </si>
  <si>
    <t>-0.02820***</t>
  </si>
  <si>
    <t>(0.00558)</t>
  </si>
  <si>
    <t>(0.00578)</t>
  </si>
  <si>
    <t>-0.00899</t>
  </si>
  <si>
    <t>-0.00019</t>
  </si>
  <si>
    <t>(0.02301)</t>
  </si>
  <si>
    <t>(0.01679)</t>
  </si>
  <si>
    <t>-0.00086</t>
  </si>
  <si>
    <t>0.00990</t>
  </si>
  <si>
    <t>(0.01180)</t>
  </si>
  <si>
    <t>(0.01067)</t>
  </si>
  <si>
    <t>-0.04529**</t>
  </si>
  <si>
    <t>-0.00838</t>
  </si>
  <si>
    <t>(0.01838)</t>
  </si>
  <si>
    <t>(0.02062)</t>
  </si>
  <si>
    <t>0.01811**</t>
  </si>
  <si>
    <t>0.00379</t>
  </si>
  <si>
    <t>(0.00728)</t>
  </si>
  <si>
    <t>(0.00737)</t>
  </si>
  <si>
    <t>0.02704</t>
  </si>
  <si>
    <t>-0.01591</t>
  </si>
  <si>
    <t>(0.02569)</t>
  </si>
  <si>
    <t>(0.02276)</t>
  </si>
  <si>
    <t>0.03135*</t>
  </si>
  <si>
    <t>-0.00271</t>
  </si>
  <si>
    <t>(0.01686)</t>
  </si>
  <si>
    <t>(0.01598)</t>
  </si>
  <si>
    <t>-0.02702</t>
  </si>
  <si>
    <t>-0.01450</t>
  </si>
  <si>
    <t>(0.01783)</t>
  </si>
  <si>
    <t>(0.02085)</t>
  </si>
  <si>
    <t>-0.01337</t>
  </si>
  <si>
    <t>-0.04382***</t>
  </si>
  <si>
    <t>(0.01518)</t>
  </si>
  <si>
    <t>(0.01415)</t>
  </si>
  <si>
    <t>-0.02263*</t>
  </si>
  <si>
    <t>0.00125</t>
  </si>
  <si>
    <t>(0.01311)</t>
  </si>
  <si>
    <t>(0.01375)</t>
  </si>
  <si>
    <t>0.00148</t>
  </si>
  <si>
    <t>0.00650</t>
  </si>
  <si>
    <t>(0.01027)</t>
  </si>
  <si>
    <t>(0.00956)</t>
  </si>
  <si>
    <t>-0.00121</t>
  </si>
  <si>
    <t>-0.00307</t>
  </si>
  <si>
    <t>(0.00303)</t>
  </si>
  <si>
    <t>(0.00233)</t>
  </si>
  <si>
    <t>17929271</t>
  </si>
  <si>
    <t>3203831</t>
  </si>
  <si>
    <t>0.032</t>
  </si>
  <si>
    <t>0.013</t>
  </si>
  <si>
    <t>Female * Faculty</t>
  </si>
  <si>
    <t>Female * Post-Doc</t>
  </si>
  <si>
    <t>Female * Graduate</t>
  </si>
  <si>
    <t>Female * Research Staff</t>
  </si>
  <si>
    <t>Female * Undergraduate</t>
  </si>
  <si>
    <t>-0.01310***</t>
  </si>
  <si>
    <t>-0.03432***</t>
  </si>
  <si>
    <t>(0.00280)</t>
  </si>
  <si>
    <t>(0.00296)</t>
  </si>
  <si>
    <t>-0.00662***</t>
  </si>
  <si>
    <t>-0.00172</t>
  </si>
  <si>
    <t>(0.00237)</t>
  </si>
  <si>
    <t>(0.00200)</t>
  </si>
  <si>
    <t>-0.00035</t>
  </si>
  <si>
    <t>-0.00273***</t>
  </si>
  <si>
    <t>(0.00132)</t>
  </si>
  <si>
    <t>(0.00099)</t>
  </si>
  <si>
    <t>-0.00443***</t>
  </si>
  <si>
    <t>-0.00436***</t>
  </si>
  <si>
    <t>(0.00070)</t>
  </si>
  <si>
    <t>(0.00084)</t>
  </si>
  <si>
    <t>0.00013</t>
  </si>
  <si>
    <t>0.00202***</t>
  </si>
  <si>
    <t>(0.00082)</t>
  </si>
  <si>
    <t>See p-values for Figure 2.a and 2.b</t>
  </si>
  <si>
    <t>reg_pub_1</t>
  </si>
  <si>
    <t>reg_pub_2</t>
  </si>
  <si>
    <t>reg_pub_3</t>
  </si>
  <si>
    <t>reg_pub_4</t>
  </si>
  <si>
    <t>reg_pub_5</t>
  </si>
  <si>
    <t>Female</t>
  </si>
  <si>
    <t>ln(Citations+1)</t>
  </si>
  <si>
    <t>Female * ln(Citations+1)</t>
  </si>
  <si>
    <t>-</t>
  </si>
  <si>
    <t>(3)</t>
  </si>
  <si>
    <t>(4)</t>
  </si>
  <si>
    <t>(5)</t>
  </si>
  <si>
    <t>-0.01836***</t>
  </si>
  <si>
    <t>-0.01261***</t>
  </si>
  <si>
    <t>-0.00712***</t>
  </si>
  <si>
    <t>-0.00454***</t>
  </si>
  <si>
    <t>-0.00139</t>
  </si>
  <si>
    <t>(0.00128)</t>
  </si>
  <si>
    <t>(0.00112)</t>
  </si>
  <si>
    <t>(0.00109)</t>
  </si>
  <si>
    <t>(0.00108)</t>
  </si>
  <si>
    <t>(0.00102)</t>
  </si>
  <si>
    <t>-0.00073*</t>
  </si>
  <si>
    <t>-0.00079**</t>
  </si>
  <si>
    <t>-0.00127***</t>
  </si>
  <si>
    <t>-0.00200***</t>
  </si>
  <si>
    <t>0.00083***</t>
  </si>
  <si>
    <t>(0.00042)</t>
  </si>
  <si>
    <t>(0.00039)</t>
  </si>
  <si>
    <t>(0.00038)</t>
  </si>
  <si>
    <t>(0.00036)</t>
  </si>
  <si>
    <t>(0.00024)</t>
  </si>
  <si>
    <t>-0.00074</t>
  </si>
  <si>
    <t>-0.00073</t>
  </si>
  <si>
    <t>-0.00049</t>
  </si>
  <si>
    <t>-0.00075*</t>
  </si>
  <si>
    <t>-0.00152***</t>
  </si>
  <si>
    <t>(0.00051)</t>
  </si>
  <si>
    <t>(0.00046)</t>
  </si>
  <si>
    <t>(0.00044)</t>
  </si>
  <si>
    <t>(0.00040)</t>
  </si>
  <si>
    <t>reg_pat_1</t>
  </si>
  <si>
    <t>reg_pat_2</t>
  </si>
  <si>
    <t>reg_pat_3</t>
  </si>
  <si>
    <t>reg_pat_4</t>
  </si>
  <si>
    <t>reg_pat_5</t>
  </si>
  <si>
    <t>-0.01509***</t>
  </si>
  <si>
    <t>-0.01263***</t>
  </si>
  <si>
    <t>-0.00998***</t>
  </si>
  <si>
    <t>-0.00889***</t>
  </si>
  <si>
    <t>-0.00760***</t>
  </si>
  <si>
    <t>(0.00081)</t>
  </si>
  <si>
    <t>(0.00074)</t>
  </si>
  <si>
    <t>(0.00072)</t>
  </si>
  <si>
    <t>(0.00073)</t>
  </si>
  <si>
    <t>-0.00286***</t>
  </si>
  <si>
    <t>-0.00248***</t>
  </si>
  <si>
    <t>-0.00163*</t>
  </si>
  <si>
    <t>-0.00118</t>
  </si>
  <si>
    <t>-0.00011</t>
  </si>
  <si>
    <t>(0.00101)</t>
  </si>
  <si>
    <t>(0.00094)</t>
  </si>
  <si>
    <t>(0.00093)</t>
  </si>
  <si>
    <t>(0.00092)</t>
  </si>
  <si>
    <t>(0.00057)</t>
  </si>
  <si>
    <t>0.00100</t>
  </si>
  <si>
    <t>0.00041</t>
  </si>
  <si>
    <t>0.00003</t>
  </si>
  <si>
    <t>-0.00008</t>
  </si>
  <si>
    <t>-0.00043</t>
  </si>
  <si>
    <t>(0.00120)</t>
  </si>
  <si>
    <t>(0.00116)</t>
  </si>
  <si>
    <t>(0.00117)</t>
  </si>
  <si>
    <t>(0.00111)</t>
  </si>
  <si>
    <t>Gender</t>
  </si>
  <si>
    <t>Role</t>
  </si>
  <si>
    <t>Mean Response</t>
  </si>
  <si>
    <t>SD Response</t>
  </si>
  <si>
    <t>N</t>
  </si>
  <si>
    <t>Upper Bound of CI</t>
  </si>
  <si>
    <t>Lower Bound of CI</t>
  </si>
  <si>
    <t>Male</t>
  </si>
  <si>
    <t>Conceptualization</t>
  </si>
  <si>
    <t>Data curation</t>
  </si>
  <si>
    <t>Formal Analysis</t>
  </si>
  <si>
    <t>Funding acquisition</t>
  </si>
  <si>
    <t>Investigation</t>
  </si>
  <si>
    <t>Methodology</t>
  </si>
  <si>
    <t>Project administration</t>
  </si>
  <si>
    <t>Resources</t>
  </si>
  <si>
    <t>Software</t>
  </si>
  <si>
    <t>Supervision</t>
  </si>
  <si>
    <t>Validation</t>
  </si>
  <si>
    <t>Visualization</t>
  </si>
  <si>
    <t>Writing â original draft</t>
  </si>
  <si>
    <t>Writing â review &amp; editing</t>
  </si>
  <si>
    <t>No role</t>
  </si>
  <si>
    <t>Reason not named</t>
  </si>
  <si>
    <t>Personal responsibilities (e.g. maternity/paternity)</t>
  </si>
  <si>
    <t>Left the lab</t>
  </si>
  <si>
    <t>Non-research professional responsibilities</t>
  </si>
  <si>
    <t>Contribution did not justify authorship</t>
  </si>
  <si>
    <t>Some or all of the other members of the team underestimated my contribution</t>
  </si>
  <si>
    <t>Discrimination / Sterotyping / Bias</t>
  </si>
  <si>
    <t>Additional reasons (Open ended response)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</si>
</sst>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vertical="center" wrapText="1"/>
    </xf>
    <xf numFmtId="0" fontId="0" fillId="0" borderId="0" xfId="0" applyNumberFormat="1"/>
    <xf numFmtId="49" fontId="2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0" fillId="2" borderId="0" xfId="0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6096-C726-4F2A-8C78-DCA041B3936D}">
  <dimension ref="A1:D6"/>
  <sheetViews>
    <sheetView workbookViewId="0">
      <selection activeCell="L9" sqref="L9"/>
    </sheetView>
  </sheetViews>
  <sheetFormatPr defaultRowHeight="14.5" x14ac:dyDescent="0.35"/>
  <cols>
    <col min="3" max="3" width="11.816406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 t="s">
        <v>4</v>
      </c>
      <c r="B2">
        <v>361964.4</v>
      </c>
      <c r="C2">
        <v>0.27726000000000001</v>
      </c>
      <c r="D2">
        <v>0.34820000000000001</v>
      </c>
    </row>
    <row r="3" spans="1:4" x14ac:dyDescent="0.35">
      <c r="A3" t="s">
        <v>5</v>
      </c>
      <c r="B3">
        <v>125085.3</v>
      </c>
      <c r="C3">
        <v>0.33809</v>
      </c>
      <c r="D3">
        <v>0.39315</v>
      </c>
    </row>
    <row r="4" spans="1:4" x14ac:dyDescent="0.35">
      <c r="A4" t="s">
        <v>6</v>
      </c>
      <c r="B4">
        <v>73703.33</v>
      </c>
      <c r="C4">
        <v>0.32608999999999999</v>
      </c>
      <c r="D4">
        <v>0.38113999999999998</v>
      </c>
    </row>
    <row r="5" spans="1:4" x14ac:dyDescent="0.35">
      <c r="A5" t="s">
        <v>7</v>
      </c>
      <c r="B5">
        <v>93391.39</v>
      </c>
      <c r="C5">
        <v>0.45090000000000002</v>
      </c>
      <c r="D5">
        <v>0.60807</v>
      </c>
    </row>
    <row r="6" spans="1:4" x14ac:dyDescent="0.35">
      <c r="A6" t="s">
        <v>8</v>
      </c>
      <c r="B6">
        <v>15477.5</v>
      </c>
      <c r="C6">
        <v>0.35221000000000002</v>
      </c>
      <c r="D6">
        <v>0.48327999999999999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07BFC-647F-46A6-BF22-6B38530BB748}">
  <dimension ref="A1:E24"/>
  <sheetViews>
    <sheetView workbookViewId="0">
      <selection activeCell="D1" sqref="D1:E1048576"/>
    </sheetView>
  </sheetViews>
  <sheetFormatPr defaultColWidth="8.90625" defaultRowHeight="14.5" x14ac:dyDescent="0.35"/>
  <cols>
    <col min="1" max="1" width="24.36328125" style="3" customWidth="1"/>
    <col min="2" max="3" width="12.6328125" style="3" bestFit="1" customWidth="1"/>
    <col min="4" max="5" width="9" style="3" hidden="1" customWidth="1"/>
    <col min="6" max="16384" width="8.90625" style="3"/>
  </cols>
  <sheetData>
    <row r="1" spans="1:5" x14ac:dyDescent="0.35">
      <c r="A1" s="14"/>
      <c r="B1" s="14" t="s">
        <v>57</v>
      </c>
      <c r="C1" s="14" t="s">
        <v>58</v>
      </c>
      <c r="D1" s="14"/>
      <c r="E1" s="14"/>
    </row>
    <row r="2" spans="1:5" x14ac:dyDescent="0.35">
      <c r="A2" s="14"/>
      <c r="B2" s="14" t="s">
        <v>34</v>
      </c>
      <c r="C2" s="14" t="s">
        <v>35</v>
      </c>
      <c r="D2" s="14"/>
      <c r="E2" s="14"/>
    </row>
    <row r="3" spans="1:5" x14ac:dyDescent="0.35">
      <c r="A3" s="14" t="s">
        <v>115</v>
      </c>
      <c r="B3" s="14" t="s">
        <v>120</v>
      </c>
      <c r="C3" s="14" t="s">
        <v>121</v>
      </c>
      <c r="D3" s="15">
        <v>-1.3100000000000001E-2</v>
      </c>
      <c r="E3" s="15">
        <v>-3.4320000000000003E-2</v>
      </c>
    </row>
    <row r="4" spans="1:5" x14ac:dyDescent="0.35">
      <c r="A4" s="14"/>
      <c r="B4" s="14" t="s">
        <v>122</v>
      </c>
      <c r="C4" s="14" t="s">
        <v>123</v>
      </c>
      <c r="D4" s="15">
        <v>2.8E-3</v>
      </c>
      <c r="E4" s="15">
        <v>2.96E-3</v>
      </c>
    </row>
    <row r="5" spans="1:5" x14ac:dyDescent="0.35">
      <c r="A5" s="14"/>
      <c r="B5" s="16">
        <f>_xlfn.T.DIST.2T(ABS(D3/D4),9560)</f>
        <v>2.9284637577844454E-6</v>
      </c>
      <c r="C5" s="16">
        <f>_xlfn.T.DIST.2T(ABS(E3/E4),3964)</f>
        <v>1.3605510395093316E-30</v>
      </c>
      <c r="D5" s="15"/>
      <c r="E5" s="15"/>
    </row>
    <row r="6" spans="1:5" x14ac:dyDescent="0.35">
      <c r="A6" s="14" t="s">
        <v>116</v>
      </c>
      <c r="B6" s="14" t="s">
        <v>124</v>
      </c>
      <c r="C6" s="14" t="s">
        <v>125</v>
      </c>
      <c r="D6" s="15">
        <v>-6.62E-3</v>
      </c>
      <c r="E6" s="15" t="s">
        <v>125</v>
      </c>
    </row>
    <row r="7" spans="1:5" x14ac:dyDescent="0.35">
      <c r="A7" s="14"/>
      <c r="B7" s="14" t="s">
        <v>126</v>
      </c>
      <c r="C7" s="14" t="s">
        <v>127</v>
      </c>
      <c r="D7" s="15">
        <v>2.3700000000000001E-3</v>
      </c>
      <c r="E7" s="15">
        <v>2E-3</v>
      </c>
    </row>
    <row r="8" spans="1:5" x14ac:dyDescent="0.35">
      <c r="A8" s="14"/>
      <c r="B8" s="16">
        <f>_xlfn.T.DIST.2T(ABS(D6/D7),9560)</f>
        <v>5.2285292318799987E-3</v>
      </c>
      <c r="C8" s="16">
        <f>_xlfn.T.DIST.2T(ABS(E6/E7),3964)</f>
        <v>0.38984105021379878</v>
      </c>
      <c r="D8" s="15"/>
      <c r="E8" s="15"/>
    </row>
    <row r="9" spans="1:5" x14ac:dyDescent="0.35">
      <c r="A9" s="14" t="s">
        <v>117</v>
      </c>
      <c r="B9" s="14" t="s">
        <v>128</v>
      </c>
      <c r="C9" s="14" t="s">
        <v>129</v>
      </c>
      <c r="D9" s="15" t="s">
        <v>128</v>
      </c>
      <c r="E9" s="15">
        <v>-2.7299999999999998E-3</v>
      </c>
    </row>
    <row r="10" spans="1:5" x14ac:dyDescent="0.35">
      <c r="A10" s="14"/>
      <c r="B10" s="14" t="s">
        <v>130</v>
      </c>
      <c r="C10" s="14" t="s">
        <v>131</v>
      </c>
      <c r="D10" s="15">
        <v>1.32E-3</v>
      </c>
      <c r="E10" s="15">
        <v>9.8999999999999999E-4</v>
      </c>
    </row>
    <row r="11" spans="1:5" x14ac:dyDescent="0.35">
      <c r="A11" s="14"/>
      <c r="B11" s="16">
        <f>_xlfn.T.DIST.2T(ABS(D9/D10),9560)</f>
        <v>0.79089846048521673</v>
      </c>
      <c r="C11" s="16">
        <f>_xlfn.T.DIST.2T(ABS(E9/E10),3964)</f>
        <v>5.8498534473692462E-3</v>
      </c>
      <c r="D11" s="15"/>
      <c r="E11" s="15"/>
    </row>
    <row r="12" spans="1:5" x14ac:dyDescent="0.35">
      <c r="A12" s="14" t="s">
        <v>118</v>
      </c>
      <c r="B12" s="14" t="s">
        <v>132</v>
      </c>
      <c r="C12" s="14" t="s">
        <v>133</v>
      </c>
      <c r="D12" s="15">
        <v>-4.4299999999999999E-3</v>
      </c>
      <c r="E12" s="15">
        <v>-4.3600000000000002E-3</v>
      </c>
    </row>
    <row r="13" spans="1:5" x14ac:dyDescent="0.35">
      <c r="A13" s="14"/>
      <c r="B13" s="14" t="s">
        <v>134</v>
      </c>
      <c r="C13" s="14" t="s">
        <v>135</v>
      </c>
      <c r="D13" s="15">
        <v>6.9999999999999999E-4</v>
      </c>
      <c r="E13" s="15">
        <v>8.4000000000000003E-4</v>
      </c>
    </row>
    <row r="14" spans="1:5" x14ac:dyDescent="0.35">
      <c r="A14" s="14"/>
      <c r="B14" s="16">
        <f>_xlfn.T.DIST.2T(ABS(D12/D13),9560)</f>
        <v>2.5854572769715684E-10</v>
      </c>
      <c r="C14" s="16">
        <f>_xlfn.T.DIST.2T(ABS(E12/E13),3964)</f>
        <v>2.2027066067676801E-7</v>
      </c>
      <c r="D14" s="15"/>
      <c r="E14" s="15"/>
    </row>
    <row r="15" spans="1:5" x14ac:dyDescent="0.35">
      <c r="A15" s="14" t="s">
        <v>119</v>
      </c>
      <c r="B15" s="14" t="s">
        <v>136</v>
      </c>
      <c r="C15" s="14" t="s">
        <v>137</v>
      </c>
      <c r="D15" s="15" t="s">
        <v>136</v>
      </c>
      <c r="E15" s="15">
        <v>2.0200000000000001E-3</v>
      </c>
    </row>
    <row r="16" spans="1:5" x14ac:dyDescent="0.35">
      <c r="A16" s="14"/>
      <c r="B16" s="14" t="s">
        <v>138</v>
      </c>
      <c r="C16" s="14" t="s">
        <v>134</v>
      </c>
      <c r="D16" s="15">
        <v>8.1999999999999998E-4</v>
      </c>
      <c r="E16" s="15">
        <v>6.9999999999999999E-4</v>
      </c>
    </row>
    <row r="17" spans="1:5" x14ac:dyDescent="0.35">
      <c r="A17" s="14"/>
      <c r="B17" s="16">
        <f>_xlfn.T.DIST.2T(ABS(D15/D16),9560)</f>
        <v>0.87403734286691437</v>
      </c>
      <c r="C17" s="16">
        <f>_xlfn.T.DIST.2T(ABS(E15/E16),3964)</f>
        <v>3.926355500958884E-3</v>
      </c>
      <c r="D17" s="14"/>
      <c r="E17" s="14"/>
    </row>
    <row r="18" spans="1:5" x14ac:dyDescent="0.35">
      <c r="A18" s="14" t="s">
        <v>49</v>
      </c>
      <c r="B18" s="14" t="s">
        <v>111</v>
      </c>
      <c r="C18" s="14" t="s">
        <v>112</v>
      </c>
      <c r="D18" s="14"/>
      <c r="E18" s="14"/>
    </row>
    <row r="19" spans="1:5" x14ac:dyDescent="0.35">
      <c r="A19" s="14" t="s">
        <v>50</v>
      </c>
      <c r="B19" s="14" t="s">
        <v>113</v>
      </c>
      <c r="C19" s="14" t="s">
        <v>114</v>
      </c>
      <c r="D19" s="14"/>
      <c r="E19" s="14"/>
    </row>
    <row r="20" spans="1:5" x14ac:dyDescent="0.35">
      <c r="A20" s="14" t="s">
        <v>51</v>
      </c>
      <c r="B20" s="14" t="s">
        <v>52</v>
      </c>
      <c r="C20" s="14" t="s">
        <v>52</v>
      </c>
      <c r="D20" s="14"/>
      <c r="E20" s="14"/>
    </row>
    <row r="21" spans="1:5" x14ac:dyDescent="0.35">
      <c r="A21" s="14" t="s">
        <v>53</v>
      </c>
      <c r="B21" s="14" t="s">
        <v>52</v>
      </c>
      <c r="C21" s="14" t="s">
        <v>52</v>
      </c>
      <c r="D21" s="14"/>
      <c r="E21" s="14"/>
    </row>
    <row r="22" spans="1:5" x14ac:dyDescent="0.35">
      <c r="A22" s="14" t="s">
        <v>54</v>
      </c>
      <c r="B22" s="14" t="s">
        <v>52</v>
      </c>
      <c r="C22" s="14" t="s">
        <v>52</v>
      </c>
      <c r="D22" s="14"/>
      <c r="E22" s="14"/>
    </row>
    <row r="23" spans="1:5" x14ac:dyDescent="0.35">
      <c r="A23" s="14" t="s">
        <v>55</v>
      </c>
      <c r="B23" s="14" t="s">
        <v>52</v>
      </c>
      <c r="C23" s="14" t="s">
        <v>52</v>
      </c>
      <c r="D23" s="14"/>
      <c r="E23" s="14"/>
    </row>
    <row r="24" spans="1:5" x14ac:dyDescent="0.35">
      <c r="A24" s="14" t="s">
        <v>56</v>
      </c>
      <c r="B24" s="14" t="s">
        <v>52</v>
      </c>
      <c r="C24" s="14" t="s">
        <v>52</v>
      </c>
      <c r="D24" s="14"/>
      <c r="E24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5F7DF-D1BA-44B3-88A9-8869A9258652}">
  <dimension ref="A1:E48"/>
  <sheetViews>
    <sheetView topLeftCell="A13" workbookViewId="0">
      <selection activeCell="D13" sqref="D1:E1048576"/>
    </sheetView>
  </sheetViews>
  <sheetFormatPr defaultColWidth="8.90625" defaultRowHeight="14.5" x14ac:dyDescent="0.35"/>
  <cols>
    <col min="1" max="1" width="32.1796875" style="3" customWidth="1"/>
    <col min="2" max="2" width="12.54296875" style="3" customWidth="1"/>
    <col min="3" max="3" width="12.08984375" style="3" customWidth="1"/>
    <col min="4" max="5" width="0" style="3" hidden="1" customWidth="1"/>
    <col min="6" max="16384" width="8.90625" style="3"/>
  </cols>
  <sheetData>
    <row r="1" spans="1:5" ht="15.5" x14ac:dyDescent="0.35">
      <c r="A1" s="1"/>
      <c r="B1" s="2" t="s">
        <v>57</v>
      </c>
      <c r="C1" s="2" t="s">
        <v>58</v>
      </c>
    </row>
    <row r="2" spans="1:5" ht="16" thickBot="1" x14ac:dyDescent="0.4">
      <c r="A2" s="4"/>
      <c r="B2" s="5" t="s">
        <v>34</v>
      </c>
      <c r="C2" s="5" t="s">
        <v>35</v>
      </c>
    </row>
    <row r="3" spans="1:5" ht="15.5" x14ac:dyDescent="0.35">
      <c r="A3" s="1" t="s">
        <v>36</v>
      </c>
      <c r="B3" s="2" t="s">
        <v>59</v>
      </c>
      <c r="C3" s="2" t="s">
        <v>60</v>
      </c>
      <c r="D3" s="3" t="s">
        <v>59</v>
      </c>
      <c r="E3" s="3" t="s">
        <v>60</v>
      </c>
    </row>
    <row r="4" spans="1:5" ht="15.5" x14ac:dyDescent="0.35">
      <c r="A4" s="4"/>
      <c r="B4" s="5" t="s">
        <v>61</v>
      </c>
      <c r="C4" s="5" t="s">
        <v>62</v>
      </c>
      <c r="D4" s="3">
        <v>1.4250000000000001E-2</v>
      </c>
      <c r="E4" s="3">
        <v>1.6660000000000001E-2</v>
      </c>
    </row>
    <row r="5" spans="1:5" ht="15.5" x14ac:dyDescent="0.35">
      <c r="A5" s="4"/>
      <c r="B5" s="8">
        <f>_xlfn.T.DIST.2T(ABS(D3/D4),9560)</f>
        <v>0.82724240499012613</v>
      </c>
      <c r="C5" s="8">
        <f>_xlfn.T.DIST.2T(ABS(E3/E4),3964)</f>
        <v>0.51840848429446473</v>
      </c>
    </row>
    <row r="6" spans="1:5" ht="15.5" x14ac:dyDescent="0.35">
      <c r="A6" s="4" t="s">
        <v>37</v>
      </c>
      <c r="B6" s="5" t="s">
        <v>63</v>
      </c>
      <c r="C6" s="5" t="s">
        <v>64</v>
      </c>
      <c r="D6" s="3">
        <v>-1.379E-2</v>
      </c>
      <c r="E6" s="3">
        <v>-2.8199999999999999E-2</v>
      </c>
    </row>
    <row r="7" spans="1:5" ht="15.5" x14ac:dyDescent="0.35">
      <c r="A7" s="4"/>
      <c r="B7" s="5" t="s">
        <v>65</v>
      </c>
      <c r="C7" s="5" t="s">
        <v>66</v>
      </c>
      <c r="D7" s="3">
        <v>5.5799999999999999E-3</v>
      </c>
      <c r="E7" s="3">
        <v>5.7800000000000004E-3</v>
      </c>
    </row>
    <row r="8" spans="1:5" ht="15.5" x14ac:dyDescent="0.35">
      <c r="A8" s="4"/>
      <c r="B8" s="8">
        <f>_xlfn.T.DIST.2T(ABS(D6/D7),9560)</f>
        <v>1.3478594288290235E-2</v>
      </c>
      <c r="C8" s="8">
        <f>_xlfn.T.DIST.2T(ABS(E6/E7),3964)</f>
        <v>1.1087476108850505E-6</v>
      </c>
    </row>
    <row r="9" spans="1:5" ht="15.5" x14ac:dyDescent="0.35">
      <c r="A9" s="4" t="s">
        <v>38</v>
      </c>
      <c r="B9" s="5" t="s">
        <v>67</v>
      </c>
      <c r="C9" s="5" t="s">
        <v>68</v>
      </c>
      <c r="D9" s="3" t="s">
        <v>67</v>
      </c>
      <c r="E9" s="3" t="s">
        <v>68</v>
      </c>
    </row>
    <row r="10" spans="1:5" ht="15.5" x14ac:dyDescent="0.35">
      <c r="A10" s="4"/>
      <c r="B10" s="5" t="s">
        <v>69</v>
      </c>
      <c r="C10" s="5" t="s">
        <v>70</v>
      </c>
      <c r="D10" s="3">
        <v>2.3009999999999999E-2</v>
      </c>
      <c r="E10" s="3">
        <v>1.6789999999999999E-2</v>
      </c>
    </row>
    <row r="11" spans="1:5" ht="15.5" x14ac:dyDescent="0.35">
      <c r="A11" s="4"/>
      <c r="B11" s="8">
        <f>_xlfn.T.DIST.2T(ABS(D9/D10),9560)</f>
        <v>0.69602792954271653</v>
      </c>
      <c r="C11" s="8">
        <f>_xlfn.T.DIST.2T(ABS(E9/E10),3964)</f>
        <v>0.99097169328017198</v>
      </c>
    </row>
    <row r="12" spans="1:5" ht="15.5" x14ac:dyDescent="0.35">
      <c r="A12" s="4" t="s">
        <v>39</v>
      </c>
      <c r="B12" s="5" t="s">
        <v>71</v>
      </c>
      <c r="C12" s="5" t="s">
        <v>72</v>
      </c>
      <c r="D12" s="3" t="s">
        <v>71</v>
      </c>
      <c r="E12" s="3" t="s">
        <v>72</v>
      </c>
    </row>
    <row r="13" spans="1:5" ht="15.5" x14ac:dyDescent="0.35">
      <c r="A13" s="4"/>
      <c r="B13" s="5" t="s">
        <v>73</v>
      </c>
      <c r="C13" s="5" t="s">
        <v>74</v>
      </c>
      <c r="D13" s="3">
        <v>1.18E-2</v>
      </c>
      <c r="E13" s="3">
        <v>1.0670000000000001E-2</v>
      </c>
    </row>
    <row r="14" spans="1:5" ht="15.5" x14ac:dyDescent="0.35">
      <c r="A14" s="4"/>
      <c r="B14" s="8">
        <f>_xlfn.T.DIST.2T(ABS(D12/D13),9560)</f>
        <v>0.94190205497891311</v>
      </c>
      <c r="C14" s="8">
        <f>_xlfn.T.DIST.2T(ABS(E12/E13),3964)</f>
        <v>0.35354962892506558</v>
      </c>
    </row>
    <row r="15" spans="1:5" ht="15.5" x14ac:dyDescent="0.35">
      <c r="A15" s="4" t="s">
        <v>40</v>
      </c>
      <c r="B15" s="5" t="s">
        <v>75</v>
      </c>
      <c r="C15" s="5" t="s">
        <v>76</v>
      </c>
      <c r="D15" s="3">
        <v>-4.5289999999999997E-2</v>
      </c>
      <c r="E15" s="3" t="s">
        <v>76</v>
      </c>
    </row>
    <row r="16" spans="1:5" ht="15.5" x14ac:dyDescent="0.35">
      <c r="A16" s="4"/>
      <c r="B16" s="5" t="s">
        <v>77</v>
      </c>
      <c r="C16" s="5" t="s">
        <v>78</v>
      </c>
      <c r="D16" s="3">
        <v>1.8380000000000001E-2</v>
      </c>
      <c r="E16" s="3">
        <v>2.0619999999999999E-2</v>
      </c>
    </row>
    <row r="17" spans="1:5" ht="15.5" x14ac:dyDescent="0.35">
      <c r="A17" s="4"/>
      <c r="B17" s="8">
        <f>_xlfn.T.DIST.2T(ABS(D15/D16),9560)</f>
        <v>1.3753575791786786E-2</v>
      </c>
      <c r="C17" s="8">
        <f>_xlfn.T.DIST.2T(ABS(E15/E16),3964)</f>
        <v>0.6844695181620023</v>
      </c>
    </row>
    <row r="18" spans="1:5" ht="15.5" x14ac:dyDescent="0.35">
      <c r="A18" s="4" t="s">
        <v>41</v>
      </c>
      <c r="B18" s="5" t="s">
        <v>79</v>
      </c>
      <c r="C18" s="5" t="s">
        <v>80</v>
      </c>
      <c r="D18" s="3">
        <v>1.8110000000000001E-2</v>
      </c>
      <c r="E18" s="3" t="s">
        <v>80</v>
      </c>
    </row>
    <row r="19" spans="1:5" ht="15.5" x14ac:dyDescent="0.35">
      <c r="A19" s="4"/>
      <c r="B19" s="5" t="s">
        <v>81</v>
      </c>
      <c r="C19" s="5" t="s">
        <v>82</v>
      </c>
      <c r="D19" s="3">
        <v>7.28E-3</v>
      </c>
      <c r="E19" s="3">
        <v>7.3699999999999998E-3</v>
      </c>
    </row>
    <row r="20" spans="1:5" ht="15.5" x14ac:dyDescent="0.35">
      <c r="A20" s="4"/>
      <c r="B20" s="8">
        <f>_xlfn.T.DIST.2T(ABS(D18/D19),9560)</f>
        <v>1.287638908546871E-2</v>
      </c>
      <c r="C20" s="8">
        <f>_xlfn.T.DIST.2T(ABS(E18/E19),3964)</f>
        <v>0.60710801518847934</v>
      </c>
    </row>
    <row r="21" spans="1:5" ht="15.5" x14ac:dyDescent="0.35">
      <c r="A21" s="4" t="s">
        <v>42</v>
      </c>
      <c r="B21" s="5" t="s">
        <v>83</v>
      </c>
      <c r="C21" s="5" t="s">
        <v>84</v>
      </c>
      <c r="D21" s="3" t="s">
        <v>83</v>
      </c>
      <c r="E21" s="3" t="s">
        <v>84</v>
      </c>
    </row>
    <row r="22" spans="1:5" ht="15.5" x14ac:dyDescent="0.35">
      <c r="A22" s="4"/>
      <c r="B22" s="5" t="s">
        <v>85</v>
      </c>
      <c r="C22" s="5" t="s">
        <v>86</v>
      </c>
      <c r="D22" s="3">
        <v>2.5690000000000001E-2</v>
      </c>
      <c r="E22" s="3">
        <v>2.2759999999999999E-2</v>
      </c>
    </row>
    <row r="23" spans="1:5" ht="15.5" x14ac:dyDescent="0.35">
      <c r="A23" s="4"/>
      <c r="B23" s="8">
        <f>_xlfn.T.DIST.2T(ABS(D21/D22),9560)</f>
        <v>0.29257405553485605</v>
      </c>
      <c r="C23" s="8">
        <f>_xlfn.T.DIST.2T(ABS(E21/E22),3964)</f>
        <v>0.48457217460473068</v>
      </c>
    </row>
    <row r="24" spans="1:5" ht="15.5" x14ac:dyDescent="0.35">
      <c r="A24" s="4" t="s">
        <v>43</v>
      </c>
      <c r="B24" s="5" t="s">
        <v>87</v>
      </c>
      <c r="C24" s="5" t="s">
        <v>88</v>
      </c>
      <c r="D24" s="3">
        <v>3.1350000000000003E-2</v>
      </c>
      <c r="E24" s="3" t="s">
        <v>88</v>
      </c>
    </row>
    <row r="25" spans="1:5" ht="15.5" x14ac:dyDescent="0.35">
      <c r="A25" s="4"/>
      <c r="B25" s="5" t="s">
        <v>89</v>
      </c>
      <c r="C25" s="5" t="s">
        <v>90</v>
      </c>
      <c r="D25" s="3">
        <v>1.686E-2</v>
      </c>
      <c r="E25" s="3">
        <v>1.5980000000000001E-2</v>
      </c>
    </row>
    <row r="26" spans="1:5" ht="15.5" x14ac:dyDescent="0.35">
      <c r="A26" s="4"/>
      <c r="B26" s="8">
        <f>_xlfn.T.DIST.2T(ABS(D24/D25),9560)</f>
        <v>6.2996825614174523E-2</v>
      </c>
      <c r="C26" s="8">
        <f>_xlfn.T.DIST.2T(ABS(E24/E25),3964)</f>
        <v>0.86534361328596687</v>
      </c>
    </row>
    <row r="27" spans="1:5" ht="15.5" x14ac:dyDescent="0.35">
      <c r="A27" s="4" t="s">
        <v>44</v>
      </c>
      <c r="B27" s="5" t="s">
        <v>91</v>
      </c>
      <c r="C27" s="5" t="s">
        <v>92</v>
      </c>
      <c r="D27" s="3" t="s">
        <v>91</v>
      </c>
      <c r="E27" s="3" t="s">
        <v>92</v>
      </c>
    </row>
    <row r="28" spans="1:5" ht="15.5" x14ac:dyDescent="0.35">
      <c r="A28" s="4"/>
      <c r="B28" s="5" t="s">
        <v>93</v>
      </c>
      <c r="C28" s="5" t="s">
        <v>94</v>
      </c>
      <c r="D28" s="3">
        <v>1.7829999999999999E-2</v>
      </c>
      <c r="E28" s="3">
        <v>2.085E-2</v>
      </c>
    </row>
    <row r="29" spans="1:5" ht="15.5" x14ac:dyDescent="0.35">
      <c r="A29" s="4"/>
      <c r="B29" s="8">
        <f>_xlfn.T.DIST.2T(ABS(D27/D28),9560)</f>
        <v>0.12969826556801164</v>
      </c>
      <c r="C29" s="8">
        <f>_xlfn.T.DIST.2T(ABS(E27/E28),3964)</f>
        <v>0.48681808238447266</v>
      </c>
    </row>
    <row r="30" spans="1:5" ht="15.5" x14ac:dyDescent="0.35">
      <c r="A30" s="4" t="s">
        <v>45</v>
      </c>
      <c r="B30" s="5" t="s">
        <v>95</v>
      </c>
      <c r="C30" s="5" t="s">
        <v>96</v>
      </c>
      <c r="D30" s="3" t="s">
        <v>95</v>
      </c>
      <c r="E30" s="3">
        <v>-4.3819999999999998E-2</v>
      </c>
    </row>
    <row r="31" spans="1:5" ht="15.5" x14ac:dyDescent="0.35">
      <c r="A31" s="4"/>
      <c r="B31" s="5" t="s">
        <v>97</v>
      </c>
      <c r="C31" s="5" t="s">
        <v>98</v>
      </c>
      <c r="D31" s="3">
        <v>1.5180000000000001E-2</v>
      </c>
      <c r="E31" s="3">
        <v>1.4149999999999999E-2</v>
      </c>
    </row>
    <row r="32" spans="1:5" ht="15.5" x14ac:dyDescent="0.35">
      <c r="A32" s="4"/>
      <c r="B32" s="8">
        <f>_xlfn.T.DIST.2T(ABS(D30/D31),9560)</f>
        <v>0.37846762130229228</v>
      </c>
      <c r="C32" s="8">
        <f>_xlfn.T.DIST.2T(ABS(E30/E31),3964)</f>
        <v>1.969761805342194E-3</v>
      </c>
    </row>
    <row r="33" spans="1:5" ht="15.5" x14ac:dyDescent="0.35">
      <c r="A33" s="4" t="s">
        <v>46</v>
      </c>
      <c r="B33" s="5" t="s">
        <v>99</v>
      </c>
      <c r="C33" s="5" t="s">
        <v>100</v>
      </c>
      <c r="D33" s="3">
        <v>-2.2630000000000001E-2</v>
      </c>
      <c r="E33" s="3" t="s">
        <v>100</v>
      </c>
    </row>
    <row r="34" spans="1:5" ht="15.5" x14ac:dyDescent="0.35">
      <c r="A34" s="4"/>
      <c r="B34" s="5" t="s">
        <v>101</v>
      </c>
      <c r="C34" s="5" t="s">
        <v>102</v>
      </c>
      <c r="D34" s="3">
        <v>1.311E-2</v>
      </c>
      <c r="E34" s="3">
        <v>1.375E-2</v>
      </c>
    </row>
    <row r="35" spans="1:5" ht="15.5" x14ac:dyDescent="0.35">
      <c r="A35" s="4"/>
      <c r="B35" s="8">
        <f>_xlfn.T.DIST.2T(ABS(D33/D34),9560)</f>
        <v>8.4350359576477671E-2</v>
      </c>
      <c r="C35" s="8">
        <f>_xlfn.T.DIST.2T(ABS(E33/E34),3964)</f>
        <v>0.92756941985339869</v>
      </c>
    </row>
    <row r="36" spans="1:5" ht="15.5" x14ac:dyDescent="0.35">
      <c r="A36" s="4" t="s">
        <v>47</v>
      </c>
      <c r="B36" s="5" t="s">
        <v>103</v>
      </c>
      <c r="C36" s="5" t="s">
        <v>104</v>
      </c>
      <c r="D36" s="3" t="s">
        <v>103</v>
      </c>
      <c r="E36" s="3" t="s">
        <v>104</v>
      </c>
    </row>
    <row r="37" spans="1:5" ht="15.5" x14ac:dyDescent="0.35">
      <c r="A37" s="4"/>
      <c r="B37" s="5" t="s">
        <v>105</v>
      </c>
      <c r="C37" s="5" t="s">
        <v>106</v>
      </c>
      <c r="D37" s="3">
        <v>1.027E-2</v>
      </c>
      <c r="E37" s="3">
        <v>9.5600000000000008E-3</v>
      </c>
    </row>
    <row r="38" spans="1:5" ht="15.5" x14ac:dyDescent="0.35">
      <c r="A38" s="4"/>
      <c r="B38" s="8">
        <f>_xlfn.T.DIST.2T(ABS(D36/D37),9560)</f>
        <v>0.88541739166955313</v>
      </c>
      <c r="C38" s="8">
        <f>_xlfn.T.DIST.2T(ABS(E36/E37),3964)</f>
        <v>0.49659715226449197</v>
      </c>
    </row>
    <row r="39" spans="1:5" ht="15.5" x14ac:dyDescent="0.35">
      <c r="A39" s="4" t="s">
        <v>48</v>
      </c>
      <c r="B39" s="5" t="s">
        <v>107</v>
      </c>
      <c r="C39" s="5" t="s">
        <v>108</v>
      </c>
      <c r="D39" s="3" t="s">
        <v>107</v>
      </c>
      <c r="E39" s="3" t="s">
        <v>108</v>
      </c>
    </row>
    <row r="40" spans="1:5" ht="15.5" x14ac:dyDescent="0.35">
      <c r="A40" s="9"/>
      <c r="B40" s="10" t="s">
        <v>109</v>
      </c>
      <c r="C40" s="10" t="s">
        <v>110</v>
      </c>
      <c r="D40" s="3">
        <v>3.0300000000000001E-3</v>
      </c>
      <c r="E40" s="3">
        <v>2.33E-3</v>
      </c>
    </row>
    <row r="41" spans="1:5" ht="15.5" x14ac:dyDescent="0.35">
      <c r="A41" s="11"/>
      <c r="B41" s="12">
        <f>_xlfn.T.DIST.2T(ABS(D39/D40),9560)</f>
        <v>0.68965166664544486</v>
      </c>
      <c r="C41" s="8">
        <f>_xlfn.T.DIST.2T(ABS(E39/E40),3964)</f>
        <v>0.18771488128670211</v>
      </c>
    </row>
    <row r="42" spans="1:5" ht="15.5" x14ac:dyDescent="0.35">
      <c r="A42" s="4" t="s">
        <v>49</v>
      </c>
      <c r="B42" s="5" t="s">
        <v>111</v>
      </c>
      <c r="C42" s="5" t="s">
        <v>112</v>
      </c>
    </row>
    <row r="43" spans="1:5" ht="15.5" x14ac:dyDescent="0.35">
      <c r="A43" s="4" t="s">
        <v>50</v>
      </c>
      <c r="B43" s="5" t="s">
        <v>113</v>
      </c>
      <c r="C43" s="5" t="s">
        <v>114</v>
      </c>
    </row>
    <row r="44" spans="1:5" ht="15.5" x14ac:dyDescent="0.35">
      <c r="A44" s="4" t="s">
        <v>51</v>
      </c>
      <c r="B44" s="5" t="s">
        <v>52</v>
      </c>
      <c r="C44" s="5" t="s">
        <v>52</v>
      </c>
    </row>
    <row r="45" spans="1:5" ht="15.5" x14ac:dyDescent="0.35">
      <c r="A45" s="4" t="s">
        <v>53</v>
      </c>
      <c r="B45" s="5" t="s">
        <v>52</v>
      </c>
      <c r="C45" s="5" t="s">
        <v>52</v>
      </c>
    </row>
    <row r="46" spans="1:5" ht="15.5" x14ac:dyDescent="0.35">
      <c r="A46" s="4" t="s">
        <v>54</v>
      </c>
      <c r="B46" s="5" t="s">
        <v>52</v>
      </c>
      <c r="C46" s="5" t="s">
        <v>52</v>
      </c>
    </row>
    <row r="47" spans="1:5" ht="15.5" x14ac:dyDescent="0.35">
      <c r="A47" s="4" t="s">
        <v>55</v>
      </c>
      <c r="B47" s="5" t="s">
        <v>52</v>
      </c>
      <c r="C47" s="5" t="s">
        <v>52</v>
      </c>
    </row>
    <row r="48" spans="1:5" ht="16" thickBot="1" x14ac:dyDescent="0.4">
      <c r="A48" s="6" t="s">
        <v>56</v>
      </c>
      <c r="B48" s="7" t="s">
        <v>52</v>
      </c>
      <c r="C48" s="7" t="s">
        <v>52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F48F-8F5C-4BED-ADAF-AE8A72EB0589}">
  <dimension ref="A1:K37"/>
  <sheetViews>
    <sheetView workbookViewId="0">
      <selection activeCell="D14" sqref="D14"/>
    </sheetView>
  </sheetViews>
  <sheetFormatPr defaultColWidth="8.90625" defaultRowHeight="14.5" x14ac:dyDescent="0.35"/>
  <cols>
    <col min="1" max="1" width="8.90625" style="3"/>
    <col min="2" max="2" width="12" style="3" bestFit="1" customWidth="1"/>
    <col min="3" max="6" width="8.90625" style="3"/>
    <col min="7" max="11" width="0" style="13" hidden="1" customWidth="1"/>
    <col min="12" max="16384" width="8.90625" style="3"/>
  </cols>
  <sheetData>
    <row r="1" spans="1:11" x14ac:dyDescent="0.35">
      <c r="A1" s="3" t="s">
        <v>34</v>
      </c>
      <c r="B1" s="3" t="s">
        <v>57</v>
      </c>
      <c r="C1" s="3" t="s">
        <v>58</v>
      </c>
      <c r="D1" s="3" t="s">
        <v>149</v>
      </c>
      <c r="E1" s="3" t="s">
        <v>150</v>
      </c>
      <c r="F1" s="3" t="s">
        <v>151</v>
      </c>
    </row>
    <row r="2" spans="1:11" x14ac:dyDescent="0.35">
      <c r="B2" s="3" t="s">
        <v>140</v>
      </c>
      <c r="C2" s="3" t="s">
        <v>141</v>
      </c>
      <c r="D2" s="3" t="s">
        <v>142</v>
      </c>
      <c r="E2" s="3" t="s">
        <v>143</v>
      </c>
      <c r="F2" s="3" t="s">
        <v>144</v>
      </c>
    </row>
    <row r="3" spans="1:11" x14ac:dyDescent="0.35">
      <c r="A3" s="3" t="s">
        <v>145</v>
      </c>
      <c r="B3" s="3" t="s">
        <v>152</v>
      </c>
      <c r="C3" s="3" t="s">
        <v>153</v>
      </c>
      <c r="D3" s="3" t="s">
        <v>154</v>
      </c>
      <c r="E3" s="3" t="s">
        <v>155</v>
      </c>
      <c r="F3" s="3" t="s">
        <v>156</v>
      </c>
      <c r="G3" s="13">
        <v>-1.8360000000000001E-2</v>
      </c>
      <c r="H3" s="13">
        <v>-1.261E-2</v>
      </c>
      <c r="I3" s="13">
        <v>-7.1199999999999996E-3</v>
      </c>
      <c r="J3" s="13">
        <v>-4.5399999999999998E-3</v>
      </c>
      <c r="K3" s="13" t="s">
        <v>156</v>
      </c>
    </row>
    <row r="4" spans="1:11" x14ac:dyDescent="0.35">
      <c r="B4" s="3" t="s">
        <v>157</v>
      </c>
      <c r="C4" s="3" t="s">
        <v>158</v>
      </c>
      <c r="D4" s="3" t="s">
        <v>159</v>
      </c>
      <c r="E4" s="3" t="s">
        <v>160</v>
      </c>
      <c r="F4" s="3" t="s">
        <v>161</v>
      </c>
      <c r="G4" s="13">
        <v>1.2800000000000001E-3</v>
      </c>
      <c r="H4" s="13">
        <v>1.1199999999999999E-3</v>
      </c>
      <c r="I4" s="13">
        <v>1.09E-3</v>
      </c>
      <c r="J4" s="13">
        <v>1.08E-3</v>
      </c>
      <c r="K4" s="13">
        <v>1.0200000000000001E-3</v>
      </c>
    </row>
    <row r="5" spans="1:11" x14ac:dyDescent="0.35">
      <c r="B5" s="13">
        <f>_xlfn.T.DIST.2T(ABS(G3/G4),9560)</f>
        <v>3.5091632161942211E-46</v>
      </c>
      <c r="C5" s="13">
        <f t="shared" ref="C5:F5" si="0">_xlfn.T.DIST.2T(ABS(H3/H4),9560)</f>
        <v>3.1951602159414165E-29</v>
      </c>
      <c r="D5" s="13">
        <f t="shared" si="0"/>
        <v>6.8152085625629643E-11</v>
      </c>
      <c r="E5" s="13">
        <f t="shared" si="0"/>
        <v>2.6497282846252395E-5</v>
      </c>
      <c r="F5" s="13">
        <f t="shared" si="0"/>
        <v>0.17299495815743876</v>
      </c>
    </row>
    <row r="6" spans="1:11" x14ac:dyDescent="0.35">
      <c r="A6" s="3" t="s">
        <v>146</v>
      </c>
      <c r="B6" s="3" t="s">
        <v>162</v>
      </c>
      <c r="C6" s="3" t="s">
        <v>163</v>
      </c>
      <c r="D6" s="3" t="s">
        <v>164</v>
      </c>
      <c r="E6" s="3" t="s">
        <v>165</v>
      </c>
      <c r="F6" s="3" t="s">
        <v>166</v>
      </c>
      <c r="G6" s="13">
        <v>-7.2999999999999996E-4</v>
      </c>
      <c r="H6" s="13">
        <v>-7.9000000000000001E-4</v>
      </c>
      <c r="I6" s="13">
        <v>-1.2700000000000001E-3</v>
      </c>
      <c r="J6" s="13">
        <v>-2E-3</v>
      </c>
      <c r="K6" s="13">
        <v>8.3000000000000001E-4</v>
      </c>
    </row>
    <row r="7" spans="1:11" x14ac:dyDescent="0.35">
      <c r="B7" s="3" t="s">
        <v>167</v>
      </c>
      <c r="C7" s="3" t="s">
        <v>168</v>
      </c>
      <c r="D7" s="3" t="s">
        <v>169</v>
      </c>
      <c r="E7" s="3" t="s">
        <v>170</v>
      </c>
      <c r="F7" s="3" t="s">
        <v>171</v>
      </c>
      <c r="G7" s="13">
        <v>4.2000000000000002E-4</v>
      </c>
      <c r="H7" s="13">
        <v>3.8999999999999999E-4</v>
      </c>
      <c r="I7" s="13">
        <v>3.8000000000000002E-4</v>
      </c>
      <c r="J7" s="13">
        <v>3.6000000000000002E-4</v>
      </c>
      <c r="K7" s="13">
        <v>2.4000000000000001E-4</v>
      </c>
    </row>
    <row r="8" spans="1:11" x14ac:dyDescent="0.35">
      <c r="B8" s="13">
        <f>_xlfn.T.DIST.2T(ABS(G6/G7),9560)</f>
        <v>8.2226231999886615E-2</v>
      </c>
      <c r="C8" s="13">
        <f t="shared" ref="C8" si="1">_xlfn.T.DIST.2T(ABS(H6/H7),9560)</f>
        <v>4.2829307821717018E-2</v>
      </c>
      <c r="D8" s="13">
        <f t="shared" ref="D8" si="2">_xlfn.T.DIST.2T(ABS(I6/I7),9560)</f>
        <v>8.3464503086470279E-4</v>
      </c>
      <c r="E8" s="13">
        <f t="shared" ref="E8" si="3">_xlfn.T.DIST.2T(ABS(J6/J7),9560)</f>
        <v>2.8414692134469989E-8</v>
      </c>
      <c r="F8" s="13">
        <f t="shared" ref="F8" si="4">_xlfn.T.DIST.2T(ABS(K6/K7),9560)</f>
        <v>5.4589651772138684E-4</v>
      </c>
    </row>
    <row r="9" spans="1:11" x14ac:dyDescent="0.35">
      <c r="A9" s="3" t="s">
        <v>147</v>
      </c>
      <c r="B9" s="3" t="s">
        <v>172</v>
      </c>
      <c r="C9" s="3" t="s">
        <v>173</v>
      </c>
      <c r="D9" s="3" t="s">
        <v>174</v>
      </c>
      <c r="E9" s="3" t="s">
        <v>175</v>
      </c>
      <c r="F9" s="3" t="s">
        <v>176</v>
      </c>
      <c r="G9" s="13" t="s">
        <v>172</v>
      </c>
      <c r="H9" s="13" t="s">
        <v>173</v>
      </c>
      <c r="I9" s="13" t="s">
        <v>174</v>
      </c>
      <c r="J9" s="13">
        <v>-7.5000000000000002E-4</v>
      </c>
      <c r="K9" s="13">
        <v>-1.5200000000000001E-3</v>
      </c>
    </row>
    <row r="10" spans="1:11" x14ac:dyDescent="0.35">
      <c r="B10" s="3" t="s">
        <v>177</v>
      </c>
      <c r="C10" s="3" t="s">
        <v>178</v>
      </c>
      <c r="D10" s="3" t="s">
        <v>179</v>
      </c>
      <c r="E10" s="3" t="s">
        <v>179</v>
      </c>
      <c r="F10" s="3" t="s">
        <v>180</v>
      </c>
      <c r="G10" s="13">
        <v>5.1000000000000004E-4</v>
      </c>
      <c r="H10" s="13">
        <v>4.6000000000000001E-4</v>
      </c>
      <c r="I10" s="13">
        <v>4.4000000000000002E-4</v>
      </c>
      <c r="J10" s="13">
        <v>4.4000000000000002E-4</v>
      </c>
      <c r="K10" s="13">
        <v>4.0000000000000002E-4</v>
      </c>
    </row>
    <row r="11" spans="1:11" x14ac:dyDescent="0.35">
      <c r="B11" s="13">
        <f>_xlfn.T.DIST.2T(ABS(G9/G10),9560)</f>
        <v>0.1468181307911314</v>
      </c>
      <c r="C11" s="13">
        <f t="shared" ref="C11" si="5">_xlfn.T.DIST.2T(ABS(H9/H10),9560)</f>
        <v>0.11255556406547571</v>
      </c>
      <c r="D11" s="13">
        <f t="shared" ref="D11" si="6">_xlfn.T.DIST.2T(ABS(I9/I10),9560)</f>
        <v>0.26546321814882745</v>
      </c>
      <c r="E11" s="13">
        <f t="shared" ref="E11" si="7">_xlfn.T.DIST.2T(ABS(J9/J10),9560)</f>
        <v>8.8311724524577404E-2</v>
      </c>
      <c r="F11" s="13">
        <f t="shared" ref="F11" si="8">_xlfn.T.DIST.2T(ABS(K9/K10),9560)</f>
        <v>1.4559385924876821E-4</v>
      </c>
    </row>
    <row r="12" spans="1:11" x14ac:dyDescent="0.35">
      <c r="A12" s="3" t="s">
        <v>49</v>
      </c>
      <c r="B12" s="3" t="s">
        <v>111</v>
      </c>
      <c r="C12" s="3" t="s">
        <v>111</v>
      </c>
      <c r="D12" s="3" t="s">
        <v>111</v>
      </c>
      <c r="E12" s="3" t="s">
        <v>111</v>
      </c>
      <c r="F12" s="3" t="s">
        <v>111</v>
      </c>
    </row>
    <row r="13" spans="1:11" x14ac:dyDescent="0.35">
      <c r="A13" s="3" t="s">
        <v>50</v>
      </c>
      <c r="B13" s="3" t="s">
        <v>113</v>
      </c>
      <c r="C13" s="3" t="s">
        <v>113</v>
      </c>
      <c r="D13" s="3" t="s">
        <v>113</v>
      </c>
      <c r="E13" s="3" t="s">
        <v>113</v>
      </c>
      <c r="F13" s="3" t="s">
        <v>113</v>
      </c>
    </row>
    <row r="14" spans="1:11" x14ac:dyDescent="0.35">
      <c r="A14" s="3" t="s">
        <v>51</v>
      </c>
      <c r="B14" s="3" t="s">
        <v>148</v>
      </c>
      <c r="C14" s="3" t="s">
        <v>52</v>
      </c>
      <c r="D14" s="3" t="s">
        <v>52</v>
      </c>
      <c r="E14" s="3" t="s">
        <v>52</v>
      </c>
      <c r="F14" s="3" t="s">
        <v>52</v>
      </c>
    </row>
    <row r="15" spans="1:11" x14ac:dyDescent="0.35">
      <c r="A15" s="3" t="s">
        <v>53</v>
      </c>
      <c r="B15" s="3" t="s">
        <v>148</v>
      </c>
      <c r="C15" s="3" t="s">
        <v>52</v>
      </c>
      <c r="D15" s="3" t="s">
        <v>52</v>
      </c>
      <c r="E15" s="3" t="s">
        <v>52</v>
      </c>
      <c r="F15" s="3" t="s">
        <v>52</v>
      </c>
    </row>
    <row r="16" spans="1:11" x14ac:dyDescent="0.35">
      <c r="A16" s="3" t="s">
        <v>54</v>
      </c>
      <c r="B16" s="3" t="s">
        <v>148</v>
      </c>
      <c r="C16" s="3" t="s">
        <v>148</v>
      </c>
      <c r="D16" s="3" t="s">
        <v>52</v>
      </c>
      <c r="E16" s="3" t="s">
        <v>52</v>
      </c>
      <c r="F16" s="3" t="s">
        <v>52</v>
      </c>
    </row>
    <row r="17" spans="1:11" x14ac:dyDescent="0.35">
      <c r="A17" s="3" t="s">
        <v>55</v>
      </c>
      <c r="B17" s="3" t="s">
        <v>148</v>
      </c>
      <c r="C17" s="3" t="s">
        <v>148</v>
      </c>
      <c r="D17" s="3" t="s">
        <v>148</v>
      </c>
      <c r="E17" s="3" t="s">
        <v>52</v>
      </c>
      <c r="F17" s="3" t="s">
        <v>52</v>
      </c>
    </row>
    <row r="18" spans="1:11" x14ac:dyDescent="0.35">
      <c r="A18" s="3" t="s">
        <v>56</v>
      </c>
      <c r="B18" s="3" t="s">
        <v>148</v>
      </c>
      <c r="C18" s="3" t="s">
        <v>148</v>
      </c>
      <c r="D18" s="3" t="s">
        <v>148</v>
      </c>
      <c r="E18" s="3" t="s">
        <v>148</v>
      </c>
      <c r="F18" s="3" t="s">
        <v>52</v>
      </c>
    </row>
    <row r="20" spans="1:11" x14ac:dyDescent="0.35">
      <c r="A20" s="3" t="s">
        <v>35</v>
      </c>
      <c r="B20" s="3" t="s">
        <v>57</v>
      </c>
      <c r="C20" s="3" t="s">
        <v>58</v>
      </c>
      <c r="D20" s="3" t="s">
        <v>149</v>
      </c>
      <c r="E20" s="3" t="s">
        <v>150</v>
      </c>
      <c r="F20" s="3" t="s">
        <v>151</v>
      </c>
    </row>
    <row r="21" spans="1:11" x14ac:dyDescent="0.35">
      <c r="B21" s="3" t="s">
        <v>181</v>
      </c>
      <c r="C21" s="3" t="s">
        <v>182</v>
      </c>
      <c r="D21" s="3" t="s">
        <v>183</v>
      </c>
      <c r="E21" s="3" t="s">
        <v>184</v>
      </c>
      <c r="F21" s="3" t="s">
        <v>185</v>
      </c>
    </row>
    <row r="22" spans="1:11" x14ac:dyDescent="0.35">
      <c r="A22" s="3" t="s">
        <v>145</v>
      </c>
      <c r="B22" s="3" t="s">
        <v>186</v>
      </c>
      <c r="C22" s="3" t="s">
        <v>187</v>
      </c>
      <c r="D22" s="3" t="s">
        <v>188</v>
      </c>
      <c r="E22" s="3" t="s">
        <v>189</v>
      </c>
      <c r="F22" s="3" t="s">
        <v>190</v>
      </c>
      <c r="G22" s="13">
        <v>-1.5089999999999999E-2</v>
      </c>
      <c r="H22" s="13">
        <v>-1.2630000000000001E-2</v>
      </c>
      <c r="I22" s="13">
        <v>-9.9799999999999993E-3</v>
      </c>
      <c r="J22" s="13">
        <v>-8.8900000000000003E-3</v>
      </c>
      <c r="K22" s="13">
        <v>-7.6E-3</v>
      </c>
    </row>
    <row r="23" spans="1:11" x14ac:dyDescent="0.35">
      <c r="B23" s="3" t="s">
        <v>191</v>
      </c>
      <c r="C23" s="3" t="s">
        <v>192</v>
      </c>
      <c r="D23" s="3" t="s">
        <v>193</v>
      </c>
      <c r="E23" s="3" t="s">
        <v>194</v>
      </c>
      <c r="F23" s="3" t="s">
        <v>194</v>
      </c>
      <c r="G23" s="13">
        <v>8.0999999999999996E-4</v>
      </c>
      <c r="H23" s="13">
        <v>7.3999999999999999E-4</v>
      </c>
      <c r="I23" s="13">
        <v>7.2000000000000005E-4</v>
      </c>
      <c r="J23" s="13">
        <v>7.2999999999999996E-4</v>
      </c>
      <c r="K23" s="13">
        <v>7.2999999999999996E-4</v>
      </c>
    </row>
    <row r="24" spans="1:11" x14ac:dyDescent="0.35">
      <c r="B24" s="13">
        <f>_xlfn.T.DIST.2T(ABS(G22/G23),3964)</f>
        <v>2.5312652550589324E-74</v>
      </c>
      <c r="C24" s="13">
        <f t="shared" ref="C24:F24" si="9">_xlfn.T.DIST.2T(ABS(H22/H23),3964)</f>
        <v>4.4111067240627887E-63</v>
      </c>
      <c r="D24" s="13">
        <f t="shared" si="9"/>
        <v>1.0644419933888452E-42</v>
      </c>
      <c r="E24" s="13">
        <f t="shared" si="9"/>
        <v>1.6035151211614867E-33</v>
      </c>
      <c r="F24" s="13">
        <f t="shared" si="9"/>
        <v>4.6368385872828455E-25</v>
      </c>
    </row>
    <row r="25" spans="1:11" x14ac:dyDescent="0.35">
      <c r="A25" s="3" t="s">
        <v>146</v>
      </c>
      <c r="B25" s="3" t="s">
        <v>195</v>
      </c>
      <c r="C25" s="3" t="s">
        <v>196</v>
      </c>
      <c r="D25" s="3" t="s">
        <v>197</v>
      </c>
      <c r="E25" s="3" t="s">
        <v>198</v>
      </c>
      <c r="F25" s="3" t="s">
        <v>199</v>
      </c>
      <c r="G25" s="13">
        <v>-2.8600000000000001E-3</v>
      </c>
      <c r="H25" s="13">
        <v>-2.48E-3</v>
      </c>
      <c r="I25" s="13">
        <v>-1.6299999999999999E-3</v>
      </c>
      <c r="J25" s="13" t="s">
        <v>198</v>
      </c>
      <c r="K25" s="13" t="s">
        <v>199</v>
      </c>
    </row>
    <row r="26" spans="1:11" x14ac:dyDescent="0.35">
      <c r="B26" s="3" t="s">
        <v>200</v>
      </c>
      <c r="C26" s="3" t="s">
        <v>201</v>
      </c>
      <c r="D26" s="3" t="s">
        <v>202</v>
      </c>
      <c r="E26" s="3" t="s">
        <v>203</v>
      </c>
      <c r="F26" s="3" t="s">
        <v>204</v>
      </c>
      <c r="G26" s="13">
        <v>1.01E-3</v>
      </c>
      <c r="H26" s="13">
        <v>9.3999999999999997E-4</v>
      </c>
      <c r="I26" s="13">
        <v>9.3000000000000005E-4</v>
      </c>
      <c r="J26" s="13">
        <v>9.2000000000000003E-4</v>
      </c>
      <c r="K26" s="13">
        <v>5.6999999999999998E-4</v>
      </c>
    </row>
    <row r="27" spans="1:11" x14ac:dyDescent="0.35">
      <c r="B27" s="13">
        <f>_xlfn.T.DIST.2T(ABS(G25/G26),3964)</f>
        <v>4.6537198007165917E-3</v>
      </c>
      <c r="C27" s="13">
        <f t="shared" ref="C27" si="10">_xlfn.T.DIST.2T(ABS(H25/H26),3964)</f>
        <v>8.3649119632251846E-3</v>
      </c>
      <c r="D27" s="13">
        <f t="shared" ref="D27" si="11">_xlfn.T.DIST.2T(ABS(I25/I26),3964)</f>
        <v>7.9732849783421267E-2</v>
      </c>
      <c r="E27" s="13">
        <f t="shared" ref="E27" si="12">_xlfn.T.DIST.2T(ABS(J25/J26),3964)</f>
        <v>0.19970419598907574</v>
      </c>
      <c r="F27" s="13">
        <f t="shared" ref="F27" si="13">_xlfn.T.DIST.2T(ABS(K25/K26),3964)</f>
        <v>0.8469825943116871</v>
      </c>
    </row>
    <row r="28" spans="1:11" x14ac:dyDescent="0.35">
      <c r="A28" s="3" t="s">
        <v>147</v>
      </c>
      <c r="B28" s="3" t="s">
        <v>205</v>
      </c>
      <c r="C28" s="3" t="s">
        <v>206</v>
      </c>
      <c r="D28" s="3" t="s">
        <v>207</v>
      </c>
      <c r="E28" s="3" t="s">
        <v>208</v>
      </c>
      <c r="F28" s="3" t="s">
        <v>209</v>
      </c>
      <c r="G28" s="13" t="s">
        <v>205</v>
      </c>
      <c r="H28" s="13" t="s">
        <v>206</v>
      </c>
      <c r="I28" s="13" t="s">
        <v>207</v>
      </c>
      <c r="J28" s="13" t="s">
        <v>208</v>
      </c>
      <c r="K28" s="13" t="s">
        <v>209</v>
      </c>
    </row>
    <row r="29" spans="1:11" x14ac:dyDescent="0.35">
      <c r="B29" s="3" t="s">
        <v>210</v>
      </c>
      <c r="C29" s="3" t="s">
        <v>211</v>
      </c>
      <c r="D29" s="3" t="s">
        <v>211</v>
      </c>
      <c r="E29" s="3" t="s">
        <v>212</v>
      </c>
      <c r="F29" s="3" t="s">
        <v>213</v>
      </c>
      <c r="G29" s="13">
        <v>1.1999999999999999E-3</v>
      </c>
      <c r="H29" s="13">
        <v>1.16E-3</v>
      </c>
      <c r="I29" s="13">
        <v>1.16E-3</v>
      </c>
      <c r="J29" s="13">
        <v>1.17E-3</v>
      </c>
      <c r="K29" s="13">
        <v>1.1100000000000001E-3</v>
      </c>
    </row>
    <row r="30" spans="1:11" x14ac:dyDescent="0.35">
      <c r="B30" s="13">
        <f>_xlfn.T.DIST.2T(ABS(G28/G29),3964)</f>
        <v>0.40470696981956311</v>
      </c>
      <c r="C30" s="13">
        <f t="shared" ref="C30" si="14">_xlfn.T.DIST.2T(ABS(H28/H29),3964)</f>
        <v>0.72377119481856311</v>
      </c>
      <c r="D30" s="13">
        <f t="shared" ref="D30" si="15">_xlfn.T.DIST.2T(ABS(I28/I29),3964)</f>
        <v>0.97936865629071557</v>
      </c>
      <c r="E30" s="13">
        <f t="shared" ref="E30" si="16">_xlfn.T.DIST.2T(ABS(J28/J29),3964)</f>
        <v>0.94548972054066627</v>
      </c>
      <c r="F30" s="13">
        <f t="shared" ref="F30" si="17">_xlfn.T.DIST.2T(ABS(K28/K29),3964)</f>
        <v>0.69849023731590032</v>
      </c>
    </row>
    <row r="31" spans="1:11" x14ac:dyDescent="0.35">
      <c r="A31" s="3" t="s">
        <v>49</v>
      </c>
      <c r="B31" s="3" t="s">
        <v>112</v>
      </c>
      <c r="C31" s="3" t="s">
        <v>112</v>
      </c>
      <c r="D31" s="3" t="s">
        <v>112</v>
      </c>
      <c r="E31" s="3" t="s">
        <v>112</v>
      </c>
      <c r="F31" s="3" t="s">
        <v>112</v>
      </c>
    </row>
    <row r="32" spans="1:11" x14ac:dyDescent="0.35">
      <c r="A32" s="3" t="s">
        <v>50</v>
      </c>
      <c r="B32" s="3" t="s">
        <v>114</v>
      </c>
      <c r="C32" s="3" t="s">
        <v>114</v>
      </c>
      <c r="D32" s="3" t="s">
        <v>114</v>
      </c>
      <c r="E32" s="3" t="s">
        <v>114</v>
      </c>
      <c r="F32" s="3" t="s">
        <v>114</v>
      </c>
    </row>
    <row r="33" spans="1:6" x14ac:dyDescent="0.35">
      <c r="A33" s="3" t="s">
        <v>51</v>
      </c>
      <c r="B33" s="3" t="s">
        <v>148</v>
      </c>
      <c r="C33" s="3" t="s">
        <v>52</v>
      </c>
      <c r="D33" s="3" t="s">
        <v>52</v>
      </c>
      <c r="E33" s="3" t="s">
        <v>52</v>
      </c>
      <c r="F33" s="3" t="s">
        <v>52</v>
      </c>
    </row>
    <row r="34" spans="1:6" x14ac:dyDescent="0.35">
      <c r="A34" s="3" t="s">
        <v>53</v>
      </c>
      <c r="B34" s="3" t="s">
        <v>148</v>
      </c>
      <c r="C34" s="3" t="s">
        <v>52</v>
      </c>
      <c r="D34" s="3" t="s">
        <v>52</v>
      </c>
      <c r="E34" s="3" t="s">
        <v>52</v>
      </c>
      <c r="F34" s="3" t="s">
        <v>52</v>
      </c>
    </row>
    <row r="35" spans="1:6" x14ac:dyDescent="0.35">
      <c r="A35" s="3" t="s">
        <v>54</v>
      </c>
      <c r="B35" s="3" t="s">
        <v>148</v>
      </c>
      <c r="C35" s="3" t="s">
        <v>148</v>
      </c>
      <c r="D35" s="3" t="s">
        <v>52</v>
      </c>
      <c r="E35" s="3" t="s">
        <v>52</v>
      </c>
      <c r="F35" s="3" t="s">
        <v>52</v>
      </c>
    </row>
    <row r="36" spans="1:6" x14ac:dyDescent="0.35">
      <c r="A36" s="3" t="s">
        <v>55</v>
      </c>
      <c r="B36" s="3" t="s">
        <v>148</v>
      </c>
      <c r="C36" s="3" t="s">
        <v>148</v>
      </c>
      <c r="D36" s="3" t="s">
        <v>148</v>
      </c>
      <c r="E36" s="3" t="s">
        <v>52</v>
      </c>
      <c r="F36" s="3" t="s">
        <v>52</v>
      </c>
    </row>
    <row r="37" spans="1:6" x14ac:dyDescent="0.35">
      <c r="A37" s="3" t="s">
        <v>56</v>
      </c>
      <c r="B37" s="3" t="s">
        <v>148</v>
      </c>
      <c r="C37" s="3" t="s">
        <v>148</v>
      </c>
      <c r="D37" s="3" t="s">
        <v>148</v>
      </c>
      <c r="E37" s="3" t="s">
        <v>148</v>
      </c>
      <c r="F37" s="3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54580-F724-4857-99DB-79A4DF3AEBCA}">
  <dimension ref="A1:D13"/>
  <sheetViews>
    <sheetView workbookViewId="0">
      <selection sqref="A1:D13"/>
    </sheetView>
  </sheetViews>
  <sheetFormatPr defaultRowHeight="14.5" x14ac:dyDescent="0.35"/>
  <sheetData>
    <row r="1" spans="1:4" x14ac:dyDescent="0.35">
      <c r="A1" t="s">
        <v>9</v>
      </c>
      <c r="B1" t="s">
        <v>1</v>
      </c>
      <c r="C1" t="s">
        <v>2</v>
      </c>
      <c r="D1" t="s">
        <v>3</v>
      </c>
    </row>
    <row r="2" spans="1:4" x14ac:dyDescent="0.35">
      <c r="A2" t="s">
        <v>10</v>
      </c>
      <c r="B2">
        <v>28431.02</v>
      </c>
      <c r="C2">
        <v>0.31591999999999998</v>
      </c>
      <c r="D2">
        <v>0.47260999999999997</v>
      </c>
    </row>
    <row r="3" spans="1:4" x14ac:dyDescent="0.35">
      <c r="A3" t="s">
        <v>11</v>
      </c>
      <c r="B3">
        <v>127547.7</v>
      </c>
      <c r="C3">
        <v>0.33267999999999998</v>
      </c>
      <c r="D3">
        <v>0.48287000000000002</v>
      </c>
    </row>
    <row r="4" spans="1:4" x14ac:dyDescent="0.35">
      <c r="A4" t="s">
        <v>12</v>
      </c>
      <c r="B4">
        <v>27000.99</v>
      </c>
      <c r="C4">
        <v>0.29615999999999998</v>
      </c>
      <c r="D4">
        <v>0.4541</v>
      </c>
    </row>
    <row r="5" spans="1:4" x14ac:dyDescent="0.35">
      <c r="A5" t="s">
        <v>13</v>
      </c>
      <c r="B5">
        <v>63807.02</v>
      </c>
      <c r="C5">
        <v>0.28094999999999998</v>
      </c>
      <c r="D5">
        <v>0.42220000000000002</v>
      </c>
    </row>
    <row r="6" spans="1:4" x14ac:dyDescent="0.35">
      <c r="A6" t="s">
        <v>14</v>
      </c>
      <c r="B6">
        <v>35138.449999999997</v>
      </c>
      <c r="C6">
        <v>0.27082000000000001</v>
      </c>
      <c r="D6">
        <v>0.42597000000000002</v>
      </c>
    </row>
    <row r="7" spans="1:4" x14ac:dyDescent="0.35">
      <c r="A7" t="s">
        <v>15</v>
      </c>
      <c r="B7">
        <v>83902.58</v>
      </c>
      <c r="C7">
        <v>0.36413000000000001</v>
      </c>
      <c r="D7">
        <v>0.53113999999999995</v>
      </c>
    </row>
    <row r="8" spans="1:4" x14ac:dyDescent="0.35">
      <c r="A8" t="s">
        <v>16</v>
      </c>
      <c r="B8">
        <v>27570.86</v>
      </c>
      <c r="C8">
        <v>0.28043000000000001</v>
      </c>
      <c r="D8">
        <v>0.45684999999999998</v>
      </c>
    </row>
    <row r="9" spans="1:4" x14ac:dyDescent="0.35">
      <c r="A9" t="s">
        <v>17</v>
      </c>
      <c r="B9">
        <v>23760.69</v>
      </c>
      <c r="C9">
        <v>0.34187000000000001</v>
      </c>
      <c r="D9">
        <v>0.50380000000000003</v>
      </c>
    </row>
    <row r="10" spans="1:4" x14ac:dyDescent="0.35">
      <c r="A10" t="s">
        <v>18</v>
      </c>
      <c r="B10">
        <v>27267.45</v>
      </c>
      <c r="C10">
        <v>0.32190000000000002</v>
      </c>
      <c r="D10">
        <v>0.48348000000000002</v>
      </c>
    </row>
    <row r="11" spans="1:4" x14ac:dyDescent="0.35">
      <c r="A11" t="s">
        <v>19</v>
      </c>
      <c r="B11">
        <v>51408.82</v>
      </c>
      <c r="C11">
        <v>0.25953999999999999</v>
      </c>
      <c r="D11">
        <v>0.40077000000000002</v>
      </c>
    </row>
    <row r="12" spans="1:4" x14ac:dyDescent="0.35">
      <c r="A12" t="s">
        <v>20</v>
      </c>
      <c r="B12">
        <v>44655.67</v>
      </c>
      <c r="C12">
        <v>0.3518</v>
      </c>
      <c r="D12">
        <v>0.52344999999999997</v>
      </c>
    </row>
    <row r="13" spans="1:4" x14ac:dyDescent="0.35">
      <c r="A13" t="s">
        <v>21</v>
      </c>
      <c r="B13">
        <v>58624.49</v>
      </c>
      <c r="C13">
        <v>0.33695000000000003</v>
      </c>
      <c r="D13">
        <v>0.50299000000000005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15A5-4A41-4575-B1FC-84F3BAFE52E1}">
  <dimension ref="A1:J6"/>
  <sheetViews>
    <sheetView workbookViewId="0">
      <selection activeCell="H1" sqref="H1:H1048576"/>
    </sheetView>
  </sheetViews>
  <sheetFormatPr defaultRowHeight="14.5" x14ac:dyDescent="0.35"/>
  <cols>
    <col min="1" max="1" width="12.1796875" customWidth="1"/>
    <col min="6" max="6" width="9.90625" customWidth="1"/>
    <col min="8" max="8" width="0" hidden="1" customWidth="1"/>
    <col min="9" max="9" width="9.6328125" customWidth="1"/>
  </cols>
  <sheetData>
    <row r="1" spans="1:10" x14ac:dyDescent="0.35">
      <c r="A1" t="s">
        <v>24</v>
      </c>
      <c r="B1" t="s">
        <v>25</v>
      </c>
      <c r="C1" t="s">
        <v>26</v>
      </c>
      <c r="D1" t="s">
        <v>22</v>
      </c>
      <c r="E1" t="s">
        <v>23</v>
      </c>
      <c r="F1" t="s">
        <v>27</v>
      </c>
      <c r="G1" t="s">
        <v>31</v>
      </c>
      <c r="H1" t="s">
        <v>30</v>
      </c>
      <c r="I1" t="s">
        <v>32</v>
      </c>
      <c r="J1" t="s">
        <v>28</v>
      </c>
    </row>
    <row r="2" spans="1:10" x14ac:dyDescent="0.35">
      <c r="A2">
        <v>1</v>
      </c>
      <c r="B2">
        <v>2.1871999999999999E-2</v>
      </c>
      <c r="C2">
        <v>4.1541799999999997E-2</v>
      </c>
      <c r="D2">
        <v>5.7930000000000004E-4</v>
      </c>
      <c r="E2">
        <v>8.0769999999999995E-4</v>
      </c>
      <c r="F2">
        <f>C2-B2</f>
        <v>1.9669799999999998E-2</v>
      </c>
      <c r="G2">
        <v>-23.69879518072289</v>
      </c>
      <c r="H2">
        <v>9560</v>
      </c>
      <c r="I2">
        <v>1.0709621674301507E-120</v>
      </c>
      <c r="J2" t="s">
        <v>29</v>
      </c>
    </row>
    <row r="3" spans="1:10" x14ac:dyDescent="0.35">
      <c r="A3">
        <v>2</v>
      </c>
      <c r="B3">
        <v>2.43641E-2</v>
      </c>
      <c r="C3">
        <v>3.8285300000000001E-2</v>
      </c>
      <c r="D3">
        <v>5.0969999999999998E-4</v>
      </c>
      <c r="E3">
        <v>6.3980000000000005E-4</v>
      </c>
      <c r="F3">
        <f>C3-B3</f>
        <v>1.3921200000000002E-2</v>
      </c>
      <c r="G3">
        <v>-19.6056338028169</v>
      </c>
      <c r="H3">
        <v>9560</v>
      </c>
      <c r="I3">
        <v>6.0822842699649567E-84</v>
      </c>
      <c r="J3" t="s">
        <v>29</v>
      </c>
    </row>
    <row r="4" spans="1:10" x14ac:dyDescent="0.35">
      <c r="A4">
        <v>3</v>
      </c>
      <c r="B4">
        <v>2.7719799999999999E-2</v>
      </c>
      <c r="C4">
        <v>3.56999E-2</v>
      </c>
      <c r="D4">
        <v>5.2459999999999996E-4</v>
      </c>
      <c r="E4">
        <v>5.9009999999999998E-4</v>
      </c>
      <c r="F4">
        <f>C4-B4</f>
        <v>7.9801000000000004E-3</v>
      </c>
      <c r="G4">
        <v>-11.565217391304348</v>
      </c>
      <c r="H4">
        <v>9560</v>
      </c>
      <c r="I4">
        <v>9.8978753809086241E-31</v>
      </c>
      <c r="J4" t="s">
        <v>29</v>
      </c>
    </row>
    <row r="5" spans="1:10" x14ac:dyDescent="0.35">
      <c r="A5">
        <v>4</v>
      </c>
      <c r="B5">
        <v>2.8967099999999999E-2</v>
      </c>
      <c r="C5">
        <v>3.4856100000000001E-2</v>
      </c>
      <c r="D5">
        <v>5.3189999999999997E-4</v>
      </c>
      <c r="E5">
        <v>5.7580000000000001E-4</v>
      </c>
      <c r="F5">
        <f>C5-B5</f>
        <v>5.8890000000000019E-3</v>
      </c>
      <c r="G5">
        <v>-8.5362318840579725</v>
      </c>
      <c r="H5">
        <v>9560</v>
      </c>
      <c r="I5">
        <v>1.5981523077397403E-17</v>
      </c>
      <c r="J5" t="s">
        <v>29</v>
      </c>
    </row>
    <row r="6" spans="1:10" x14ac:dyDescent="0.35">
      <c r="A6">
        <v>5</v>
      </c>
      <c r="B6">
        <v>3.00285E-2</v>
      </c>
      <c r="C6">
        <v>3.4238600000000001E-2</v>
      </c>
      <c r="D6">
        <v>3.8400000000000001E-4</v>
      </c>
      <c r="E6">
        <v>3.8769999999999999E-4</v>
      </c>
      <c r="F6">
        <f>C6-B6</f>
        <v>4.2101000000000013E-3</v>
      </c>
      <c r="G6">
        <v>-6.3787878787878789</v>
      </c>
      <c r="H6">
        <v>9560</v>
      </c>
      <c r="I6">
        <v>1.8676197041414891E-10</v>
      </c>
      <c r="J6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85C91-3DBA-4395-B28C-D700A7EF317C}">
  <dimension ref="A1:J6"/>
  <sheetViews>
    <sheetView workbookViewId="0">
      <selection activeCell="I2" sqref="I2"/>
    </sheetView>
  </sheetViews>
  <sheetFormatPr defaultRowHeight="14.5" x14ac:dyDescent="0.35"/>
  <cols>
    <col min="1" max="1" width="12.1796875" customWidth="1"/>
    <col min="8" max="8" width="0" hidden="1" customWidth="1"/>
    <col min="9" max="9" width="9.6328125" customWidth="1"/>
  </cols>
  <sheetData>
    <row r="1" spans="1:10" x14ac:dyDescent="0.35">
      <c r="A1" t="s">
        <v>24</v>
      </c>
      <c r="B1" t="s">
        <v>25</v>
      </c>
      <c r="C1" t="s">
        <v>26</v>
      </c>
      <c r="D1" t="s">
        <v>22</v>
      </c>
      <c r="E1" t="s">
        <v>23</v>
      </c>
      <c r="F1" t="s">
        <v>27</v>
      </c>
      <c r="G1" t="s">
        <v>31</v>
      </c>
      <c r="H1" t="s">
        <v>30</v>
      </c>
      <c r="I1" t="s">
        <v>32</v>
      </c>
      <c r="J1" t="s">
        <v>28</v>
      </c>
    </row>
    <row r="2" spans="1:10" x14ac:dyDescent="0.35">
      <c r="A2">
        <v>1</v>
      </c>
      <c r="B2">
        <v>4.6775000000000002E-3</v>
      </c>
      <c r="C2">
        <v>1.9642E-2</v>
      </c>
      <c r="D2">
        <v>3.679E-4</v>
      </c>
      <c r="E2">
        <v>7.2320000000000001E-4</v>
      </c>
      <c r="F2">
        <f>C2-B2</f>
        <v>1.4964499999999999E-2</v>
      </c>
      <c r="G2">
        <v>-19.179487179487179</v>
      </c>
      <c r="H2">
        <v>3964</v>
      </c>
      <c r="I2">
        <v>1.7816369047700018E-78</v>
      </c>
      <c r="J2" t="s">
        <v>29</v>
      </c>
    </row>
    <row r="3" spans="1:10" x14ac:dyDescent="0.35">
      <c r="A3">
        <v>2</v>
      </c>
      <c r="B3">
        <v>5.8821999999999998E-3</v>
      </c>
      <c r="C3">
        <v>1.8460399999999998E-2</v>
      </c>
      <c r="D3">
        <v>3.5760000000000002E-4</v>
      </c>
      <c r="E3">
        <v>6.3009999999999997E-4</v>
      </c>
      <c r="F3">
        <f>C3-B3</f>
        <v>1.2578199999999998E-2</v>
      </c>
      <c r="G3">
        <v>-17.718309859154928</v>
      </c>
      <c r="H3">
        <v>3964</v>
      </c>
      <c r="I3">
        <v>1.1553195726936329E-67</v>
      </c>
      <c r="J3" t="s">
        <v>29</v>
      </c>
    </row>
    <row r="4" spans="1:10" x14ac:dyDescent="0.35">
      <c r="A4">
        <v>3</v>
      </c>
      <c r="B4">
        <v>7.0058000000000004E-3</v>
      </c>
      <c r="C4">
        <v>1.6988300000000001E-2</v>
      </c>
      <c r="D4">
        <v>3.993E-4</v>
      </c>
      <c r="E4">
        <v>5.8739999999999997E-4</v>
      </c>
      <c r="F4">
        <f>C4-B4</f>
        <v>9.9825000000000018E-3</v>
      </c>
      <c r="G4">
        <v>-14.463768115942029</v>
      </c>
      <c r="H4">
        <v>3964</v>
      </c>
      <c r="I4">
        <v>3.0308270959989997E-46</v>
      </c>
      <c r="J4" t="s">
        <v>29</v>
      </c>
    </row>
    <row r="5" spans="1:10" x14ac:dyDescent="0.35">
      <c r="A5">
        <v>4</v>
      </c>
      <c r="B5">
        <v>7.6981999999999997E-3</v>
      </c>
      <c r="C5">
        <v>1.6601100000000001E-2</v>
      </c>
      <c r="D5">
        <v>4.2279999999999998E-4</v>
      </c>
      <c r="E5">
        <v>5.8750000000000002E-4</v>
      </c>
      <c r="F5">
        <f>C5-B5</f>
        <v>8.9029000000000018E-3</v>
      </c>
      <c r="G5">
        <v>-12.714285714285714</v>
      </c>
      <c r="H5">
        <v>3964</v>
      </c>
      <c r="I5">
        <v>2.5003563314689342E-36</v>
      </c>
      <c r="J5" t="s">
        <v>29</v>
      </c>
    </row>
    <row r="6" spans="1:10" x14ac:dyDescent="0.35">
      <c r="A6">
        <v>5</v>
      </c>
      <c r="B6">
        <v>8.4341999999999993E-3</v>
      </c>
      <c r="C6">
        <v>1.60865E-2</v>
      </c>
      <c r="D6">
        <v>4.0489999999999998E-4</v>
      </c>
      <c r="E6">
        <v>4.8069999999999997E-4</v>
      </c>
      <c r="F6">
        <f>C6-B6</f>
        <v>7.6523000000000008E-3</v>
      </c>
      <c r="G6">
        <v>-10.774647887323942</v>
      </c>
      <c r="H6">
        <v>3964</v>
      </c>
      <c r="I6">
        <v>1.0590844707885047E-26</v>
      </c>
      <c r="J6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E970-F57F-4E3F-A3F4-CEFB69AA8882}">
  <dimension ref="A1"/>
  <sheetViews>
    <sheetView workbookViewId="0"/>
  </sheetViews>
  <sheetFormatPr defaultRowHeight="14.5" x14ac:dyDescent="0.35"/>
  <sheetData>
    <row r="1" spans="1:1" x14ac:dyDescent="0.35">
      <c r="A1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05DF-A897-4308-94A6-4105F7CBF363}">
  <dimension ref="A1"/>
  <sheetViews>
    <sheetView workbookViewId="0"/>
  </sheetViews>
  <sheetFormatPr defaultRowHeight="14.5" x14ac:dyDescent="0.35"/>
  <sheetData>
    <row r="1" spans="1:1" x14ac:dyDescent="0.35">
      <c r="A1" t="s">
        <v>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25068-F2DB-444F-9B4D-DB4CFB31230B}">
  <dimension ref="A1:G15"/>
  <sheetViews>
    <sheetView tabSelected="1" workbookViewId="0">
      <selection sqref="A1:G15"/>
    </sheetView>
  </sheetViews>
  <sheetFormatPr defaultRowHeight="14.5" x14ac:dyDescent="0.35"/>
  <sheetData>
    <row r="1" spans="1:7" x14ac:dyDescent="0.35">
      <c r="A1" s="18" t="s">
        <v>214</v>
      </c>
      <c r="B1" s="18" t="s">
        <v>237</v>
      </c>
      <c r="C1" s="18" t="s">
        <v>216</v>
      </c>
      <c r="D1" s="18" t="s">
        <v>217</v>
      </c>
      <c r="E1" s="18" t="s">
        <v>218</v>
      </c>
      <c r="F1" s="18" t="s">
        <v>219</v>
      </c>
      <c r="G1" s="18" t="s">
        <v>220</v>
      </c>
    </row>
    <row r="2" spans="1:7" x14ac:dyDescent="0.35">
      <c r="A2" t="s">
        <v>221</v>
      </c>
      <c r="B2" t="s">
        <v>238</v>
      </c>
      <c r="C2">
        <v>2.0704E-3</v>
      </c>
      <c r="D2">
        <v>4.5501600000000003E-2</v>
      </c>
      <c r="E2">
        <v>483</v>
      </c>
      <c r="F2">
        <v>6.1384999999999999E-3</v>
      </c>
      <c r="G2">
        <v>-1.9976999999999998E-3</v>
      </c>
    </row>
    <row r="3" spans="1:7" x14ac:dyDescent="0.35">
      <c r="A3" t="s">
        <v>145</v>
      </c>
      <c r="B3" t="s">
        <v>238</v>
      </c>
      <c r="C3">
        <v>2.8350500000000001E-2</v>
      </c>
      <c r="D3">
        <v>0.16618649999999999</v>
      </c>
      <c r="E3">
        <v>388</v>
      </c>
      <c r="F3">
        <v>4.49383E-2</v>
      </c>
      <c r="G3">
        <v>1.1762699999999999E-2</v>
      </c>
    </row>
    <row r="4" spans="1:7" x14ac:dyDescent="0.35">
      <c r="A4" t="s">
        <v>221</v>
      </c>
      <c r="B4" t="s">
        <v>239</v>
      </c>
      <c r="C4">
        <v>8.0745300000000006E-2</v>
      </c>
      <c r="D4">
        <v>0.27272610000000003</v>
      </c>
      <c r="E4">
        <v>483</v>
      </c>
      <c r="F4">
        <v>0.10512870000000001</v>
      </c>
      <c r="G4">
        <v>5.6362000000000002E-2</v>
      </c>
    </row>
    <row r="5" spans="1:7" x14ac:dyDescent="0.35">
      <c r="A5" t="s">
        <v>145</v>
      </c>
      <c r="B5" t="s">
        <v>239</v>
      </c>
      <c r="C5">
        <v>0.1237113</v>
      </c>
      <c r="D5">
        <v>0.3296771</v>
      </c>
      <c r="E5">
        <v>388</v>
      </c>
      <c r="F5">
        <v>0.1566178</v>
      </c>
      <c r="G5">
        <v>9.0804899999999994E-2</v>
      </c>
    </row>
    <row r="6" spans="1:7" x14ac:dyDescent="0.35">
      <c r="A6" t="s">
        <v>221</v>
      </c>
      <c r="B6" t="s">
        <v>240</v>
      </c>
      <c r="C6">
        <v>4.3478299999999998E-2</v>
      </c>
      <c r="D6">
        <v>0.20414260000000001</v>
      </c>
      <c r="E6">
        <v>483</v>
      </c>
      <c r="F6">
        <v>6.1729800000000001E-2</v>
      </c>
      <c r="G6">
        <v>2.5226700000000001E-2</v>
      </c>
    </row>
    <row r="7" spans="1:7" x14ac:dyDescent="0.35">
      <c r="A7" t="s">
        <v>145</v>
      </c>
      <c r="B7" t="s">
        <v>240</v>
      </c>
      <c r="C7">
        <v>3.6082500000000003E-2</v>
      </c>
      <c r="D7">
        <v>0.18673619999999999</v>
      </c>
      <c r="E7">
        <v>388</v>
      </c>
      <c r="F7">
        <v>5.4721400000000003E-2</v>
      </c>
      <c r="G7">
        <v>1.7443500000000001E-2</v>
      </c>
    </row>
    <row r="8" spans="1:7" x14ac:dyDescent="0.35">
      <c r="A8" t="s">
        <v>221</v>
      </c>
      <c r="B8" t="s">
        <v>241</v>
      </c>
      <c r="C8">
        <v>0.37681160000000002</v>
      </c>
      <c r="D8">
        <v>0.48508950000000001</v>
      </c>
      <c r="E8">
        <v>483</v>
      </c>
      <c r="F8">
        <v>0.42018149999999999</v>
      </c>
      <c r="G8">
        <v>0.33344170000000001</v>
      </c>
    </row>
    <row r="9" spans="1:7" x14ac:dyDescent="0.35">
      <c r="A9" t="s">
        <v>145</v>
      </c>
      <c r="B9" t="s">
        <v>241</v>
      </c>
      <c r="C9">
        <v>0.2474227</v>
      </c>
      <c r="D9">
        <v>0.4320716</v>
      </c>
      <c r="E9">
        <v>388</v>
      </c>
      <c r="F9">
        <v>0.29054960000000002</v>
      </c>
      <c r="G9">
        <v>0.2042958</v>
      </c>
    </row>
    <row r="10" spans="1:7" x14ac:dyDescent="0.35">
      <c r="A10" t="s">
        <v>221</v>
      </c>
      <c r="B10" t="s">
        <v>242</v>
      </c>
      <c r="C10">
        <v>0.39130429999999999</v>
      </c>
      <c r="D10">
        <v>0.48854829999999999</v>
      </c>
      <c r="E10">
        <v>483</v>
      </c>
      <c r="F10">
        <v>0.43498350000000002</v>
      </c>
      <c r="G10">
        <v>0.34762520000000002</v>
      </c>
    </row>
    <row r="11" spans="1:7" x14ac:dyDescent="0.35">
      <c r="A11" t="s">
        <v>145</v>
      </c>
      <c r="B11" t="s">
        <v>242</v>
      </c>
      <c r="C11">
        <v>0.48969069999999998</v>
      </c>
      <c r="D11">
        <v>0.50053910000000001</v>
      </c>
      <c r="E11">
        <v>388</v>
      </c>
      <c r="F11">
        <v>0.53965160000000001</v>
      </c>
      <c r="G11">
        <v>0.4397298</v>
      </c>
    </row>
    <row r="12" spans="1:7" x14ac:dyDescent="0.35">
      <c r="A12" t="s">
        <v>221</v>
      </c>
      <c r="B12" t="s">
        <v>243</v>
      </c>
      <c r="C12">
        <v>7.6604599999999995E-2</v>
      </c>
      <c r="D12">
        <v>0.26623869999999999</v>
      </c>
      <c r="E12">
        <v>483</v>
      </c>
      <c r="F12">
        <v>0.10040789999999999</v>
      </c>
      <c r="G12">
        <v>5.28012E-2</v>
      </c>
    </row>
    <row r="13" spans="1:7" x14ac:dyDescent="0.35">
      <c r="A13" t="s">
        <v>145</v>
      </c>
      <c r="B13" t="s">
        <v>243</v>
      </c>
      <c r="C13">
        <v>0.1546392</v>
      </c>
      <c r="D13">
        <v>0.36202719999999999</v>
      </c>
      <c r="E13">
        <v>388</v>
      </c>
      <c r="F13">
        <v>0.19077459999999999</v>
      </c>
      <c r="G13">
        <v>0.1185037</v>
      </c>
    </row>
    <row r="14" spans="1:7" x14ac:dyDescent="0.35">
      <c r="A14" t="s">
        <v>221</v>
      </c>
      <c r="B14" t="s">
        <v>244</v>
      </c>
      <c r="C14">
        <v>0.23395440000000001</v>
      </c>
      <c r="D14">
        <v>0.42378250000000001</v>
      </c>
      <c r="E14">
        <v>483</v>
      </c>
      <c r="F14">
        <v>0.2718431</v>
      </c>
      <c r="G14">
        <v>0.19606580000000001</v>
      </c>
    </row>
    <row r="15" spans="1:7" x14ac:dyDescent="0.35">
      <c r="A15" t="s">
        <v>145</v>
      </c>
      <c r="B15" t="s">
        <v>244</v>
      </c>
      <c r="C15">
        <v>0.25</v>
      </c>
      <c r="D15">
        <v>0.43357180000000001</v>
      </c>
      <c r="E15">
        <v>388</v>
      </c>
      <c r="F15">
        <v>0.2932766</v>
      </c>
      <c r="G15">
        <v>0.2067234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3481-E17F-485D-9FC1-DAFF48F9F8B6}">
  <dimension ref="A1:G31"/>
  <sheetViews>
    <sheetView workbookViewId="0">
      <selection sqref="A1:G31"/>
    </sheetView>
  </sheetViews>
  <sheetFormatPr defaultRowHeight="14.5" x14ac:dyDescent="0.35"/>
  <sheetData>
    <row r="1" spans="1:7" x14ac:dyDescent="0.35">
      <c r="A1" s="18" t="s">
        <v>214</v>
      </c>
      <c r="B1" s="18" t="s">
        <v>215</v>
      </c>
      <c r="C1" s="18" t="s">
        <v>216</v>
      </c>
      <c r="D1" s="18" t="s">
        <v>217</v>
      </c>
      <c r="E1" s="18" t="s">
        <v>218</v>
      </c>
      <c r="F1" s="18" t="s">
        <v>219</v>
      </c>
      <c r="G1" s="18" t="s">
        <v>220</v>
      </c>
    </row>
    <row r="2" spans="1:7" x14ac:dyDescent="0.35">
      <c r="A2" t="s">
        <v>221</v>
      </c>
      <c r="B2" t="s">
        <v>222</v>
      </c>
      <c r="C2">
        <v>0.64989059999999998</v>
      </c>
      <c r="D2">
        <v>0.47717799999999999</v>
      </c>
      <c r="E2">
        <v>1371</v>
      </c>
      <c r="F2">
        <v>0.67517159999999998</v>
      </c>
      <c r="G2">
        <v>0.62460959999999999</v>
      </c>
    </row>
    <row r="3" spans="1:7" x14ac:dyDescent="0.35">
      <c r="A3" t="s">
        <v>145</v>
      </c>
      <c r="B3" t="s">
        <v>222</v>
      </c>
      <c r="C3">
        <v>0.68358529999999995</v>
      </c>
      <c r="D3">
        <v>0.46532810000000002</v>
      </c>
      <c r="E3">
        <v>926</v>
      </c>
      <c r="F3">
        <v>0.7135956</v>
      </c>
      <c r="G3">
        <v>0.65357489999999996</v>
      </c>
    </row>
    <row r="4" spans="1:7" x14ac:dyDescent="0.35">
      <c r="A4" t="s">
        <v>221</v>
      </c>
      <c r="B4" t="s">
        <v>223</v>
      </c>
      <c r="C4">
        <v>0.3741794</v>
      </c>
      <c r="D4">
        <v>0.48408689999999999</v>
      </c>
      <c r="E4">
        <v>1371</v>
      </c>
      <c r="F4">
        <v>0.39982640000000003</v>
      </c>
      <c r="G4">
        <v>0.34853240000000002</v>
      </c>
    </row>
    <row r="5" spans="1:7" x14ac:dyDescent="0.35">
      <c r="A5" t="s">
        <v>145</v>
      </c>
      <c r="B5" t="s">
        <v>223</v>
      </c>
      <c r="C5">
        <v>0.44384449999999998</v>
      </c>
      <c r="D5">
        <v>0.49710500000000002</v>
      </c>
      <c r="E5">
        <v>926</v>
      </c>
      <c r="F5">
        <v>0.4759042</v>
      </c>
      <c r="G5">
        <v>0.41178480000000001</v>
      </c>
    </row>
    <row r="6" spans="1:7" x14ac:dyDescent="0.35">
      <c r="A6" t="s">
        <v>221</v>
      </c>
      <c r="B6" t="s">
        <v>224</v>
      </c>
      <c r="C6">
        <v>0.49234139999999998</v>
      </c>
      <c r="D6">
        <v>0.50012369999999995</v>
      </c>
      <c r="E6">
        <v>1371</v>
      </c>
      <c r="F6">
        <v>0.51883800000000002</v>
      </c>
      <c r="G6">
        <v>0.4658448</v>
      </c>
    </row>
    <row r="7" spans="1:7" x14ac:dyDescent="0.35">
      <c r="A7" t="s">
        <v>145</v>
      </c>
      <c r="B7" t="s">
        <v>224</v>
      </c>
      <c r="C7">
        <v>0.51943839999999997</v>
      </c>
      <c r="D7">
        <v>0.499892</v>
      </c>
      <c r="E7">
        <v>926</v>
      </c>
      <c r="F7">
        <v>0.55167790000000005</v>
      </c>
      <c r="G7">
        <v>0.48719899999999999</v>
      </c>
    </row>
    <row r="8" spans="1:7" x14ac:dyDescent="0.35">
      <c r="A8" t="s">
        <v>221</v>
      </c>
      <c r="B8" t="s">
        <v>225</v>
      </c>
      <c r="C8">
        <v>0.32385120000000001</v>
      </c>
      <c r="D8">
        <v>0.4681148</v>
      </c>
      <c r="E8">
        <v>1371</v>
      </c>
      <c r="F8">
        <v>0.34865200000000002</v>
      </c>
      <c r="G8">
        <v>0.29905039999999999</v>
      </c>
    </row>
    <row r="9" spans="1:7" x14ac:dyDescent="0.35">
      <c r="A9" t="s">
        <v>145</v>
      </c>
      <c r="B9" t="s">
        <v>225</v>
      </c>
      <c r="C9">
        <v>0.34665230000000002</v>
      </c>
      <c r="D9">
        <v>0.476161</v>
      </c>
      <c r="E9">
        <v>926</v>
      </c>
      <c r="F9">
        <v>0.37736120000000001</v>
      </c>
      <c r="G9">
        <v>0.31594329999999998</v>
      </c>
    </row>
    <row r="10" spans="1:7" x14ac:dyDescent="0.35">
      <c r="A10" t="s">
        <v>221</v>
      </c>
      <c r="B10" t="s">
        <v>226</v>
      </c>
      <c r="C10">
        <v>0.54558720000000005</v>
      </c>
      <c r="D10">
        <v>0.49809910000000002</v>
      </c>
      <c r="E10">
        <v>1371</v>
      </c>
      <c r="F10">
        <v>0.5719765</v>
      </c>
      <c r="G10">
        <v>0.51919780000000004</v>
      </c>
    </row>
    <row r="11" spans="1:7" x14ac:dyDescent="0.35">
      <c r="A11" t="s">
        <v>145</v>
      </c>
      <c r="B11" t="s">
        <v>226</v>
      </c>
      <c r="C11">
        <v>0.562635</v>
      </c>
      <c r="D11">
        <v>0.49632939999999998</v>
      </c>
      <c r="E11">
        <v>926</v>
      </c>
      <c r="F11">
        <v>0.59464470000000003</v>
      </c>
      <c r="G11">
        <v>0.53062529999999997</v>
      </c>
    </row>
    <row r="12" spans="1:7" x14ac:dyDescent="0.35">
      <c r="A12" t="s">
        <v>221</v>
      </c>
      <c r="B12" t="s">
        <v>227</v>
      </c>
      <c r="C12">
        <v>0.63384390000000002</v>
      </c>
      <c r="D12">
        <v>0.48192859999999998</v>
      </c>
      <c r="E12">
        <v>1371</v>
      </c>
      <c r="F12">
        <v>0.65937659999999998</v>
      </c>
      <c r="G12">
        <v>0.60831120000000005</v>
      </c>
    </row>
    <row r="13" spans="1:7" x14ac:dyDescent="0.35">
      <c r="A13" t="s">
        <v>145</v>
      </c>
      <c r="B13" t="s">
        <v>227</v>
      </c>
      <c r="C13">
        <v>0.65766740000000001</v>
      </c>
      <c r="D13">
        <v>0.47474670000000002</v>
      </c>
      <c r="E13">
        <v>926</v>
      </c>
      <c r="F13">
        <v>0.68828509999999998</v>
      </c>
      <c r="G13">
        <v>0.62704970000000004</v>
      </c>
    </row>
    <row r="14" spans="1:7" x14ac:dyDescent="0.35">
      <c r="A14" t="s">
        <v>221</v>
      </c>
      <c r="B14" t="s">
        <v>228</v>
      </c>
      <c r="C14">
        <v>0.32822760000000001</v>
      </c>
      <c r="D14">
        <v>0.46973949999999998</v>
      </c>
      <c r="E14">
        <v>1371</v>
      </c>
      <c r="F14">
        <v>0.3531145</v>
      </c>
      <c r="G14">
        <v>0.30334070000000002</v>
      </c>
    </row>
    <row r="15" spans="1:7" x14ac:dyDescent="0.35">
      <c r="A15" t="s">
        <v>145</v>
      </c>
      <c r="B15" t="s">
        <v>228</v>
      </c>
      <c r="C15">
        <v>0.35745139999999997</v>
      </c>
      <c r="D15">
        <v>0.4795083</v>
      </c>
      <c r="E15">
        <v>926</v>
      </c>
      <c r="F15">
        <v>0.3883762</v>
      </c>
      <c r="G15">
        <v>0.3265266</v>
      </c>
    </row>
    <row r="16" spans="1:7" x14ac:dyDescent="0.35">
      <c r="A16" t="s">
        <v>221</v>
      </c>
      <c r="B16" t="s">
        <v>229</v>
      </c>
      <c r="C16">
        <v>0.28884029999999999</v>
      </c>
      <c r="D16">
        <v>0.45338889999999998</v>
      </c>
      <c r="E16">
        <v>1371</v>
      </c>
      <c r="F16">
        <v>0.3128609</v>
      </c>
      <c r="G16">
        <v>0.26481969999999999</v>
      </c>
    </row>
    <row r="17" spans="1:7" x14ac:dyDescent="0.35">
      <c r="A17" t="s">
        <v>145</v>
      </c>
      <c r="B17" t="s">
        <v>229</v>
      </c>
      <c r="C17">
        <v>0.2904968</v>
      </c>
      <c r="D17">
        <v>0.454237</v>
      </c>
      <c r="E17">
        <v>926</v>
      </c>
      <c r="F17">
        <v>0.31979180000000001</v>
      </c>
      <c r="G17">
        <v>0.26120169999999998</v>
      </c>
    </row>
    <row r="18" spans="1:7" x14ac:dyDescent="0.35">
      <c r="A18" t="s">
        <v>221</v>
      </c>
      <c r="B18" t="s">
        <v>230</v>
      </c>
      <c r="C18">
        <v>0.18307809999999999</v>
      </c>
      <c r="D18">
        <v>0.38687159999999998</v>
      </c>
      <c r="E18">
        <v>1371</v>
      </c>
      <c r="F18">
        <v>0.20357459999999999</v>
      </c>
      <c r="G18">
        <v>0.16258149999999999</v>
      </c>
    </row>
    <row r="19" spans="1:7" x14ac:dyDescent="0.35">
      <c r="A19" t="s">
        <v>145</v>
      </c>
      <c r="B19" t="s">
        <v>230</v>
      </c>
      <c r="C19">
        <v>0.1166307</v>
      </c>
      <c r="D19">
        <v>0.32115310000000002</v>
      </c>
      <c r="E19">
        <v>926</v>
      </c>
      <c r="F19">
        <v>0.13734270000000001</v>
      </c>
      <c r="G19">
        <v>9.5918600000000007E-2</v>
      </c>
    </row>
    <row r="20" spans="1:7" x14ac:dyDescent="0.35">
      <c r="A20" t="s">
        <v>221</v>
      </c>
      <c r="B20" t="s">
        <v>231</v>
      </c>
      <c r="C20">
        <v>0.45660099999999998</v>
      </c>
      <c r="D20">
        <v>0.49829469999999998</v>
      </c>
      <c r="E20">
        <v>1371</v>
      </c>
      <c r="F20">
        <v>0.48300080000000001</v>
      </c>
      <c r="G20">
        <v>0.43020130000000001</v>
      </c>
    </row>
    <row r="21" spans="1:7" x14ac:dyDescent="0.35">
      <c r="A21" t="s">
        <v>145</v>
      </c>
      <c r="B21" t="s">
        <v>231</v>
      </c>
      <c r="C21">
        <v>0.47192220000000001</v>
      </c>
      <c r="D21">
        <v>0.4994808</v>
      </c>
      <c r="E21">
        <v>926</v>
      </c>
      <c r="F21">
        <v>0.50413520000000001</v>
      </c>
      <c r="G21">
        <v>0.43970930000000003</v>
      </c>
    </row>
    <row r="22" spans="1:7" x14ac:dyDescent="0.35">
      <c r="A22" t="s">
        <v>221</v>
      </c>
      <c r="B22" t="s">
        <v>232</v>
      </c>
      <c r="C22">
        <v>0.29905179999999998</v>
      </c>
      <c r="D22">
        <v>0.45800960000000002</v>
      </c>
      <c r="E22">
        <v>1371</v>
      </c>
      <c r="F22">
        <v>0.32331720000000003</v>
      </c>
      <c r="G22">
        <v>0.27478639999999999</v>
      </c>
    </row>
    <row r="23" spans="1:7" x14ac:dyDescent="0.35">
      <c r="A23" t="s">
        <v>145</v>
      </c>
      <c r="B23" t="s">
        <v>232</v>
      </c>
      <c r="C23">
        <v>0.27321820000000002</v>
      </c>
      <c r="D23">
        <v>0.44585269999999999</v>
      </c>
      <c r="E23">
        <v>926</v>
      </c>
      <c r="F23">
        <v>0.30197239999999997</v>
      </c>
      <c r="G23">
        <v>0.24446390000000001</v>
      </c>
    </row>
    <row r="24" spans="1:7" x14ac:dyDescent="0.35">
      <c r="A24" t="s">
        <v>221</v>
      </c>
      <c r="B24" t="s">
        <v>233</v>
      </c>
      <c r="C24">
        <v>0.24507660000000001</v>
      </c>
      <c r="D24">
        <v>0.43028959999999999</v>
      </c>
      <c r="E24">
        <v>1371</v>
      </c>
      <c r="F24">
        <v>0.26787339999999998</v>
      </c>
      <c r="G24">
        <v>0.2222798</v>
      </c>
    </row>
    <row r="25" spans="1:7" x14ac:dyDescent="0.35">
      <c r="A25" t="s">
        <v>145</v>
      </c>
      <c r="B25" t="s">
        <v>233</v>
      </c>
      <c r="C25">
        <v>0.2354212</v>
      </c>
      <c r="D25">
        <v>0.42449100000000001</v>
      </c>
      <c r="E25">
        <v>926</v>
      </c>
      <c r="F25">
        <v>0.26279780000000003</v>
      </c>
      <c r="G25">
        <v>0.2080446</v>
      </c>
    </row>
    <row r="26" spans="1:7" x14ac:dyDescent="0.35">
      <c r="A26" t="s">
        <v>221</v>
      </c>
      <c r="B26" t="s">
        <v>234</v>
      </c>
      <c r="C26">
        <v>0.45733040000000003</v>
      </c>
      <c r="D26">
        <v>0.49835780000000002</v>
      </c>
      <c r="E26">
        <v>1371</v>
      </c>
      <c r="F26">
        <v>0.48373349999999998</v>
      </c>
      <c r="G26">
        <v>0.43092730000000001</v>
      </c>
    </row>
    <row r="27" spans="1:7" x14ac:dyDescent="0.35">
      <c r="A27" t="s">
        <v>145</v>
      </c>
      <c r="B27" t="s">
        <v>234</v>
      </c>
      <c r="C27">
        <v>0.52483800000000003</v>
      </c>
      <c r="D27">
        <v>0.4996526</v>
      </c>
      <c r="E27">
        <v>926</v>
      </c>
      <c r="F27">
        <v>0.55706199999999995</v>
      </c>
      <c r="G27">
        <v>0.492614</v>
      </c>
    </row>
    <row r="28" spans="1:7" x14ac:dyDescent="0.35">
      <c r="A28" t="s">
        <v>221</v>
      </c>
      <c r="B28" t="s">
        <v>235</v>
      </c>
      <c r="C28">
        <v>0.82567469999999998</v>
      </c>
      <c r="D28">
        <v>0.37952740000000001</v>
      </c>
      <c r="E28">
        <v>1371</v>
      </c>
      <c r="F28">
        <v>0.84578220000000004</v>
      </c>
      <c r="G28">
        <v>0.80556729999999999</v>
      </c>
    </row>
    <row r="29" spans="1:7" x14ac:dyDescent="0.35">
      <c r="A29" t="s">
        <v>145</v>
      </c>
      <c r="B29" t="s">
        <v>235</v>
      </c>
      <c r="C29">
        <v>0.86177099999999995</v>
      </c>
      <c r="D29">
        <v>0.34532659999999998</v>
      </c>
      <c r="E29">
        <v>926</v>
      </c>
      <c r="F29">
        <v>0.88404210000000005</v>
      </c>
      <c r="G29">
        <v>0.83950000000000002</v>
      </c>
    </row>
    <row r="30" spans="1:7" x14ac:dyDescent="0.35">
      <c r="A30" t="s">
        <v>221</v>
      </c>
      <c r="B30" t="s">
        <v>236</v>
      </c>
      <c r="C30">
        <v>8.7527000000000004E-3</v>
      </c>
      <c r="D30">
        <v>9.3179700000000004E-2</v>
      </c>
      <c r="E30">
        <v>1371</v>
      </c>
      <c r="F30">
        <v>1.3689399999999999E-2</v>
      </c>
      <c r="G30">
        <v>3.8160999999999998E-3</v>
      </c>
    </row>
    <row r="31" spans="1:7" x14ac:dyDescent="0.35">
      <c r="A31" t="s">
        <v>145</v>
      </c>
      <c r="B31" t="s">
        <v>236</v>
      </c>
      <c r="C31">
        <v>4.3197000000000001E-3</v>
      </c>
      <c r="D31">
        <v>6.5617400000000006E-2</v>
      </c>
      <c r="E31">
        <v>926</v>
      </c>
      <c r="F31">
        <v>8.5515000000000001E-3</v>
      </c>
      <c r="G31">
        <v>8.7800000000000006E-5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4B5EA-15FB-405D-84EE-6A5F2C05F269}">
  <dimension ref="A1"/>
  <sheetViews>
    <sheetView workbookViewId="0">
      <selection activeCell="I32" sqref="I32"/>
    </sheetView>
  </sheetViews>
  <sheetFormatPr defaultRowHeight="14.5" x14ac:dyDescent="0.35"/>
  <sheetData>
    <row r="1" spans="1:1" x14ac:dyDescent="0.35">
      <c r="A1" s="17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1.a</vt:lpstr>
      <vt:lpstr>Figure 1.b</vt:lpstr>
      <vt:lpstr>Figure 2.a</vt:lpstr>
      <vt:lpstr>Figure 2.b</vt:lpstr>
      <vt:lpstr>Figure 3.a</vt:lpstr>
      <vt:lpstr>Figure 3.b</vt:lpstr>
      <vt:lpstr>Figure 4</vt:lpstr>
      <vt:lpstr>Figure 5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Ross</dc:creator>
  <cp:lastModifiedBy>Julia Lane</cp:lastModifiedBy>
  <dcterms:created xsi:type="dcterms:W3CDTF">2022-05-22T20:47:43Z</dcterms:created>
  <dcterms:modified xsi:type="dcterms:W3CDTF">2022-05-23T20:13:35Z</dcterms:modified>
</cp:coreProperties>
</file>