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A92D2673-88B1-4693-A756-CB4ACD810725}" xr6:coauthVersionLast="47" xr6:coauthVersionMax="47" xr10:uidLastSave="{00000000-0000-0000-0000-000000000000}"/>
  <bookViews>
    <workbookView xWindow="3105" yWindow="2265" windowWidth="14085" windowHeight="12600" xr2:uid="{08A4FFE2-B47B-4A61-9AFA-AD31F405D961}"/>
  </bookViews>
  <sheets>
    <sheet name="1f" sheetId="1" r:id="rId1"/>
    <sheet name="1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" i="2" l="1"/>
  <c r="O4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<sst xmlns="http://schemas.openxmlformats.org/spreadsheetml/2006/main" count="262" uniqueCount="145">
  <si>
    <t>Fig 1f: Retrograde labeling of iWAT and Skin</t>
  </si>
  <si>
    <t>CTB-488</t>
  </si>
  <si>
    <t>Skin</t>
  </si>
  <si>
    <t>CTB-647</t>
  </si>
  <si>
    <t>iWAT</t>
  </si>
  <si>
    <t>Overlap</t>
  </si>
  <si>
    <t>DRG (ipsilateral)</t>
  </si>
  <si>
    <t>Fig 1j: Quantification of Th in DRG fibers</t>
  </si>
  <si>
    <t>Category</t>
  </si>
  <si>
    <t>ROI</t>
  </si>
  <si>
    <t>ROI coordinate</t>
  </si>
  <si>
    <t>Z stack start</t>
  </si>
  <si>
    <t>Z stack end</t>
  </si>
  <si>
    <t>z (um)</t>
  </si>
  <si>
    <t>thickness</t>
  </si>
  <si>
    <t>Single Fiber</t>
  </si>
  <si>
    <t>20210610_TdT_fat_Th647_Perilipin488_A01</t>
  </si>
  <si>
    <t>G01</t>
  </si>
  <si>
    <t>0048-0233</t>
  </si>
  <si>
    <t>Y</t>
  </si>
  <si>
    <t>0048-0448</t>
  </si>
  <si>
    <t>0277-0830</t>
  </si>
  <si>
    <t>N</t>
  </si>
  <si>
    <t>0048-0837</t>
  </si>
  <si>
    <t>0519-0748</t>
  </si>
  <si>
    <t>0795-0909</t>
  </si>
  <si>
    <t>0557-0358</t>
  </si>
  <si>
    <t>0492-0134</t>
  </si>
  <si>
    <t>0220-0048</t>
  </si>
  <si>
    <t>0241-0325</t>
  </si>
  <si>
    <t>0326-0707</t>
  </si>
  <si>
    <t>0051-0601</t>
  </si>
  <si>
    <t>0726-0173</t>
  </si>
  <si>
    <t>G02</t>
  </si>
  <si>
    <t>0143-0879</t>
  </si>
  <si>
    <t>0254-0205</t>
  </si>
  <si>
    <t>0735-0202</t>
  </si>
  <si>
    <t>0715-0495</t>
  </si>
  <si>
    <t>0976-0321</t>
  </si>
  <si>
    <t>0875-0790</t>
  </si>
  <si>
    <t>0593-0671</t>
  </si>
  <si>
    <t>0558-0461</t>
  </si>
  <si>
    <t>0226-0708</t>
  </si>
  <si>
    <t>0312-0767</t>
  </si>
  <si>
    <t>G03</t>
  </si>
  <si>
    <t>0296-0391</t>
  </si>
  <si>
    <t>0853-0891</t>
  </si>
  <si>
    <t>0387-0746</t>
  </si>
  <si>
    <t>0092-0398</t>
  </si>
  <si>
    <t>0103-0963</t>
  </si>
  <si>
    <t>G05</t>
  </si>
  <si>
    <t>1261-0540</t>
  </si>
  <si>
    <t>1567-1743</t>
  </si>
  <si>
    <t>1483-1329</t>
  </si>
  <si>
    <t>1924-0117</t>
  </si>
  <si>
    <t>0736-1632</t>
  </si>
  <si>
    <t>G07</t>
  </si>
  <si>
    <t>0419-0147</t>
  </si>
  <si>
    <t>0116-0490</t>
  </si>
  <si>
    <t>0112-0353</t>
  </si>
  <si>
    <t>0167-0888</t>
  </si>
  <si>
    <t>0082-0725</t>
  </si>
  <si>
    <t>0919-0607</t>
  </si>
  <si>
    <t>0340-0941</t>
  </si>
  <si>
    <t>20210610_TdT_fat_Th647_LYVE488_A01</t>
  </si>
  <si>
    <t>0948-0202</t>
  </si>
  <si>
    <t>0741-0409</t>
  </si>
  <si>
    <t>0346-0990</t>
  </si>
  <si>
    <t>0350-0989</t>
  </si>
  <si>
    <t>0912-0130</t>
  </si>
  <si>
    <t>0219-0835</t>
  </si>
  <si>
    <t>G04</t>
  </si>
  <si>
    <t>0820-0975</t>
  </si>
  <si>
    <t>20210612_CD31-FAT_TdT_TH647</t>
  </si>
  <si>
    <t>0457-0078</t>
  </si>
  <si>
    <t>0044-0346</t>
  </si>
  <si>
    <t>0631-0722</t>
  </si>
  <si>
    <t>0961-0927</t>
  </si>
  <si>
    <t>0689-0408</t>
  </si>
  <si>
    <t>0763-0059</t>
  </si>
  <si>
    <t>0149-0055</t>
  </si>
  <si>
    <t>0125-0421</t>
  </si>
  <si>
    <t>0862-0748</t>
  </si>
  <si>
    <t>0541-0168</t>
  </si>
  <si>
    <t>0130-0497</t>
  </si>
  <si>
    <t>0550-0913</t>
  </si>
  <si>
    <t>0076-0946</t>
  </si>
  <si>
    <t>0521-0134</t>
  </si>
  <si>
    <t>0648-0273</t>
  </si>
  <si>
    <t>0162-0200</t>
  </si>
  <si>
    <t>0032-0503</t>
  </si>
  <si>
    <t>0045-0861</t>
  </si>
  <si>
    <t>0585-0144</t>
  </si>
  <si>
    <t>0354-0341</t>
  </si>
  <si>
    <t>0276-0880</t>
  </si>
  <si>
    <t>0905-0729</t>
  </si>
  <si>
    <t>0484-0469</t>
  </si>
  <si>
    <t>0788-0469</t>
  </si>
  <si>
    <t>0627-0832</t>
  </si>
  <si>
    <t>G08</t>
  </si>
  <si>
    <t>0177-0351</t>
  </si>
  <si>
    <t>0859-0448</t>
  </si>
  <si>
    <t>0411-0195</t>
  </si>
  <si>
    <t>0333-0066</t>
  </si>
  <si>
    <t>0586-0058</t>
  </si>
  <si>
    <t>Thick bundle</t>
  </si>
  <si>
    <t>0450-0495</t>
  </si>
  <si>
    <t>0428-0848</t>
  </si>
  <si>
    <t>0183-0666</t>
  </si>
  <si>
    <t>0412-0155</t>
  </si>
  <si>
    <t>0569-0220</t>
  </si>
  <si>
    <t>0752-0060</t>
  </si>
  <si>
    <t>0427-0259</t>
  </si>
  <si>
    <t>0238-0943</t>
  </si>
  <si>
    <t>0688-0589</t>
  </si>
  <si>
    <t>0085-0712</t>
  </si>
  <si>
    <t>0356-0126</t>
  </si>
  <si>
    <t>0415-0511</t>
  </si>
  <si>
    <t>0707-0639</t>
  </si>
  <si>
    <t>20210610_TdT_fat_Th647_LYVE488_A01_G001_0001</t>
  </si>
  <si>
    <t>0553-1415</t>
  </si>
  <si>
    <t>1806-1137</t>
  </si>
  <si>
    <t>0961-0337</t>
  </si>
  <si>
    <t>0070-1441</t>
  </si>
  <si>
    <t>0294-1637</t>
  </si>
  <si>
    <t>0459-0429</t>
  </si>
  <si>
    <t>0234-0366</t>
  </si>
  <si>
    <t>0943-0518</t>
  </si>
  <si>
    <t>0106-0535</t>
  </si>
  <si>
    <t>0168-0146</t>
  </si>
  <si>
    <t>0322-0899</t>
  </si>
  <si>
    <t>0944-0463</t>
  </si>
  <si>
    <t>0678-0572</t>
  </si>
  <si>
    <t>Sample</t>
  </si>
  <si>
    <t>Images</t>
  </si>
  <si>
    <t>Total views</t>
  </si>
  <si>
    <t>Summary</t>
  </si>
  <si>
    <t>DRG fiber and Th overlap?</t>
  </si>
  <si>
    <t>DRG fiber and Th not overlap</t>
  </si>
  <si>
    <t>DRG fiber and Th overlap</t>
  </si>
  <si>
    <t>Animal 1</t>
  </si>
  <si>
    <t>Animal 2</t>
  </si>
  <si>
    <t>Animal 3</t>
  </si>
  <si>
    <t>Animal 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</si>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</sst>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E14"/>
  <sheetViews>
    <sheetView tabSelected="1" workbookViewId="0">
      <selection activeCell="B15" sqref="A1:XFD1048576"/>
    </sheetView>
  </sheetViews>
  <sheetFormatPr defaultRowHeight="14.25" x14ac:dyDescent="0.2"/>
  <cols>
    <col min="1" max="1" width="9.140625" style="1"/>
    <col min="2" max="2" width="10.85546875" style="1" customWidth="1"/>
    <col min="3" max="16384" width="9.140625" style="1"/>
  </cols>
  <sheetData>
    <row r="1" spans="1:5" x14ac:dyDescent="0.2">
      <c r="A1" s="1" t="s">
        <v>0</v>
      </c>
    </row>
    <row r="4" spans="1:5" x14ac:dyDescent="0.2">
      <c r="B4" s="18" t="s">
        <v>6</v>
      </c>
      <c r="C4" s="7" t="s">
        <v>1</v>
      </c>
      <c r="D4" s="7" t="s">
        <v>3</v>
      </c>
      <c r="E4" s="19" t="s">
        <v>5</v>
      </c>
    </row>
    <row r="5" spans="1:5" x14ac:dyDescent="0.2">
      <c r="B5" s="18"/>
      <c r="C5" s="7" t="s">
        <v>2</v>
      </c>
      <c r="D5" s="7" t="s">
        <v>4</v>
      </c>
      <c r="E5" s="19"/>
    </row>
    <row r="6" spans="1:5" x14ac:dyDescent="0.2">
      <c r="B6" s="7" t="s">
        <v>140</v>
      </c>
      <c r="C6" s="20">
        <v>77</v>
      </c>
      <c r="D6" s="20">
        <v>135</v>
      </c>
      <c r="E6" s="20">
        <v>0</v>
      </c>
    </row>
    <row r="7" spans="1:5" x14ac:dyDescent="0.2">
      <c r="A7" s="21"/>
      <c r="B7" s="7" t="s">
        <v>141</v>
      </c>
      <c r="C7" s="20">
        <v>61</v>
      </c>
      <c r="D7" s="20">
        <v>107</v>
      </c>
      <c r="E7" s="20">
        <v>1</v>
      </c>
    </row>
    <row r="8" spans="1:5" x14ac:dyDescent="0.2">
      <c r="A8" s="21"/>
      <c r="B8" s="7" t="s">
        <v>142</v>
      </c>
      <c r="C8" s="20">
        <v>119</v>
      </c>
      <c r="D8" s="20">
        <v>149</v>
      </c>
      <c r="E8" s="20">
        <v>0</v>
      </c>
    </row>
    <row r="9" spans="1:5" x14ac:dyDescent="0.2">
      <c r="A9" s="21"/>
      <c r="B9" s="7" t="s">
        <v>143</v>
      </c>
      <c r="C9" s="20">
        <v>111</v>
      </c>
      <c r="D9" s="20">
        <v>135</v>
      </c>
      <c r="E9" s="20">
        <v>0</v>
      </c>
    </row>
    <row r="10" spans="1:5" x14ac:dyDescent="0.2">
      <c r="A10" s="21"/>
      <c r="B10" s="20" t="s">
        <v>144</v>
      </c>
      <c r="C10" s="20">
        <v>368</v>
      </c>
      <c r="D10" s="20">
        <v>526</v>
      </c>
      <c r="E10" s="20">
        <v>1</v>
      </c>
    </row>
    <row r="11" spans="1:5" x14ac:dyDescent="0.2">
      <c r="A11" s="21"/>
    </row>
    <row r="12" spans="1:5" x14ac:dyDescent="0.2">
      <c r="A12" s="21"/>
    </row>
    <row r="13" spans="1:5" x14ac:dyDescent="0.2">
      <c r="A13" s="21"/>
    </row>
    <row r="14" spans="1:5" x14ac:dyDescent="0.2">
      <c r="A14" s="21"/>
    </row>
  </sheetData>
  <mergeCells count="2">
    <mergeCell ref="E4:E5"/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C0BD-1C99-4CB0-8C5E-79AB1AC96257}">
  <dimension ref="A1:P106"/>
  <sheetViews>
    <sheetView workbookViewId="0">
      <selection activeCell="K17" sqref="K17"/>
    </sheetView>
  </sheetViews>
  <sheetFormatPr defaultRowHeight="14.25" x14ac:dyDescent="0.2"/>
  <cols>
    <col min="1" max="1" width="17.28515625" style="1" customWidth="1"/>
    <col min="2" max="2" width="20.42578125" style="2" customWidth="1"/>
    <col min="3" max="3" width="9.140625" style="2"/>
    <col min="4" max="4" width="9.140625" style="1"/>
    <col min="5" max="5" width="17.42578125" style="1" customWidth="1"/>
    <col min="6" max="9" width="9.140625" style="1"/>
    <col min="10" max="10" width="13.42578125" style="1" customWidth="1"/>
    <col min="11" max="13" width="9.140625" style="1"/>
    <col min="14" max="14" width="11.42578125" style="1" customWidth="1"/>
    <col min="15" max="15" width="11.5703125" style="1" customWidth="1"/>
    <col min="16" max="16" width="13" style="1" customWidth="1"/>
    <col min="17" max="16384" width="9.140625" style="1"/>
  </cols>
  <sheetData>
    <row r="1" spans="1:16" x14ac:dyDescent="0.2">
      <c r="A1" s="1" t="s">
        <v>7</v>
      </c>
    </row>
    <row r="3" spans="1:16" s="5" customFormat="1" ht="42.75" x14ac:dyDescent="0.2">
      <c r="A3" s="3" t="s">
        <v>8</v>
      </c>
      <c r="B3" s="4" t="s">
        <v>133</v>
      </c>
      <c r="C3" s="4" t="s">
        <v>134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137</v>
      </c>
      <c r="M3" s="6" t="s">
        <v>136</v>
      </c>
      <c r="N3" s="3" t="s">
        <v>135</v>
      </c>
      <c r="O3" s="3" t="s">
        <v>139</v>
      </c>
      <c r="P3" s="3" t="s">
        <v>138</v>
      </c>
    </row>
    <row r="4" spans="1:16" x14ac:dyDescent="0.2">
      <c r="A4" s="17" t="s">
        <v>15</v>
      </c>
      <c r="B4" s="17" t="s">
        <v>16</v>
      </c>
      <c r="C4" s="17" t="s">
        <v>17</v>
      </c>
      <c r="D4" s="7">
        <v>1</v>
      </c>
      <c r="E4" s="7" t="s">
        <v>18</v>
      </c>
      <c r="F4" s="7">
        <v>24</v>
      </c>
      <c r="G4" s="7">
        <v>41</v>
      </c>
      <c r="H4" s="7">
        <f t="shared" ref="H4:H67" si="0">2.63*(G4-F4)</f>
        <v>44.71</v>
      </c>
      <c r="I4" s="7">
        <v>1.9750000000000001</v>
      </c>
      <c r="J4" s="7" t="s">
        <v>19</v>
      </c>
      <c r="M4" s="3"/>
      <c r="N4" s="3">
        <v>77</v>
      </c>
      <c r="O4" s="3">
        <f>COUNTIF(J4:J80, "Y")</f>
        <v>31</v>
      </c>
      <c r="P4" s="3">
        <f>COUNTIF(J4:J80, "N")</f>
        <v>46</v>
      </c>
    </row>
    <row r="5" spans="1:16" x14ac:dyDescent="0.2">
      <c r="A5" s="17"/>
      <c r="B5" s="17"/>
      <c r="C5" s="17"/>
      <c r="D5" s="7">
        <v>2</v>
      </c>
      <c r="E5" s="7" t="s">
        <v>20</v>
      </c>
      <c r="F5" s="7">
        <v>5</v>
      </c>
      <c r="G5" s="7">
        <v>15</v>
      </c>
      <c r="H5" s="7">
        <f t="shared" si="0"/>
        <v>26.299999999999997</v>
      </c>
      <c r="I5" s="7">
        <v>1.3440000000000001</v>
      </c>
      <c r="J5" s="7" t="s">
        <v>19</v>
      </c>
    </row>
    <row r="6" spans="1:16" x14ac:dyDescent="0.2">
      <c r="A6" s="17"/>
      <c r="B6" s="17"/>
      <c r="C6" s="17"/>
      <c r="D6" s="7">
        <v>3</v>
      </c>
      <c r="E6" s="7" t="s">
        <v>21</v>
      </c>
      <c r="F6" s="7">
        <v>88</v>
      </c>
      <c r="G6" s="7">
        <v>109</v>
      </c>
      <c r="H6" s="7">
        <f t="shared" si="0"/>
        <v>55.23</v>
      </c>
      <c r="I6" s="7">
        <v>1.363</v>
      </c>
      <c r="J6" s="7" t="s">
        <v>22</v>
      </c>
    </row>
    <row r="7" spans="1:16" x14ac:dyDescent="0.2">
      <c r="A7" s="17"/>
      <c r="B7" s="17"/>
      <c r="C7" s="17"/>
      <c r="D7" s="7">
        <v>4</v>
      </c>
      <c r="E7" s="7" t="s">
        <v>23</v>
      </c>
      <c r="F7" s="7">
        <v>78</v>
      </c>
      <c r="G7" s="7">
        <v>101</v>
      </c>
      <c r="H7" s="7">
        <f t="shared" si="0"/>
        <v>60.489999999999995</v>
      </c>
      <c r="I7" s="7">
        <v>1.708</v>
      </c>
      <c r="J7" s="7" t="s">
        <v>22</v>
      </c>
    </row>
    <row r="8" spans="1:16" x14ac:dyDescent="0.2">
      <c r="A8" s="17"/>
      <c r="B8" s="17"/>
      <c r="C8" s="17"/>
      <c r="D8" s="7">
        <v>5</v>
      </c>
      <c r="E8" s="7" t="s">
        <v>24</v>
      </c>
      <c r="F8" s="7">
        <v>31</v>
      </c>
      <c r="G8" s="7">
        <v>43</v>
      </c>
      <c r="H8" s="7">
        <f t="shared" si="0"/>
        <v>31.56</v>
      </c>
      <c r="I8" s="7">
        <v>1.337</v>
      </c>
      <c r="J8" s="7" t="s">
        <v>22</v>
      </c>
    </row>
    <row r="9" spans="1:16" x14ac:dyDescent="0.2">
      <c r="A9" s="17"/>
      <c r="B9" s="17"/>
      <c r="C9" s="17"/>
      <c r="D9" s="7">
        <v>6</v>
      </c>
      <c r="E9" s="7" t="s">
        <v>25</v>
      </c>
      <c r="F9" s="7">
        <v>77</v>
      </c>
      <c r="G9" s="7">
        <v>97</v>
      </c>
      <c r="H9" s="7">
        <f t="shared" si="0"/>
        <v>52.599999999999994</v>
      </c>
      <c r="I9" s="7">
        <v>1.5720000000000001</v>
      </c>
      <c r="J9" s="7" t="s">
        <v>19</v>
      </c>
    </row>
    <row r="10" spans="1:16" x14ac:dyDescent="0.2">
      <c r="A10" s="17"/>
      <c r="B10" s="17"/>
      <c r="C10" s="17"/>
      <c r="D10" s="7">
        <v>7</v>
      </c>
      <c r="E10" s="7" t="s">
        <v>26</v>
      </c>
      <c r="F10" s="7">
        <v>93</v>
      </c>
      <c r="G10" s="7">
        <v>111</v>
      </c>
      <c r="H10" s="7">
        <f t="shared" si="0"/>
        <v>47.339999999999996</v>
      </c>
      <c r="I10" s="7">
        <v>1.8120000000000001</v>
      </c>
      <c r="J10" s="7" t="s">
        <v>22</v>
      </c>
    </row>
    <row r="11" spans="1:16" x14ac:dyDescent="0.2">
      <c r="A11" s="17"/>
      <c r="B11" s="17"/>
      <c r="C11" s="17"/>
      <c r="D11" s="7">
        <v>8</v>
      </c>
      <c r="E11" s="7" t="s">
        <v>27</v>
      </c>
      <c r="F11" s="7">
        <v>133</v>
      </c>
      <c r="G11" s="7">
        <v>151</v>
      </c>
      <c r="H11" s="7">
        <f t="shared" si="0"/>
        <v>47.339999999999996</v>
      </c>
      <c r="I11" s="7">
        <v>1.6060000000000001</v>
      </c>
      <c r="J11" s="7" t="s">
        <v>22</v>
      </c>
    </row>
    <row r="12" spans="1:16" x14ac:dyDescent="0.2">
      <c r="A12" s="17"/>
      <c r="B12" s="17"/>
      <c r="C12" s="17"/>
      <c r="D12" s="7">
        <v>9</v>
      </c>
      <c r="E12" s="7" t="s">
        <v>28</v>
      </c>
      <c r="F12" s="7">
        <v>10</v>
      </c>
      <c r="G12" s="7">
        <v>28</v>
      </c>
      <c r="H12" s="7">
        <f t="shared" si="0"/>
        <v>47.339999999999996</v>
      </c>
      <c r="I12" s="7">
        <v>1.9059999999999999</v>
      </c>
      <c r="J12" s="7" t="s">
        <v>19</v>
      </c>
    </row>
    <row r="13" spans="1:16" x14ac:dyDescent="0.2">
      <c r="A13" s="17"/>
      <c r="B13" s="17"/>
      <c r="C13" s="17"/>
      <c r="D13" s="7">
        <v>10</v>
      </c>
      <c r="E13" s="7" t="s">
        <v>29</v>
      </c>
      <c r="F13" s="7">
        <v>171</v>
      </c>
      <c r="G13" s="7">
        <v>183</v>
      </c>
      <c r="H13" s="7">
        <f t="shared" si="0"/>
        <v>31.56</v>
      </c>
      <c r="I13" s="7">
        <v>1.8520000000000001</v>
      </c>
      <c r="J13" s="7" t="s">
        <v>22</v>
      </c>
    </row>
    <row r="14" spans="1:16" x14ac:dyDescent="0.2">
      <c r="A14" s="17"/>
      <c r="B14" s="17"/>
      <c r="C14" s="17"/>
      <c r="D14" s="7">
        <v>11</v>
      </c>
      <c r="E14" s="7" t="s">
        <v>30</v>
      </c>
      <c r="F14" s="7">
        <v>79</v>
      </c>
      <c r="G14" s="7">
        <v>92</v>
      </c>
      <c r="H14" s="7">
        <f t="shared" si="0"/>
        <v>34.19</v>
      </c>
      <c r="I14" s="7">
        <v>1.6719999999999999</v>
      </c>
      <c r="J14" s="7" t="s">
        <v>22</v>
      </c>
    </row>
    <row r="15" spans="1:16" x14ac:dyDescent="0.2">
      <c r="A15" s="17"/>
      <c r="B15" s="17"/>
      <c r="C15" s="17"/>
      <c r="D15" s="7">
        <v>12</v>
      </c>
      <c r="E15" s="7" t="s">
        <v>31</v>
      </c>
      <c r="F15" s="7">
        <v>95</v>
      </c>
      <c r="G15" s="7">
        <v>107</v>
      </c>
      <c r="H15" s="7">
        <f t="shared" si="0"/>
        <v>31.56</v>
      </c>
      <c r="I15" s="7">
        <v>1.6459999999999999</v>
      </c>
      <c r="J15" s="7" t="s">
        <v>22</v>
      </c>
    </row>
    <row r="16" spans="1:16" x14ac:dyDescent="0.2">
      <c r="A16" s="17"/>
      <c r="B16" s="17"/>
      <c r="C16" s="17"/>
      <c r="D16" s="7">
        <v>13</v>
      </c>
      <c r="E16" s="7" t="s">
        <v>32</v>
      </c>
      <c r="F16" s="7">
        <v>132</v>
      </c>
      <c r="G16" s="7">
        <v>153</v>
      </c>
      <c r="H16" s="7">
        <f t="shared" si="0"/>
        <v>55.23</v>
      </c>
      <c r="I16" s="7">
        <v>1.8260000000000001</v>
      </c>
      <c r="J16" s="7" t="s">
        <v>22</v>
      </c>
    </row>
    <row r="17" spans="1:10" x14ac:dyDescent="0.2">
      <c r="A17" s="17"/>
      <c r="B17" s="17"/>
      <c r="C17" s="17" t="s">
        <v>33</v>
      </c>
      <c r="D17" s="7">
        <v>1</v>
      </c>
      <c r="E17" s="7" t="s">
        <v>34</v>
      </c>
      <c r="F17" s="7">
        <v>22</v>
      </c>
      <c r="G17" s="7">
        <v>32</v>
      </c>
      <c r="H17" s="7">
        <f t="shared" si="0"/>
        <v>26.299999999999997</v>
      </c>
      <c r="I17" s="7">
        <v>1.909</v>
      </c>
      <c r="J17" s="7" t="s">
        <v>19</v>
      </c>
    </row>
    <row r="18" spans="1:10" x14ac:dyDescent="0.2">
      <c r="A18" s="17"/>
      <c r="B18" s="17"/>
      <c r="C18" s="17"/>
      <c r="D18" s="7">
        <v>2</v>
      </c>
      <c r="E18" s="7" t="s">
        <v>35</v>
      </c>
      <c r="F18" s="7">
        <v>23</v>
      </c>
      <c r="G18" s="7">
        <v>34</v>
      </c>
      <c r="H18" s="7">
        <f t="shared" si="0"/>
        <v>28.93</v>
      </c>
      <c r="I18" s="7">
        <v>1.8560000000000001</v>
      </c>
      <c r="J18" s="7" t="s">
        <v>22</v>
      </c>
    </row>
    <row r="19" spans="1:10" x14ac:dyDescent="0.2">
      <c r="A19" s="17"/>
      <c r="B19" s="17"/>
      <c r="C19" s="17"/>
      <c r="D19" s="7">
        <v>3</v>
      </c>
      <c r="E19" s="7" t="s">
        <v>36</v>
      </c>
      <c r="F19" s="7">
        <v>20</v>
      </c>
      <c r="G19" s="7">
        <v>26</v>
      </c>
      <c r="H19" s="7">
        <f t="shared" si="0"/>
        <v>15.78</v>
      </c>
      <c r="I19" s="7">
        <v>1.6719999999999999</v>
      </c>
      <c r="J19" s="7" t="s">
        <v>19</v>
      </c>
    </row>
    <row r="20" spans="1:10" x14ac:dyDescent="0.2">
      <c r="A20" s="17"/>
      <c r="B20" s="17"/>
      <c r="C20" s="17"/>
      <c r="D20" s="7">
        <v>4</v>
      </c>
      <c r="E20" s="7" t="s">
        <v>37</v>
      </c>
      <c r="F20" s="7">
        <v>57</v>
      </c>
      <c r="G20" s="7">
        <v>67</v>
      </c>
      <c r="H20" s="7">
        <f t="shared" si="0"/>
        <v>26.299999999999997</v>
      </c>
      <c r="I20" s="7">
        <v>1.671</v>
      </c>
      <c r="J20" s="7" t="s">
        <v>19</v>
      </c>
    </row>
    <row r="21" spans="1:10" x14ac:dyDescent="0.2">
      <c r="A21" s="17"/>
      <c r="B21" s="17"/>
      <c r="C21" s="17"/>
      <c r="D21" s="7">
        <v>5</v>
      </c>
      <c r="E21" s="7" t="s">
        <v>38</v>
      </c>
      <c r="F21" s="7">
        <v>91</v>
      </c>
      <c r="G21" s="7">
        <v>101</v>
      </c>
      <c r="H21" s="7">
        <f t="shared" si="0"/>
        <v>26.299999999999997</v>
      </c>
      <c r="I21" s="7">
        <v>1.7889999999999999</v>
      </c>
      <c r="J21" s="7" t="s">
        <v>19</v>
      </c>
    </row>
    <row r="22" spans="1:10" x14ac:dyDescent="0.2">
      <c r="A22" s="17"/>
      <c r="B22" s="17"/>
      <c r="C22" s="17"/>
      <c r="D22" s="7">
        <v>6</v>
      </c>
      <c r="E22" s="7" t="s">
        <v>39</v>
      </c>
      <c r="F22" s="7">
        <v>60</v>
      </c>
      <c r="G22" s="7">
        <v>71</v>
      </c>
      <c r="H22" s="7">
        <f t="shared" si="0"/>
        <v>28.93</v>
      </c>
      <c r="I22" s="7">
        <v>1.839</v>
      </c>
      <c r="J22" s="7" t="s">
        <v>19</v>
      </c>
    </row>
    <row r="23" spans="1:10" x14ac:dyDescent="0.2">
      <c r="A23" s="17"/>
      <c r="B23" s="17"/>
      <c r="C23" s="17"/>
      <c r="D23" s="7">
        <v>7</v>
      </c>
      <c r="E23" s="7" t="s">
        <v>40</v>
      </c>
      <c r="F23" s="7">
        <v>1</v>
      </c>
      <c r="G23" s="7">
        <v>7</v>
      </c>
      <c r="H23" s="7">
        <f t="shared" si="0"/>
        <v>15.78</v>
      </c>
      <c r="I23" s="7">
        <v>1.671</v>
      </c>
      <c r="J23" s="7" t="s">
        <v>19</v>
      </c>
    </row>
    <row r="24" spans="1:10" x14ac:dyDescent="0.2">
      <c r="A24" s="17"/>
      <c r="B24" s="17"/>
      <c r="C24" s="17"/>
      <c r="D24" s="7">
        <v>8</v>
      </c>
      <c r="E24" s="7" t="s">
        <v>41</v>
      </c>
      <c r="F24" s="7">
        <v>1</v>
      </c>
      <c r="G24" s="7">
        <v>10</v>
      </c>
      <c r="H24" s="7">
        <f t="shared" si="0"/>
        <v>23.669999999999998</v>
      </c>
      <c r="I24" s="7">
        <v>1.8839999999999999</v>
      </c>
      <c r="J24" s="7" t="s">
        <v>19</v>
      </c>
    </row>
    <row r="25" spans="1:10" x14ac:dyDescent="0.2">
      <c r="A25" s="17"/>
      <c r="B25" s="17"/>
      <c r="C25" s="17"/>
      <c r="D25" s="7">
        <v>9</v>
      </c>
      <c r="E25" s="7" t="s">
        <v>42</v>
      </c>
      <c r="F25" s="7">
        <v>40</v>
      </c>
      <c r="G25" s="7">
        <v>49</v>
      </c>
      <c r="H25" s="7">
        <f t="shared" si="0"/>
        <v>23.669999999999998</v>
      </c>
      <c r="I25" s="7">
        <v>1.6739999999999999</v>
      </c>
      <c r="J25" s="7" t="s">
        <v>19</v>
      </c>
    </row>
    <row r="26" spans="1:10" x14ac:dyDescent="0.2">
      <c r="A26" s="17"/>
      <c r="B26" s="17"/>
      <c r="C26" s="17"/>
      <c r="D26" s="7">
        <v>10</v>
      </c>
      <c r="E26" s="7" t="s">
        <v>43</v>
      </c>
      <c r="F26" s="7">
        <v>1</v>
      </c>
      <c r="G26" s="7">
        <v>6</v>
      </c>
      <c r="H26" s="7">
        <f t="shared" si="0"/>
        <v>13.149999999999999</v>
      </c>
      <c r="I26" s="7">
        <v>1.84</v>
      </c>
      <c r="J26" s="7" t="s">
        <v>19</v>
      </c>
    </row>
    <row r="27" spans="1:10" x14ac:dyDescent="0.2">
      <c r="A27" s="17"/>
      <c r="B27" s="17"/>
      <c r="C27" s="17" t="s">
        <v>44</v>
      </c>
      <c r="D27" s="7">
        <v>1</v>
      </c>
      <c r="E27" s="7" t="s">
        <v>45</v>
      </c>
      <c r="F27" s="7">
        <v>34</v>
      </c>
      <c r="G27" s="7">
        <v>42</v>
      </c>
      <c r="H27" s="7">
        <f t="shared" si="0"/>
        <v>21.04</v>
      </c>
      <c r="I27" s="7">
        <v>2.1640000000000001</v>
      </c>
      <c r="J27" s="7" t="s">
        <v>22</v>
      </c>
    </row>
    <row r="28" spans="1:10" x14ac:dyDescent="0.2">
      <c r="A28" s="17"/>
      <c r="B28" s="17"/>
      <c r="C28" s="17"/>
      <c r="D28" s="7">
        <v>2</v>
      </c>
      <c r="E28" s="7" t="s">
        <v>46</v>
      </c>
      <c r="F28" s="7">
        <v>59</v>
      </c>
      <c r="G28" s="7">
        <v>69</v>
      </c>
      <c r="H28" s="7">
        <f t="shared" si="0"/>
        <v>26.299999999999997</v>
      </c>
      <c r="I28" s="7">
        <v>1.3620000000000001</v>
      </c>
      <c r="J28" s="7" t="s">
        <v>22</v>
      </c>
    </row>
    <row r="29" spans="1:10" x14ac:dyDescent="0.2">
      <c r="A29" s="17"/>
      <c r="B29" s="17"/>
      <c r="C29" s="17"/>
      <c r="D29" s="7">
        <v>3</v>
      </c>
      <c r="E29" s="7" t="s">
        <v>47</v>
      </c>
      <c r="F29" s="7">
        <v>59</v>
      </c>
      <c r="G29" s="7">
        <v>69</v>
      </c>
      <c r="H29" s="7">
        <f t="shared" si="0"/>
        <v>26.299999999999997</v>
      </c>
      <c r="I29" s="7">
        <v>1.762</v>
      </c>
      <c r="J29" s="7" t="s">
        <v>19</v>
      </c>
    </row>
    <row r="30" spans="1:10" x14ac:dyDescent="0.2">
      <c r="A30" s="17"/>
      <c r="B30" s="17"/>
      <c r="C30" s="17"/>
      <c r="D30" s="7">
        <v>4</v>
      </c>
      <c r="E30" s="7" t="s">
        <v>48</v>
      </c>
      <c r="F30" s="7">
        <v>45</v>
      </c>
      <c r="G30" s="7">
        <v>62</v>
      </c>
      <c r="H30" s="7">
        <f t="shared" si="0"/>
        <v>44.71</v>
      </c>
      <c r="I30" s="7">
        <v>1.8069999999999999</v>
      </c>
      <c r="J30" s="7" t="s">
        <v>22</v>
      </c>
    </row>
    <row r="31" spans="1:10" x14ac:dyDescent="0.2">
      <c r="A31" s="17"/>
      <c r="B31" s="17"/>
      <c r="C31" s="17"/>
      <c r="D31" s="7">
        <v>5</v>
      </c>
      <c r="E31" s="7" t="s">
        <v>49</v>
      </c>
      <c r="F31" s="7">
        <v>34</v>
      </c>
      <c r="G31" s="7">
        <v>44</v>
      </c>
      <c r="H31" s="7">
        <f t="shared" si="0"/>
        <v>26.299999999999997</v>
      </c>
      <c r="I31" s="7">
        <v>1.641</v>
      </c>
      <c r="J31" s="7" t="s">
        <v>22</v>
      </c>
    </row>
    <row r="32" spans="1:10" x14ac:dyDescent="0.2">
      <c r="A32" s="17"/>
      <c r="B32" s="17"/>
      <c r="C32" s="17" t="s">
        <v>50</v>
      </c>
      <c r="D32" s="7">
        <v>1</v>
      </c>
      <c r="E32" s="7" t="s">
        <v>51</v>
      </c>
      <c r="F32" s="7">
        <v>37</v>
      </c>
      <c r="G32" s="7">
        <v>44</v>
      </c>
      <c r="H32" s="7">
        <f t="shared" si="0"/>
        <v>18.41</v>
      </c>
      <c r="I32" s="7">
        <v>1.1080000000000001</v>
      </c>
      <c r="J32" s="7" t="s">
        <v>22</v>
      </c>
    </row>
    <row r="33" spans="1:10" x14ac:dyDescent="0.2">
      <c r="A33" s="17"/>
      <c r="B33" s="17"/>
      <c r="C33" s="17"/>
      <c r="D33" s="7">
        <v>2</v>
      </c>
      <c r="E33" s="7" t="s">
        <v>52</v>
      </c>
      <c r="F33" s="7">
        <v>25</v>
      </c>
      <c r="G33" s="7">
        <v>35</v>
      </c>
      <c r="H33" s="7">
        <f t="shared" si="0"/>
        <v>26.299999999999997</v>
      </c>
      <c r="I33" s="7">
        <v>1.1719999999999999</v>
      </c>
      <c r="J33" s="7" t="s">
        <v>22</v>
      </c>
    </row>
    <row r="34" spans="1:10" x14ac:dyDescent="0.2">
      <c r="A34" s="17"/>
      <c r="B34" s="17"/>
      <c r="C34" s="17"/>
      <c r="D34" s="7">
        <v>3</v>
      </c>
      <c r="E34" s="7" t="s">
        <v>53</v>
      </c>
      <c r="F34" s="7">
        <v>10</v>
      </c>
      <c r="G34" s="7">
        <v>19</v>
      </c>
      <c r="H34" s="7">
        <f t="shared" si="0"/>
        <v>23.669999999999998</v>
      </c>
      <c r="I34" s="7">
        <v>1.2949999999999999</v>
      </c>
      <c r="J34" s="7" t="s">
        <v>22</v>
      </c>
    </row>
    <row r="35" spans="1:10" x14ac:dyDescent="0.2">
      <c r="A35" s="17"/>
      <c r="B35" s="17"/>
      <c r="C35" s="17"/>
      <c r="D35" s="7">
        <v>4</v>
      </c>
      <c r="E35" s="7" t="s">
        <v>54</v>
      </c>
      <c r="F35" s="7">
        <v>43</v>
      </c>
      <c r="G35" s="7">
        <v>51</v>
      </c>
      <c r="H35" s="7">
        <f t="shared" si="0"/>
        <v>21.04</v>
      </c>
      <c r="I35" s="7">
        <v>1.169</v>
      </c>
      <c r="J35" s="7" t="s">
        <v>22</v>
      </c>
    </row>
    <row r="36" spans="1:10" x14ac:dyDescent="0.2">
      <c r="A36" s="17"/>
      <c r="B36" s="17"/>
      <c r="C36" s="17"/>
      <c r="D36" s="7">
        <v>5</v>
      </c>
      <c r="E36" s="7" t="s">
        <v>55</v>
      </c>
      <c r="F36" s="7">
        <v>29</v>
      </c>
      <c r="G36" s="7">
        <v>35</v>
      </c>
      <c r="H36" s="7">
        <f t="shared" si="0"/>
        <v>15.78</v>
      </c>
      <c r="I36" s="7">
        <v>1.1499999999999999</v>
      </c>
      <c r="J36" s="7" t="s">
        <v>22</v>
      </c>
    </row>
    <row r="37" spans="1:10" x14ac:dyDescent="0.2">
      <c r="A37" s="17"/>
      <c r="B37" s="17"/>
      <c r="C37" s="17" t="s">
        <v>56</v>
      </c>
      <c r="D37" s="7">
        <v>1</v>
      </c>
      <c r="E37" s="7" t="s">
        <v>57</v>
      </c>
      <c r="F37" s="7">
        <v>96</v>
      </c>
      <c r="G37" s="7">
        <v>105</v>
      </c>
      <c r="H37" s="7">
        <f t="shared" si="0"/>
        <v>23.669999999999998</v>
      </c>
      <c r="I37" s="7">
        <v>1.83</v>
      </c>
      <c r="J37" s="7" t="s">
        <v>22</v>
      </c>
    </row>
    <row r="38" spans="1:10" x14ac:dyDescent="0.2">
      <c r="A38" s="17"/>
      <c r="B38" s="17"/>
      <c r="C38" s="17"/>
      <c r="D38" s="7">
        <v>2</v>
      </c>
      <c r="E38" s="7" t="s">
        <v>58</v>
      </c>
      <c r="F38" s="7">
        <v>63</v>
      </c>
      <c r="G38" s="7">
        <v>74</v>
      </c>
      <c r="H38" s="7">
        <f t="shared" si="0"/>
        <v>28.93</v>
      </c>
      <c r="I38" s="7">
        <v>1.964</v>
      </c>
      <c r="J38" s="7" t="s">
        <v>22</v>
      </c>
    </row>
    <row r="39" spans="1:10" x14ac:dyDescent="0.2">
      <c r="A39" s="17"/>
      <c r="B39" s="17"/>
      <c r="C39" s="17"/>
      <c r="D39" s="7">
        <v>3</v>
      </c>
      <c r="E39" s="7" t="s">
        <v>59</v>
      </c>
      <c r="F39" s="7">
        <v>56</v>
      </c>
      <c r="G39" s="7">
        <v>64</v>
      </c>
      <c r="H39" s="7">
        <f t="shared" si="0"/>
        <v>21.04</v>
      </c>
      <c r="I39" s="7">
        <v>1.579</v>
      </c>
      <c r="J39" s="7" t="s">
        <v>19</v>
      </c>
    </row>
    <row r="40" spans="1:10" x14ac:dyDescent="0.2">
      <c r="A40" s="17"/>
      <c r="B40" s="17"/>
      <c r="C40" s="17"/>
      <c r="D40" s="7">
        <v>4</v>
      </c>
      <c r="E40" s="7" t="s">
        <v>60</v>
      </c>
      <c r="F40" s="7">
        <v>32</v>
      </c>
      <c r="G40" s="7">
        <v>41</v>
      </c>
      <c r="H40" s="7">
        <f t="shared" si="0"/>
        <v>23.669999999999998</v>
      </c>
      <c r="I40" s="7">
        <v>1.7789999999999999</v>
      </c>
      <c r="J40" s="7" t="s">
        <v>19</v>
      </c>
    </row>
    <row r="41" spans="1:10" x14ac:dyDescent="0.2">
      <c r="A41" s="17"/>
      <c r="B41" s="17"/>
      <c r="C41" s="17"/>
      <c r="D41" s="7">
        <v>5</v>
      </c>
      <c r="E41" s="7" t="s">
        <v>61</v>
      </c>
      <c r="F41" s="7">
        <v>80</v>
      </c>
      <c r="G41" s="7">
        <v>94</v>
      </c>
      <c r="H41" s="7">
        <f t="shared" si="0"/>
        <v>36.82</v>
      </c>
      <c r="I41" s="7">
        <v>1.762</v>
      </c>
      <c r="J41" s="7" t="s">
        <v>19</v>
      </c>
    </row>
    <row r="42" spans="1:10" x14ac:dyDescent="0.2">
      <c r="A42" s="17"/>
      <c r="B42" s="17"/>
      <c r="C42" s="17"/>
      <c r="D42" s="7">
        <v>6</v>
      </c>
      <c r="E42" s="7" t="s">
        <v>62</v>
      </c>
      <c r="F42" s="7">
        <v>87</v>
      </c>
      <c r="G42" s="7">
        <v>102</v>
      </c>
      <c r="H42" s="7">
        <f t="shared" si="0"/>
        <v>39.449999999999996</v>
      </c>
      <c r="I42" s="7">
        <v>1.5029999999999999</v>
      </c>
      <c r="J42" s="7" t="s">
        <v>19</v>
      </c>
    </row>
    <row r="43" spans="1:10" x14ac:dyDescent="0.2">
      <c r="A43" s="17"/>
      <c r="B43" s="17"/>
      <c r="C43" s="17"/>
      <c r="D43" s="7">
        <v>7</v>
      </c>
      <c r="E43" s="7" t="s">
        <v>63</v>
      </c>
      <c r="F43" s="7">
        <v>74</v>
      </c>
      <c r="G43" s="7">
        <v>81</v>
      </c>
      <c r="H43" s="7">
        <f t="shared" si="0"/>
        <v>18.41</v>
      </c>
      <c r="I43" s="7">
        <v>1.4770000000000001</v>
      </c>
      <c r="J43" s="7" t="s">
        <v>22</v>
      </c>
    </row>
    <row r="44" spans="1:10" x14ac:dyDescent="0.2">
      <c r="A44" s="17"/>
      <c r="B44" s="17" t="s">
        <v>64</v>
      </c>
      <c r="C44" s="17" t="s">
        <v>33</v>
      </c>
      <c r="D44" s="7">
        <v>1</v>
      </c>
      <c r="E44" s="7" t="s">
        <v>65</v>
      </c>
      <c r="F44" s="7">
        <v>63</v>
      </c>
      <c r="G44" s="7">
        <v>74</v>
      </c>
      <c r="H44" s="7">
        <f t="shared" si="0"/>
        <v>28.93</v>
      </c>
      <c r="I44" s="7">
        <v>1.998</v>
      </c>
      <c r="J44" s="7" t="s">
        <v>22</v>
      </c>
    </row>
    <row r="45" spans="1:10" x14ac:dyDescent="0.2">
      <c r="A45" s="17"/>
      <c r="B45" s="17"/>
      <c r="C45" s="17"/>
      <c r="D45" s="7">
        <v>2</v>
      </c>
      <c r="E45" s="7" t="s">
        <v>66</v>
      </c>
      <c r="F45" s="7">
        <v>32</v>
      </c>
      <c r="G45" s="7">
        <v>38</v>
      </c>
      <c r="H45" s="7">
        <f t="shared" si="0"/>
        <v>15.78</v>
      </c>
      <c r="I45" s="7">
        <v>1.845</v>
      </c>
      <c r="J45" s="7" t="s">
        <v>22</v>
      </c>
    </row>
    <row r="46" spans="1:10" x14ac:dyDescent="0.2">
      <c r="A46" s="17"/>
      <c r="B46" s="17"/>
      <c r="C46" s="17"/>
      <c r="D46" s="7">
        <v>3</v>
      </c>
      <c r="E46" s="7" t="s">
        <v>67</v>
      </c>
      <c r="F46" s="7">
        <v>68</v>
      </c>
      <c r="G46" s="7">
        <v>84</v>
      </c>
      <c r="H46" s="7">
        <f t="shared" si="0"/>
        <v>42.08</v>
      </c>
      <c r="I46" s="7">
        <v>1.899</v>
      </c>
      <c r="J46" s="7" t="s">
        <v>22</v>
      </c>
    </row>
    <row r="47" spans="1:10" x14ac:dyDescent="0.2">
      <c r="A47" s="17"/>
      <c r="B47" s="17"/>
      <c r="C47" s="17"/>
      <c r="D47" s="7">
        <v>4</v>
      </c>
      <c r="E47" s="7" t="s">
        <v>68</v>
      </c>
      <c r="F47" s="7">
        <v>67</v>
      </c>
      <c r="G47" s="7">
        <v>76</v>
      </c>
      <c r="H47" s="7">
        <f t="shared" si="0"/>
        <v>23.669999999999998</v>
      </c>
      <c r="I47" s="7">
        <v>1.998</v>
      </c>
      <c r="J47" s="7" t="s">
        <v>22</v>
      </c>
    </row>
    <row r="48" spans="1:10" x14ac:dyDescent="0.2">
      <c r="A48" s="17"/>
      <c r="B48" s="17"/>
      <c r="C48" s="16" t="s">
        <v>44</v>
      </c>
      <c r="D48" s="7">
        <v>1</v>
      </c>
      <c r="E48" s="7" t="s">
        <v>69</v>
      </c>
      <c r="F48" s="7">
        <v>41</v>
      </c>
      <c r="G48" s="7">
        <v>60</v>
      </c>
      <c r="H48" s="7">
        <f t="shared" si="0"/>
        <v>49.97</v>
      </c>
      <c r="I48" s="7">
        <v>1.87</v>
      </c>
      <c r="J48" s="7" t="s">
        <v>19</v>
      </c>
    </row>
    <row r="49" spans="1:10" x14ac:dyDescent="0.2">
      <c r="A49" s="17"/>
      <c r="B49" s="17"/>
      <c r="C49" s="16"/>
      <c r="D49" s="7">
        <v>2</v>
      </c>
      <c r="E49" s="7" t="s">
        <v>70</v>
      </c>
      <c r="F49" s="7">
        <v>6</v>
      </c>
      <c r="G49" s="7">
        <v>13</v>
      </c>
      <c r="H49" s="7">
        <f t="shared" si="0"/>
        <v>18.41</v>
      </c>
      <c r="I49" s="7">
        <v>1.536</v>
      </c>
      <c r="J49" s="7" t="s">
        <v>22</v>
      </c>
    </row>
    <row r="50" spans="1:10" x14ac:dyDescent="0.2">
      <c r="A50" s="17"/>
      <c r="B50" s="17"/>
      <c r="C50" s="8" t="s">
        <v>71</v>
      </c>
      <c r="D50" s="7">
        <v>1</v>
      </c>
      <c r="E50" s="7" t="s">
        <v>72</v>
      </c>
      <c r="F50" s="7">
        <v>44</v>
      </c>
      <c r="G50" s="7">
        <v>52</v>
      </c>
      <c r="H50" s="7">
        <f t="shared" si="0"/>
        <v>21.04</v>
      </c>
      <c r="I50" s="7">
        <v>1.8939999999999999</v>
      </c>
      <c r="J50" s="7" t="s">
        <v>19</v>
      </c>
    </row>
    <row r="51" spans="1:10" ht="15.75" customHeight="1" x14ac:dyDescent="0.2">
      <c r="A51" s="17"/>
      <c r="B51" s="10" t="s">
        <v>73</v>
      </c>
      <c r="C51" s="17" t="s">
        <v>17</v>
      </c>
      <c r="D51" s="7">
        <v>1</v>
      </c>
      <c r="E51" s="7" t="s">
        <v>74</v>
      </c>
      <c r="F51" s="7">
        <v>22</v>
      </c>
      <c r="G51" s="7">
        <v>34</v>
      </c>
      <c r="H51" s="7">
        <f t="shared" si="0"/>
        <v>31.56</v>
      </c>
      <c r="I51" s="7">
        <v>2.0910000000000002</v>
      </c>
      <c r="J51" s="7" t="s">
        <v>19</v>
      </c>
    </row>
    <row r="52" spans="1:10" x14ac:dyDescent="0.2">
      <c r="A52" s="17"/>
      <c r="B52" s="11"/>
      <c r="C52" s="17"/>
      <c r="D52" s="7">
        <v>2</v>
      </c>
      <c r="E52" s="7" t="s">
        <v>75</v>
      </c>
      <c r="F52" s="7">
        <v>52</v>
      </c>
      <c r="G52" s="7">
        <v>63</v>
      </c>
      <c r="H52" s="7">
        <f t="shared" si="0"/>
        <v>28.93</v>
      </c>
      <c r="I52" s="7">
        <v>1.681</v>
      </c>
      <c r="J52" s="7" t="s">
        <v>19</v>
      </c>
    </row>
    <row r="53" spans="1:10" x14ac:dyDescent="0.2">
      <c r="A53" s="17"/>
      <c r="B53" s="11"/>
      <c r="C53" s="17"/>
      <c r="D53" s="7">
        <v>3</v>
      </c>
      <c r="E53" s="7" t="s">
        <v>76</v>
      </c>
      <c r="F53" s="7">
        <v>1</v>
      </c>
      <c r="G53" s="7">
        <v>15</v>
      </c>
      <c r="H53" s="7">
        <f t="shared" si="0"/>
        <v>36.82</v>
      </c>
      <c r="I53" s="7">
        <v>1.972</v>
      </c>
      <c r="J53" s="7" t="s">
        <v>19</v>
      </c>
    </row>
    <row r="54" spans="1:10" x14ac:dyDescent="0.2">
      <c r="A54" s="17"/>
      <c r="B54" s="11"/>
      <c r="C54" s="17"/>
      <c r="D54" s="7">
        <v>4</v>
      </c>
      <c r="E54" s="7" t="s">
        <v>77</v>
      </c>
      <c r="F54" s="7">
        <v>1</v>
      </c>
      <c r="G54" s="7">
        <v>24</v>
      </c>
      <c r="H54" s="7">
        <f t="shared" si="0"/>
        <v>60.489999999999995</v>
      </c>
      <c r="I54" s="7">
        <v>1.8520000000000001</v>
      </c>
      <c r="J54" s="7" t="s">
        <v>22</v>
      </c>
    </row>
    <row r="55" spans="1:10" x14ac:dyDescent="0.2">
      <c r="A55" s="17"/>
      <c r="B55" s="11"/>
      <c r="C55" s="17"/>
      <c r="D55" s="7">
        <v>5</v>
      </c>
      <c r="E55" s="7" t="s">
        <v>78</v>
      </c>
      <c r="F55" s="7">
        <v>59</v>
      </c>
      <c r="G55" s="7">
        <v>65</v>
      </c>
      <c r="H55" s="7">
        <f t="shared" si="0"/>
        <v>15.78</v>
      </c>
      <c r="I55" s="7">
        <v>1.925</v>
      </c>
      <c r="J55" s="7" t="s">
        <v>19</v>
      </c>
    </row>
    <row r="56" spans="1:10" x14ac:dyDescent="0.2">
      <c r="A56" s="17"/>
      <c r="B56" s="11"/>
      <c r="C56" s="17"/>
      <c r="D56" s="7">
        <v>6</v>
      </c>
      <c r="E56" s="7" t="s">
        <v>79</v>
      </c>
      <c r="F56" s="7">
        <v>24</v>
      </c>
      <c r="G56" s="7">
        <v>32</v>
      </c>
      <c r="H56" s="7">
        <f t="shared" si="0"/>
        <v>21.04</v>
      </c>
      <c r="I56" s="7">
        <v>1.9550000000000001</v>
      </c>
      <c r="J56" s="7" t="s">
        <v>22</v>
      </c>
    </row>
    <row r="57" spans="1:10" x14ac:dyDescent="0.2">
      <c r="A57" s="17"/>
      <c r="B57" s="11"/>
      <c r="C57" s="17"/>
      <c r="D57" s="7">
        <v>7</v>
      </c>
      <c r="E57" s="7" t="s">
        <v>80</v>
      </c>
      <c r="F57" s="7">
        <v>36</v>
      </c>
      <c r="G57" s="7">
        <v>47</v>
      </c>
      <c r="H57" s="7">
        <f t="shared" si="0"/>
        <v>28.93</v>
      </c>
      <c r="I57" s="7">
        <v>1.827</v>
      </c>
      <c r="J57" s="7" t="s">
        <v>19</v>
      </c>
    </row>
    <row r="58" spans="1:10" x14ac:dyDescent="0.2">
      <c r="A58" s="17"/>
      <c r="B58" s="11"/>
      <c r="C58" s="16" t="s">
        <v>33</v>
      </c>
      <c r="D58" s="7">
        <v>1</v>
      </c>
      <c r="E58" s="7" t="s">
        <v>81</v>
      </c>
      <c r="F58" s="7">
        <v>48</v>
      </c>
      <c r="G58" s="7">
        <v>75</v>
      </c>
      <c r="H58" s="7">
        <f t="shared" si="0"/>
        <v>71.009999999999991</v>
      </c>
      <c r="I58" s="7">
        <v>1.282</v>
      </c>
      <c r="J58" s="7" t="s">
        <v>22</v>
      </c>
    </row>
    <row r="59" spans="1:10" x14ac:dyDescent="0.2">
      <c r="A59" s="17"/>
      <c r="B59" s="11"/>
      <c r="C59" s="16"/>
      <c r="D59" s="7">
        <v>2</v>
      </c>
      <c r="E59" s="7" t="s">
        <v>82</v>
      </c>
      <c r="F59" s="7">
        <v>70</v>
      </c>
      <c r="G59" s="7">
        <v>78</v>
      </c>
      <c r="H59" s="7">
        <f t="shared" si="0"/>
        <v>21.04</v>
      </c>
      <c r="I59" s="7">
        <v>1.417</v>
      </c>
      <c r="J59" s="7" t="s">
        <v>22</v>
      </c>
    </row>
    <row r="60" spans="1:10" x14ac:dyDescent="0.2">
      <c r="A60" s="17"/>
      <c r="B60" s="11"/>
      <c r="C60" s="16"/>
      <c r="D60" s="7">
        <v>3</v>
      </c>
      <c r="E60" s="7" t="s">
        <v>83</v>
      </c>
      <c r="F60" s="7">
        <v>41</v>
      </c>
      <c r="G60" s="7">
        <v>56</v>
      </c>
      <c r="H60" s="7">
        <f t="shared" si="0"/>
        <v>39.449999999999996</v>
      </c>
      <c r="I60" s="7">
        <v>1.587</v>
      </c>
      <c r="J60" s="7" t="s">
        <v>22</v>
      </c>
    </row>
    <row r="61" spans="1:10" x14ac:dyDescent="0.2">
      <c r="A61" s="17"/>
      <c r="B61" s="11"/>
      <c r="C61" s="16"/>
      <c r="D61" s="7">
        <v>4</v>
      </c>
      <c r="E61" s="7" t="s">
        <v>84</v>
      </c>
      <c r="F61" s="7">
        <v>36</v>
      </c>
      <c r="G61" s="7">
        <v>42</v>
      </c>
      <c r="H61" s="7">
        <f t="shared" si="0"/>
        <v>15.78</v>
      </c>
      <c r="I61" s="7">
        <v>1.494</v>
      </c>
      <c r="J61" s="7" t="s">
        <v>19</v>
      </c>
    </row>
    <row r="62" spans="1:10" x14ac:dyDescent="0.2">
      <c r="A62" s="17"/>
      <c r="B62" s="11"/>
      <c r="C62" s="16" t="s">
        <v>44</v>
      </c>
      <c r="D62" s="7">
        <v>1</v>
      </c>
      <c r="E62" s="7" t="s">
        <v>85</v>
      </c>
      <c r="F62" s="7">
        <v>23</v>
      </c>
      <c r="G62" s="7">
        <v>32</v>
      </c>
      <c r="H62" s="7">
        <f t="shared" si="0"/>
        <v>23.669999999999998</v>
      </c>
      <c r="I62" s="7">
        <v>1.468</v>
      </c>
      <c r="J62" s="7" t="s">
        <v>22</v>
      </c>
    </row>
    <row r="63" spans="1:10" x14ac:dyDescent="0.2">
      <c r="A63" s="17"/>
      <c r="B63" s="11"/>
      <c r="C63" s="16"/>
      <c r="D63" s="7">
        <v>2</v>
      </c>
      <c r="E63" s="7" t="s">
        <v>86</v>
      </c>
      <c r="F63" s="7">
        <v>136</v>
      </c>
      <c r="G63" s="7">
        <v>150</v>
      </c>
      <c r="H63" s="7">
        <f t="shared" si="0"/>
        <v>36.82</v>
      </c>
      <c r="I63" s="7">
        <v>2.1179999999999999</v>
      </c>
      <c r="J63" s="7" t="s">
        <v>19</v>
      </c>
    </row>
    <row r="64" spans="1:10" x14ac:dyDescent="0.2">
      <c r="A64" s="17"/>
      <c r="B64" s="11"/>
      <c r="C64" s="16"/>
      <c r="D64" s="7">
        <v>3</v>
      </c>
      <c r="E64" s="7" t="s">
        <v>87</v>
      </c>
      <c r="F64" s="7">
        <v>25</v>
      </c>
      <c r="G64" s="7">
        <v>32</v>
      </c>
      <c r="H64" s="7">
        <f t="shared" si="0"/>
        <v>18.41</v>
      </c>
      <c r="I64" s="7">
        <v>1.7470000000000001</v>
      </c>
      <c r="J64" s="7" t="s">
        <v>22</v>
      </c>
    </row>
    <row r="65" spans="1:10" x14ac:dyDescent="0.2">
      <c r="A65" s="17"/>
      <c r="B65" s="11"/>
      <c r="C65" s="16"/>
      <c r="D65" s="7">
        <v>4</v>
      </c>
      <c r="E65" s="7" t="s">
        <v>88</v>
      </c>
      <c r="F65" s="7">
        <v>42</v>
      </c>
      <c r="G65" s="7">
        <v>50</v>
      </c>
      <c r="H65" s="7">
        <f t="shared" si="0"/>
        <v>21.04</v>
      </c>
      <c r="I65" s="7">
        <v>1.4870000000000001</v>
      </c>
      <c r="J65" s="7" t="s">
        <v>22</v>
      </c>
    </row>
    <row r="66" spans="1:10" x14ac:dyDescent="0.2">
      <c r="A66" s="17"/>
      <c r="B66" s="11"/>
      <c r="C66" s="16"/>
      <c r="D66" s="7">
        <v>5</v>
      </c>
      <c r="E66" s="7" t="s">
        <v>89</v>
      </c>
      <c r="F66" s="7">
        <v>216</v>
      </c>
      <c r="G66" s="7">
        <v>223</v>
      </c>
      <c r="H66" s="7">
        <f t="shared" si="0"/>
        <v>18.41</v>
      </c>
      <c r="I66" s="7">
        <v>1.726</v>
      </c>
      <c r="J66" s="7" t="s">
        <v>22</v>
      </c>
    </row>
    <row r="67" spans="1:10" x14ac:dyDescent="0.2">
      <c r="A67" s="17"/>
      <c r="B67" s="11"/>
      <c r="C67" s="16"/>
      <c r="D67" s="7">
        <v>6</v>
      </c>
      <c r="E67" s="7" t="s">
        <v>90</v>
      </c>
      <c r="F67" s="7">
        <v>159</v>
      </c>
      <c r="G67" s="7">
        <v>170</v>
      </c>
      <c r="H67" s="7">
        <f t="shared" si="0"/>
        <v>28.93</v>
      </c>
      <c r="I67" s="7">
        <v>1.595</v>
      </c>
      <c r="J67" s="7" t="s">
        <v>22</v>
      </c>
    </row>
    <row r="68" spans="1:10" x14ac:dyDescent="0.2">
      <c r="A68" s="17"/>
      <c r="B68" s="11"/>
      <c r="C68" s="16"/>
      <c r="D68" s="7">
        <v>7</v>
      </c>
      <c r="E68" s="7" t="s">
        <v>91</v>
      </c>
      <c r="F68" s="7">
        <v>132</v>
      </c>
      <c r="G68" s="7">
        <v>135</v>
      </c>
      <c r="H68" s="7">
        <f t="shared" ref="H68:H80" si="1">2.63*(G68-F68)</f>
        <v>7.89</v>
      </c>
      <c r="I68" s="7">
        <v>1.617</v>
      </c>
      <c r="J68" s="7" t="s">
        <v>22</v>
      </c>
    </row>
    <row r="69" spans="1:10" x14ac:dyDescent="0.2">
      <c r="A69" s="17"/>
      <c r="B69" s="11"/>
      <c r="C69" s="16"/>
      <c r="D69" s="7">
        <v>8</v>
      </c>
      <c r="E69" s="7" t="s">
        <v>92</v>
      </c>
      <c r="F69" s="7">
        <v>37</v>
      </c>
      <c r="G69" s="7">
        <v>45</v>
      </c>
      <c r="H69" s="7">
        <f t="shared" si="1"/>
        <v>21.04</v>
      </c>
      <c r="I69" s="7">
        <v>2.258</v>
      </c>
      <c r="J69" s="7" t="s">
        <v>19</v>
      </c>
    </row>
    <row r="70" spans="1:10" x14ac:dyDescent="0.2">
      <c r="A70" s="17"/>
      <c r="B70" s="11"/>
      <c r="C70" s="16" t="s">
        <v>56</v>
      </c>
      <c r="D70" s="7">
        <v>1</v>
      </c>
      <c r="E70" s="7" t="s">
        <v>93</v>
      </c>
      <c r="F70" s="7">
        <v>27</v>
      </c>
      <c r="G70" s="7">
        <v>34</v>
      </c>
      <c r="H70" s="7">
        <f t="shared" si="1"/>
        <v>18.41</v>
      </c>
      <c r="I70" s="7">
        <v>1.5680000000000001</v>
      </c>
      <c r="J70" s="7" t="s">
        <v>22</v>
      </c>
    </row>
    <row r="71" spans="1:10" x14ac:dyDescent="0.2">
      <c r="A71" s="17"/>
      <c r="B71" s="11"/>
      <c r="C71" s="16"/>
      <c r="D71" s="7">
        <v>2</v>
      </c>
      <c r="E71" s="7" t="s">
        <v>94</v>
      </c>
      <c r="F71" s="7">
        <v>50</v>
      </c>
      <c r="G71" s="7">
        <v>61</v>
      </c>
      <c r="H71" s="7">
        <f t="shared" si="1"/>
        <v>28.93</v>
      </c>
      <c r="I71" s="7">
        <v>1.4339999999999999</v>
      </c>
      <c r="J71" s="7" t="s">
        <v>22</v>
      </c>
    </row>
    <row r="72" spans="1:10" x14ac:dyDescent="0.2">
      <c r="A72" s="17"/>
      <c r="B72" s="11"/>
      <c r="C72" s="16"/>
      <c r="D72" s="7">
        <v>3</v>
      </c>
      <c r="E72" s="7" t="s">
        <v>95</v>
      </c>
      <c r="F72" s="7">
        <v>26</v>
      </c>
      <c r="G72" s="7">
        <v>34</v>
      </c>
      <c r="H72" s="7">
        <f t="shared" si="1"/>
        <v>21.04</v>
      </c>
      <c r="I72" s="7">
        <v>1.399</v>
      </c>
      <c r="J72" s="7" t="s">
        <v>19</v>
      </c>
    </row>
    <row r="73" spans="1:10" x14ac:dyDescent="0.2">
      <c r="A73" s="17"/>
      <c r="B73" s="11"/>
      <c r="C73" s="16"/>
      <c r="D73" s="7">
        <v>4</v>
      </c>
      <c r="E73" s="7" t="s">
        <v>96</v>
      </c>
      <c r="F73" s="7">
        <v>50</v>
      </c>
      <c r="G73" s="7">
        <v>59</v>
      </c>
      <c r="H73" s="7">
        <f t="shared" si="1"/>
        <v>23.669999999999998</v>
      </c>
      <c r="I73" s="7">
        <v>1.6020000000000001</v>
      </c>
      <c r="J73" s="7" t="s">
        <v>22</v>
      </c>
    </row>
    <row r="74" spans="1:10" x14ac:dyDescent="0.2">
      <c r="A74" s="17"/>
      <c r="B74" s="11"/>
      <c r="C74" s="16"/>
      <c r="D74" s="7">
        <v>5</v>
      </c>
      <c r="E74" s="7" t="s">
        <v>97</v>
      </c>
      <c r="F74" s="7">
        <v>28</v>
      </c>
      <c r="G74" s="7">
        <v>42</v>
      </c>
      <c r="H74" s="7">
        <f t="shared" si="1"/>
        <v>36.82</v>
      </c>
      <c r="I74" s="7">
        <v>1.4419999999999999</v>
      </c>
      <c r="J74" s="7" t="s">
        <v>19</v>
      </c>
    </row>
    <row r="75" spans="1:10" x14ac:dyDescent="0.2">
      <c r="A75" s="17"/>
      <c r="B75" s="11"/>
      <c r="C75" s="16"/>
      <c r="D75" s="7">
        <v>6</v>
      </c>
      <c r="E75" s="7" t="s">
        <v>98</v>
      </c>
      <c r="F75" s="7">
        <v>41</v>
      </c>
      <c r="G75" s="7">
        <v>54</v>
      </c>
      <c r="H75" s="7">
        <f t="shared" si="1"/>
        <v>34.19</v>
      </c>
      <c r="I75" s="7">
        <v>1.306</v>
      </c>
      <c r="J75" s="7" t="s">
        <v>22</v>
      </c>
    </row>
    <row r="76" spans="1:10" x14ac:dyDescent="0.2">
      <c r="A76" s="17"/>
      <c r="B76" s="11"/>
      <c r="C76" s="16" t="s">
        <v>99</v>
      </c>
      <c r="D76" s="7">
        <v>1</v>
      </c>
      <c r="E76" s="7" t="s">
        <v>100</v>
      </c>
      <c r="F76" s="7">
        <v>37</v>
      </c>
      <c r="G76" s="7">
        <v>43</v>
      </c>
      <c r="H76" s="7">
        <f t="shared" si="1"/>
        <v>15.78</v>
      </c>
      <c r="I76" s="7">
        <v>1.4159999999999999</v>
      </c>
      <c r="J76" s="7" t="s">
        <v>22</v>
      </c>
    </row>
    <row r="77" spans="1:10" x14ac:dyDescent="0.2">
      <c r="A77" s="17"/>
      <c r="B77" s="11"/>
      <c r="C77" s="16"/>
      <c r="D77" s="7">
        <v>2</v>
      </c>
      <c r="E77" s="7" t="s">
        <v>101</v>
      </c>
      <c r="F77" s="7">
        <v>55</v>
      </c>
      <c r="G77" s="7">
        <v>63</v>
      </c>
      <c r="H77" s="7">
        <f t="shared" si="1"/>
        <v>21.04</v>
      </c>
      <c r="I77" s="7">
        <v>1.653</v>
      </c>
      <c r="J77" s="7" t="s">
        <v>19</v>
      </c>
    </row>
    <row r="78" spans="1:10" x14ac:dyDescent="0.2">
      <c r="A78" s="17"/>
      <c r="B78" s="11"/>
      <c r="C78" s="16"/>
      <c r="D78" s="7">
        <v>3</v>
      </c>
      <c r="E78" s="7" t="s">
        <v>102</v>
      </c>
      <c r="F78" s="7">
        <v>6</v>
      </c>
      <c r="G78" s="7">
        <v>14</v>
      </c>
      <c r="H78" s="7">
        <f t="shared" si="1"/>
        <v>21.04</v>
      </c>
      <c r="I78" s="7">
        <v>1.448</v>
      </c>
      <c r="J78" s="7" t="s">
        <v>22</v>
      </c>
    </row>
    <row r="79" spans="1:10" x14ac:dyDescent="0.2">
      <c r="A79" s="17"/>
      <c r="B79" s="11"/>
      <c r="C79" s="16"/>
      <c r="D79" s="7">
        <v>4</v>
      </c>
      <c r="E79" s="7" t="s">
        <v>103</v>
      </c>
      <c r="F79" s="7">
        <v>52</v>
      </c>
      <c r="G79" s="7">
        <v>62</v>
      </c>
      <c r="H79" s="7">
        <f t="shared" si="1"/>
        <v>26.299999999999997</v>
      </c>
      <c r="I79" s="7">
        <v>1.5640000000000001</v>
      </c>
      <c r="J79" s="7" t="s">
        <v>22</v>
      </c>
    </row>
    <row r="80" spans="1:10" x14ac:dyDescent="0.2">
      <c r="A80" s="17"/>
      <c r="B80" s="12"/>
      <c r="C80" s="16"/>
      <c r="D80" s="7">
        <v>5</v>
      </c>
      <c r="E80" s="7" t="s">
        <v>104</v>
      </c>
      <c r="F80" s="7">
        <v>41</v>
      </c>
      <c r="G80" s="7">
        <v>51</v>
      </c>
      <c r="H80" s="7">
        <f t="shared" si="1"/>
        <v>26.299999999999997</v>
      </c>
      <c r="I80" s="7">
        <v>1.669</v>
      </c>
      <c r="J80" s="7" t="s">
        <v>22</v>
      </c>
    </row>
    <row r="81" spans="1:10" ht="16.5" customHeight="1" x14ac:dyDescent="0.2">
      <c r="A81" s="13" t="s">
        <v>105</v>
      </c>
      <c r="B81" s="10" t="s">
        <v>16</v>
      </c>
      <c r="C81" s="16" t="s">
        <v>33</v>
      </c>
      <c r="D81" s="7">
        <v>1</v>
      </c>
      <c r="E81" s="7" t="s">
        <v>106</v>
      </c>
      <c r="F81" s="7">
        <v>83</v>
      </c>
      <c r="G81" s="7">
        <v>102</v>
      </c>
      <c r="H81" s="7">
        <f t="shared" ref="H81:H106" si="2">2.63*(G81-F81)</f>
        <v>49.97</v>
      </c>
      <c r="I81" s="7">
        <v>4.1340000000000003</v>
      </c>
      <c r="J81" s="7" t="s">
        <v>19</v>
      </c>
    </row>
    <row r="82" spans="1:10" x14ac:dyDescent="0.2">
      <c r="A82" s="14"/>
      <c r="B82" s="11"/>
      <c r="C82" s="16"/>
      <c r="D82" s="7">
        <v>2</v>
      </c>
      <c r="E82" s="7" t="s">
        <v>107</v>
      </c>
      <c r="F82" s="7">
        <v>91</v>
      </c>
      <c r="G82" s="7">
        <v>101</v>
      </c>
      <c r="H82" s="7">
        <f t="shared" si="2"/>
        <v>26.299999999999997</v>
      </c>
      <c r="I82" s="7">
        <v>5.24</v>
      </c>
      <c r="J82" s="7" t="s">
        <v>19</v>
      </c>
    </row>
    <row r="83" spans="1:10" x14ac:dyDescent="0.2">
      <c r="A83" s="14"/>
      <c r="B83" s="11"/>
      <c r="C83" s="16"/>
      <c r="D83" s="7">
        <v>3</v>
      </c>
      <c r="E83" s="7" t="s">
        <v>108</v>
      </c>
      <c r="F83" s="7">
        <v>82</v>
      </c>
      <c r="G83" s="7">
        <v>97</v>
      </c>
      <c r="H83" s="7">
        <f t="shared" si="2"/>
        <v>39.449999999999996</v>
      </c>
      <c r="I83" s="7">
        <v>5.32</v>
      </c>
      <c r="J83" s="7" t="s">
        <v>19</v>
      </c>
    </row>
    <row r="84" spans="1:10" x14ac:dyDescent="0.2">
      <c r="A84" s="14"/>
      <c r="B84" s="11"/>
      <c r="C84" s="16"/>
      <c r="D84" s="7">
        <v>4</v>
      </c>
      <c r="E84" s="7" t="s">
        <v>109</v>
      </c>
      <c r="F84" s="7">
        <v>37</v>
      </c>
      <c r="G84" s="7">
        <v>63</v>
      </c>
      <c r="H84" s="7">
        <f t="shared" si="2"/>
        <v>68.38</v>
      </c>
      <c r="I84" s="7">
        <v>3.468</v>
      </c>
      <c r="J84" s="7" t="s">
        <v>19</v>
      </c>
    </row>
    <row r="85" spans="1:10" x14ac:dyDescent="0.2">
      <c r="A85" s="14"/>
      <c r="B85" s="11"/>
      <c r="C85" s="16"/>
      <c r="D85" s="7">
        <v>5</v>
      </c>
      <c r="E85" s="7" t="s">
        <v>110</v>
      </c>
      <c r="F85" s="7">
        <v>74</v>
      </c>
      <c r="G85" s="7">
        <v>98</v>
      </c>
      <c r="H85" s="7">
        <f t="shared" si="2"/>
        <v>63.12</v>
      </c>
      <c r="I85" s="7">
        <v>4.7770000000000001</v>
      </c>
      <c r="J85" s="7" t="s">
        <v>19</v>
      </c>
    </row>
    <row r="86" spans="1:10" x14ac:dyDescent="0.2">
      <c r="A86" s="14"/>
      <c r="B86" s="11"/>
      <c r="C86" s="16"/>
      <c r="D86" s="7">
        <v>6</v>
      </c>
      <c r="E86" s="7" t="s">
        <v>111</v>
      </c>
      <c r="F86" s="7">
        <v>59</v>
      </c>
      <c r="G86" s="7">
        <v>73</v>
      </c>
      <c r="H86" s="7">
        <f t="shared" si="2"/>
        <v>36.82</v>
      </c>
      <c r="I86" s="7">
        <v>3.1890000000000001</v>
      </c>
      <c r="J86" s="7" t="s">
        <v>22</v>
      </c>
    </row>
    <row r="87" spans="1:10" x14ac:dyDescent="0.2">
      <c r="A87" s="14"/>
      <c r="B87" s="11"/>
      <c r="C87" s="16" t="s">
        <v>44</v>
      </c>
      <c r="D87" s="7">
        <v>1</v>
      </c>
      <c r="E87" s="7" t="s">
        <v>112</v>
      </c>
      <c r="F87" s="7">
        <v>27</v>
      </c>
      <c r="G87" s="7">
        <v>37</v>
      </c>
      <c r="H87" s="7">
        <f t="shared" si="2"/>
        <v>26.299999999999997</v>
      </c>
      <c r="I87" s="7">
        <v>2.8660000000000001</v>
      </c>
      <c r="J87" s="7" t="s">
        <v>19</v>
      </c>
    </row>
    <row r="88" spans="1:10" x14ac:dyDescent="0.2">
      <c r="A88" s="14"/>
      <c r="B88" s="11"/>
      <c r="C88" s="16"/>
      <c r="D88" s="7">
        <v>2</v>
      </c>
      <c r="E88" s="7" t="s">
        <v>113</v>
      </c>
      <c r="F88" s="7">
        <v>60</v>
      </c>
      <c r="G88" s="7">
        <v>68</v>
      </c>
      <c r="H88" s="7">
        <f t="shared" si="2"/>
        <v>21.04</v>
      </c>
      <c r="I88" s="7">
        <v>2.92</v>
      </c>
      <c r="J88" s="7" t="s">
        <v>22</v>
      </c>
    </row>
    <row r="89" spans="1:10" x14ac:dyDescent="0.2">
      <c r="A89" s="14"/>
      <c r="B89" s="11"/>
      <c r="C89" s="16"/>
      <c r="D89" s="7">
        <v>3</v>
      </c>
      <c r="E89" s="7" t="s">
        <v>114</v>
      </c>
      <c r="F89" s="7">
        <v>52</v>
      </c>
      <c r="G89" s="7">
        <v>62</v>
      </c>
      <c r="H89" s="7">
        <f t="shared" si="2"/>
        <v>26.299999999999997</v>
      </c>
      <c r="I89" s="7">
        <v>3.698</v>
      </c>
      <c r="J89" s="7" t="s">
        <v>19</v>
      </c>
    </row>
    <row r="90" spans="1:10" x14ac:dyDescent="0.2">
      <c r="A90" s="14"/>
      <c r="B90" s="11"/>
      <c r="C90" s="16"/>
      <c r="D90" s="7">
        <v>4</v>
      </c>
      <c r="E90" s="7" t="s">
        <v>115</v>
      </c>
      <c r="F90" s="7">
        <v>50</v>
      </c>
      <c r="G90" s="7">
        <v>60</v>
      </c>
      <c r="H90" s="7">
        <f t="shared" si="2"/>
        <v>26.299999999999997</v>
      </c>
      <c r="I90" s="7">
        <v>3.44</v>
      </c>
      <c r="J90" s="7" t="s">
        <v>19</v>
      </c>
    </row>
    <row r="91" spans="1:10" x14ac:dyDescent="0.2">
      <c r="A91" s="14"/>
      <c r="B91" s="11"/>
      <c r="C91" s="16" t="s">
        <v>71</v>
      </c>
      <c r="D91" s="7">
        <v>1</v>
      </c>
      <c r="E91" s="7" t="s">
        <v>116</v>
      </c>
      <c r="F91" s="7">
        <v>30</v>
      </c>
      <c r="G91" s="7">
        <v>41</v>
      </c>
      <c r="H91" s="7">
        <f t="shared" si="2"/>
        <v>28.93</v>
      </c>
      <c r="I91" s="7">
        <v>5.5490000000000004</v>
      </c>
      <c r="J91" s="7" t="s">
        <v>19</v>
      </c>
    </row>
    <row r="92" spans="1:10" x14ac:dyDescent="0.2">
      <c r="A92" s="14"/>
      <c r="B92" s="11"/>
      <c r="C92" s="16"/>
      <c r="D92" s="7">
        <v>2</v>
      </c>
      <c r="E92" s="7" t="s">
        <v>117</v>
      </c>
      <c r="F92" s="7">
        <v>16</v>
      </c>
      <c r="G92" s="7">
        <v>25</v>
      </c>
      <c r="H92" s="7">
        <f t="shared" si="2"/>
        <v>23.669999999999998</v>
      </c>
      <c r="I92" s="7">
        <v>3.923</v>
      </c>
      <c r="J92" s="7" t="s">
        <v>19</v>
      </c>
    </row>
    <row r="93" spans="1:10" x14ac:dyDescent="0.2">
      <c r="A93" s="14"/>
      <c r="B93" s="12"/>
      <c r="C93" s="16"/>
      <c r="D93" s="7">
        <v>3</v>
      </c>
      <c r="E93" s="7" t="s">
        <v>118</v>
      </c>
      <c r="F93" s="7">
        <v>19</v>
      </c>
      <c r="G93" s="7">
        <v>27</v>
      </c>
      <c r="H93" s="7">
        <f t="shared" si="2"/>
        <v>21.04</v>
      </c>
      <c r="I93" s="7">
        <v>3.4540000000000002</v>
      </c>
      <c r="J93" s="7" t="s">
        <v>19</v>
      </c>
    </row>
    <row r="94" spans="1:10" x14ac:dyDescent="0.2">
      <c r="A94" s="14"/>
      <c r="B94" s="13" t="s">
        <v>119</v>
      </c>
      <c r="C94" s="13" t="s">
        <v>17</v>
      </c>
      <c r="D94" s="7">
        <v>1</v>
      </c>
      <c r="E94" s="7" t="s">
        <v>120</v>
      </c>
      <c r="F94" s="7">
        <v>5</v>
      </c>
      <c r="G94" s="7">
        <v>23</v>
      </c>
      <c r="H94" s="7">
        <f t="shared" si="2"/>
        <v>47.339999999999996</v>
      </c>
      <c r="I94" s="7">
        <v>6.3559999999999999</v>
      </c>
      <c r="J94" s="7" t="s">
        <v>19</v>
      </c>
    </row>
    <row r="95" spans="1:10" x14ac:dyDescent="0.2">
      <c r="A95" s="14"/>
      <c r="B95" s="14"/>
      <c r="C95" s="14"/>
      <c r="D95" s="7">
        <v>2</v>
      </c>
      <c r="E95" s="7" t="s">
        <v>121</v>
      </c>
      <c r="F95" s="7">
        <v>29</v>
      </c>
      <c r="G95" s="7">
        <v>42</v>
      </c>
      <c r="H95" s="7">
        <f t="shared" si="2"/>
        <v>34.19</v>
      </c>
      <c r="I95" s="7">
        <v>3.294</v>
      </c>
      <c r="J95" s="7" t="s">
        <v>22</v>
      </c>
    </row>
    <row r="96" spans="1:10" x14ac:dyDescent="0.2">
      <c r="A96" s="14"/>
      <c r="B96" s="14"/>
      <c r="C96" s="14"/>
      <c r="D96" s="7">
        <v>3</v>
      </c>
      <c r="E96" s="7" t="s">
        <v>122</v>
      </c>
      <c r="F96" s="7">
        <v>36</v>
      </c>
      <c r="G96" s="7">
        <v>49</v>
      </c>
      <c r="H96" s="7">
        <f t="shared" si="2"/>
        <v>34.19</v>
      </c>
      <c r="I96" s="7">
        <v>4.8079999999999998</v>
      </c>
      <c r="J96" s="7" t="s">
        <v>19</v>
      </c>
    </row>
    <row r="97" spans="1:10" x14ac:dyDescent="0.2">
      <c r="A97" s="14"/>
      <c r="B97" s="14"/>
      <c r="C97" s="14"/>
      <c r="D97" s="7">
        <v>4</v>
      </c>
      <c r="E97" s="7" t="s">
        <v>123</v>
      </c>
      <c r="F97" s="7">
        <v>1</v>
      </c>
      <c r="G97" s="7">
        <v>18</v>
      </c>
      <c r="H97" s="7">
        <f t="shared" si="2"/>
        <v>44.71</v>
      </c>
      <c r="I97" s="7">
        <v>9.0489999999999995</v>
      </c>
      <c r="J97" s="7" t="s">
        <v>19</v>
      </c>
    </row>
    <row r="98" spans="1:10" x14ac:dyDescent="0.2">
      <c r="A98" s="14"/>
      <c r="B98" s="14"/>
      <c r="C98" s="15"/>
      <c r="D98" s="7">
        <v>5</v>
      </c>
      <c r="E98" s="7" t="s">
        <v>124</v>
      </c>
      <c r="F98" s="7">
        <v>22</v>
      </c>
      <c r="G98" s="7">
        <v>37</v>
      </c>
      <c r="H98" s="7">
        <f t="shared" si="2"/>
        <v>39.449999999999996</v>
      </c>
      <c r="I98" s="7">
        <v>5.61</v>
      </c>
      <c r="J98" s="7" t="s">
        <v>19</v>
      </c>
    </row>
    <row r="99" spans="1:10" x14ac:dyDescent="0.2">
      <c r="A99" s="14"/>
      <c r="B99" s="14"/>
      <c r="C99" s="13" t="s">
        <v>44</v>
      </c>
      <c r="D99" s="7">
        <v>1</v>
      </c>
      <c r="E99" s="7" t="s">
        <v>125</v>
      </c>
      <c r="F99" s="7">
        <v>10</v>
      </c>
      <c r="G99" s="7">
        <v>23</v>
      </c>
      <c r="H99" s="7">
        <f t="shared" si="2"/>
        <v>34.19</v>
      </c>
      <c r="I99" s="7">
        <v>7.69</v>
      </c>
      <c r="J99" s="7" t="s">
        <v>19</v>
      </c>
    </row>
    <row r="100" spans="1:10" x14ac:dyDescent="0.2">
      <c r="A100" s="14"/>
      <c r="B100" s="14"/>
      <c r="C100" s="14"/>
      <c r="D100" s="7">
        <v>2</v>
      </c>
      <c r="E100" s="7" t="s">
        <v>126</v>
      </c>
      <c r="F100" s="7">
        <v>4</v>
      </c>
      <c r="G100" s="7">
        <v>15</v>
      </c>
      <c r="H100" s="7">
        <f t="shared" si="2"/>
        <v>28.93</v>
      </c>
      <c r="I100" s="7">
        <v>5.62</v>
      </c>
      <c r="J100" s="7" t="s">
        <v>19</v>
      </c>
    </row>
    <row r="101" spans="1:10" x14ac:dyDescent="0.2">
      <c r="A101" s="14"/>
      <c r="B101" s="15"/>
      <c r="C101" s="15"/>
      <c r="D101" s="7">
        <v>3</v>
      </c>
      <c r="E101" s="7" t="s">
        <v>127</v>
      </c>
      <c r="F101" s="7">
        <v>37</v>
      </c>
      <c r="G101" s="7">
        <v>54</v>
      </c>
      <c r="H101" s="7">
        <f t="shared" si="2"/>
        <v>44.71</v>
      </c>
      <c r="I101" s="7">
        <v>3.8980000000000001</v>
      </c>
      <c r="J101" s="7" t="s">
        <v>22</v>
      </c>
    </row>
    <row r="102" spans="1:10" ht="30" customHeight="1" x14ac:dyDescent="0.2">
      <c r="A102" s="14"/>
      <c r="B102" s="10" t="s">
        <v>73</v>
      </c>
      <c r="C102" s="9" t="s">
        <v>17</v>
      </c>
      <c r="D102" s="7">
        <v>1</v>
      </c>
      <c r="E102" s="7" t="s">
        <v>128</v>
      </c>
      <c r="F102" s="7">
        <v>6</v>
      </c>
      <c r="G102" s="7">
        <v>23</v>
      </c>
      <c r="H102" s="7">
        <f t="shared" si="2"/>
        <v>44.71</v>
      </c>
      <c r="I102" s="7">
        <v>3.2</v>
      </c>
      <c r="J102" s="7" t="s">
        <v>19</v>
      </c>
    </row>
    <row r="103" spans="1:10" x14ac:dyDescent="0.2">
      <c r="A103" s="14"/>
      <c r="B103" s="11"/>
      <c r="C103" s="9" t="s">
        <v>33</v>
      </c>
      <c r="D103" s="7">
        <v>1</v>
      </c>
      <c r="E103" s="7" t="s">
        <v>129</v>
      </c>
      <c r="F103" s="7">
        <v>57</v>
      </c>
      <c r="G103" s="7">
        <v>67</v>
      </c>
      <c r="H103" s="7">
        <f t="shared" si="2"/>
        <v>26.299999999999997</v>
      </c>
      <c r="I103" s="7">
        <v>3.125</v>
      </c>
      <c r="J103" s="7" t="s">
        <v>19</v>
      </c>
    </row>
    <row r="104" spans="1:10" x14ac:dyDescent="0.2">
      <c r="A104" s="14"/>
      <c r="B104" s="11"/>
      <c r="C104" s="13" t="s">
        <v>44</v>
      </c>
      <c r="D104" s="7">
        <v>1</v>
      </c>
      <c r="E104" s="7" t="s">
        <v>130</v>
      </c>
      <c r="F104" s="7">
        <v>95</v>
      </c>
      <c r="G104" s="7">
        <v>106</v>
      </c>
      <c r="H104" s="7">
        <f t="shared" si="2"/>
        <v>28.93</v>
      </c>
      <c r="I104" s="7">
        <v>3.6869999999999998</v>
      </c>
      <c r="J104" s="7" t="s">
        <v>19</v>
      </c>
    </row>
    <row r="105" spans="1:10" x14ac:dyDescent="0.2">
      <c r="A105" s="14"/>
      <c r="B105" s="11"/>
      <c r="C105" s="14"/>
      <c r="D105" s="7">
        <v>2</v>
      </c>
      <c r="E105" s="7" t="s">
        <v>131</v>
      </c>
      <c r="F105" s="7">
        <v>75</v>
      </c>
      <c r="G105" s="7">
        <v>87</v>
      </c>
      <c r="H105" s="7">
        <f t="shared" si="2"/>
        <v>31.56</v>
      </c>
      <c r="I105" s="7">
        <v>3.8879999999999999</v>
      </c>
      <c r="J105" s="7" t="s">
        <v>19</v>
      </c>
    </row>
    <row r="106" spans="1:10" x14ac:dyDescent="0.2">
      <c r="A106" s="15"/>
      <c r="B106" s="12"/>
      <c r="C106" s="15"/>
      <c r="D106" s="7">
        <v>3</v>
      </c>
      <c r="E106" s="7" t="s">
        <v>132</v>
      </c>
      <c r="F106" s="7">
        <v>116</v>
      </c>
      <c r="G106" s="7">
        <v>134</v>
      </c>
      <c r="H106" s="7">
        <f t="shared" si="2"/>
        <v>47.339999999999996</v>
      </c>
      <c r="I106" s="7">
        <v>3.8530000000000002</v>
      </c>
      <c r="J106" s="7" t="s">
        <v>19</v>
      </c>
    </row>
  </sheetData>
  <mergeCells count="26">
    <mergeCell ref="A4:A80"/>
    <mergeCell ref="B4:B43"/>
    <mergeCell ref="C4:C16"/>
    <mergeCell ref="C17:C26"/>
    <mergeCell ref="C27:C31"/>
    <mergeCell ref="C32:C36"/>
    <mergeCell ref="C37:C43"/>
    <mergeCell ref="B44:B50"/>
    <mergeCell ref="C44:C47"/>
    <mergeCell ref="C48:C49"/>
    <mergeCell ref="B51:B80"/>
    <mergeCell ref="C51:C57"/>
    <mergeCell ref="C58:C61"/>
    <mergeCell ref="C62:C69"/>
    <mergeCell ref="C70:C75"/>
    <mergeCell ref="C76:C80"/>
    <mergeCell ref="B102:B106"/>
    <mergeCell ref="C94:C98"/>
    <mergeCell ref="C99:C101"/>
    <mergeCell ref="C104:C106"/>
    <mergeCell ref="A81:A106"/>
    <mergeCell ref="C87:C90"/>
    <mergeCell ref="C91:C93"/>
    <mergeCell ref="B81:B93"/>
    <mergeCell ref="B94:B101"/>
    <mergeCell ref="C81:C8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1f</vt:lpstr>
      <vt:lpstr>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2022-05-27T22:11:46Z</dcterms:modified>
</cp:coreProperties>
</file>