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zha\OneDrive - Danmarks Tekniske Universitet\Work\CFB\Manuscript\de novo vindoline biosynthesis\Revision\Source Data Files\"/>
    </mc:Choice>
  </mc:AlternateContent>
  <bookViews>
    <workbookView xWindow="0" yWindow="0" windowWidth="18000" windowHeight="12430"/>
  </bookViews>
  <sheets>
    <sheet name="Extended Data Fig 2b" sheetId="2" r:id="rId1"/>
    <sheet name="Extended Data Fig 2b (log)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7" i="1"/>
  <c r="C17" i="1"/>
  <c r="D17" i="1"/>
  <c r="E17" i="1"/>
  <c r="B18" i="1"/>
  <c r="C18" i="1"/>
  <c r="D18" i="1"/>
  <c r="E18" i="1"/>
  <c r="B19" i="1"/>
  <c r="C19" i="1"/>
  <c r="D19" i="1"/>
  <c r="E19" i="1"/>
  <c r="C3" i="1"/>
  <c r="D3" i="1"/>
  <c r="E3" i="1"/>
  <c r="B3" i="1"/>
  <c r="G19" i="2"/>
  <c r="F19" i="2"/>
  <c r="G18" i="2"/>
  <c r="F18" i="2"/>
  <c r="G17" i="2"/>
  <c r="F17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F3" i="2"/>
  <c r="G19" i="1" l="1"/>
  <c r="F19" i="1"/>
  <c r="G18" i="1"/>
  <c r="F18" i="1"/>
  <c r="G17" i="1"/>
  <c r="F17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</calcChain>
</file>

<file path=xl/sharedStrings.xml><?xml version="1.0" encoding="utf-8"?>
<sst xmlns="http://schemas.openxmlformats.org/spreadsheetml/2006/main" count="58" uniqueCount="26">
  <si>
    <t>Sample Name</t>
  </si>
  <si>
    <t>rep 1</t>
  </si>
  <si>
    <t>rep 2</t>
  </si>
  <si>
    <t>rep 3</t>
  </si>
  <si>
    <t>mean</t>
  </si>
  <si>
    <t>stdev</t>
  </si>
  <si>
    <t>rep 4</t>
  </si>
  <si>
    <t>tHMG1 (pTDH3)</t>
  </si>
  <si>
    <t>AgrGPPS (pTEF1)</t>
  </si>
  <si>
    <t>GgaFPS (pFBA1)</t>
  </si>
  <si>
    <t>tCroGES (pPGK1)</t>
  </si>
  <si>
    <t>CroG8H (pFBA1)</t>
  </si>
  <si>
    <t>Cro8HGO (pFBA1)</t>
  </si>
  <si>
    <t>CroISY (pFBA1)</t>
  </si>
  <si>
    <t>CroIO (pTEF1)</t>
  </si>
  <si>
    <t>CroADH2 (pTEF1)</t>
  </si>
  <si>
    <t>Cro7DLGT(pPGK1)</t>
  </si>
  <si>
    <t>Cro7DLH (pTDH3)</t>
  </si>
  <si>
    <t>CroLAMT (pTDH3)</t>
  </si>
  <si>
    <t>CroSLS (pFBA1)</t>
  </si>
  <si>
    <t>tCroSTR (pTEF1)</t>
  </si>
  <si>
    <t>CroCPR (pTEF1)</t>
  </si>
  <si>
    <t>CroCYB5 (pPGK1)</t>
  </si>
  <si>
    <t>CroTDC (pPGK1)</t>
  </si>
  <si>
    <t>n.d.</t>
  </si>
  <si>
    <t>total area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</si>
</sst>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/>
    <xf numFmtId="2" fontId="0" fillId="0" borderId="0" xfId="0" applyNumberFormat="1" applyFont="1" applyAlignment="1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8892839135887"/>
          <c:y val="5.0339292244820442E-2"/>
          <c:w val="0.81259746080175033"/>
          <c:h val="0.6923631944444445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'Extended Data Fig 2b'!$F$2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2b'!$G$3:$G$19</c:f>
                <c:numCache>
                  <c:formatCode>General</c:formatCode>
                  <c:ptCount val="17"/>
                  <c:pt idx="0">
                    <c:v>1867.4018655972843</c:v>
                  </c:pt>
                  <c:pt idx="1">
                    <c:v>75.523487947039442</c:v>
                  </c:pt>
                  <c:pt idx="2">
                    <c:v>2725.7150577506395</c:v>
                  </c:pt>
                  <c:pt idx="3">
                    <c:v>790.75877677141943</c:v>
                  </c:pt>
                  <c:pt idx="4">
                    <c:v>480.80612396903393</c:v>
                  </c:pt>
                  <c:pt idx="5">
                    <c:v>4625.4316706159525</c:v>
                  </c:pt>
                  <c:pt idx="6">
                    <c:v>2909.595898902051</c:v>
                  </c:pt>
                  <c:pt idx="7">
                    <c:v>846.17579806029801</c:v>
                  </c:pt>
                  <c:pt idx="8">
                    <c:v>3878.5427864468679</c:v>
                  </c:pt>
                  <c:pt idx="9">
                    <c:v>1373.5632883652208</c:v>
                  </c:pt>
                  <c:pt idx="10">
                    <c:v>1098.2372846619421</c:v>
                  </c:pt>
                  <c:pt idx="11">
                    <c:v>6088.8139929101289</c:v>
                  </c:pt>
                  <c:pt idx="12">
                    <c:v>780.88899835249811</c:v>
                  </c:pt>
                  <c:pt idx="14">
                    <c:v>2014.9724244672432</c:v>
                  </c:pt>
                  <c:pt idx="15">
                    <c:v>432.69123975803694</c:v>
                  </c:pt>
                  <c:pt idx="16">
                    <c:v>795.78631785631785</c:v>
                  </c:pt>
                </c:numCache>
              </c:numRef>
            </c:plus>
            <c:minus>
              <c:numRef>
                <c:f>'Extended Data Fig 2b'!$G$3:$G$19</c:f>
                <c:numCache>
                  <c:formatCode>General</c:formatCode>
                  <c:ptCount val="17"/>
                  <c:pt idx="0">
                    <c:v>1867.4018655972843</c:v>
                  </c:pt>
                  <c:pt idx="1">
                    <c:v>75.523487947039442</c:v>
                  </c:pt>
                  <c:pt idx="2">
                    <c:v>2725.7150577506395</c:v>
                  </c:pt>
                  <c:pt idx="3">
                    <c:v>790.75877677141943</c:v>
                  </c:pt>
                  <c:pt idx="4">
                    <c:v>480.80612396903393</c:v>
                  </c:pt>
                  <c:pt idx="5">
                    <c:v>4625.4316706159525</c:v>
                  </c:pt>
                  <c:pt idx="6">
                    <c:v>2909.595898902051</c:v>
                  </c:pt>
                  <c:pt idx="7">
                    <c:v>846.17579806029801</c:v>
                  </c:pt>
                  <c:pt idx="8">
                    <c:v>3878.5427864468679</c:v>
                  </c:pt>
                  <c:pt idx="9">
                    <c:v>1373.5632883652208</c:v>
                  </c:pt>
                  <c:pt idx="10">
                    <c:v>1098.2372846619421</c:v>
                  </c:pt>
                  <c:pt idx="11">
                    <c:v>6088.8139929101289</c:v>
                  </c:pt>
                  <c:pt idx="12">
                    <c:v>780.88899835249811</c:v>
                  </c:pt>
                  <c:pt idx="14">
                    <c:v>2014.9724244672432</c:v>
                  </c:pt>
                  <c:pt idx="15">
                    <c:v>432.69123975803694</c:v>
                  </c:pt>
                  <c:pt idx="16">
                    <c:v>795.78631785631785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2b'!$A$3:$A$19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cat>
          <c:val>
            <c:numRef>
              <c:f>'Extended Data Fig 2b'!$F$3:$F$19</c:f>
              <c:numCache>
                <c:formatCode>0.00</c:formatCode>
                <c:ptCount val="17"/>
                <c:pt idx="0">
                  <c:v>15112.443702999999</c:v>
                </c:pt>
                <c:pt idx="1">
                  <c:v>528.00939201666665</c:v>
                </c:pt>
                <c:pt idx="2">
                  <c:v>13284.893572433335</c:v>
                </c:pt>
                <c:pt idx="3">
                  <c:v>3079.3259305000001</c:v>
                </c:pt>
                <c:pt idx="4">
                  <c:v>2307.8568369999998</c:v>
                </c:pt>
                <c:pt idx="5">
                  <c:v>43768.046065000002</c:v>
                </c:pt>
                <c:pt idx="6">
                  <c:v>28549.068642500002</c:v>
                </c:pt>
                <c:pt idx="7">
                  <c:v>4221.2922778333341</c:v>
                </c:pt>
                <c:pt idx="8">
                  <c:v>35733.750895000005</c:v>
                </c:pt>
                <c:pt idx="9">
                  <c:v>12363.2401725</c:v>
                </c:pt>
                <c:pt idx="10">
                  <c:v>11961.844908666666</c:v>
                </c:pt>
                <c:pt idx="11">
                  <c:v>72303.532262499997</c:v>
                </c:pt>
                <c:pt idx="12">
                  <c:v>3596.4055688333337</c:v>
                </c:pt>
                <c:pt idx="14">
                  <c:v>25814.721432499999</c:v>
                </c:pt>
                <c:pt idx="15">
                  <c:v>3029.6862028</c:v>
                </c:pt>
                <c:pt idx="16">
                  <c:v>4240.1775379999999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2-4750-94AA-D3CB491B0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9097128"/>
        <c:axId val="759089912"/>
      </c:barChart>
      <c:scatterChart>
        <c:scatterStyle val="lineMarker"/>
        <c:varyColors val="0"/>
        <c:ser>
          <c:idx val="0"/>
          <c:order val="0"/>
          <c:tx>
            <c:strRef>
              <c:f>'Extended Data Fig 2b'!$B$2</c:f>
              <c:strCache>
                <c:ptCount val="1"/>
                <c:pt idx="0">
                  <c:v>rep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2b'!$A$3:$A$19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xVal>
          <c:yVal>
            <c:numRef>
              <c:f>'Extended Data Fig 2b'!$B$3:$B$19</c:f>
              <c:numCache>
                <c:formatCode>0.00</c:formatCode>
                <c:ptCount val="17"/>
                <c:pt idx="0">
                  <c:v>16355.546292999999</c:v>
                </c:pt>
                <c:pt idx="1">
                  <c:v>460.86888736666668</c:v>
                </c:pt>
                <c:pt idx="2">
                  <c:v>13259.534527433334</c:v>
                </c:pt>
                <c:pt idx="3">
                  <c:v>3881.8015890000001</c:v>
                </c:pt>
                <c:pt idx="4">
                  <c:v>1732.1509329999999</c:v>
                </c:pt>
                <c:pt idx="5">
                  <c:v>47163.812140000002</c:v>
                </c:pt>
                <c:pt idx="6">
                  <c:v>29363.706760000001</c:v>
                </c:pt>
                <c:pt idx="7">
                  <c:v>3857.626891833333</c:v>
                </c:pt>
                <c:pt idx="8">
                  <c:v>40189.22565</c:v>
                </c:pt>
                <c:pt idx="9">
                  <c:v>13243.6266</c:v>
                </c:pt>
                <c:pt idx="10">
                  <c:v>13125.274093666667</c:v>
                </c:pt>
                <c:pt idx="11">
                  <c:v>75619.038419999997</c:v>
                </c:pt>
                <c:pt idx="12">
                  <c:v>4395.0843163333338</c:v>
                </c:pt>
                <c:pt idx="13">
                  <c:v>0</c:v>
                </c:pt>
                <c:pt idx="14">
                  <c:v>25059.861509999999</c:v>
                </c:pt>
                <c:pt idx="15">
                  <c:v>2787.3321327999997</c:v>
                </c:pt>
                <c:pt idx="16">
                  <c:v>3712.3296949999999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A2-4750-94AA-D3CB491B0546}"/>
            </c:ext>
          </c:extLst>
        </c:ser>
        <c:ser>
          <c:idx val="1"/>
          <c:order val="1"/>
          <c:tx>
            <c:strRef>
              <c:f>'Extended Data Fig 2b'!$C$2</c:f>
              <c:strCache>
                <c:ptCount val="1"/>
                <c:pt idx="0">
                  <c:v>rep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2b'!$A$3:$A$19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xVal>
          <c:yVal>
            <c:numRef>
              <c:f>'Extended Data Fig 2b'!$C$3:$C$19</c:f>
              <c:numCache>
                <c:formatCode>0.00</c:formatCode>
                <c:ptCount val="17"/>
                <c:pt idx="0">
                  <c:v>16796.852332999999</c:v>
                </c:pt>
                <c:pt idx="1">
                  <c:v>516.30996616666675</c:v>
                </c:pt>
                <c:pt idx="2">
                  <c:v>12495.892317433334</c:v>
                </c:pt>
                <c:pt idx="3">
                  <c:v>3610.276128</c:v>
                </c:pt>
                <c:pt idx="4">
                  <c:v>2820.0246710000001</c:v>
                </c:pt>
                <c:pt idx="5">
                  <c:v>41292.490769999997</c:v>
                </c:pt>
                <c:pt idx="6">
                  <c:v>29546.14372</c:v>
                </c:pt>
                <c:pt idx="7">
                  <c:v>4118.656826833334</c:v>
                </c:pt>
                <c:pt idx="8">
                  <c:v>37207.878550000001</c:v>
                </c:pt>
                <c:pt idx="9">
                  <c:v>11776.919900000001</c:v>
                </c:pt>
                <c:pt idx="10">
                  <c:v>12327.490553666667</c:v>
                </c:pt>
                <c:pt idx="11">
                  <c:v>73679.835430000006</c:v>
                </c:pt>
                <c:pt idx="12">
                  <c:v>3156.5195043333333</c:v>
                </c:pt>
                <c:pt idx="13">
                  <c:v>0</c:v>
                </c:pt>
                <c:pt idx="14">
                  <c:v>26764.273379999999</c:v>
                </c:pt>
                <c:pt idx="15">
                  <c:v>2931.7999777999999</c:v>
                </c:pt>
                <c:pt idx="16">
                  <c:v>4236.4269299999996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A2-4750-94AA-D3CB491B0546}"/>
            </c:ext>
          </c:extLst>
        </c:ser>
        <c:ser>
          <c:idx val="2"/>
          <c:order val="2"/>
          <c:tx>
            <c:strRef>
              <c:f>'Extended Data Fig 2b'!$D$2</c:f>
              <c:strCache>
                <c:ptCount val="1"/>
                <c:pt idx="0">
                  <c:v>rep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2b'!$A$3:$A$19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xVal>
          <c:yVal>
            <c:numRef>
              <c:f>'Extended Data Fig 2b'!$D$3:$D$19</c:f>
              <c:numCache>
                <c:formatCode>0.00</c:formatCode>
                <c:ptCount val="17"/>
                <c:pt idx="0">
                  <c:v>12701.621112999999</c:v>
                </c:pt>
                <c:pt idx="1">
                  <c:v>499.02321556666669</c:v>
                </c:pt>
                <c:pt idx="2">
                  <c:v>10426.050887433334</c:v>
                </c:pt>
                <c:pt idx="3">
                  <c:v>2237.9550829999998</c:v>
                </c:pt>
                <c:pt idx="4">
                  <c:v>2118.5468529999998</c:v>
                </c:pt>
                <c:pt idx="5">
                  <c:v>38506.854379999997</c:v>
                </c:pt>
                <c:pt idx="6">
                  <c:v>24319.185979999998</c:v>
                </c:pt>
                <c:pt idx="7">
                  <c:v>3480.6522518333331</c:v>
                </c:pt>
                <c:pt idx="8">
                  <c:v>31106.890360000001</c:v>
                </c:pt>
                <c:pt idx="9">
                  <c:v>10716.55061</c:v>
                </c:pt>
                <c:pt idx="10">
                  <c:v>10503.738363666667</c:v>
                </c:pt>
                <c:pt idx="11">
                  <c:v>63349.767180000003</c:v>
                </c:pt>
                <c:pt idx="12">
                  <c:v>2733.7781913333333</c:v>
                </c:pt>
                <c:pt idx="13">
                  <c:v>0</c:v>
                </c:pt>
                <c:pt idx="14">
                  <c:v>23405.457740000002</c:v>
                </c:pt>
                <c:pt idx="15">
                  <c:v>2733.1875608</c:v>
                </c:pt>
                <c:pt idx="16">
                  <c:v>3645.775705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BA2-4750-94AA-D3CB491B0546}"/>
            </c:ext>
          </c:extLst>
        </c:ser>
        <c:ser>
          <c:idx val="3"/>
          <c:order val="3"/>
          <c:tx>
            <c:strRef>
              <c:f>'Extended Data Fig 2b'!$E$2</c:f>
              <c:strCache>
                <c:ptCount val="1"/>
                <c:pt idx="0">
                  <c:v>rep 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2b'!$A$3:$A$19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xVal>
          <c:yVal>
            <c:numRef>
              <c:f>'Extended Data Fig 2b'!$E$3:$E$19</c:f>
              <c:numCache>
                <c:formatCode>0.00</c:formatCode>
                <c:ptCount val="17"/>
                <c:pt idx="0">
                  <c:v>14595.755072999998</c:v>
                </c:pt>
                <c:pt idx="1">
                  <c:v>635.83549896666659</c:v>
                </c:pt>
                <c:pt idx="2">
                  <c:v>16958.096557433335</c:v>
                </c:pt>
                <c:pt idx="3">
                  <c:v>2587.2709220000002</c:v>
                </c:pt>
                <c:pt idx="4">
                  <c:v>2560.7048909999999</c:v>
                </c:pt>
                <c:pt idx="5">
                  <c:v>48109.026969999999</c:v>
                </c:pt>
                <c:pt idx="6">
                  <c:v>30967.238109999998</c:v>
                </c:pt>
                <c:pt idx="7">
                  <c:v>5428.2331408333339</c:v>
                </c:pt>
                <c:pt idx="8">
                  <c:v>34431.009019999998</c:v>
                </c:pt>
                <c:pt idx="9">
                  <c:v>13715.863579999999</c:v>
                </c:pt>
                <c:pt idx="10">
                  <c:v>11890.876623666667</c:v>
                </c:pt>
                <c:pt idx="11">
                  <c:v>76565.488020000004</c:v>
                </c:pt>
                <c:pt idx="12">
                  <c:v>4100.240263333334</c:v>
                </c:pt>
                <c:pt idx="13">
                  <c:v>0</c:v>
                </c:pt>
                <c:pt idx="14">
                  <c:v>28029.293099999999</c:v>
                </c:pt>
                <c:pt idx="15">
                  <c:v>3666.4251397999997</c:v>
                </c:pt>
                <c:pt idx="16">
                  <c:v>5366.1778219999997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BA2-4750-94AA-D3CB491B0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9097128"/>
        <c:axId val="759089912"/>
      </c:scatterChart>
      <c:catAx>
        <c:axId val="759097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9089912"/>
        <c:crosses val="autoZero"/>
        <c:auto val="1"/>
        <c:lblAlgn val="ctr"/>
        <c:lblOffset val="100"/>
        <c:noMultiLvlLbl val="0"/>
      </c:catAx>
      <c:valAx>
        <c:axId val="759089912"/>
        <c:scaling>
          <c:logBase val="10"/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total peptide signal (a.u.)</a:t>
                </a:r>
              </a:p>
            </c:rich>
          </c:tx>
          <c:layout>
            <c:manualLayout>
              <c:xMode val="edge"/>
              <c:yMode val="edge"/>
              <c:x val="2.622896206502752E-2"/>
              <c:y val="0.210595054921302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E+00" sourceLinked="0"/>
        <c:majorTickMark val="out"/>
        <c:minorTickMark val="out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9097128"/>
        <c:crosses val="autoZero"/>
        <c:crossBetween val="between"/>
      </c:valAx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8892839135887"/>
          <c:y val="5.0339292244820442E-2"/>
          <c:w val="0.81259746080175033"/>
          <c:h val="0.6923631944444445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'Extended Data Fig 2b (log)'!$F$2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2b (log)'!$G$3:$G$19</c:f>
                <c:numCache>
                  <c:formatCode>General</c:formatCode>
                  <c:ptCount val="17"/>
                  <c:pt idx="0">
                    <c:v>5.5325522113248586E-2</c:v>
                  </c:pt>
                  <c:pt idx="1">
                    <c:v>5.9603627048465023E-2</c:v>
                  </c:pt>
                  <c:pt idx="2">
                    <c:v>8.7264845878673017E-2</c:v>
                  </c:pt>
                  <c:pt idx="3">
                    <c:v>0.11448560563784418</c:v>
                  </c:pt>
                  <c:pt idx="4">
                    <c:v>9.3646164980777463E-2</c:v>
                  </c:pt>
                  <c:pt idx="5">
                    <c:v>4.6400622122030256E-2</c:v>
                  </c:pt>
                  <c:pt idx="6">
                    <c:v>4.6388103429689749E-2</c:v>
                  </c:pt>
                  <c:pt idx="7">
                    <c:v>8.255051077321153E-2</c:v>
                  </c:pt>
                  <c:pt idx="8">
                    <c:v>4.755401187539781E-2</c:v>
                  </c:pt>
                  <c:pt idx="9">
                    <c:v>4.9015783746707009E-2</c:v>
                  </c:pt>
                  <c:pt idx="10">
                    <c:v>4.0749994170700757E-2</c:v>
                  </c:pt>
                  <c:pt idx="11">
                    <c:v>3.8102359052745872E-2</c:v>
                  </c:pt>
                  <c:pt idx="12">
                    <c:v>9.6562972985816786E-2</c:v>
                  </c:pt>
                  <c:pt idx="14">
                    <c:v>3.4139096343112102E-2</c:v>
                  </c:pt>
                  <c:pt idx="15">
                    <c:v>5.8709173195852504E-2</c:v>
                  </c:pt>
                  <c:pt idx="16">
                    <c:v>7.7422854453114698E-2</c:v>
                  </c:pt>
                </c:numCache>
              </c:numRef>
            </c:plus>
            <c:minus>
              <c:numRef>
                <c:f>'Extended Data Fig 2b (log)'!$G$3:$G$19</c:f>
                <c:numCache>
                  <c:formatCode>General</c:formatCode>
                  <c:ptCount val="17"/>
                  <c:pt idx="0">
                    <c:v>5.5325522113248586E-2</c:v>
                  </c:pt>
                  <c:pt idx="1">
                    <c:v>5.9603627048465023E-2</c:v>
                  </c:pt>
                  <c:pt idx="2">
                    <c:v>8.7264845878673017E-2</c:v>
                  </c:pt>
                  <c:pt idx="3">
                    <c:v>0.11448560563784418</c:v>
                  </c:pt>
                  <c:pt idx="4">
                    <c:v>9.3646164980777463E-2</c:v>
                  </c:pt>
                  <c:pt idx="5">
                    <c:v>4.6400622122030256E-2</c:v>
                  </c:pt>
                  <c:pt idx="6">
                    <c:v>4.6388103429689749E-2</c:v>
                  </c:pt>
                  <c:pt idx="7">
                    <c:v>8.255051077321153E-2</c:v>
                  </c:pt>
                  <c:pt idx="8">
                    <c:v>4.755401187539781E-2</c:v>
                  </c:pt>
                  <c:pt idx="9">
                    <c:v>4.9015783746707009E-2</c:v>
                  </c:pt>
                  <c:pt idx="10">
                    <c:v>4.0749994170700757E-2</c:v>
                  </c:pt>
                  <c:pt idx="11">
                    <c:v>3.8102359052745872E-2</c:v>
                  </c:pt>
                  <c:pt idx="12">
                    <c:v>9.6562972985816786E-2</c:v>
                  </c:pt>
                  <c:pt idx="14">
                    <c:v>3.4139096343112102E-2</c:v>
                  </c:pt>
                  <c:pt idx="15">
                    <c:v>5.8709173195852504E-2</c:v>
                  </c:pt>
                  <c:pt idx="16">
                    <c:v>7.7422854453114698E-2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2b (log)'!$A$3:$A$19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cat>
          <c:val>
            <c:numRef>
              <c:f>'Extended Data Fig 2b (log)'!$F$3:$F$19</c:f>
              <c:numCache>
                <c:formatCode>0.00</c:formatCode>
                <c:ptCount val="17"/>
                <c:pt idx="0">
                  <c:v>4.1767446698669186</c:v>
                </c:pt>
                <c:pt idx="1">
                  <c:v>2.7194883550272895</c:v>
                </c:pt>
                <c:pt idx="2">
                  <c:v>4.1166981241602691</c:v>
                </c:pt>
                <c:pt idx="3">
                  <c:v>3.4773167566233902</c:v>
                </c:pt>
                <c:pt idx="4">
                  <c:v>3.3558090609950924</c:v>
                </c:pt>
                <c:pt idx="5">
                  <c:v>4.6393111492489929</c:v>
                </c:pt>
                <c:pt idx="6">
                  <c:v>4.453790797952383</c:v>
                </c:pt>
                <c:pt idx="7">
                  <c:v>3.619348738911901</c:v>
                </c:pt>
                <c:pt idx="8">
                  <c:v>4.551137723999469</c:v>
                </c:pt>
                <c:pt idx="9">
                  <c:v>4.0900792062246714</c:v>
                </c:pt>
                <c:pt idx="10">
                  <c:v>4.0763852070889861</c:v>
                </c:pt>
                <c:pt idx="11">
                  <c:v>4.8579394689545925</c:v>
                </c:pt>
                <c:pt idx="12">
                  <c:v>3.5479370672241726</c:v>
                </c:pt>
                <c:pt idx="14">
                  <c:v>4.4108658519679178</c:v>
                </c:pt>
                <c:pt idx="15">
                  <c:v>3.4783088290660609</c:v>
                </c:pt>
                <c:pt idx="16">
                  <c:v>3.6220253164860505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2-48A0-98E9-BBE8A9122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9097128"/>
        <c:axId val="759089912"/>
      </c:barChart>
      <c:scatterChart>
        <c:scatterStyle val="lineMarker"/>
        <c:varyColors val="0"/>
        <c:ser>
          <c:idx val="0"/>
          <c:order val="0"/>
          <c:tx>
            <c:strRef>
              <c:f>'Extended Data Fig 2b (log)'!$B$2</c:f>
              <c:strCache>
                <c:ptCount val="1"/>
                <c:pt idx="0">
                  <c:v>rep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2b (log)'!$A$3:$A$19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xVal>
          <c:yVal>
            <c:numRef>
              <c:f>'Extended Data Fig 2b (log)'!$B$3:$B$19</c:f>
              <c:numCache>
                <c:formatCode>0.00</c:formatCode>
                <c:ptCount val="17"/>
                <c:pt idx="0">
                  <c:v>4.2136650546103809</c:v>
                </c:pt>
                <c:pt idx="1">
                  <c:v>2.6635773904828328</c:v>
                </c:pt>
                <c:pt idx="2">
                  <c:v>4.1225282785396899</c:v>
                </c:pt>
                <c:pt idx="3">
                  <c:v>3.5890333334725937</c:v>
                </c:pt>
                <c:pt idx="4">
                  <c:v>3.2385857320884255</c:v>
                </c:pt>
                <c:pt idx="5">
                  <c:v>4.6736089008432309</c:v>
                </c:pt>
                <c:pt idx="6">
                  <c:v>4.4678108783489519</c:v>
                </c:pt>
                <c:pt idx="7">
                  <c:v>3.5863202205463698</c:v>
                </c:pt>
                <c:pt idx="8">
                  <c:v>4.6041096384594677</c:v>
                </c:pt>
                <c:pt idx="9">
                  <c:v>4.1220069274526052</c:v>
                </c:pt>
                <c:pt idx="10">
                  <c:v>4.1181083814969677</c:v>
                </c:pt>
                <c:pt idx="11">
                  <c:v>4.8786311505252851</c:v>
                </c:pt>
                <c:pt idx="12">
                  <c:v>3.6429672110974018</c:v>
                </c:pt>
                <c:pt idx="13">
                  <c:v>0</c:v>
                </c:pt>
                <c:pt idx="14">
                  <c:v>4.3989786665939246</c:v>
                </c:pt>
                <c:pt idx="15">
                  <c:v>3.4451887214395618</c:v>
                </c:pt>
                <c:pt idx="16">
                  <c:v>3.5696465393035179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32-48A0-98E9-BBE8A9122FBF}"/>
            </c:ext>
          </c:extLst>
        </c:ser>
        <c:ser>
          <c:idx val="1"/>
          <c:order val="1"/>
          <c:tx>
            <c:strRef>
              <c:f>'Extended Data Fig 2b (log)'!$C$2</c:f>
              <c:strCache>
                <c:ptCount val="1"/>
                <c:pt idx="0">
                  <c:v>rep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2b (log)'!$A$3:$A$19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xVal>
          <c:yVal>
            <c:numRef>
              <c:f>'Extended Data Fig 2b (log)'!$C$3:$C$19</c:f>
              <c:numCache>
                <c:formatCode>0.00</c:formatCode>
                <c:ptCount val="17"/>
                <c:pt idx="0">
                  <c:v>4.2252279041968359</c:v>
                </c:pt>
                <c:pt idx="1">
                  <c:v>2.7129105081760532</c:v>
                </c:pt>
                <c:pt idx="2">
                  <c:v>4.0967672740439482</c:v>
                </c:pt>
                <c:pt idx="3">
                  <c:v>3.5575404197119114</c:v>
                </c:pt>
                <c:pt idx="4">
                  <c:v>3.4502529077634372</c:v>
                </c:pt>
                <c:pt idx="5">
                  <c:v>4.6158710803811447</c:v>
                </c:pt>
                <c:pt idx="6">
                  <c:v>4.4705008060154983</c:v>
                </c:pt>
                <c:pt idx="7">
                  <c:v>3.6147556073432825</c:v>
                </c:pt>
                <c:pt idx="8">
                  <c:v>4.5706349089279135</c:v>
                </c:pt>
                <c:pt idx="9">
                  <c:v>4.0710317212368548</c:v>
                </c:pt>
                <c:pt idx="10">
                  <c:v>4.0908746784112857</c:v>
                </c:pt>
                <c:pt idx="11">
                  <c:v>4.867348647157268</c:v>
                </c:pt>
                <c:pt idx="12">
                  <c:v>3.4992084772046899</c:v>
                </c:pt>
                <c:pt idx="13">
                  <c:v>0</c:v>
                </c:pt>
                <c:pt idx="14">
                  <c:v>4.4275554572714748</c:v>
                </c:pt>
                <c:pt idx="15">
                  <c:v>3.4671343372170589</c:v>
                </c:pt>
                <c:pt idx="16">
                  <c:v>3.6269997200851738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132-48A0-98E9-BBE8A9122FBF}"/>
            </c:ext>
          </c:extLst>
        </c:ser>
        <c:ser>
          <c:idx val="2"/>
          <c:order val="2"/>
          <c:tx>
            <c:strRef>
              <c:f>'Extended Data Fig 2b (log)'!$D$2</c:f>
              <c:strCache>
                <c:ptCount val="1"/>
                <c:pt idx="0">
                  <c:v>rep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2b (log)'!$A$3:$A$19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xVal>
          <c:yVal>
            <c:numRef>
              <c:f>'Extended Data Fig 2b (log)'!$D$3:$D$19</c:f>
              <c:numCache>
                <c:formatCode>0.00</c:formatCode>
                <c:ptCount val="17"/>
                <c:pt idx="0">
                  <c:v>4.1038591536724951</c:v>
                </c:pt>
                <c:pt idx="1">
                  <c:v>2.698120750348775</c:v>
                </c:pt>
                <c:pt idx="2">
                  <c:v>4.0181198402991871</c:v>
                </c:pt>
                <c:pt idx="3">
                  <c:v>3.3498513657486302</c:v>
                </c:pt>
                <c:pt idx="4">
                  <c:v>3.32603807313963</c:v>
                </c:pt>
                <c:pt idx="5">
                  <c:v>4.5855380426111498</c:v>
                </c:pt>
                <c:pt idx="6">
                  <c:v>4.3859490339925253</c:v>
                </c:pt>
                <c:pt idx="7">
                  <c:v>3.5416606355640927</c:v>
                </c:pt>
                <c:pt idx="8">
                  <c:v>4.4928565984763447</c:v>
                </c:pt>
                <c:pt idx="9">
                  <c:v>4.0300550193017433</c:v>
                </c:pt>
                <c:pt idx="10">
                  <c:v>4.0213438954280543</c:v>
                </c:pt>
                <c:pt idx="11">
                  <c:v>4.8017450231243206</c:v>
                </c:pt>
                <c:pt idx="12">
                  <c:v>3.4367632746108052</c:v>
                </c:pt>
                <c:pt idx="13">
                  <c:v>0</c:v>
                </c:pt>
                <c:pt idx="14">
                  <c:v>4.3693171390337335</c:v>
                </c:pt>
                <c:pt idx="15">
                  <c:v>3.4366694355073255</c:v>
                </c:pt>
                <c:pt idx="16">
                  <c:v>3.5617899465248866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132-48A0-98E9-BBE8A9122FBF}"/>
            </c:ext>
          </c:extLst>
        </c:ser>
        <c:ser>
          <c:idx val="3"/>
          <c:order val="3"/>
          <c:tx>
            <c:strRef>
              <c:f>'Extended Data Fig 2b (log)'!$E$2</c:f>
              <c:strCache>
                <c:ptCount val="1"/>
                <c:pt idx="0">
                  <c:v>rep 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2b (log)'!$A$3:$A$19</c:f>
              <c:strCache>
                <c:ptCount val="17"/>
                <c:pt idx="0">
                  <c:v>tHMG1 (pTDH3)</c:v>
                </c:pt>
                <c:pt idx="1">
                  <c:v>AgrGPPS (pTEF1)</c:v>
                </c:pt>
                <c:pt idx="2">
                  <c:v>GgaFPS (pFBA1)</c:v>
                </c:pt>
                <c:pt idx="3">
                  <c:v>tCroGES (pPGK1)</c:v>
                </c:pt>
                <c:pt idx="4">
                  <c:v>CroG8H (pFBA1)</c:v>
                </c:pt>
                <c:pt idx="5">
                  <c:v>Cro8HGO (pFBA1)</c:v>
                </c:pt>
                <c:pt idx="6">
                  <c:v>CroISY (pFBA1)</c:v>
                </c:pt>
                <c:pt idx="7">
                  <c:v>CroIO (pTEF1)</c:v>
                </c:pt>
                <c:pt idx="8">
                  <c:v>CroADH2 (pTEF1)</c:v>
                </c:pt>
                <c:pt idx="9">
                  <c:v>Cro7DLGT(pPGK1)</c:v>
                </c:pt>
                <c:pt idx="10">
                  <c:v>Cro7DLH (pTDH3)</c:v>
                </c:pt>
                <c:pt idx="11">
                  <c:v>CroLAMT (pTDH3)</c:v>
                </c:pt>
                <c:pt idx="12">
                  <c:v>CroSLS (pFBA1)</c:v>
                </c:pt>
                <c:pt idx="13">
                  <c:v>tCroSTR (pTEF1)</c:v>
                </c:pt>
                <c:pt idx="14">
                  <c:v>CroCPR (pTEF1)</c:v>
                </c:pt>
                <c:pt idx="15">
                  <c:v>CroCYB5 (pPGK1)</c:v>
                </c:pt>
                <c:pt idx="16">
                  <c:v>CroTDC (pPGK1)</c:v>
                </c:pt>
              </c:strCache>
            </c:strRef>
          </c:xVal>
          <c:yVal>
            <c:numRef>
              <c:f>'Extended Data Fig 2b (log)'!$E$3:$E$19</c:f>
              <c:numCache>
                <c:formatCode>0.00</c:formatCode>
                <c:ptCount val="17"/>
                <c:pt idx="0">
                  <c:v>4.1642265669879617</c:v>
                </c:pt>
                <c:pt idx="1">
                  <c:v>2.803344771101496</c:v>
                </c:pt>
                <c:pt idx="2">
                  <c:v>4.2293771037582513</c:v>
                </c:pt>
                <c:pt idx="3">
                  <c:v>3.4128419075604257</c:v>
                </c:pt>
                <c:pt idx="4">
                  <c:v>3.4083595309888772</c:v>
                </c:pt>
                <c:pt idx="5">
                  <c:v>4.6822265731604489</c:v>
                </c:pt>
                <c:pt idx="6">
                  <c:v>4.4909024734525556</c:v>
                </c:pt>
                <c:pt idx="7">
                  <c:v>3.7346584921938577</c:v>
                </c:pt>
                <c:pt idx="8">
                  <c:v>4.5369497501341538</c:v>
                </c:pt>
                <c:pt idx="9">
                  <c:v>4.137223156907484</c:v>
                </c:pt>
                <c:pt idx="10">
                  <c:v>4.0752138730196386</c:v>
                </c:pt>
                <c:pt idx="11">
                  <c:v>4.8840330550114972</c:v>
                </c:pt>
                <c:pt idx="12">
                  <c:v>3.6128093059837934</c:v>
                </c:pt>
                <c:pt idx="13">
                  <c:v>0</c:v>
                </c:pt>
                <c:pt idx="14">
                  <c:v>4.4476121449725383</c:v>
                </c:pt>
                <c:pt idx="15">
                  <c:v>3.5642428221002977</c:v>
                </c:pt>
                <c:pt idx="16">
                  <c:v>3.7296650600306256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132-48A0-98E9-BBE8A9122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9097128"/>
        <c:axId val="759089912"/>
      </c:scatterChart>
      <c:catAx>
        <c:axId val="759097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9089912"/>
        <c:crosses val="autoZero"/>
        <c:auto val="1"/>
        <c:lblAlgn val="ctr"/>
        <c:lblOffset val="100"/>
        <c:noMultiLvlLbl val="0"/>
      </c:catAx>
      <c:valAx>
        <c:axId val="759089912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log</a:t>
                </a:r>
                <a:r>
                  <a:rPr lang="en-US" baseline="-25000"/>
                  <a:t>10</a:t>
                </a:r>
                <a:r>
                  <a:rPr lang="en-US"/>
                  <a:t> (total peptide signal)</a:t>
                </a:r>
              </a:p>
            </c:rich>
          </c:tx>
          <c:layout>
            <c:manualLayout>
              <c:xMode val="edge"/>
              <c:yMode val="edge"/>
              <c:x val="2.6228962065027523E-2"/>
              <c:y val="0.207690148620736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9097128"/>
        <c:crosses val="autoZero"/>
        <c:crossBetween val="between"/>
        <c:majorUnit val="1"/>
        <c:minorUnit val="0.1"/>
      </c:valAx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8</xdr:col>
      <xdr:colOff>701715</xdr:colOff>
      <xdr:row>47</xdr:row>
      <xdr:rowOff>11793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8</xdr:col>
      <xdr:colOff>701715</xdr:colOff>
      <xdr:row>47</xdr:row>
      <xdr:rowOff>11793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J17" sqref="J17"/>
    </sheetView>
  </sheetViews>
  <sheetFormatPr defaultColWidth="9.08984375" defaultRowHeight="12.5" x14ac:dyDescent="0.25"/>
  <cols>
    <col min="1" max="1" width="18.6328125" style="5" bestFit="1" customWidth="1"/>
    <col min="2" max="7" width="10.6328125" style="2" customWidth="1"/>
    <col min="8" max="8" width="4" style="1" customWidth="1"/>
    <col min="9" max="11" width="13.08984375" style="1" bestFit="1" customWidth="1"/>
    <col min="12" max="16384" width="9.08984375" style="1"/>
  </cols>
  <sheetData>
    <row r="1" spans="1:7" ht="14" x14ac:dyDescent="0.25">
      <c r="A1" s="4"/>
      <c r="B1" s="8" t="s">
        <v>25</v>
      </c>
      <c r="C1" s="8"/>
      <c r="D1" s="8"/>
      <c r="E1" s="8"/>
      <c r="F1" s="8"/>
      <c r="G1" s="8"/>
    </row>
    <row r="2" spans="1:7" ht="14" x14ac:dyDescent="0.25">
      <c r="A2" s="4" t="s">
        <v>0</v>
      </c>
      <c r="B2" s="6" t="s">
        <v>1</v>
      </c>
      <c r="C2" s="6" t="s">
        <v>2</v>
      </c>
      <c r="D2" s="6" t="s">
        <v>3</v>
      </c>
      <c r="E2" s="6" t="s">
        <v>6</v>
      </c>
      <c r="F2" s="6" t="s">
        <v>4</v>
      </c>
      <c r="G2" s="6" t="s">
        <v>5</v>
      </c>
    </row>
    <row r="3" spans="1:7" ht="14" x14ac:dyDescent="0.25">
      <c r="A3" s="4" t="s">
        <v>7</v>
      </c>
      <c r="B3" s="6">
        <v>16355.546292999999</v>
      </c>
      <c r="C3" s="6">
        <v>16796.852332999999</v>
      </c>
      <c r="D3" s="6">
        <v>12701.621112999999</v>
      </c>
      <c r="E3" s="6">
        <v>14595.755072999998</v>
      </c>
      <c r="F3" s="6">
        <f>AVERAGE(B3:E3)</f>
        <v>15112.443702999999</v>
      </c>
      <c r="G3" s="6">
        <f>STDEV(B3:E3)</f>
        <v>1867.4018655972843</v>
      </c>
    </row>
    <row r="4" spans="1:7" ht="14" x14ac:dyDescent="0.25">
      <c r="A4" s="4" t="s">
        <v>8</v>
      </c>
      <c r="B4" s="6">
        <v>460.86888736666668</v>
      </c>
      <c r="C4" s="6">
        <v>516.30996616666675</v>
      </c>
      <c r="D4" s="6">
        <v>499.02321556666669</v>
      </c>
      <c r="E4" s="6">
        <v>635.83549896666659</v>
      </c>
      <c r="F4" s="6">
        <f t="shared" ref="F4:F19" si="0">AVERAGE(B4:E4)</f>
        <v>528.00939201666665</v>
      </c>
      <c r="G4" s="6">
        <f t="shared" ref="G4:G19" si="1">STDEV(B4:E4)</f>
        <v>75.523487947039442</v>
      </c>
    </row>
    <row r="5" spans="1:7" ht="14" x14ac:dyDescent="0.25">
      <c r="A5" s="4" t="s">
        <v>9</v>
      </c>
      <c r="B5" s="6">
        <v>13259.534527433334</v>
      </c>
      <c r="C5" s="6">
        <v>12495.892317433334</v>
      </c>
      <c r="D5" s="6">
        <v>10426.050887433334</v>
      </c>
      <c r="E5" s="6">
        <v>16958.096557433335</v>
      </c>
      <c r="F5" s="6">
        <f t="shared" si="0"/>
        <v>13284.893572433335</v>
      </c>
      <c r="G5" s="6">
        <f t="shared" si="1"/>
        <v>2725.7150577506395</v>
      </c>
    </row>
    <row r="6" spans="1:7" ht="14" x14ac:dyDescent="0.25">
      <c r="A6" s="4" t="s">
        <v>10</v>
      </c>
      <c r="B6" s="6">
        <v>3881.8015890000001</v>
      </c>
      <c r="C6" s="6">
        <v>3610.276128</v>
      </c>
      <c r="D6" s="6">
        <v>2237.9550829999998</v>
      </c>
      <c r="E6" s="6">
        <v>2587.2709220000002</v>
      </c>
      <c r="F6" s="6">
        <f t="shared" si="0"/>
        <v>3079.3259305000001</v>
      </c>
      <c r="G6" s="6">
        <f t="shared" si="1"/>
        <v>790.75877677141943</v>
      </c>
    </row>
    <row r="7" spans="1:7" ht="14" x14ac:dyDescent="0.25">
      <c r="A7" s="4" t="s">
        <v>11</v>
      </c>
      <c r="B7" s="6">
        <v>1732.1509329999999</v>
      </c>
      <c r="C7" s="6">
        <v>2820.0246710000001</v>
      </c>
      <c r="D7" s="6">
        <v>2118.5468529999998</v>
      </c>
      <c r="E7" s="6">
        <v>2560.7048909999999</v>
      </c>
      <c r="F7" s="6">
        <f t="shared" si="0"/>
        <v>2307.8568369999998</v>
      </c>
      <c r="G7" s="6">
        <f t="shared" si="1"/>
        <v>480.80612396903393</v>
      </c>
    </row>
    <row r="8" spans="1:7" ht="14" x14ac:dyDescent="0.25">
      <c r="A8" s="4" t="s">
        <v>12</v>
      </c>
      <c r="B8" s="6">
        <v>47163.812140000002</v>
      </c>
      <c r="C8" s="6">
        <v>41292.490769999997</v>
      </c>
      <c r="D8" s="6">
        <v>38506.854379999997</v>
      </c>
      <c r="E8" s="6">
        <v>48109.026969999999</v>
      </c>
      <c r="F8" s="6">
        <f t="shared" si="0"/>
        <v>43768.046065000002</v>
      </c>
      <c r="G8" s="6">
        <f t="shared" si="1"/>
        <v>4625.4316706159525</v>
      </c>
    </row>
    <row r="9" spans="1:7" ht="14" x14ac:dyDescent="0.25">
      <c r="A9" s="4" t="s">
        <v>13</v>
      </c>
      <c r="B9" s="6">
        <v>29363.706760000001</v>
      </c>
      <c r="C9" s="6">
        <v>29546.14372</v>
      </c>
      <c r="D9" s="6">
        <v>24319.185979999998</v>
      </c>
      <c r="E9" s="6">
        <v>30967.238109999998</v>
      </c>
      <c r="F9" s="6">
        <f t="shared" si="0"/>
        <v>28549.068642500002</v>
      </c>
      <c r="G9" s="6">
        <f t="shared" si="1"/>
        <v>2909.595898902051</v>
      </c>
    </row>
    <row r="10" spans="1:7" ht="14" x14ac:dyDescent="0.25">
      <c r="A10" s="4" t="s">
        <v>14</v>
      </c>
      <c r="B10" s="6">
        <v>3857.626891833333</v>
      </c>
      <c r="C10" s="6">
        <v>4118.656826833334</v>
      </c>
      <c r="D10" s="6">
        <v>3480.6522518333331</v>
      </c>
      <c r="E10" s="6">
        <v>5428.2331408333339</v>
      </c>
      <c r="F10" s="6">
        <f t="shared" si="0"/>
        <v>4221.2922778333341</v>
      </c>
      <c r="G10" s="6">
        <f t="shared" si="1"/>
        <v>846.17579806029801</v>
      </c>
    </row>
    <row r="11" spans="1:7" ht="14" x14ac:dyDescent="0.25">
      <c r="A11" s="4" t="s">
        <v>15</v>
      </c>
      <c r="B11" s="6">
        <v>40189.22565</v>
      </c>
      <c r="C11" s="6">
        <v>37207.878550000001</v>
      </c>
      <c r="D11" s="6">
        <v>31106.890360000001</v>
      </c>
      <c r="E11" s="6">
        <v>34431.009019999998</v>
      </c>
      <c r="F11" s="6">
        <f t="shared" si="0"/>
        <v>35733.750895000005</v>
      </c>
      <c r="G11" s="6">
        <f t="shared" si="1"/>
        <v>3878.5427864468679</v>
      </c>
    </row>
    <row r="12" spans="1:7" ht="14" x14ac:dyDescent="0.25">
      <c r="A12" s="4" t="s">
        <v>16</v>
      </c>
      <c r="B12" s="6">
        <v>13243.6266</v>
      </c>
      <c r="C12" s="6">
        <v>11776.919900000001</v>
      </c>
      <c r="D12" s="6">
        <v>10716.55061</v>
      </c>
      <c r="E12" s="6">
        <v>13715.863579999999</v>
      </c>
      <c r="F12" s="6">
        <f t="shared" si="0"/>
        <v>12363.2401725</v>
      </c>
      <c r="G12" s="6">
        <f t="shared" si="1"/>
        <v>1373.5632883652208</v>
      </c>
    </row>
    <row r="13" spans="1:7" ht="14" x14ac:dyDescent="0.25">
      <c r="A13" s="4" t="s">
        <v>17</v>
      </c>
      <c r="B13" s="6">
        <v>13125.274093666667</v>
      </c>
      <c r="C13" s="6">
        <v>12327.490553666667</v>
      </c>
      <c r="D13" s="6">
        <v>10503.738363666667</v>
      </c>
      <c r="E13" s="6">
        <v>11890.876623666667</v>
      </c>
      <c r="F13" s="6">
        <f t="shared" si="0"/>
        <v>11961.844908666666</v>
      </c>
      <c r="G13" s="6">
        <f t="shared" si="1"/>
        <v>1098.2372846619421</v>
      </c>
    </row>
    <row r="14" spans="1:7" ht="14" x14ac:dyDescent="0.25">
      <c r="A14" s="4" t="s">
        <v>18</v>
      </c>
      <c r="B14" s="6">
        <v>75619.038419999997</v>
      </c>
      <c r="C14" s="6">
        <v>73679.835430000006</v>
      </c>
      <c r="D14" s="6">
        <v>63349.767180000003</v>
      </c>
      <c r="E14" s="6">
        <v>76565.488020000004</v>
      </c>
      <c r="F14" s="6">
        <f t="shared" si="0"/>
        <v>72303.532262499997</v>
      </c>
      <c r="G14" s="6">
        <f t="shared" si="1"/>
        <v>6088.8139929101289</v>
      </c>
    </row>
    <row r="15" spans="1:7" ht="14" x14ac:dyDescent="0.25">
      <c r="A15" s="4" t="s">
        <v>19</v>
      </c>
      <c r="B15" s="6">
        <v>4395.0843163333338</v>
      </c>
      <c r="C15" s="6">
        <v>3156.5195043333333</v>
      </c>
      <c r="D15" s="6">
        <v>2733.7781913333333</v>
      </c>
      <c r="E15" s="6">
        <v>4100.240263333334</v>
      </c>
      <c r="F15" s="6">
        <f t="shared" si="0"/>
        <v>3596.4055688333337</v>
      </c>
      <c r="G15" s="6">
        <f t="shared" si="1"/>
        <v>780.88899835249811</v>
      </c>
    </row>
    <row r="16" spans="1:7" ht="14" x14ac:dyDescent="0.25">
      <c r="A16" s="4" t="s">
        <v>20</v>
      </c>
      <c r="B16" s="6" t="s">
        <v>24</v>
      </c>
      <c r="C16" s="7" t="s">
        <v>24</v>
      </c>
      <c r="D16" s="7" t="s">
        <v>24</v>
      </c>
      <c r="E16" s="7" t="s">
        <v>24</v>
      </c>
      <c r="F16" s="6"/>
      <c r="G16" s="6"/>
    </row>
    <row r="17" spans="1:7" ht="14" x14ac:dyDescent="0.25">
      <c r="A17" s="4" t="s">
        <v>21</v>
      </c>
      <c r="B17" s="6">
        <v>25059.861509999999</v>
      </c>
      <c r="C17" s="6">
        <v>26764.273379999999</v>
      </c>
      <c r="D17" s="6">
        <v>23405.457740000002</v>
      </c>
      <c r="E17" s="6">
        <v>28029.293099999999</v>
      </c>
      <c r="F17" s="6">
        <f t="shared" si="0"/>
        <v>25814.721432499999</v>
      </c>
      <c r="G17" s="6">
        <f t="shared" si="1"/>
        <v>2014.9724244672432</v>
      </c>
    </row>
    <row r="18" spans="1:7" ht="14" x14ac:dyDescent="0.25">
      <c r="A18" s="4" t="s">
        <v>22</v>
      </c>
      <c r="B18" s="6">
        <v>2787.3321327999997</v>
      </c>
      <c r="C18" s="6">
        <v>2931.7999777999999</v>
      </c>
      <c r="D18" s="6">
        <v>2733.1875608</v>
      </c>
      <c r="E18" s="6">
        <v>3666.4251397999997</v>
      </c>
      <c r="F18" s="6">
        <f t="shared" si="0"/>
        <v>3029.6862028</v>
      </c>
      <c r="G18" s="6">
        <f t="shared" si="1"/>
        <v>432.69123975803694</v>
      </c>
    </row>
    <row r="19" spans="1:7" ht="14" x14ac:dyDescent="0.25">
      <c r="A19" s="4" t="s">
        <v>23</v>
      </c>
      <c r="B19" s="6">
        <v>3712.3296949999999</v>
      </c>
      <c r="C19" s="6">
        <v>4236.4269299999996</v>
      </c>
      <c r="D19" s="6">
        <v>3645.775705</v>
      </c>
      <c r="E19" s="6">
        <v>5366.1778219999997</v>
      </c>
      <c r="F19" s="6">
        <f t="shared" si="0"/>
        <v>4240.1775379999999</v>
      </c>
      <c r="G19" s="6">
        <f t="shared" si="1"/>
        <v>795.78631785631785</v>
      </c>
    </row>
  </sheetData>
  <mergeCells count="1">
    <mergeCell ref="B1:G1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A21" sqref="A21"/>
    </sheetView>
  </sheetViews>
  <sheetFormatPr defaultColWidth="9.08984375" defaultRowHeight="12.5" x14ac:dyDescent="0.25"/>
  <cols>
    <col min="1" max="1" width="18.6328125" style="5" bestFit="1" customWidth="1"/>
    <col min="2" max="7" width="10.6328125" style="2" customWidth="1"/>
    <col min="8" max="8" width="4" style="1" customWidth="1"/>
    <col min="9" max="11" width="13.08984375" style="1" bestFit="1" customWidth="1"/>
    <col min="12" max="16384" width="9.08984375" style="1"/>
  </cols>
  <sheetData>
    <row r="1" spans="1:7" ht="14" x14ac:dyDescent="0.25">
      <c r="A1" s="4"/>
      <c r="B1" s="8" t="s">
        <v>25</v>
      </c>
      <c r="C1" s="8"/>
      <c r="D1" s="8"/>
      <c r="E1" s="8"/>
      <c r="F1" s="8"/>
      <c r="G1" s="8"/>
    </row>
    <row r="2" spans="1:7" ht="14" x14ac:dyDescent="0.25">
      <c r="A2" s="4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4</v>
      </c>
      <c r="G2" s="3" t="s">
        <v>5</v>
      </c>
    </row>
    <row r="3" spans="1:7" ht="14" x14ac:dyDescent="0.25">
      <c r="A3" s="4" t="s">
        <v>7</v>
      </c>
      <c r="B3" s="3">
        <f>LOG('Extended Data Fig 2b'!B3,10)</f>
        <v>4.2136650546103809</v>
      </c>
      <c r="C3" s="6">
        <f>LOG('Extended Data Fig 2b'!C3,10)</f>
        <v>4.2252279041968359</v>
      </c>
      <c r="D3" s="6">
        <f>LOG('Extended Data Fig 2b'!D3,10)</f>
        <v>4.1038591536724951</v>
      </c>
      <c r="E3" s="6">
        <f>LOG('Extended Data Fig 2b'!E3,10)</f>
        <v>4.1642265669879617</v>
      </c>
      <c r="F3" s="3">
        <f>AVERAGE(B3:E3)</f>
        <v>4.1767446698669186</v>
      </c>
      <c r="G3" s="3">
        <f>STDEV(B3:E3)</f>
        <v>5.5325522113248586E-2</v>
      </c>
    </row>
    <row r="4" spans="1:7" ht="14" x14ac:dyDescent="0.25">
      <c r="A4" s="4" t="s">
        <v>8</v>
      </c>
      <c r="B4" s="6">
        <f>LOG('Extended Data Fig 2b'!B4,10)</f>
        <v>2.6635773904828328</v>
      </c>
      <c r="C4" s="6">
        <f>LOG('Extended Data Fig 2b'!C4,10)</f>
        <v>2.7129105081760532</v>
      </c>
      <c r="D4" s="6">
        <f>LOG('Extended Data Fig 2b'!D4,10)</f>
        <v>2.698120750348775</v>
      </c>
      <c r="E4" s="6">
        <f>LOG('Extended Data Fig 2b'!E4,10)</f>
        <v>2.803344771101496</v>
      </c>
      <c r="F4" s="3">
        <f t="shared" ref="F4:F19" si="0">AVERAGE(B4:E4)</f>
        <v>2.7194883550272895</v>
      </c>
      <c r="G4" s="3">
        <f t="shared" ref="G4:G19" si="1">STDEV(B4:E4)</f>
        <v>5.9603627048465023E-2</v>
      </c>
    </row>
    <row r="5" spans="1:7" ht="14" x14ac:dyDescent="0.25">
      <c r="A5" s="4" t="s">
        <v>9</v>
      </c>
      <c r="B5" s="6">
        <f>LOG('Extended Data Fig 2b'!B5,10)</f>
        <v>4.1225282785396899</v>
      </c>
      <c r="C5" s="6">
        <f>LOG('Extended Data Fig 2b'!C5,10)</f>
        <v>4.0967672740439482</v>
      </c>
      <c r="D5" s="6">
        <f>LOG('Extended Data Fig 2b'!D5,10)</f>
        <v>4.0181198402991871</v>
      </c>
      <c r="E5" s="6">
        <f>LOG('Extended Data Fig 2b'!E5,10)</f>
        <v>4.2293771037582513</v>
      </c>
      <c r="F5" s="3">
        <f t="shared" si="0"/>
        <v>4.1166981241602691</v>
      </c>
      <c r="G5" s="3">
        <f t="shared" si="1"/>
        <v>8.7264845878673017E-2</v>
      </c>
    </row>
    <row r="6" spans="1:7" ht="14" x14ac:dyDescent="0.25">
      <c r="A6" s="4" t="s">
        <v>10</v>
      </c>
      <c r="B6" s="6">
        <f>LOG('Extended Data Fig 2b'!B6,10)</f>
        <v>3.5890333334725937</v>
      </c>
      <c r="C6" s="6">
        <f>LOG('Extended Data Fig 2b'!C6,10)</f>
        <v>3.5575404197119114</v>
      </c>
      <c r="D6" s="6">
        <f>LOG('Extended Data Fig 2b'!D6,10)</f>
        <v>3.3498513657486302</v>
      </c>
      <c r="E6" s="6">
        <f>LOG('Extended Data Fig 2b'!E6,10)</f>
        <v>3.4128419075604257</v>
      </c>
      <c r="F6" s="3">
        <f t="shared" si="0"/>
        <v>3.4773167566233902</v>
      </c>
      <c r="G6" s="3">
        <f t="shared" si="1"/>
        <v>0.11448560563784418</v>
      </c>
    </row>
    <row r="7" spans="1:7" ht="14" x14ac:dyDescent="0.25">
      <c r="A7" s="4" t="s">
        <v>11</v>
      </c>
      <c r="B7" s="6">
        <f>LOG('Extended Data Fig 2b'!B7,10)</f>
        <v>3.2385857320884255</v>
      </c>
      <c r="C7" s="6">
        <f>LOG('Extended Data Fig 2b'!C7,10)</f>
        <v>3.4502529077634372</v>
      </c>
      <c r="D7" s="6">
        <f>LOG('Extended Data Fig 2b'!D7,10)</f>
        <v>3.32603807313963</v>
      </c>
      <c r="E7" s="6">
        <f>LOG('Extended Data Fig 2b'!E7,10)</f>
        <v>3.4083595309888772</v>
      </c>
      <c r="F7" s="3">
        <f t="shared" si="0"/>
        <v>3.3558090609950924</v>
      </c>
      <c r="G7" s="3">
        <f t="shared" si="1"/>
        <v>9.3646164980777463E-2</v>
      </c>
    </row>
    <row r="8" spans="1:7" ht="14" x14ac:dyDescent="0.25">
      <c r="A8" s="4" t="s">
        <v>12</v>
      </c>
      <c r="B8" s="6">
        <f>LOG('Extended Data Fig 2b'!B8,10)</f>
        <v>4.6736089008432309</v>
      </c>
      <c r="C8" s="6">
        <f>LOG('Extended Data Fig 2b'!C8,10)</f>
        <v>4.6158710803811447</v>
      </c>
      <c r="D8" s="6">
        <f>LOG('Extended Data Fig 2b'!D8,10)</f>
        <v>4.5855380426111498</v>
      </c>
      <c r="E8" s="6">
        <f>LOG('Extended Data Fig 2b'!E8,10)</f>
        <v>4.6822265731604489</v>
      </c>
      <c r="F8" s="3">
        <f t="shared" si="0"/>
        <v>4.6393111492489929</v>
      </c>
      <c r="G8" s="3">
        <f t="shared" si="1"/>
        <v>4.6400622122030256E-2</v>
      </c>
    </row>
    <row r="9" spans="1:7" ht="14" x14ac:dyDescent="0.25">
      <c r="A9" s="4" t="s">
        <v>13</v>
      </c>
      <c r="B9" s="6">
        <f>LOG('Extended Data Fig 2b'!B9,10)</f>
        <v>4.4678108783489519</v>
      </c>
      <c r="C9" s="6">
        <f>LOG('Extended Data Fig 2b'!C9,10)</f>
        <v>4.4705008060154983</v>
      </c>
      <c r="D9" s="6">
        <f>LOG('Extended Data Fig 2b'!D9,10)</f>
        <v>4.3859490339925253</v>
      </c>
      <c r="E9" s="6">
        <f>LOG('Extended Data Fig 2b'!E9,10)</f>
        <v>4.4909024734525556</v>
      </c>
      <c r="F9" s="3">
        <f t="shared" si="0"/>
        <v>4.453790797952383</v>
      </c>
      <c r="G9" s="3">
        <f t="shared" si="1"/>
        <v>4.6388103429689749E-2</v>
      </c>
    </row>
    <row r="10" spans="1:7" ht="14" x14ac:dyDescent="0.25">
      <c r="A10" s="4" t="s">
        <v>14</v>
      </c>
      <c r="B10" s="6">
        <f>LOG('Extended Data Fig 2b'!B10,10)</f>
        <v>3.5863202205463698</v>
      </c>
      <c r="C10" s="6">
        <f>LOG('Extended Data Fig 2b'!C10,10)</f>
        <v>3.6147556073432825</v>
      </c>
      <c r="D10" s="6">
        <f>LOG('Extended Data Fig 2b'!D10,10)</f>
        <v>3.5416606355640927</v>
      </c>
      <c r="E10" s="6">
        <f>LOG('Extended Data Fig 2b'!E10,10)</f>
        <v>3.7346584921938577</v>
      </c>
      <c r="F10" s="3">
        <f t="shared" si="0"/>
        <v>3.619348738911901</v>
      </c>
      <c r="G10" s="3">
        <f t="shared" si="1"/>
        <v>8.255051077321153E-2</v>
      </c>
    </row>
    <row r="11" spans="1:7" ht="14" x14ac:dyDescent="0.25">
      <c r="A11" s="4" t="s">
        <v>15</v>
      </c>
      <c r="B11" s="6">
        <f>LOG('Extended Data Fig 2b'!B11,10)</f>
        <v>4.6041096384594677</v>
      </c>
      <c r="C11" s="6">
        <f>LOG('Extended Data Fig 2b'!C11,10)</f>
        <v>4.5706349089279135</v>
      </c>
      <c r="D11" s="6">
        <f>LOG('Extended Data Fig 2b'!D11,10)</f>
        <v>4.4928565984763447</v>
      </c>
      <c r="E11" s="6">
        <f>LOG('Extended Data Fig 2b'!E11,10)</f>
        <v>4.5369497501341538</v>
      </c>
      <c r="F11" s="3">
        <f t="shared" si="0"/>
        <v>4.551137723999469</v>
      </c>
      <c r="G11" s="3">
        <f t="shared" si="1"/>
        <v>4.755401187539781E-2</v>
      </c>
    </row>
    <row r="12" spans="1:7" ht="14" x14ac:dyDescent="0.25">
      <c r="A12" s="4" t="s">
        <v>16</v>
      </c>
      <c r="B12" s="6">
        <f>LOG('Extended Data Fig 2b'!B12,10)</f>
        <v>4.1220069274526052</v>
      </c>
      <c r="C12" s="6">
        <f>LOG('Extended Data Fig 2b'!C12,10)</f>
        <v>4.0710317212368548</v>
      </c>
      <c r="D12" s="6">
        <f>LOG('Extended Data Fig 2b'!D12,10)</f>
        <v>4.0300550193017433</v>
      </c>
      <c r="E12" s="6">
        <f>LOG('Extended Data Fig 2b'!E12,10)</f>
        <v>4.137223156907484</v>
      </c>
      <c r="F12" s="3">
        <f t="shared" si="0"/>
        <v>4.0900792062246714</v>
      </c>
      <c r="G12" s="3">
        <f t="shared" si="1"/>
        <v>4.9015783746707009E-2</v>
      </c>
    </row>
    <row r="13" spans="1:7" ht="14" x14ac:dyDescent="0.25">
      <c r="A13" s="4" t="s">
        <v>17</v>
      </c>
      <c r="B13" s="6">
        <f>LOG('Extended Data Fig 2b'!B13,10)</f>
        <v>4.1181083814969677</v>
      </c>
      <c r="C13" s="6">
        <f>LOG('Extended Data Fig 2b'!C13,10)</f>
        <v>4.0908746784112857</v>
      </c>
      <c r="D13" s="6">
        <f>LOG('Extended Data Fig 2b'!D13,10)</f>
        <v>4.0213438954280543</v>
      </c>
      <c r="E13" s="6">
        <f>LOG('Extended Data Fig 2b'!E13,10)</f>
        <v>4.0752138730196386</v>
      </c>
      <c r="F13" s="3">
        <f t="shared" si="0"/>
        <v>4.0763852070889861</v>
      </c>
      <c r="G13" s="3">
        <f t="shared" si="1"/>
        <v>4.0749994170700757E-2</v>
      </c>
    </row>
    <row r="14" spans="1:7" ht="14" x14ac:dyDescent="0.25">
      <c r="A14" s="4" t="s">
        <v>18</v>
      </c>
      <c r="B14" s="6">
        <f>LOG('Extended Data Fig 2b'!B14,10)</f>
        <v>4.8786311505252851</v>
      </c>
      <c r="C14" s="6">
        <f>LOG('Extended Data Fig 2b'!C14,10)</f>
        <v>4.867348647157268</v>
      </c>
      <c r="D14" s="6">
        <f>LOG('Extended Data Fig 2b'!D14,10)</f>
        <v>4.8017450231243206</v>
      </c>
      <c r="E14" s="6">
        <f>LOG('Extended Data Fig 2b'!E14,10)</f>
        <v>4.8840330550114972</v>
      </c>
      <c r="F14" s="3">
        <f t="shared" si="0"/>
        <v>4.8579394689545925</v>
      </c>
      <c r="G14" s="3">
        <f t="shared" si="1"/>
        <v>3.8102359052745872E-2</v>
      </c>
    </row>
    <row r="15" spans="1:7" ht="14" x14ac:dyDescent="0.25">
      <c r="A15" s="4" t="s">
        <v>19</v>
      </c>
      <c r="B15" s="6">
        <f>LOG('Extended Data Fig 2b'!B15,10)</f>
        <v>3.6429672110974018</v>
      </c>
      <c r="C15" s="6">
        <f>LOG('Extended Data Fig 2b'!C15,10)</f>
        <v>3.4992084772046899</v>
      </c>
      <c r="D15" s="6">
        <f>LOG('Extended Data Fig 2b'!D15,10)</f>
        <v>3.4367632746108052</v>
      </c>
      <c r="E15" s="6">
        <f>LOG('Extended Data Fig 2b'!E15,10)</f>
        <v>3.6128093059837934</v>
      </c>
      <c r="F15" s="3">
        <f t="shared" si="0"/>
        <v>3.5479370672241726</v>
      </c>
      <c r="G15" s="3">
        <f t="shared" si="1"/>
        <v>9.6562972985816786E-2</v>
      </c>
    </row>
    <row r="16" spans="1:7" ht="14" x14ac:dyDescent="0.25">
      <c r="A16" s="4" t="s">
        <v>20</v>
      </c>
      <c r="B16" s="6" t="s">
        <v>24</v>
      </c>
      <c r="C16" s="6" t="s">
        <v>24</v>
      </c>
      <c r="D16" s="6" t="s">
        <v>24</v>
      </c>
      <c r="E16" s="6" t="s">
        <v>24</v>
      </c>
      <c r="F16" s="3"/>
      <c r="G16" s="3"/>
    </row>
    <row r="17" spans="1:7" ht="14" x14ac:dyDescent="0.25">
      <c r="A17" s="4" t="s">
        <v>21</v>
      </c>
      <c r="B17" s="6">
        <f>LOG('Extended Data Fig 2b'!B17,10)</f>
        <v>4.3989786665939246</v>
      </c>
      <c r="C17" s="6">
        <f>LOG('Extended Data Fig 2b'!C17,10)</f>
        <v>4.4275554572714748</v>
      </c>
      <c r="D17" s="6">
        <f>LOG('Extended Data Fig 2b'!D17,10)</f>
        <v>4.3693171390337335</v>
      </c>
      <c r="E17" s="6">
        <f>LOG('Extended Data Fig 2b'!E17,10)</f>
        <v>4.4476121449725383</v>
      </c>
      <c r="F17" s="3">
        <f t="shared" si="0"/>
        <v>4.4108658519679178</v>
      </c>
      <c r="G17" s="3">
        <f t="shared" si="1"/>
        <v>3.4139096343112102E-2</v>
      </c>
    </row>
    <row r="18" spans="1:7" ht="14" x14ac:dyDescent="0.25">
      <c r="A18" s="4" t="s">
        <v>22</v>
      </c>
      <c r="B18" s="6">
        <f>LOG('Extended Data Fig 2b'!B18,10)</f>
        <v>3.4451887214395618</v>
      </c>
      <c r="C18" s="6">
        <f>LOG('Extended Data Fig 2b'!C18,10)</f>
        <v>3.4671343372170589</v>
      </c>
      <c r="D18" s="6">
        <f>LOG('Extended Data Fig 2b'!D18,10)</f>
        <v>3.4366694355073255</v>
      </c>
      <c r="E18" s="6">
        <f>LOG('Extended Data Fig 2b'!E18,10)</f>
        <v>3.5642428221002977</v>
      </c>
      <c r="F18" s="3">
        <f t="shared" si="0"/>
        <v>3.4783088290660609</v>
      </c>
      <c r="G18" s="3">
        <f t="shared" si="1"/>
        <v>5.8709173195852504E-2</v>
      </c>
    </row>
    <row r="19" spans="1:7" ht="14" x14ac:dyDescent="0.25">
      <c r="A19" s="4" t="s">
        <v>23</v>
      </c>
      <c r="B19" s="6">
        <f>LOG('Extended Data Fig 2b'!B19,10)</f>
        <v>3.5696465393035179</v>
      </c>
      <c r="C19" s="6">
        <f>LOG('Extended Data Fig 2b'!C19,10)</f>
        <v>3.6269997200851738</v>
      </c>
      <c r="D19" s="6">
        <f>LOG('Extended Data Fig 2b'!D19,10)</f>
        <v>3.5617899465248866</v>
      </c>
      <c r="E19" s="6">
        <f>LOG('Extended Data Fig 2b'!E19,10)</f>
        <v>3.7296650600306256</v>
      </c>
      <c r="F19" s="3">
        <f t="shared" si="0"/>
        <v>3.6220253164860505</v>
      </c>
      <c r="G19" s="3">
        <f t="shared" si="1"/>
        <v>7.7422854453114698E-2</v>
      </c>
    </row>
  </sheetData>
  <mergeCells count="1">
    <mergeCell ref="B1:G1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2b</vt:lpstr>
      <vt:lpstr>Extended Data Fig 2b (log)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Zhang</dc:creator>
  <cp:lastModifiedBy>Jie Zhang</cp:lastModifiedBy>
  <dcterms:created xsi:type="dcterms:W3CDTF">2021-03-13T21:43:42Z</dcterms:created>
  <dcterms:modified xsi:type="dcterms:W3CDTF">2022-02-07T09:13:39Z</dcterms:modified>
</cp:coreProperties>
</file>