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0"/>
  <workbookPr autoCompressPictures="0"/>
  <mc:AlternateContent xmlns:mc="http://schemas.openxmlformats.org/markup-compatibility/2006">
    <mc:Choice Requires="x15">
      <x15ac:absPath xmlns:x15ac="http://schemas.microsoft.com/office/spreadsheetml/2010/11/ac" url="E:\CopieSep2022\FULBRIGHT_STICK\GWASStrokeBrainInfarcts\GIGASTROKE_bis\ERRATUM\"/>
    </mc:Choice>
  </mc:AlternateContent>
  <xr:revisionPtr revIDLastSave="0" documentId="13_ncr:1_{04D4E4B3-E1DA-4423-96E3-7C05352FBD51}" xr6:coauthVersionLast="36" xr6:coauthVersionMax="47" xr10:uidLastSave="{00000000-0000-0000-0000-000000000000}"/>
  <bookViews>
    <workbookView xWindow="0" yWindow="0" windowWidth="28800" windowHeight="11325" tabRatio="896" firstSheet="47" activeTab="55" xr2:uid="{00000000-000D-0000-FFFF-FFFF00000000}"/>
  </bookViews>
  <sheets>
    <sheet name="Table.of.content" sheetId="70" r:id="rId1"/>
    <sheet name="Suppl.Table1" sheetId="14" r:id="rId2"/>
    <sheet name="Suppl.Table2" sheetId="34" r:id="rId3"/>
    <sheet name="Suppl.Table3" sheetId="35" r:id="rId4"/>
    <sheet name="Suppl.Table4" sheetId="2" r:id="rId5"/>
    <sheet name="Suppl.Table5" sheetId="36" r:id="rId6"/>
    <sheet name="Suppl.Table6" sheetId="24" r:id="rId7"/>
    <sheet name="Suppl.Table7" sheetId="25" r:id="rId8"/>
    <sheet name="Suppl.Table8" sheetId="1" r:id="rId9"/>
    <sheet name="Suppl.Table9" sheetId="10" r:id="rId10"/>
    <sheet name="Suppl.Table10" sheetId="11" r:id="rId11"/>
    <sheet name="Suppl.Table11" sheetId="9" r:id="rId12"/>
    <sheet name="Suppl.Table12" sheetId="8" r:id="rId13"/>
    <sheet name="Suppl.Table13" sheetId="7" r:id="rId14"/>
    <sheet name="Suppl.Table14" sheetId="6" r:id="rId15"/>
    <sheet name="Suppl.Table15" sheetId="52" r:id="rId16"/>
    <sheet name="Suppl.Table16" sheetId="53" r:id="rId17"/>
    <sheet name="Suppl.Table.17" sheetId="28" r:id="rId18"/>
    <sheet name="Suppl.Table.18" sheetId="13" r:id="rId19"/>
    <sheet name="Suppl.Table.19" sheetId="12" r:id="rId20"/>
    <sheet name="Suppl.Table.20" sheetId="29" r:id="rId21"/>
    <sheet name="Suppl.Table.21" sheetId="31" r:id="rId22"/>
    <sheet name="Suppl.Table.22" sheetId="42" r:id="rId23"/>
    <sheet name="Suppl.Table.23" sheetId="15" r:id="rId24"/>
    <sheet name="Suppl.Table.24" sheetId="16" r:id="rId25"/>
    <sheet name="Suppl.Table.25" sheetId="58" r:id="rId26"/>
    <sheet name="Suppl.Table.26" sheetId="57" r:id="rId27"/>
    <sheet name="Suppl.Table.27" sheetId="21" r:id="rId28"/>
    <sheet name="Suppl.Table.28" sheetId="55" r:id="rId29"/>
    <sheet name="Suppl.Table.29" sheetId="54" r:id="rId30"/>
    <sheet name="Suppl.Table.30" sheetId="22" r:id="rId31"/>
    <sheet name="Suppl.Table.31" sheetId="18" r:id="rId32"/>
    <sheet name="Suppl.Table.32" sheetId="20" r:id="rId33"/>
    <sheet name="Suppl.Table.33" sheetId="17" r:id="rId34"/>
    <sheet name="Suppl.Table.34" sheetId="19" r:id="rId35"/>
    <sheet name="Suppl.Table.35" sheetId="50" r:id="rId36"/>
    <sheet name="Suppl.Table.36" sheetId="27" r:id="rId37"/>
    <sheet name="Suppl.Table.37" sheetId="67" r:id="rId38"/>
    <sheet name="Suppl.Table.38" sheetId="33" r:id="rId39"/>
    <sheet name="Suppl.Table.39" sheetId="37" r:id="rId40"/>
    <sheet name="Suppl.Table.40" sheetId="38" r:id="rId41"/>
    <sheet name="Suppl.Table.41" sheetId="48" r:id="rId42"/>
    <sheet name="Suppl.Table.42" sheetId="45" r:id="rId43"/>
    <sheet name="Suppl.Table.43" sheetId="59" r:id="rId44"/>
    <sheet name="Suppl.Table.44" sheetId="47" r:id="rId45"/>
    <sheet name="Suppl.Table.45" sheetId="46" r:id="rId46"/>
    <sheet name="Suppl.Table.46" sheetId="44" r:id="rId47"/>
    <sheet name="Suppl.Table.47" sheetId="60" r:id="rId48"/>
    <sheet name="Suppl.Table.48" sheetId="68" r:id="rId49"/>
    <sheet name="Suppl.Table.49" sheetId="62" r:id="rId50"/>
    <sheet name="Suppl.Table.50" sheetId="64" r:id="rId51"/>
    <sheet name="Suppl.Table.51" sheetId="61" r:id="rId52"/>
    <sheet name="Suppl.Table.52" sheetId="39" r:id="rId53"/>
    <sheet name="Suppl.Table.53" sheetId="66" r:id="rId54"/>
    <sheet name="Suppl.Table.54" sheetId="69" r:id="rId55"/>
    <sheet name="Suppl.Table.55" sheetId="43" r:id="rId56"/>
    <sheet name="Suppl.Table.56" sheetId="71" r:id="rId57"/>
    <sheet name="Suppl.Table.57" sheetId="49" r:id="rId58"/>
  </sheets>
  <definedNames>
    <definedName name="_xlnm._FilterDatabase" localSheetId="22" hidden="1">Suppl.Table.22!$A$4:$R$385</definedName>
    <definedName name="_xlnm._FilterDatabase" localSheetId="36" hidden="1">Suppl.Table.36!$A$3:$Q$3361</definedName>
    <definedName name="_xlnm._FilterDatabase" localSheetId="14" hidden="1">Suppl.Table14!$I$5:$U$103</definedName>
    <definedName name="_xlnm._FilterDatabase" localSheetId="16" hidden="1">Suppl.Table16!$A$5:$BE$94</definedName>
    <definedName name="_xlnm._FilterDatabase" localSheetId="4" hidden="1">Suppl.Table4!$A$5:$W$64</definedName>
    <definedName name="_xlnm._FilterDatabase" localSheetId="8" hidden="1">Suppl.Table8!$A$3:$P$7</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X48" i="17" l="1"/>
  <c r="X47" i="17"/>
  <c r="X46" i="17"/>
  <c r="AE65" i="2"/>
  <c r="AD65" i="2"/>
  <c r="AC65" i="2"/>
  <c r="AB65" i="2"/>
  <c r="AA65" i="2"/>
  <c r="S100" i="14"/>
  <c r="R100" i="14"/>
  <c r="Q100" i="14"/>
  <c r="Q103" i="14"/>
  <c r="Q95" i="14"/>
  <c r="Q108" i="14"/>
  <c r="Q110" i="14"/>
  <c r="Q111" i="14"/>
  <c r="S108" i="14"/>
  <c r="S95" i="14"/>
  <c r="R95" i="14"/>
  <c r="R103" i="14"/>
  <c r="R108" i="14"/>
  <c r="R110" i="14"/>
  <c r="R111" i="14"/>
  <c r="S110" i="14"/>
  <c r="S103" i="14"/>
  <c r="S111" i="14"/>
  <c r="P85" i="14"/>
  <c r="O85" i="14"/>
  <c r="N85" i="14"/>
  <c r="M85" i="14"/>
  <c r="L85" i="14"/>
  <c r="K85" i="14"/>
  <c r="J85" i="14"/>
  <c r="P81" i="14"/>
  <c r="O81" i="14"/>
  <c r="N81" i="14"/>
  <c r="M81" i="14"/>
  <c r="L81" i="14"/>
  <c r="K81" i="14"/>
  <c r="J81" i="14"/>
  <c r="I81" i="14"/>
  <c r="H81" i="14"/>
  <c r="G81" i="14"/>
  <c r="G49" i="14"/>
  <c r="G65" i="14"/>
  <c r="G76" i="14"/>
  <c r="G86" i="14"/>
  <c r="F81" i="14"/>
  <c r="E81" i="14"/>
  <c r="D81" i="14"/>
  <c r="C81" i="14"/>
  <c r="P76" i="14"/>
  <c r="O76" i="14"/>
  <c r="O49" i="14"/>
  <c r="O65" i="14"/>
  <c r="O86" i="14"/>
  <c r="N76" i="14"/>
  <c r="M76" i="14"/>
  <c r="M49" i="14"/>
  <c r="M65" i="14"/>
  <c r="M86" i="14"/>
  <c r="L76" i="14"/>
  <c r="J76" i="14"/>
  <c r="I76" i="14"/>
  <c r="H76" i="14"/>
  <c r="F76" i="14"/>
  <c r="E76" i="14"/>
  <c r="D76" i="14"/>
  <c r="C76" i="14"/>
  <c r="K74" i="14"/>
  <c r="K72" i="14"/>
  <c r="K76" i="14"/>
  <c r="K49" i="14"/>
  <c r="K65" i="14"/>
  <c r="K86" i="14"/>
  <c r="P65" i="14"/>
  <c r="P49" i="14"/>
  <c r="P86" i="14"/>
  <c r="N65" i="14"/>
  <c r="L65" i="14"/>
  <c r="L49" i="14"/>
  <c r="L86" i="14"/>
  <c r="J65" i="14"/>
  <c r="I65" i="14"/>
  <c r="I49" i="14"/>
  <c r="I86" i="14"/>
  <c r="H65" i="14"/>
  <c r="H49" i="14"/>
  <c r="H86" i="14"/>
  <c r="F65" i="14"/>
  <c r="E65" i="14"/>
  <c r="E49" i="14"/>
  <c r="E86" i="14"/>
  <c r="D65" i="14"/>
  <c r="C65" i="14"/>
  <c r="N49" i="14"/>
  <c r="N86" i="14"/>
  <c r="J49" i="14"/>
  <c r="J86" i="14"/>
  <c r="F49" i="14"/>
  <c r="F86" i="14"/>
  <c r="D49" i="14"/>
  <c r="D86" i="14"/>
  <c r="C49" i="14"/>
  <c r="C86" i="14"/>
</calcChain>
</file>

<file path=xl/sharedStrings.xml><?xml version="1.0" encoding="utf-8"?>
<sst xmlns="http://schemas.openxmlformats.org/spreadsheetml/2006/main" count="40825" uniqueCount="7165">
  <si>
    <t>EA/OA</t>
  </si>
  <si>
    <t>EAF</t>
  </si>
  <si>
    <t>Phenotype</t>
  </si>
  <si>
    <t>AS</t>
  </si>
  <si>
    <t>DAZL</t>
  </si>
  <si>
    <t>TSPAN19</t>
  </si>
  <si>
    <t>NOVEL</t>
  </si>
  <si>
    <t>3:16665458</t>
  </si>
  <si>
    <t>9:114518297</t>
  </si>
  <si>
    <t>12:85397831</t>
  </si>
  <si>
    <t>Gene</t>
  </si>
  <si>
    <t>Old_Novel</t>
  </si>
  <si>
    <t>A/G</t>
  </si>
  <si>
    <t>A/C</t>
  </si>
  <si>
    <t>G/C</t>
  </si>
  <si>
    <t>T/C</t>
  </si>
  <si>
    <t>G/A</t>
  </si>
  <si>
    <t>C/A</t>
  </si>
  <si>
    <t>C/T</t>
  </si>
  <si>
    <t>rs55683442</t>
  </si>
  <si>
    <t>rs7021485</t>
  </si>
  <si>
    <t>rs78015967</t>
  </si>
  <si>
    <t>Main</t>
  </si>
  <si>
    <t>Other</t>
  </si>
  <si>
    <t>Function</t>
  </si>
  <si>
    <t>N_EVENT/TOTAL</t>
  </si>
  <si>
    <t>72535/1271250</t>
  </si>
  <si>
    <t>C/G</t>
  </si>
  <si>
    <t>G/T</t>
  </si>
  <si>
    <t>OR</t>
  </si>
  <si>
    <t>95%CI</t>
  </si>
  <si>
    <t>1.04</t>
  </si>
  <si>
    <t>1.07</t>
  </si>
  <si>
    <t>1.05</t>
  </si>
  <si>
    <t>1.01</t>
  </si>
  <si>
    <t>1.08</t>
  </si>
  <si>
    <t>1.10</t>
  </si>
  <si>
    <t>1.03</t>
  </si>
  <si>
    <t>(1.05-1.09)</t>
  </si>
  <si>
    <t>(0.98-1.04)</t>
  </si>
  <si>
    <t>(1.03-1.06)</t>
  </si>
  <si>
    <t>(1.05-1.10)</t>
  </si>
  <si>
    <t>(1.03-1.07)</t>
  </si>
  <si>
    <t>(1.06-1.13)</t>
  </si>
  <si>
    <t>(1.02-1.04)</t>
  </si>
  <si>
    <t>coordinates</t>
  </si>
  <si>
    <t>SNP ID</t>
  </si>
  <si>
    <t>72368/1270640</t>
  </si>
  <si>
    <t>107160/1574430</t>
  </si>
  <si>
    <t>P-value</t>
  </si>
  <si>
    <t>PRDM16</t>
  </si>
  <si>
    <t>rs2455132</t>
  </si>
  <si>
    <t>1:3221083</t>
  </si>
  <si>
    <t>SVS</t>
  </si>
  <si>
    <t>CASZ1</t>
  </si>
  <si>
    <t>rs880315</t>
  </si>
  <si>
    <t>1:10796866</t>
  </si>
  <si>
    <t>WNT2B</t>
  </si>
  <si>
    <t>rs3790607</t>
  </si>
  <si>
    <t>1:113053023</t>
  </si>
  <si>
    <t>PMF1</t>
  </si>
  <si>
    <t>rs2251636</t>
  </si>
  <si>
    <t>1:156202809</t>
  </si>
  <si>
    <t>METTL11B</t>
  </si>
  <si>
    <t>rs680084</t>
  </si>
  <si>
    <t>1:170628255</t>
  </si>
  <si>
    <t>CES</t>
  </si>
  <si>
    <t>LAMC1</t>
  </si>
  <si>
    <t>rs2877984</t>
  </si>
  <si>
    <t>1:183090497</t>
  </si>
  <si>
    <t>KCNK3</t>
  </si>
  <si>
    <t>rs11694327</t>
  </si>
  <si>
    <t>2:26919429</t>
  </si>
  <si>
    <t>THADA</t>
  </si>
  <si>
    <t>rs6722806</t>
  </si>
  <si>
    <t>2:43627715</t>
  </si>
  <si>
    <t>FIGN</t>
  </si>
  <si>
    <t>rs11691032</t>
  </si>
  <si>
    <t>2:164788513</t>
  </si>
  <si>
    <t>ICA1L</t>
  </si>
  <si>
    <t>rs2351524</t>
  </si>
  <si>
    <t>2:203880992</t>
  </si>
  <si>
    <t>rs73852583</t>
  </si>
  <si>
    <t>3:81070417</t>
  </si>
  <si>
    <t>PLSCR5</t>
  </si>
  <si>
    <t>rs4681330</t>
  </si>
  <si>
    <t>3:146378341</t>
  </si>
  <si>
    <t>FGF5</t>
  </si>
  <si>
    <t>rs16998073</t>
  </si>
  <si>
    <t>4:81184341</t>
  </si>
  <si>
    <t>PITX2</t>
  </si>
  <si>
    <t>rs6847935</t>
  </si>
  <si>
    <t>4:111696651</t>
  </si>
  <si>
    <t>FGA</t>
  </si>
  <si>
    <t>rs6536024</t>
  </si>
  <si>
    <t>4:155543369</t>
  </si>
  <si>
    <t>F11</t>
  </si>
  <si>
    <t>rs4444878</t>
  </si>
  <si>
    <t>4:187213883</t>
  </si>
  <si>
    <t>LOC100505841</t>
  </si>
  <si>
    <t>rs17148926</t>
  </si>
  <si>
    <t>5:121510586</t>
  </si>
  <si>
    <t>FOXF2</t>
  </si>
  <si>
    <t>rs79318212</t>
  </si>
  <si>
    <t>6:1365244</t>
  </si>
  <si>
    <t>TAP1</t>
  </si>
  <si>
    <t>rs36229526</t>
  </si>
  <si>
    <t>6:32820656</t>
  </si>
  <si>
    <t>SLC22A7</t>
  </si>
  <si>
    <t>rs1574430</t>
  </si>
  <si>
    <t>6:43269029</t>
  </si>
  <si>
    <t>CENPQ</t>
  </si>
  <si>
    <t>rs2501966</t>
  </si>
  <si>
    <t>6:49457835</t>
  </si>
  <si>
    <t>LPA</t>
  </si>
  <si>
    <t>rs56393506</t>
  </si>
  <si>
    <t>6:161089307</t>
  </si>
  <si>
    <t>LAS</t>
  </si>
  <si>
    <t>HDAC9</t>
  </si>
  <si>
    <t>rs2107595</t>
  </si>
  <si>
    <t>7:19049388</t>
  </si>
  <si>
    <t>EVX1</t>
  </si>
  <si>
    <t>rs7800053</t>
  </si>
  <si>
    <t>7:27316640</t>
  </si>
  <si>
    <t>COBL</t>
  </si>
  <si>
    <t>rs113916171</t>
  </si>
  <si>
    <t>7:51190564</t>
  </si>
  <si>
    <t>CDK6</t>
  </si>
  <si>
    <t>rs42035</t>
  </si>
  <si>
    <t>7:92239531</t>
  </si>
  <si>
    <t>CCDC71L</t>
  </si>
  <si>
    <t>rs12539561</t>
  </si>
  <si>
    <t>7:106437611</t>
  </si>
  <si>
    <t>NOS3</t>
  </si>
  <si>
    <t>rs1549758</t>
  </si>
  <si>
    <t>7:150695726</t>
  </si>
  <si>
    <t>DEFB1</t>
  </si>
  <si>
    <t>rs2738158</t>
  </si>
  <si>
    <t>8:6749669</t>
  </si>
  <si>
    <t>rs4298492</t>
  </si>
  <si>
    <t>8:26024889</t>
  </si>
  <si>
    <t>rs1487504</t>
  </si>
  <si>
    <t>9:17000855</t>
  </si>
  <si>
    <t>rs7859362</t>
  </si>
  <si>
    <t>9:22105927</t>
  </si>
  <si>
    <t>PTCH1</t>
  </si>
  <si>
    <t>rs2405068</t>
  </si>
  <si>
    <t>9:98386311</t>
  </si>
  <si>
    <t>ABO</t>
  </si>
  <si>
    <t>rs649129</t>
  </si>
  <si>
    <t>9:136154304</t>
  </si>
  <si>
    <t>SH3PXD2A</t>
  </si>
  <si>
    <t>rs55983834</t>
  </si>
  <si>
    <t>10:105601210</t>
  </si>
  <si>
    <t>AS, CES, SVS</t>
  </si>
  <si>
    <t>GRK5</t>
  </si>
  <si>
    <t>rs10886430</t>
  </si>
  <si>
    <t>10:121010256</t>
  </si>
  <si>
    <t>HTRA1</t>
  </si>
  <si>
    <t>rs60401382</t>
  </si>
  <si>
    <t>10:124227624</t>
  </si>
  <si>
    <t>LSP1</t>
  </si>
  <si>
    <t>rs1973765</t>
  </si>
  <si>
    <t>11:1898664</t>
  </si>
  <si>
    <t>SWAP70</t>
  </si>
  <si>
    <t>rs415895</t>
  </si>
  <si>
    <t>11:9769562</t>
  </si>
  <si>
    <t>MMP12</t>
  </si>
  <si>
    <t>rs72985562</t>
  </si>
  <si>
    <t>11:102800278</t>
  </si>
  <si>
    <t>PDE3A</t>
  </si>
  <si>
    <t>rs7304841</t>
  </si>
  <si>
    <t>12:20577593</t>
  </si>
  <si>
    <t>rs7973143</t>
  </si>
  <si>
    <t>12:52263869</t>
  </si>
  <si>
    <t>HOXC4</t>
  </si>
  <si>
    <t>rs12426667</t>
  </si>
  <si>
    <t>12:54433483</t>
  </si>
  <si>
    <t>ATP2B1</t>
  </si>
  <si>
    <t>rs12579302</t>
  </si>
  <si>
    <t>12:90050503</t>
  </si>
  <si>
    <t>SH2B3</t>
  </si>
  <si>
    <t>rs10774625</t>
  </si>
  <si>
    <t>12:111910219</t>
  </si>
  <si>
    <t>RPH3A</t>
  </si>
  <si>
    <t>rs7974266</t>
  </si>
  <si>
    <t>12:113007602</t>
  </si>
  <si>
    <t>TBX3</t>
  </si>
  <si>
    <t>rs35429</t>
  </si>
  <si>
    <t>12:115555867</t>
  </si>
  <si>
    <t>LRCH1</t>
  </si>
  <si>
    <t>rs842365</t>
  </si>
  <si>
    <t>13:47252379</t>
  </si>
  <si>
    <t>COL4A1</t>
  </si>
  <si>
    <t>rs9515201</t>
  </si>
  <si>
    <t>13:111040798</t>
  </si>
  <si>
    <t>MESDC1</t>
  </si>
  <si>
    <t>rs2663905</t>
  </si>
  <si>
    <t>15:81359137</t>
  </si>
  <si>
    <t>FURIN</t>
  </si>
  <si>
    <t>rs1573644</t>
  </si>
  <si>
    <t>15:91421283</t>
  </si>
  <si>
    <t>LINC00924</t>
  </si>
  <si>
    <t>rs2397816</t>
  </si>
  <si>
    <t>15:96119880</t>
  </si>
  <si>
    <t>ZFHX3</t>
  </si>
  <si>
    <t>rs2359171</t>
  </si>
  <si>
    <t>16:73053022</t>
  </si>
  <si>
    <t>rs12445022</t>
  </si>
  <si>
    <t>16:87575332</t>
  </si>
  <si>
    <t>ARL17A</t>
  </si>
  <si>
    <t>rs2316757</t>
  </si>
  <si>
    <t>17:45066225</t>
  </si>
  <si>
    <t>BZRAP1</t>
  </si>
  <si>
    <t>rs2108911</t>
  </si>
  <si>
    <t>17:56570500</t>
  </si>
  <si>
    <t>ILF3</t>
  </si>
  <si>
    <t>rs28860769</t>
  </si>
  <si>
    <t>19:10737581</t>
  </si>
  <si>
    <t>LDLR</t>
  </si>
  <si>
    <t>rs8106503</t>
  </si>
  <si>
    <t>19:11196886</t>
  </si>
  <si>
    <t>PROCR</t>
  </si>
  <si>
    <t>rs11907011</t>
  </si>
  <si>
    <t>20:33767770</t>
  </si>
  <si>
    <t>12370/622810</t>
  </si>
  <si>
    <t>78178/1426040</t>
  </si>
  <si>
    <t>81485/1440000</t>
  </si>
  <si>
    <t>13090/640012</t>
  </si>
  <si>
    <t>12026/687803</t>
  </si>
  <si>
    <t>108921/1578780</t>
  </si>
  <si>
    <t>76591/1422480</t>
  </si>
  <si>
    <t>104295/1559730</t>
  </si>
  <si>
    <t>107180/1569880</t>
  </si>
  <si>
    <t>61314/1235920</t>
  </si>
  <si>
    <t>1270/12765</t>
  </si>
  <si>
    <t>107104/1573940</t>
  </si>
  <si>
    <t>83644/1443180</t>
  </si>
  <si>
    <t>12032/693130</t>
  </si>
  <si>
    <t>12057/692405</t>
  </si>
  <si>
    <t>12734/702224</t>
  </si>
  <si>
    <t>79282/1434840</t>
  </si>
  <si>
    <t>59774/1243540</t>
  </si>
  <si>
    <t>57211/1211490</t>
  </si>
  <si>
    <t>105759/1565390</t>
  </si>
  <si>
    <t>84440/1453250</t>
  </si>
  <si>
    <t>8352/572427</t>
  </si>
  <si>
    <t>8820/585425</t>
  </si>
  <si>
    <t>108277/1573390</t>
  </si>
  <si>
    <t>2385/7578</t>
  </si>
  <si>
    <t>64739/1268420</t>
  </si>
  <si>
    <t>84951/1458020</t>
  </si>
  <si>
    <t>75902/1423520</t>
  </si>
  <si>
    <t>11979/687587</t>
  </si>
  <si>
    <t>105914/1568420</t>
  </si>
  <si>
    <t>59450/1226120</t>
  </si>
  <si>
    <t>85792/1454060</t>
  </si>
  <si>
    <t>423/3037</t>
  </si>
  <si>
    <t>50125/644779</t>
  </si>
  <si>
    <t>70446/1078110</t>
  </si>
  <si>
    <t>58808/1234420</t>
  </si>
  <si>
    <t>13126/649734</t>
  </si>
  <si>
    <t>80376/1437440</t>
  </si>
  <si>
    <t>75124/1416400</t>
  </si>
  <si>
    <t>6483/372793</t>
  </si>
  <si>
    <t>85237/1452640</t>
  </si>
  <si>
    <t>99044/1529760</t>
  </si>
  <si>
    <t>81150/1446210</t>
  </si>
  <si>
    <t>105648/1567460</t>
  </si>
  <si>
    <t>63742/1252210</t>
  </si>
  <si>
    <t>77984/1432140</t>
  </si>
  <si>
    <t>84716/1446050</t>
  </si>
  <si>
    <t>59748/1227020</t>
  </si>
  <si>
    <t>12248/632950</t>
  </si>
  <si>
    <t>94565/1533650</t>
  </si>
  <si>
    <t>76382/1426280</t>
  </si>
  <si>
    <t>72578/1240870</t>
  </si>
  <si>
    <t>12601/699746</t>
  </si>
  <si>
    <t>12537/635520</t>
  </si>
  <si>
    <t>102718/1557350</t>
  </si>
  <si>
    <t>58137/1228030</t>
  </si>
  <si>
    <t>75375/1247220</t>
  </si>
  <si>
    <t>62139/1241880</t>
  </si>
  <si>
    <t>83097/1449630</t>
  </si>
  <si>
    <t>Main*</t>
  </si>
  <si>
    <t>T/A</t>
  </si>
  <si>
    <t>A/T</t>
  </si>
  <si>
    <t>T/G</t>
  </si>
  <si>
    <t>1.32</t>
  </si>
  <si>
    <t>1.23</t>
  </si>
  <si>
    <t>1.14</t>
  </si>
  <si>
    <t>1.09</t>
  </si>
  <si>
    <t>1.06</t>
  </si>
  <si>
    <t>1.11</t>
  </si>
  <si>
    <t>1.16</t>
  </si>
  <si>
    <t>1.17</t>
  </si>
  <si>
    <t>1.44</t>
  </si>
  <si>
    <t>1.54</t>
  </si>
  <si>
    <t>1.87</t>
  </si>
  <si>
    <t>(1.28-1.37)</t>
  </si>
  <si>
    <t>(1.05-1.08)</t>
  </si>
  <si>
    <t>(1.13-1.21)</t>
  </si>
  <si>
    <t>(1.04-1.07)</t>
  </si>
  <si>
    <t>(1.07-1.11)</t>
  </si>
  <si>
    <t>(1.12-1.21)</t>
  </si>
  <si>
    <t>(1.03-1.05)</t>
  </si>
  <si>
    <t>(1.06-1.12)</t>
  </si>
  <si>
    <t>(1.04-1.08)</t>
  </si>
  <si>
    <t>(1.07-1.15)</t>
  </si>
  <si>
    <t>(1.04-1.09)</t>
  </si>
  <si>
    <t>(1.02-1.05)</t>
  </si>
  <si>
    <t>(1.14-1.33)</t>
  </si>
  <si>
    <t>(1.07-1.13)</t>
  </si>
  <si>
    <t>(1.09-1.19)</t>
  </si>
  <si>
    <t>(1.10-1.22)</t>
  </si>
  <si>
    <t>(1.26-1.63)</t>
  </si>
  <si>
    <t>(1.50-2.34)</t>
  </si>
  <si>
    <t>(1.05-1.12)</t>
  </si>
  <si>
    <t>(1.32-1.80)</t>
  </si>
  <si>
    <t>(1.05-1.11)</t>
  </si>
  <si>
    <t>ZCCHC14-JPH3</t>
  </si>
  <si>
    <t>CDKN2B-AS1</t>
  </si>
  <si>
    <t>intergenic_variant</t>
  </si>
  <si>
    <t>intron_variant</t>
  </si>
  <si>
    <t>3_prime_UTR_variant</t>
  </si>
  <si>
    <t>upstream_gene_variant</t>
  </si>
  <si>
    <t>synonymous_variant</t>
  </si>
  <si>
    <t>downstream_gene_variant</t>
  </si>
  <si>
    <t>5_prime_UTR_variant</t>
  </si>
  <si>
    <t>missense_variant</t>
  </si>
  <si>
    <t>ICH</t>
  </si>
  <si>
    <t>NA</t>
  </si>
  <si>
    <t>7:108198301</t>
  </si>
  <si>
    <t>THAP5</t>
  </si>
  <si>
    <t>(1.18-1.41)</t>
  </si>
  <si>
    <t>15838/567774</t>
  </si>
  <si>
    <t>rs114798023</t>
  </si>
  <si>
    <t>Ancestry</t>
  </si>
  <si>
    <t>Main**</t>
  </si>
  <si>
    <t>TRANS</t>
  </si>
  <si>
    <t>AFR</t>
  </si>
  <si>
    <t>EA</t>
  </si>
  <si>
    <t>SAS</t>
  </si>
  <si>
    <t xml:space="preserve">EAS (AS), </t>
  </si>
  <si>
    <t>EA (AS)</t>
  </si>
  <si>
    <t>EA (CES)</t>
  </si>
  <si>
    <t>EA (LAS)</t>
  </si>
  <si>
    <t>AIS</t>
  </si>
  <si>
    <t>INC_AIS</t>
  </si>
  <si>
    <t>AS, AIS</t>
  </si>
  <si>
    <t>Analysis</t>
  </si>
  <si>
    <t>coordinates (hg19)</t>
  </si>
  <si>
    <t>METAL (IVW)</t>
  </si>
  <si>
    <t>EA (AS, IS)</t>
  </si>
  <si>
    <t>EAS(CES), EA (AS, IS, CES)</t>
  </si>
  <si>
    <t>EA (AS, IS, CES)</t>
  </si>
  <si>
    <t>EA (IS, CES)</t>
  </si>
  <si>
    <t>EA (IS)</t>
  </si>
  <si>
    <t>EA (AS, IS, CES, LAS)</t>
  </si>
  <si>
    <t>EAS (AS, IS), EA (AS, CES)</t>
  </si>
  <si>
    <t>EA (AS, IS, LAS)</t>
  </si>
  <si>
    <t>EAS (AS, IS),  EA (AS, IS)</t>
  </si>
  <si>
    <t>EAS (AS, IS), EA (AS)</t>
  </si>
  <si>
    <t>MTAG</t>
  </si>
  <si>
    <t>rs28673728</t>
  </si>
  <si>
    <t>1:38409073</t>
  </si>
  <si>
    <t>INPP5B</t>
  </si>
  <si>
    <t>rs11265613</t>
  </si>
  <si>
    <t>1:154418415</t>
  </si>
  <si>
    <t>IL6R</t>
  </si>
  <si>
    <t>rs72811469</t>
  </si>
  <si>
    <t>2:61471018</t>
  </si>
  <si>
    <t>USP34</t>
  </si>
  <si>
    <t>rs17517928</t>
  </si>
  <si>
    <t>2:216291359</t>
  </si>
  <si>
    <t>FN1</t>
  </si>
  <si>
    <t>rs748431</t>
  </si>
  <si>
    <t>3:14928077</t>
  </si>
  <si>
    <t>FGD5</t>
  </si>
  <si>
    <t>rs7687767</t>
  </si>
  <si>
    <t>4:57824932</t>
  </si>
  <si>
    <t>rs13148045</t>
  </si>
  <si>
    <t>4:138466838</t>
  </si>
  <si>
    <t>PCDH18</t>
  </si>
  <si>
    <t>rs1878406</t>
  </si>
  <si>
    <t>4:148393664</t>
  </si>
  <si>
    <t>rs55670004</t>
  </si>
  <si>
    <t>5:127909723</t>
  </si>
  <si>
    <t>FBN2</t>
  </si>
  <si>
    <t>rs3776307</t>
  </si>
  <si>
    <t>5:142494165</t>
  </si>
  <si>
    <t>ARHGAP26</t>
  </si>
  <si>
    <t>rs10111852</t>
  </si>
  <si>
    <t>8:141937541</t>
  </si>
  <si>
    <t>PTK2</t>
  </si>
  <si>
    <t>rs2487928</t>
  </si>
  <si>
    <t>10:30323892</t>
  </si>
  <si>
    <t>rs1412444</t>
  </si>
  <si>
    <t>10:91002927</t>
  </si>
  <si>
    <t>rs10749053</t>
  </si>
  <si>
    <t>10:112576695</t>
  </si>
  <si>
    <t>RBM20</t>
  </si>
  <si>
    <t>rs11042273</t>
  </si>
  <si>
    <t>11:9322132</t>
  </si>
  <si>
    <t>TMEM41B</t>
  </si>
  <si>
    <t>rs557675</t>
  </si>
  <si>
    <t>11:65566719</t>
  </si>
  <si>
    <t>OVOL1</t>
  </si>
  <si>
    <t>rs11057583</t>
  </si>
  <si>
    <t>12:124810329</t>
  </si>
  <si>
    <t>NCOR2</t>
  </si>
  <si>
    <t>rs1924981</t>
  </si>
  <si>
    <t>13:29022645</t>
  </si>
  <si>
    <t>FLT1</t>
  </si>
  <si>
    <t>rs8014986</t>
  </si>
  <si>
    <t>14:100135718</t>
  </si>
  <si>
    <t>HHIPL1</t>
  </si>
  <si>
    <t>rs923000</t>
  </si>
  <si>
    <t>15:81000001</t>
  </si>
  <si>
    <t>rs7500448</t>
  </si>
  <si>
    <t>16:83045790</t>
  </si>
  <si>
    <t>CDH13</t>
  </si>
  <si>
    <t>rs11078685</t>
  </si>
  <si>
    <t>17:7411447</t>
  </si>
  <si>
    <t>POLR2A</t>
  </si>
  <si>
    <t>rs4471742</t>
  </si>
  <si>
    <t>17:17877771</t>
  </si>
  <si>
    <t>rs833509</t>
  </si>
  <si>
    <t>18:46528787</t>
  </si>
  <si>
    <t>rs1788820</t>
  </si>
  <si>
    <t>18:21101944</t>
  </si>
  <si>
    <t>Locus</t>
  </si>
  <si>
    <t>rsID</t>
  </si>
  <si>
    <t>SNP</t>
  </si>
  <si>
    <t>RA</t>
  </si>
  <si>
    <t>OA</t>
  </si>
  <si>
    <t>CAD_OR (95% CI)</t>
  </si>
  <si>
    <t>CAD_pval</t>
  </si>
  <si>
    <t>C</t>
  </si>
  <si>
    <t>T</t>
  </si>
  <si>
    <t>1.03 (1.02 - 1.04)</t>
  </si>
  <si>
    <t>1.04 (1.03 - 1.06)</t>
  </si>
  <si>
    <t>1.01 (0.99 - 1.03)</t>
  </si>
  <si>
    <t>0.0125 (0.0061)</t>
  </si>
  <si>
    <t>G</t>
  </si>
  <si>
    <t>A</t>
  </si>
  <si>
    <t>1.02 (1.02 - 1.03)</t>
  </si>
  <si>
    <t>1.02 (1.01 - 1.03)</t>
  </si>
  <si>
    <t>1.02 (1.01 - 1.04)</t>
  </si>
  <si>
    <t>1.05 (1.03 - 1.07)</t>
  </si>
  <si>
    <t>0.0167 (0.006)</t>
  </si>
  <si>
    <t>rs4845625</t>
  </si>
  <si>
    <t>1:154422067</t>
  </si>
  <si>
    <t>-0.0031 (0.0058)</t>
  </si>
  <si>
    <t>rs2901029</t>
  </si>
  <si>
    <t>1:169100169</t>
  </si>
  <si>
    <t>1.03 (1.01 - 1.05)</t>
  </si>
  <si>
    <t>0.0006 (0.0058)</t>
  </si>
  <si>
    <t>rs4353638</t>
  </si>
  <si>
    <t>2:61499019</t>
  </si>
  <si>
    <t>1.01 (0.99 - 1.04)</t>
  </si>
  <si>
    <t>0.0024 (0.0078)</t>
  </si>
  <si>
    <t>rs781663</t>
  </si>
  <si>
    <t>4:57781754</t>
  </si>
  <si>
    <t>1.03 (1.01 - 1.04)</t>
  </si>
  <si>
    <t>1.03 (1.02 - 1.05)</t>
  </si>
  <si>
    <t>1.06 (1.04 - 1.08)</t>
  </si>
  <si>
    <t>0.0082 (0.0081)</t>
  </si>
  <si>
    <t>rs12509595</t>
  </si>
  <si>
    <t>4:81182554</t>
  </si>
  <si>
    <t>0.0242 (0.0063)</t>
  </si>
  <si>
    <t>1.05 (1.03 - 1.06)</t>
  </si>
  <si>
    <t>1.05 (1.03 - 1.08)</t>
  </si>
  <si>
    <t>0.0125 (0.0078)</t>
  </si>
  <si>
    <t>1.04 (1.02 - 1.05)</t>
  </si>
  <si>
    <t>0.0134 (0.0061)</t>
  </si>
  <si>
    <t>1.04 (1.02 - 1.06)</t>
  </si>
  <si>
    <t>0.0058 (0.0058)</t>
  </si>
  <si>
    <t>rs42043</t>
  </si>
  <si>
    <t>7:92247333</t>
  </si>
  <si>
    <t>1.04 (1.03 - 1.05)</t>
  </si>
  <si>
    <t>1.03 (1.01 - 1.06)</t>
  </si>
  <si>
    <t>0.0025 (0.0066)</t>
  </si>
  <si>
    <t>1.03 (1.03 - 1.04)</t>
  </si>
  <si>
    <t>0.0276 (0.0064)</t>
  </si>
  <si>
    <t>0.0122 (0.0057)</t>
  </si>
  <si>
    <t>rs532436</t>
  </si>
  <si>
    <t>9:136149830</t>
  </si>
  <si>
    <t>1.05 (1.04 - 1.06)</t>
  </si>
  <si>
    <t>1.08 (1.06 - 1.11)</t>
  </si>
  <si>
    <t>0.0124 (0.0081)</t>
  </si>
  <si>
    <t>rs569550</t>
  </si>
  <si>
    <t>11:1887068</t>
  </si>
  <si>
    <t>0.0169 (0.0068)</t>
  </si>
  <si>
    <t>rs61875692</t>
  </si>
  <si>
    <t>11:9327804</t>
  </si>
  <si>
    <t>1.05 (1.02 - 1.07)</t>
  </si>
  <si>
    <t>1.02 (0.99 - 1.05)</t>
  </si>
  <si>
    <t>1.07 (1.04 - 1.1)</t>
  </si>
  <si>
    <t>0.035 (0.0108)</t>
  </si>
  <si>
    <t>rs360156</t>
  </si>
  <si>
    <t>11:9756724</t>
  </si>
  <si>
    <t>0.0101 (0.0064)</t>
  </si>
  <si>
    <t>1.03 (1.02 - 1.03)</t>
  </si>
  <si>
    <t>0.0223 (0.0063)</t>
  </si>
  <si>
    <t>rs150986675</t>
  </si>
  <si>
    <t>11:102777303</t>
  </si>
  <si>
    <t>1.05 (1.02 - 1.08)</t>
  </si>
  <si>
    <t>-0.0036 (0.0085)</t>
  </si>
  <si>
    <t>1.04 (1.03 - 1.04)</t>
  </si>
  <si>
    <t>1.06 (1.04 - 1.07)</t>
  </si>
  <si>
    <t>1.07 (1.05 - 1.09)</t>
  </si>
  <si>
    <t>0.0037 (0.0057)</t>
  </si>
  <si>
    <t>rs7333028</t>
  </si>
  <si>
    <t>13:47238684</t>
  </si>
  <si>
    <t>-0.0054 (0.0066)</t>
  </si>
  <si>
    <t>rs9521635</t>
  </si>
  <si>
    <t>13:110834217</t>
  </si>
  <si>
    <t>0.0147 (0.0059)</t>
  </si>
  <si>
    <t>rs1958320</t>
  </si>
  <si>
    <t>14:100137162</t>
  </si>
  <si>
    <t>0.01 (0.0076)</t>
  </si>
  <si>
    <t>0.0141 (0.0057)</t>
  </si>
  <si>
    <t>1.01 (0.99 - 1.02)</t>
  </si>
  <si>
    <t>1.06 (1.03 - 1.08)</t>
  </si>
  <si>
    <t>-0.0038 (0.0062)</t>
  </si>
  <si>
    <t>rs6496123</t>
  </si>
  <si>
    <t>15:96104466</t>
  </si>
  <si>
    <t>0.0149 (0.0059)</t>
  </si>
  <si>
    <t>0.0014 (0.0066)</t>
  </si>
  <si>
    <t>rs2955368</t>
  </si>
  <si>
    <t>17:17961349</t>
  </si>
  <si>
    <t>0.0086 (0.006)</t>
  </si>
  <si>
    <t>rs17608766</t>
  </si>
  <si>
    <t>17:45013271</t>
  </si>
  <si>
    <t>1.05 (1.02 - 1.09)</t>
  </si>
  <si>
    <t>0.0125 (0.0082)</t>
  </si>
  <si>
    <t>rs2526381</t>
  </si>
  <si>
    <t>17:56393633</t>
  </si>
  <si>
    <t>0.0007 (0.0077)</t>
  </si>
  <si>
    <t>0.0142 (0.0059)</t>
  </si>
  <si>
    <t>rs9945890</t>
  </si>
  <si>
    <t>18:46515916</t>
  </si>
  <si>
    <t>0.0082 (0.006)</t>
  </si>
  <si>
    <t>FRQ_RA</t>
  </si>
  <si>
    <t>rs284279</t>
  </si>
  <si>
    <t>1:10789697</t>
  </si>
  <si>
    <t>0.0144 (0.0069)</t>
  </si>
  <si>
    <t>rs56132765</t>
  </si>
  <si>
    <t>2:44078853</t>
  </si>
  <si>
    <t>1.06 (1.03 - 1.09)</t>
  </si>
  <si>
    <t>0.99 (0.96 - 1.02)</t>
  </si>
  <si>
    <t>1.12 (1.07 - 1.16)</t>
  </si>
  <si>
    <t>0.0269 (0.012)</t>
  </si>
  <si>
    <t>0.002 (0.0078)</t>
  </si>
  <si>
    <t>0.0081 (0.0081)</t>
  </si>
  <si>
    <t>rs11099098</t>
  </si>
  <si>
    <t>4:81169912</t>
  </si>
  <si>
    <t>0.0243 (0.0063)</t>
  </si>
  <si>
    <t>1.05 (1.04 - 1.07)</t>
  </si>
  <si>
    <t>1.07 (1.05 - 1.08)</t>
  </si>
  <si>
    <t>0.0349 (0.0109)</t>
  </si>
  <si>
    <t>rs93139</t>
  </si>
  <si>
    <t>11:9759608</t>
  </si>
  <si>
    <t>0.0125 (0.0064)</t>
  </si>
  <si>
    <t>rs12811752</t>
  </si>
  <si>
    <t>12:20577805</t>
  </si>
  <si>
    <t>0.013 (0.0059)</t>
  </si>
  <si>
    <t>rs2051801</t>
  </si>
  <si>
    <t>12:112943197</t>
  </si>
  <si>
    <t>0.0022 (0.0063)</t>
  </si>
  <si>
    <t>0.011 (0.0086)</t>
  </si>
  <si>
    <t>0.0074 (0.006)</t>
  </si>
  <si>
    <t>0.0117 (0.0064)</t>
  </si>
  <si>
    <t>TRIM36</t>
  </si>
  <si>
    <t>rs4487481</t>
  </si>
  <si>
    <t>5:114381312</t>
  </si>
  <si>
    <t>rs635634</t>
  </si>
  <si>
    <t>9:136155000</t>
  </si>
  <si>
    <t>1.08 (1.05 - 1.11)</t>
  </si>
  <si>
    <t>1.09 (1.04 - 1.15)</t>
  </si>
  <si>
    <t>1.09 (1.06 - 1.12)</t>
  </si>
  <si>
    <t>rs76774446</t>
  </si>
  <si>
    <t>17:45046368</t>
  </si>
  <si>
    <t>1.09 (1.07 - 1.13)</t>
  </si>
  <si>
    <t>1.11 (1.06 - 1.16)</t>
  </si>
  <si>
    <t>LAS_OR (95% CI)</t>
  </si>
  <si>
    <t>LAS_pval</t>
  </si>
  <si>
    <t>rs76866386</t>
  </si>
  <si>
    <t>2:44075483</t>
  </si>
  <si>
    <t>1.11 (1.08 - 1.15)</t>
  </si>
  <si>
    <t>1.19 (1.09 - 1.31)</t>
  </si>
  <si>
    <t>1.07 (1.02 - 1.12)</t>
  </si>
  <si>
    <t>1.07 (1.03 - 1.12)</t>
  </si>
  <si>
    <t>1.16 (1.09 - 1.24)</t>
  </si>
  <si>
    <t>1.06 (1.04 - 1.09)</t>
  </si>
  <si>
    <t>rs55730499</t>
  </si>
  <si>
    <t>6:161005610</t>
  </si>
  <si>
    <t>1.27 (1.23 - 1.31)</t>
  </si>
  <si>
    <t>1.26 (1.16 - 1.38)</t>
  </si>
  <si>
    <t>1.37 (1.31 - 1.44)</t>
  </si>
  <si>
    <t>1.19 (1.13 - 1.26)</t>
  </si>
  <si>
    <t>1.09 (1.07 - 1.11)</t>
  </si>
  <si>
    <t>1.13 (1.07 - 1.19)</t>
  </si>
  <si>
    <t>1.05 (1.01 - 1.1)</t>
  </si>
  <si>
    <t>rs10840293</t>
  </si>
  <si>
    <t>11:9751196</t>
  </si>
  <si>
    <t>rs12792912</t>
  </si>
  <si>
    <t>11:102801303</t>
  </si>
  <si>
    <t>1.09 (1.04 - 1.13)</t>
  </si>
  <si>
    <t>1.07 (1.02 - 1.11)</t>
  </si>
  <si>
    <t>rs8027450</t>
  </si>
  <si>
    <t>15:91418394</t>
  </si>
  <si>
    <t>1.09 (1.03 - 1.14)</t>
  </si>
  <si>
    <t>rs72934589</t>
  </si>
  <si>
    <t>2:204017937</t>
  </si>
  <si>
    <t>1.19 (1.14 - 1.24)</t>
  </si>
  <si>
    <t>rs11957829</t>
  </si>
  <si>
    <t>5:121515195</t>
  </si>
  <si>
    <t>1.14 (1.1 - 1.19)</t>
  </si>
  <si>
    <t>1.12 (1.06 - 1.19)</t>
  </si>
  <si>
    <t>rs76110445</t>
  </si>
  <si>
    <t>6:1364866</t>
  </si>
  <si>
    <t>1.17 (1.12 - 1.23)</t>
  </si>
  <si>
    <t>1.19 (1.11 - 1.26)</t>
  </si>
  <si>
    <t>rs79043147</t>
  </si>
  <si>
    <t>10:124233181</t>
  </si>
  <si>
    <t>1.19 (1.12 - 1.26)</t>
  </si>
  <si>
    <t>1.16 (1.07 - 1.26)</t>
  </si>
  <si>
    <t>1.12 (1.08 - 1.15)</t>
  </si>
  <si>
    <t>beta</t>
  </si>
  <si>
    <t>se</t>
  </si>
  <si>
    <t>rs12037987</t>
  </si>
  <si>
    <t>rs12038119</t>
  </si>
  <si>
    <t>rs10776752</t>
  </si>
  <si>
    <t>rs3790604</t>
  </si>
  <si>
    <t>rs11102485</t>
  </si>
  <si>
    <t>rs12129649</t>
  </si>
  <si>
    <t>rs1275984</t>
  </si>
  <si>
    <t>rs1275985</t>
  </si>
  <si>
    <t>rs1275986</t>
  </si>
  <si>
    <t>rs736699</t>
  </si>
  <si>
    <t>rs1275988</t>
  </si>
  <si>
    <t>rs12476527</t>
  </si>
  <si>
    <t>rs1275980</t>
  </si>
  <si>
    <t>rs1275982</t>
  </si>
  <si>
    <t>rs1731249</t>
  </si>
  <si>
    <t>rs1275978</t>
  </si>
  <si>
    <t>rs1275979</t>
  </si>
  <si>
    <t>rs13394970</t>
  </si>
  <si>
    <t>rs1731243</t>
  </si>
  <si>
    <t>rs2586886</t>
  </si>
  <si>
    <t>rs10857147</t>
  </si>
  <si>
    <t>rs10883922</t>
  </si>
  <si>
    <t>rs67764572</t>
  </si>
  <si>
    <t>rs4918058</t>
  </si>
  <si>
    <t>rs11191822</t>
  </si>
  <si>
    <t>rs7091346</t>
  </si>
  <si>
    <t>rs10883926</t>
  </si>
  <si>
    <t>rs10786772</t>
  </si>
  <si>
    <t>rs11191829</t>
  </si>
  <si>
    <t>rs10883928</t>
  </si>
  <si>
    <t>rs2295786</t>
  </si>
  <si>
    <t>rs11191841</t>
  </si>
  <si>
    <t>rs7100920</t>
  </si>
  <si>
    <t>rs2073338</t>
  </si>
  <si>
    <t>rs2067832</t>
  </si>
  <si>
    <t>rs58543155</t>
  </si>
  <si>
    <t>rs34300861</t>
  </si>
  <si>
    <t>rs61277100</t>
  </si>
  <si>
    <t>rs34887477</t>
  </si>
  <si>
    <t>rs10786773</t>
  </si>
  <si>
    <t>rs4918067</t>
  </si>
  <si>
    <t>rs4918068</t>
  </si>
  <si>
    <t>rs9325507</t>
  </si>
  <si>
    <t>rs6584579</t>
  </si>
  <si>
    <t>rs35223321</t>
  </si>
  <si>
    <t>rs3814220</t>
  </si>
  <si>
    <t>rs11191843</t>
  </si>
  <si>
    <t>rs2273698</t>
  </si>
  <si>
    <t>rs10883939</t>
  </si>
  <si>
    <t>rs11191846</t>
  </si>
  <si>
    <t>rs10883940</t>
  </si>
  <si>
    <t>rs11191847</t>
  </si>
  <si>
    <t>rs10883941</t>
  </si>
  <si>
    <t>rs11191848</t>
  </si>
  <si>
    <t>rs11191849</t>
  </si>
  <si>
    <t>rs10883942</t>
  </si>
  <si>
    <t>rs10883943</t>
  </si>
  <si>
    <t>rs10883944</t>
  </si>
  <si>
    <t>rs1980653</t>
  </si>
  <si>
    <t>rs1570221</t>
  </si>
  <si>
    <t>rs2984132</t>
  </si>
  <si>
    <t>rs2902639</t>
  </si>
  <si>
    <t>rs3850671</t>
  </si>
  <si>
    <t>rs2475214</t>
  </si>
  <si>
    <t>rs11598018</t>
  </si>
  <si>
    <t>rs10786776</t>
  </si>
  <si>
    <t>rs2475213</t>
  </si>
  <si>
    <t>rs9420904</t>
  </si>
  <si>
    <t>rs7076119</t>
  </si>
  <si>
    <t>rs10883948</t>
  </si>
  <si>
    <t>rs7920217</t>
  </si>
  <si>
    <t>rs12765878</t>
  </si>
  <si>
    <t>rs11191865</t>
  </si>
  <si>
    <t>rs11045239</t>
  </si>
  <si>
    <t>rs11045241</t>
  </si>
  <si>
    <t>rs10841519</t>
  </si>
  <si>
    <t>rs7489190</t>
  </si>
  <si>
    <t>rs12367495</t>
  </si>
  <si>
    <t>rs10841523</t>
  </si>
  <si>
    <t>rs11105328</t>
  </si>
  <si>
    <t>rs117742247</t>
  </si>
  <si>
    <t>rs2681492</t>
  </si>
  <si>
    <t>rs57481061</t>
  </si>
  <si>
    <t>rs7297206</t>
  </si>
  <si>
    <t>rs11105352</t>
  </si>
  <si>
    <t>rs11105353</t>
  </si>
  <si>
    <t>rs11105354</t>
  </si>
  <si>
    <t>rs78409878</t>
  </si>
  <si>
    <t>rs11105358</t>
  </si>
  <si>
    <t>rs73437338</t>
  </si>
  <si>
    <t>rs111478946</t>
  </si>
  <si>
    <t>rs6538195</t>
  </si>
  <si>
    <t>rs11105364</t>
  </si>
  <si>
    <t>rs73437358</t>
  </si>
  <si>
    <t>rs11105368</t>
  </si>
  <si>
    <t>rs4842675</t>
  </si>
  <si>
    <t>rs7136259</t>
  </si>
  <si>
    <t>rs11105375</t>
  </si>
  <si>
    <t>rs11105376</t>
  </si>
  <si>
    <t>rs10858917</t>
  </si>
  <si>
    <t>rs11105377</t>
  </si>
  <si>
    <t>rs11105378</t>
  </si>
  <si>
    <t>rs12230074</t>
  </si>
  <si>
    <t>rs4842676</t>
  </si>
  <si>
    <t>rs76892715</t>
  </si>
  <si>
    <t>rs3809297</t>
  </si>
  <si>
    <t>rs11065828</t>
  </si>
  <si>
    <t>rs3782886</t>
  </si>
  <si>
    <t>rs11066015</t>
  </si>
  <si>
    <t>rs4646776</t>
  </si>
  <si>
    <t>rs671</t>
  </si>
  <si>
    <t>rs4773140</t>
  </si>
  <si>
    <t>rs9521686</t>
  </si>
  <si>
    <t>rs7989823</t>
  </si>
  <si>
    <t>rs1275923</t>
  </si>
  <si>
    <t>rs11191833</t>
  </si>
  <si>
    <t>rs11191836</t>
  </si>
  <si>
    <t>rs11191839</t>
  </si>
  <si>
    <t>rs11191840</t>
  </si>
  <si>
    <t>rs3781287</t>
  </si>
  <si>
    <t>rs3781286</t>
  </si>
  <si>
    <t>rs10786712</t>
  </si>
  <si>
    <t>rs6162</t>
  </si>
  <si>
    <t>rs743572</t>
  </si>
  <si>
    <t>rs10786713</t>
  </si>
  <si>
    <t>rs2150927</t>
  </si>
  <si>
    <t>rs11191414</t>
  </si>
  <si>
    <t>rs12265066</t>
  </si>
  <si>
    <t>rs10883785</t>
  </si>
  <si>
    <t>rs4919689</t>
  </si>
  <si>
    <t>rs7097872</t>
  </si>
  <si>
    <t>rs7092690</t>
  </si>
  <si>
    <t>rs7096183</t>
  </si>
  <si>
    <t>rs7096475</t>
  </si>
  <si>
    <t>rs4290163</t>
  </si>
  <si>
    <t>rs11191419</t>
  </si>
  <si>
    <t>rs12219246</t>
  </si>
  <si>
    <t>rs12219247</t>
  </si>
  <si>
    <t>rs7096249</t>
  </si>
  <si>
    <t>rs7100530</t>
  </si>
  <si>
    <t>rs10786715</t>
  </si>
  <si>
    <t>rs4917985</t>
  </si>
  <si>
    <t>rs4919691</t>
  </si>
  <si>
    <t>rs10786716</t>
  </si>
  <si>
    <t>rs3740400</t>
  </si>
  <si>
    <t>rs7904113</t>
  </si>
  <si>
    <t>rs11191438</t>
  </si>
  <si>
    <t>rs10786719</t>
  </si>
  <si>
    <t>rs1591915</t>
  </si>
  <si>
    <t>rs7085598</t>
  </si>
  <si>
    <t>rs56946876</t>
  </si>
  <si>
    <t>rs12763665</t>
  </si>
  <si>
    <t>rs10786721</t>
  </si>
  <si>
    <t>rs10748835</t>
  </si>
  <si>
    <t>rs201970803</t>
  </si>
  <si>
    <t>rs4532960</t>
  </si>
  <si>
    <t>rs10786724</t>
  </si>
  <si>
    <t>rs9663140</t>
  </si>
  <si>
    <t>rs2297786</t>
  </si>
  <si>
    <t>rs10786725</t>
  </si>
  <si>
    <t>rs6584533</t>
  </si>
  <si>
    <t>rs10748836</t>
  </si>
  <si>
    <t>rs10786727</t>
  </si>
  <si>
    <t>rs4917987</t>
  </si>
  <si>
    <t>rs11191471</t>
  </si>
  <si>
    <t>rs4919695</t>
  </si>
  <si>
    <t>rs7101143</t>
  </si>
  <si>
    <t>rs10883805</t>
  </si>
  <si>
    <t>rs6584534</t>
  </si>
  <si>
    <t>rs10786729</t>
  </si>
  <si>
    <t>rs10450373</t>
  </si>
  <si>
    <t>rs2065977</t>
  </si>
  <si>
    <t>rs12569617</t>
  </si>
  <si>
    <t>rs1538204</t>
  </si>
  <si>
    <t>rs7096269</t>
  </si>
  <si>
    <t>rs10883814</t>
  </si>
  <si>
    <t>rs1971589</t>
  </si>
  <si>
    <t>rs12777726</t>
  </si>
  <si>
    <t>rs3902934</t>
  </si>
  <si>
    <t>rs1890184</t>
  </si>
  <si>
    <t>rs1890185</t>
  </si>
  <si>
    <t>rs10883816</t>
  </si>
  <si>
    <t>rs10509757</t>
  </si>
  <si>
    <t>rs10883817</t>
  </si>
  <si>
    <t>rs7911789</t>
  </si>
  <si>
    <t>rs12255047</t>
  </si>
  <si>
    <t>rs67908413</t>
  </si>
  <si>
    <t>rs12264415</t>
  </si>
  <si>
    <t>rs12780843</t>
  </si>
  <si>
    <t>rs4917990</t>
  </si>
  <si>
    <t>rs7071373</t>
  </si>
  <si>
    <t>rs4917380</t>
  </si>
  <si>
    <t>rs7914558</t>
  </si>
  <si>
    <t>rs11191518</t>
  </si>
  <si>
    <t>rs10786733</t>
  </si>
  <si>
    <t>rs7094843</t>
  </si>
  <si>
    <t>rs4917994</t>
  </si>
  <si>
    <t>rs10883823</t>
  </si>
  <si>
    <t>rs10883824</t>
  </si>
  <si>
    <t>rs2275271</t>
  </si>
  <si>
    <t>rs7908280</t>
  </si>
  <si>
    <t>rs11191539</t>
  </si>
  <si>
    <t>rs11191541</t>
  </si>
  <si>
    <t>rs11191542</t>
  </si>
  <si>
    <t>rs943038</t>
  </si>
  <si>
    <t>rs1926034</t>
  </si>
  <si>
    <t>rs10883826</t>
  </si>
  <si>
    <t>rs943036</t>
  </si>
  <si>
    <t>rs943035</t>
  </si>
  <si>
    <t>rs7921574</t>
  </si>
  <si>
    <t>rs7092200</t>
  </si>
  <si>
    <t>rs8139</t>
  </si>
  <si>
    <t>rs3736922</t>
  </si>
  <si>
    <t>rs1926030</t>
  </si>
  <si>
    <t>rs7896519</t>
  </si>
  <si>
    <t>rs7896547</t>
  </si>
  <si>
    <t>rs2066323</t>
  </si>
  <si>
    <t>rs7899084</t>
  </si>
  <si>
    <t>rs10748837</t>
  </si>
  <si>
    <t>rs10786739</t>
  </si>
  <si>
    <t>rs12571568</t>
  </si>
  <si>
    <t>rs2148197</t>
  </si>
  <si>
    <t>rs12766205</t>
  </si>
  <si>
    <t>rs10883837</t>
  </si>
  <si>
    <t>rs746293</t>
  </si>
  <si>
    <t>rs11191577</t>
  </si>
  <si>
    <t>rs9919485</t>
  </si>
  <si>
    <t>rs7067970</t>
  </si>
  <si>
    <t>rs3977751</t>
  </si>
  <si>
    <t>rs10883840</t>
  </si>
  <si>
    <t>rs4917996</t>
  </si>
  <si>
    <t>rs6584540</t>
  </si>
  <si>
    <t>rs7081075</t>
  </si>
  <si>
    <t>rs10786740</t>
  </si>
  <si>
    <t>rs35525740</t>
  </si>
  <si>
    <t>rs10883842</t>
  </si>
  <si>
    <t>rs10786743</t>
  </si>
  <si>
    <t>rs10748838</t>
  </si>
  <si>
    <t>rs3758543</t>
  </si>
  <si>
    <t>rs4917997</t>
  </si>
  <si>
    <t>rs7077097</t>
  </si>
  <si>
    <t>rs7077291</t>
  </si>
  <si>
    <t>rs7092407</t>
  </si>
  <si>
    <t>rs7920251</t>
  </si>
  <si>
    <t>rs10748839</t>
  </si>
  <si>
    <t>rs10786745</t>
  </si>
  <si>
    <t>rs4307650</t>
  </si>
  <si>
    <t>rs11045245</t>
  </si>
  <si>
    <t>rs11066132</t>
  </si>
  <si>
    <t>rs116873087</t>
  </si>
  <si>
    <t>rs9515184</t>
  </si>
  <si>
    <t>rs6492257</t>
  </si>
  <si>
    <t>rs1906617</t>
  </si>
  <si>
    <t>rs78229461</t>
  </si>
  <si>
    <t>rs59788391</t>
  </si>
  <si>
    <t>rs12646754</t>
  </si>
  <si>
    <t>rs2129983</t>
  </si>
  <si>
    <t>rs2129981</t>
  </si>
  <si>
    <t>rs12639654</t>
  </si>
  <si>
    <t>rs6817105</t>
  </si>
  <si>
    <t>rs72900144</t>
  </si>
  <si>
    <t>rs17042171</t>
  </si>
  <si>
    <t>rs7434417</t>
  </si>
  <si>
    <t>rs1906591</t>
  </si>
  <si>
    <t>rs1906592</t>
  </si>
  <si>
    <t>rs72900148</t>
  </si>
  <si>
    <t>rs72900149</t>
  </si>
  <si>
    <t>rs2200732</t>
  </si>
  <si>
    <t>rs2200733</t>
  </si>
  <si>
    <t>rs61303432</t>
  </si>
  <si>
    <t>rs72900155</t>
  </si>
  <si>
    <t>rs72900157</t>
  </si>
  <si>
    <t>rs75725917</t>
  </si>
  <si>
    <t>rs17042175</t>
  </si>
  <si>
    <t>rs4611994</t>
  </si>
  <si>
    <t>rs4540107</t>
  </si>
  <si>
    <t>rs1906593</t>
  </si>
  <si>
    <t>rs1906595</t>
  </si>
  <si>
    <t>rs1906596</t>
  </si>
  <si>
    <t>rs2129977</t>
  </si>
  <si>
    <t>rs1906599</t>
  </si>
  <si>
    <t>rs13143308</t>
  </si>
  <si>
    <t>rs2220427</t>
  </si>
  <si>
    <t>rs12644625</t>
  </si>
  <si>
    <t>rg</t>
  </si>
  <si>
    <t>p</t>
  </si>
  <si>
    <t>h2_obs</t>
  </si>
  <si>
    <t>h2_obs_se</t>
  </si>
  <si>
    <t>h2_int</t>
  </si>
  <si>
    <t>h2_int_se</t>
  </si>
  <si>
    <t>gcov_int</t>
  </si>
  <si>
    <t>gcov_int_se</t>
  </si>
  <si>
    <t>Any stroke</t>
  </si>
  <si>
    <t>HbA1c</t>
  </si>
  <si>
    <t>BMI</t>
  </si>
  <si>
    <t>Large artery stroke</t>
  </si>
  <si>
    <t>Cardioembolic stroke</t>
  </si>
  <si>
    <t>Small vessel stroke</t>
  </si>
  <si>
    <t>LAMC2</t>
  </si>
  <si>
    <t>rs2276543</t>
  </si>
  <si>
    <t>cis</t>
  </si>
  <si>
    <t>coloc</t>
  </si>
  <si>
    <t>VCAM1</t>
  </si>
  <si>
    <t>rs3184504</t>
  </si>
  <si>
    <t>trans</t>
  </si>
  <si>
    <t>coloc + SuSiE</t>
  </si>
  <si>
    <t>PROC</t>
  </si>
  <si>
    <t>rs867186</t>
  </si>
  <si>
    <t>KLKB1</t>
  </si>
  <si>
    <t>rs5030062</t>
  </si>
  <si>
    <t>LD of lead variants</t>
  </si>
  <si>
    <t>rs2289252</t>
  </si>
  <si>
    <t>GOT1</t>
  </si>
  <si>
    <t>rs1956456</t>
  </si>
  <si>
    <t>rs28381684</t>
  </si>
  <si>
    <t>rs17368582</t>
  </si>
  <si>
    <t>GP1BA</t>
  </si>
  <si>
    <t>rs11065979</t>
  </si>
  <si>
    <t>ALIMENTARY TRACT AND METABOLISM</t>
  </si>
  <si>
    <t>BLOOD AND BLOOD FORMING ORGANS</t>
  </si>
  <si>
    <t>CARDIOVASCULAR SYSTEM</t>
  </si>
  <si>
    <t>D</t>
  </si>
  <si>
    <t>DERMATOLOGICALS</t>
  </si>
  <si>
    <t>GENITO URINARY SYSTEM AND SEX HORMONES</t>
  </si>
  <si>
    <t>H</t>
  </si>
  <si>
    <t>SYSTEMIC HORMONAL PREPARATIONS, EXCL. SEX HORMONES AND INSULINS</t>
  </si>
  <si>
    <t>J</t>
  </si>
  <si>
    <t>ANTIINFECTIVES FOR SYSTEMIC USE</t>
  </si>
  <si>
    <t>L</t>
  </si>
  <si>
    <t>ANTINEOPLASTIC AND IMMUNOMODULATING AGENTS</t>
  </si>
  <si>
    <t>M</t>
  </si>
  <si>
    <t>MUSCULO-SKELETAL SYSTEM</t>
  </si>
  <si>
    <t>N</t>
  </si>
  <si>
    <t>NERVOUS SYSTEM</t>
  </si>
  <si>
    <t>P</t>
  </si>
  <si>
    <t>ANTIPARASITIC PRODUCTS, INSECTICIDES AND REPELLENTS</t>
  </si>
  <si>
    <t>R</t>
  </si>
  <si>
    <t>RESPIRATORY SYSTEM</t>
  </si>
  <si>
    <t>S</t>
  </si>
  <si>
    <t>SENSORY ORGANS</t>
  </si>
  <si>
    <t>V</t>
  </si>
  <si>
    <t>VARIOUS</t>
  </si>
  <si>
    <t>Positive</t>
  </si>
  <si>
    <t>Negative</t>
  </si>
  <si>
    <t>EP-7041</t>
  </si>
  <si>
    <t>Subtype</t>
  </si>
  <si>
    <t>Compound</t>
  </si>
  <si>
    <t>Concentration</t>
  </si>
  <si>
    <t>Hour</t>
  </si>
  <si>
    <t>GR.32191</t>
  </si>
  <si>
    <t>Liver</t>
  </si>
  <si>
    <t>PHH</t>
  </si>
  <si>
    <t>10μM</t>
  </si>
  <si>
    <t>24h</t>
  </si>
  <si>
    <t>BRD.A22514244</t>
  </si>
  <si>
    <t>Prostate</t>
  </si>
  <si>
    <t>PC3</t>
  </si>
  <si>
    <t>Conditional</t>
  </si>
  <si>
    <t>COLOC</t>
  </si>
  <si>
    <t>Chromosome</t>
  </si>
  <si>
    <t>PP4</t>
  </si>
  <si>
    <t>-6.14</t>
  </si>
  <si>
    <t>0.992</t>
  </si>
  <si>
    <t>PEX6</t>
  </si>
  <si>
    <t>0.695</t>
  </si>
  <si>
    <t>HSD17B12</t>
  </si>
  <si>
    <t>0.688</t>
  </si>
  <si>
    <t>PTPN11</t>
  </si>
  <si>
    <t>0.053</t>
  </si>
  <si>
    <t>TOM1L2</t>
  </si>
  <si>
    <t>0.752</t>
  </si>
  <si>
    <t>0.991</t>
  </si>
  <si>
    <t>0.704</t>
  </si>
  <si>
    <t>-4.85</t>
  </si>
  <si>
    <t>ALDH2</t>
  </si>
  <si>
    <t>VPS36</t>
  </si>
  <si>
    <t>0.994</t>
  </si>
  <si>
    <t>USP38</t>
  </si>
  <si>
    <t>MAMSTR</t>
  </si>
  <si>
    <t>AGAP5</t>
  </si>
  <si>
    <t>SYNPO2L</t>
  </si>
  <si>
    <t>SEC24C</t>
  </si>
  <si>
    <t>CHCHD1</t>
  </si>
  <si>
    <t>NEURL1</t>
  </si>
  <si>
    <t>WDR12</t>
  </si>
  <si>
    <t>OBFC1</t>
  </si>
  <si>
    <t>MYL2</t>
  </si>
  <si>
    <t>Loci not identified in GWAS for any stroke type or subtype</t>
  </si>
  <si>
    <t>SEMA4A</t>
  </si>
  <si>
    <t>SLC25A44</t>
  </si>
  <si>
    <t>PMF1-BGLAP</t>
  </si>
  <si>
    <t>BGLAP</t>
  </si>
  <si>
    <t>PAQR6</t>
  </si>
  <si>
    <t>CARF</t>
  </si>
  <si>
    <t>NBEAL1</t>
  </si>
  <si>
    <t>PLRG1</t>
  </si>
  <si>
    <t>FGB</t>
  </si>
  <si>
    <t>FGG</t>
  </si>
  <si>
    <t>FOXQ1</t>
  </si>
  <si>
    <t>CRIP3</t>
  </si>
  <si>
    <t>ZNF318</t>
  </si>
  <si>
    <t>MUT</t>
  </si>
  <si>
    <t>GLYATL3</t>
  </si>
  <si>
    <t>ARMS2</t>
  </si>
  <si>
    <t>MMP3</t>
  </si>
  <si>
    <t>HOXC5</t>
  </si>
  <si>
    <t>CUX2</t>
  </si>
  <si>
    <t>ATXN2</t>
  </si>
  <si>
    <t>BRAP</t>
  </si>
  <si>
    <t>ACAD10</t>
  </si>
  <si>
    <t>MAPKAPK5</t>
  </si>
  <si>
    <t>TMEM116</t>
  </si>
  <si>
    <t>ERP29</t>
  </si>
  <si>
    <t>NAA25</t>
  </si>
  <si>
    <t>TRAFD1</t>
  </si>
  <si>
    <t>HECTD4</t>
  </si>
  <si>
    <t>RPL6</t>
  </si>
  <si>
    <t>RNF43</t>
  </si>
  <si>
    <t>HSF5</t>
  </si>
  <si>
    <t>MTMR4</t>
  </si>
  <si>
    <t>SEPT4</t>
  </si>
  <si>
    <t>C17orf47</t>
  </si>
  <si>
    <t>SLC44A2</t>
  </si>
  <si>
    <t>SMARCA4</t>
  </si>
  <si>
    <t>GSS</t>
  </si>
  <si>
    <t>MYH7B</t>
  </si>
  <si>
    <t>TRPC4AP</t>
  </si>
  <si>
    <t>EDEM2</t>
  </si>
  <si>
    <t>CCDC63</t>
  </si>
  <si>
    <t>FAM109A</t>
  </si>
  <si>
    <t>MPO</t>
  </si>
  <si>
    <t>TWIST1</t>
  </si>
  <si>
    <t>CHR</t>
  </si>
  <si>
    <t>n</t>
  </si>
  <si>
    <t>REF</t>
  </si>
  <si>
    <t>ALT</t>
  </si>
  <si>
    <t>AF</t>
  </si>
  <si>
    <t>Annotation</t>
  </si>
  <si>
    <t>Acute myocardial infarction</t>
  </si>
  <si>
    <t>1</t>
  </si>
  <si>
    <t>Phlebitis and thrombophlebitis</t>
  </si>
  <si>
    <t>Chronic ischaemic heart disease</t>
  </si>
  <si>
    <t>Pulmonary embolism</t>
  </si>
  <si>
    <t>sequence_feature</t>
  </si>
  <si>
    <t>Arterial embolism and thrombosis</t>
  </si>
  <si>
    <t>Other venous embolism and thrombosis</t>
  </si>
  <si>
    <t>3</t>
  </si>
  <si>
    <t>Schizophrenia</t>
  </si>
  <si>
    <t>Spina bifida</t>
  </si>
  <si>
    <t>Carcinoma in situ of skin</t>
  </si>
  <si>
    <t>Psoriasis</t>
  </si>
  <si>
    <t>Cachexia</t>
  </si>
  <si>
    <t>Heartburn</t>
  </si>
  <si>
    <t>Pilonidal cyst</t>
  </si>
  <si>
    <t>Cystitis</t>
  </si>
  <si>
    <t>chr1:3231111-3231335</t>
  </si>
  <si>
    <t>e1@ADDG01003231111.E</t>
  </si>
  <si>
    <t>enhancer</t>
  </si>
  <si>
    <t>ADDG01003231111.E</t>
  </si>
  <si>
    <t>enhancer_locus</t>
  </si>
  <si>
    <t>CL:0002582</t>
  </si>
  <si>
    <t>visceral preadipocyte</t>
  </si>
  <si>
    <t>chr2:203797945..203797952,+</t>
  </si>
  <si>
    <t>p2@CARF</t>
  </si>
  <si>
    <t>promoter</t>
  </si>
  <si>
    <t>ENSG00000138380.13</t>
  </si>
  <si>
    <t>coding_mRNA</t>
  </si>
  <si>
    <t>CL:0002397</t>
  </si>
  <si>
    <t>CD14-positive, CD16-positive monocyte</t>
  </si>
  <si>
    <t>chr2:26915639..26915654,+</t>
  </si>
  <si>
    <t>p3@KCNK3</t>
  </si>
  <si>
    <t>ENSG00000171303.5</t>
  </si>
  <si>
    <t>CL:1000615</t>
  </si>
  <si>
    <t>kidney cortex tubule cell</t>
  </si>
  <si>
    <t>chr4:155527924..155527929,-</t>
  </si>
  <si>
    <t>p1@ADDG04155527924.R</t>
  </si>
  <si>
    <t>ADDG04155527924.R</t>
  </si>
  <si>
    <t>promoter_locus</t>
  </si>
  <si>
    <t>UBERON:0001875</t>
  </si>
  <si>
    <t>globus pallidus</t>
  </si>
  <si>
    <t>chr4:187181454..187181463,-</t>
  </si>
  <si>
    <t>p1@ADDG04187181454.R</t>
  </si>
  <si>
    <t>ADDG04187181454.R</t>
  </si>
  <si>
    <t>CL:0000221</t>
  </si>
  <si>
    <t>ectodermal cell</t>
  </si>
  <si>
    <t>chr4:187187098..187187127,+</t>
  </si>
  <si>
    <t>p2@F11</t>
  </si>
  <si>
    <t>ENSG00000088926.9</t>
  </si>
  <si>
    <t>CL:0000188</t>
  </si>
  <si>
    <t>cell of skeletal muscle</t>
  </si>
  <si>
    <t>CL:0000192</t>
  </si>
  <si>
    <t>smooth muscle cell</t>
  </si>
  <si>
    <t>CL:0000222</t>
  </si>
  <si>
    <t>mesodermal cell</t>
  </si>
  <si>
    <t>CL:0000499</t>
  </si>
  <si>
    <t>stromal cell</t>
  </si>
  <si>
    <t>CL:0000630</t>
  </si>
  <si>
    <t>supportive cell</t>
  </si>
  <si>
    <t>CL:0000710</t>
  </si>
  <si>
    <t>neurecto-epithelial cell</t>
  </si>
  <si>
    <t>CL:0002620</t>
  </si>
  <si>
    <t>skin fibroblast</t>
  </si>
  <si>
    <t>UBERON:0000158</t>
  </si>
  <si>
    <t>membranous layer</t>
  </si>
  <si>
    <t>UBERON:0000165</t>
  </si>
  <si>
    <t>mouth</t>
  </si>
  <si>
    <t>UBERON:0000947</t>
  </si>
  <si>
    <t>aorta</t>
  </si>
  <si>
    <t>UBERON:0000948</t>
  </si>
  <si>
    <t>heart</t>
  </si>
  <si>
    <t>UBERON:0001135</t>
  </si>
  <si>
    <t>smooth muscle tissue</t>
  </si>
  <si>
    <t>UBERON:0001637</t>
  </si>
  <si>
    <t>artery</t>
  </si>
  <si>
    <t>UBERON:0001981</t>
  </si>
  <si>
    <t>blood vessel</t>
  </si>
  <si>
    <t>UBERON:0002066</t>
  </si>
  <si>
    <t>umbilical vein</t>
  </si>
  <si>
    <t>UBERON:0002385</t>
  </si>
  <si>
    <t>muscle tissue</t>
  </si>
  <si>
    <t>UBERON:0002416</t>
  </si>
  <si>
    <t>integumental system</t>
  </si>
  <si>
    <t>UBERON:0004573</t>
  </si>
  <si>
    <t>systemic artery</t>
  </si>
  <si>
    <t>UBERON:0007100</t>
  </si>
  <si>
    <t>primary circulatory organ</t>
  </si>
  <si>
    <t>UBERON:0007798</t>
  </si>
  <si>
    <t>vascular system</t>
  </si>
  <si>
    <t>UBERON:0011137</t>
  </si>
  <si>
    <t>axial skeletal system</t>
  </si>
  <si>
    <t>chr4:187187337..187187369,+</t>
  </si>
  <si>
    <t>p1@F11</t>
  </si>
  <si>
    <t>CL:0000057</t>
  </si>
  <si>
    <t>fibroblast</t>
  </si>
  <si>
    <t>chr7:106408522-106408807</t>
  </si>
  <si>
    <t>e1@ADDG07106408522.E</t>
  </si>
  <si>
    <t>ADDG07106408522.E</t>
  </si>
  <si>
    <t>UBERON:0010260</t>
  </si>
  <si>
    <t>umbilical blood vessel</t>
  </si>
  <si>
    <t>chr7:106410616..106410637,-</t>
  </si>
  <si>
    <t>p6@CTB-111H14.1</t>
  </si>
  <si>
    <t>ENSG00000243797.2</t>
  </si>
  <si>
    <t>CTB-111H14.1</t>
  </si>
  <si>
    <t>lncRNA_intergenic</t>
  </si>
  <si>
    <t>CL:0000071</t>
  </si>
  <si>
    <t>blood vessel endothelial cell</t>
  </si>
  <si>
    <t>CL:0000115</t>
  </si>
  <si>
    <t>endothelial cell</t>
  </si>
  <si>
    <t>CL:0002543</t>
  </si>
  <si>
    <t>vein endothelial cell</t>
  </si>
  <si>
    <t>CL:0002544</t>
  </si>
  <si>
    <t>aortic endothelial cell</t>
  </si>
  <si>
    <t>CL:0002594</t>
  </si>
  <si>
    <t>smooth muscle cell of the umbilical artery</t>
  </si>
  <si>
    <t>CL:1000413</t>
  </si>
  <si>
    <t>endothelial cell of artery</t>
  </si>
  <si>
    <t>chr7:106410641..106410652,-</t>
  </si>
  <si>
    <t>p8@CTB-111H14.1</t>
  </si>
  <si>
    <t>CL:0002138</t>
  </si>
  <si>
    <t>endothelial cell of lymphatic vessel</t>
  </si>
  <si>
    <t>CL:0002139</t>
  </si>
  <si>
    <t>endothelial cell of vascular tree</t>
  </si>
  <si>
    <t>CL:0002618</t>
  </si>
  <si>
    <t>endothelial cell of umbilical vein</t>
  </si>
  <si>
    <t>CL:1000746</t>
  </si>
  <si>
    <t>glomerular cell</t>
  </si>
  <si>
    <t>UBERON:0000487</t>
  </si>
  <si>
    <t>simple squamous epithelium</t>
  </si>
  <si>
    <t>UBERON:0001473</t>
  </si>
  <si>
    <t>lymphatic vessel</t>
  </si>
  <si>
    <t>chr7:106410655..106410712,-</t>
  </si>
  <si>
    <t>p3@CTB-111H14.1</t>
  </si>
  <si>
    <t>CL:0000312</t>
  </si>
  <si>
    <t>keratinocyte</t>
  </si>
  <si>
    <t>CL:0000515</t>
  </si>
  <si>
    <t>skeletal muscle myoblast</t>
  </si>
  <si>
    <t>CL:0002144</t>
  </si>
  <si>
    <t>capillary endothelial cell</t>
  </si>
  <si>
    <t>UBERON:0000353</t>
  </si>
  <si>
    <t>parenchyma</t>
  </si>
  <si>
    <t>chr7:106415430..106415437,+</t>
  </si>
  <si>
    <t>p2@RP5-884M6.1</t>
  </si>
  <si>
    <t>ENSG00000228742.5</t>
  </si>
  <si>
    <t>RP5-884M6.1</t>
  </si>
  <si>
    <t>chr7:106415457..106415472,+</t>
  </si>
  <si>
    <t>p1@RP5-884M6.1</t>
  </si>
  <si>
    <t>chr7:92263416-92263696</t>
  </si>
  <si>
    <t>e1@ADDG07092263416.E</t>
  </si>
  <si>
    <t>ADDG07092263416.E</t>
  </si>
  <si>
    <t>chr10:104913367..104913393,-</t>
  </si>
  <si>
    <t>p4@NT5C2</t>
  </si>
  <si>
    <t>ENSG00000076685.14</t>
  </si>
  <si>
    <t>NT5C2</t>
  </si>
  <si>
    <t>UBERON:0004145</t>
  </si>
  <si>
    <t>outflow tract</t>
  </si>
  <si>
    <t>chr10:105615754..105615755,-</t>
  </si>
  <si>
    <t>p15@SH3PXD2A</t>
  </si>
  <si>
    <t>ENSG00000107957.12</t>
  </si>
  <si>
    <t>CL:0000235</t>
  </si>
  <si>
    <t>macrophage</t>
  </si>
  <si>
    <t>chr13:110840203..110840210,-</t>
  </si>
  <si>
    <t>p1@ADDG13110840203.R</t>
  </si>
  <si>
    <t>ADDG13110840203.R</t>
  </si>
  <si>
    <t>CL:0000134</t>
  </si>
  <si>
    <t>mesenchymal stem cell</t>
  </si>
  <si>
    <t>CL:0002092</t>
  </si>
  <si>
    <t>bone marrow cell</t>
  </si>
  <si>
    <t>chr13:110845203..110845217,+</t>
  </si>
  <si>
    <t>p1@ADDG13110845203.F</t>
  </si>
  <si>
    <t>ADDG13110845203.F</t>
  </si>
  <si>
    <t>CL:0002632</t>
  </si>
  <si>
    <t>epithelial cell of lower respiratory tract</t>
  </si>
  <si>
    <t>chr17:56570101..56570105,-</t>
  </si>
  <si>
    <t>p7@MTMR4</t>
  </si>
  <si>
    <t>ENSG00000108389.5</t>
  </si>
  <si>
    <t>UBERON:0001987</t>
  </si>
  <si>
    <t>placenta</t>
  </si>
  <si>
    <t xml:space="preserve">Supplementary Table 1: Description of the study samples contributing to GIGASTROKE </t>
  </si>
  <si>
    <t>Tissue</t>
  </si>
  <si>
    <t>GTEX - Brain Cerebellar Hemisphere</t>
  </si>
  <si>
    <t>SMCR5</t>
  </si>
  <si>
    <t>rs4925118</t>
  </si>
  <si>
    <t>rs4925109</t>
  </si>
  <si>
    <t>GTEX - Brain Cerebellum</t>
  </si>
  <si>
    <t>GTEX - Brain Cortex</t>
  </si>
  <si>
    <t>SLK</t>
  </si>
  <si>
    <t>rs11814244</t>
  </si>
  <si>
    <t>GTEX - Brain Frontal Cortex BA9</t>
  </si>
  <si>
    <t>rs6722332</t>
  </si>
  <si>
    <t>rs6705330</t>
  </si>
  <si>
    <t>GTEX - Brain Hypothalamus</t>
  </si>
  <si>
    <t>GTEX - Brain Nucleus accumbens basal ganglia</t>
  </si>
  <si>
    <t>rs7774688</t>
  </si>
  <si>
    <t>GTEX - Artery Aorta</t>
  </si>
  <si>
    <t>rs495828</t>
  </si>
  <si>
    <t>rs505922</t>
  </si>
  <si>
    <t>rs11760498</t>
  </si>
  <si>
    <t>rs12705390</t>
  </si>
  <si>
    <t>FAM117B</t>
  </si>
  <si>
    <t>rs4675310</t>
  </si>
  <si>
    <t>GTEX - Artery Coronary</t>
  </si>
  <si>
    <t>rs2501968</t>
  </si>
  <si>
    <t>GTEX - Artery Tibial</t>
  </si>
  <si>
    <t>rs10492869</t>
  </si>
  <si>
    <t>rs35212307</t>
  </si>
  <si>
    <t>GTEX - Heart Atrial Appendage</t>
  </si>
  <si>
    <t>rs2396004</t>
  </si>
  <si>
    <t>CMC - Brain DLPFC RNA-seq splicing</t>
  </si>
  <si>
    <t>rs1060604</t>
  </si>
  <si>
    <t>rs2540173</t>
  </si>
  <si>
    <t>GTEX - Cross-tissue sCCA1</t>
  </si>
  <si>
    <t>rs1573643</t>
  </si>
  <si>
    <t>rs1894400</t>
  </si>
  <si>
    <t>rs1052067</t>
  </si>
  <si>
    <t>RP11-284M14.1</t>
  </si>
  <si>
    <t>rs7666785</t>
  </si>
  <si>
    <t>rs7670439</t>
  </si>
  <si>
    <t>GTEX - Cross-tissue sCCA2</t>
  </si>
  <si>
    <t>AC011737.2</t>
  </si>
  <si>
    <t>rs2842857</t>
  </si>
  <si>
    <t>ZFP36L2</t>
  </si>
  <si>
    <t>rs7605661</t>
  </si>
  <si>
    <t>GTEX - Cross-tissue sCCA3</t>
  </si>
  <si>
    <t>RAB25</t>
  </si>
  <si>
    <t>rs2072499</t>
  </si>
  <si>
    <t>rs752579</t>
  </si>
  <si>
    <t>rs612169</t>
  </si>
  <si>
    <t>rs657152</t>
  </si>
  <si>
    <t>GTEX - Heart Left Ventricle</t>
  </si>
  <si>
    <t>rs887953</t>
  </si>
  <si>
    <t>BZRAP1-AS1</t>
  </si>
  <si>
    <t>rs4793949</t>
  </si>
  <si>
    <t>rs2680701</t>
  </si>
  <si>
    <t>rs4932370</t>
  </si>
  <si>
    <t>KIAA0226L</t>
  </si>
  <si>
    <t>rs842382</t>
  </si>
  <si>
    <t>rs842378</t>
  </si>
  <si>
    <t>rs2680691</t>
  </si>
  <si>
    <t>rs2284665</t>
  </si>
  <si>
    <t>rs11200510</t>
  </si>
  <si>
    <t>TPRG1L</t>
  </si>
  <si>
    <t>rs2500277</t>
  </si>
  <si>
    <t>rs2483266</t>
  </si>
  <si>
    <t>RP1-79C4.4</t>
  </si>
  <si>
    <t>rs531007</t>
  </si>
  <si>
    <t>rs630014</t>
  </si>
  <si>
    <t>MYOZ1</t>
  </si>
  <si>
    <t>rs3740293</t>
  </si>
  <si>
    <t>rs2177843</t>
  </si>
  <si>
    <t>RP11-574K11.29</t>
  </si>
  <si>
    <t>MTAG-LAS_OR (95% CI)</t>
  </si>
  <si>
    <t>MTAG-LAS_pval</t>
  </si>
  <si>
    <t>Study</t>
  </si>
  <si>
    <t>METASTROKE</t>
  </si>
  <si>
    <t>SIGN</t>
  </si>
  <si>
    <t>DECODE</t>
  </si>
  <si>
    <t>Young Lacunar DNA</t>
  </si>
  <si>
    <t>SIFAP</t>
  </si>
  <si>
    <t>INTERSTROKE EUR</t>
  </si>
  <si>
    <t>HVH1</t>
  </si>
  <si>
    <t>HVH2</t>
  </si>
  <si>
    <t>Glasgow</t>
  </si>
  <si>
    <t>CADISP</t>
  </si>
  <si>
    <t>SAHLSIS</t>
  </si>
  <si>
    <t>MDC</t>
  </si>
  <si>
    <t xml:space="preserve">ICH </t>
  </si>
  <si>
    <t>EAS</t>
  </si>
  <si>
    <t>HISAYAMA_FSR</t>
  </si>
  <si>
    <t>INTERSTROKE_ASN</t>
  </si>
  <si>
    <t>TOTAL EAS</t>
  </si>
  <si>
    <t>INTERSTROKE_AA</t>
  </si>
  <si>
    <t>SIGN_4</t>
  </si>
  <si>
    <t>SIGN_3</t>
  </si>
  <si>
    <t>COMPASS</t>
  </si>
  <si>
    <t>INTERSTROKE_HA</t>
  </si>
  <si>
    <t>RACE1</t>
  </si>
  <si>
    <t>RACE2</t>
  </si>
  <si>
    <t>TOTAL SAS</t>
  </si>
  <si>
    <t>EUR</t>
  </si>
  <si>
    <t>rs6825454</t>
  </si>
  <si>
    <t>rs4959130</t>
  </si>
  <si>
    <t>rs42039</t>
  </si>
  <si>
    <t>rs9526212</t>
  </si>
  <si>
    <t>rs12932445</t>
  </si>
  <si>
    <t>Incident only</t>
  </si>
  <si>
    <t>Incident &amp; prevalent combined</t>
  </si>
  <si>
    <t>FURIN*</t>
  </si>
  <si>
    <t>LRCH1*</t>
  </si>
  <si>
    <t>Nearest Gene</t>
  </si>
  <si>
    <t>Other Gene in locus</t>
  </si>
  <si>
    <t>Other Gene trans effect</t>
  </si>
  <si>
    <t>Familial Stroke / CVD gene</t>
  </si>
  <si>
    <t>Missense variant</t>
  </si>
  <si>
    <t>Drug target gene</t>
  </si>
  <si>
    <t>Experimental support</t>
  </si>
  <si>
    <t>In significant pathway</t>
  </si>
  <si>
    <t xml:space="preserve">AS </t>
  </si>
  <si>
    <t>PROC (2q14.3)</t>
  </si>
  <si>
    <t>VCAM1 (1p21.2)</t>
  </si>
  <si>
    <t>rs5030062*</t>
  </si>
  <si>
    <t>rs1956456**</t>
  </si>
  <si>
    <t>GP1BA (17p13.2)</t>
  </si>
  <si>
    <t>TWAS &amp; COLOC gene</t>
  </si>
  <si>
    <t>PWAS &amp; COLOC gene</t>
  </si>
  <si>
    <t>STN1</t>
  </si>
  <si>
    <t>Genes</t>
  </si>
  <si>
    <t>1268703_R-HSA-159854_Gamma-carboxylation,_transport,_and_amino-terminal_cleavage_of_proteins</t>
  </si>
  <si>
    <t>BGLAP_GGCX_PROC_PROS1_F2_PROZ_GAS6_FURIN</t>
  </si>
  <si>
    <t>137917_angiopoietinreceptor_pathway_Angiopoietin_receptor_Tie2-mediated_signaling</t>
  </si>
  <si>
    <t>SHC1_GRB14_FN1_NCK1_AGTR1_PIK3CA_NFKB1_FGF2_ELF2_PIK3R1_RASA1_TNF_MAPK14_CDKN1A_FYN_PLG_RAC1_NOS3_ANGPT2_DOK2_ANGPT1_TEK_ITGB1_MAPK8_F2_RELA_PAK1_ETS1_ITGA5_PTPN11_PXN_ELF1_AKT1_FES_MAPK3_MMP2_CRK_PLD2_GRB7_STAT5A_RPS6KB1_GRB2_ANGPT4_MAPK1</t>
  </si>
  <si>
    <t>492729_GO:0050819_negative_regulation_of_coagulation</t>
  </si>
  <si>
    <t>PTGER3_CD34_PROC_SERPINE2_PRKCD_PROS1_KNG1_GP5_PDGFRA_ANXA5_FGG_F11_ADRB2_F12_EDN1_HS3ST5_PLG_SERPINE1_NOS3_PLAT_PRKG1_PLAU_F2_SERPING1_UBASH3B_KRT1_TSPAN8_CPB2_ANXA2_ABAT_ADAMTS18_SERPINF2_GP1BA_ALOX12_VTN_APOH_C1QTNF1_SERPINB2_PLAUR_APOE_THBD_PROCR_TMPRSS6_PDGFB</t>
  </si>
  <si>
    <t>497185_GO:0018214_protein_carboxylation</t>
  </si>
  <si>
    <t>BGLAP_GGCX_PROC_PROS1_VKORC1L1_F2_PROZ_GAS6_FURIN_VKORC1</t>
  </si>
  <si>
    <t>496976_GO:0017187_peptidyl-glutamic_acid_carboxylation</t>
  </si>
  <si>
    <t>497171_GO:0018200_peptidyl-glutamic_acid_modification</t>
  </si>
  <si>
    <t>AGBL4_TTLL7_BGLAP_AGBL5_GGCX_PROC_TTLL4_PROS1_NAA11_VKORC1L1_CEP41_AGBL3_AGTPBP1_TTLL11_F2_AGBL2_FOLH1_FOLH1B_PROZ_GAS6_TTLL5_AGBL1_FURIN_VKORC1_CFAP20_TTLL6_TPGS1_TTLL1</t>
  </si>
  <si>
    <t>1269361_R-HSA-372708_p130Cas_linkage_to_MAPK_signaling_for_integrins</t>
  </si>
  <si>
    <t>RAP1A_FN1_FGG_PTK2_TLN1_APBB1IP_VWF_RAP1B_BCAR1_CRK_ITGA2B_ITGB3_SRC</t>
  </si>
  <si>
    <t>517294_GO:0072378_blood_coagulation,_fibrin_clot_formation</t>
  </si>
  <si>
    <t>F3_TFPI_GP9_KNG1_GP5_FGG_F11_F12_F2_SERPING1_PRCP_VWF_A2M_F10_C1QBP_APOH_GP1BB_FBLN1</t>
  </si>
  <si>
    <t>1129351_GO:1903524_positive_regulation_of_blood_circulation</t>
  </si>
  <si>
    <t>RNF207_UTS2_NPPA_PTAFR_EDN2_PTGER3_ATP1A1_GJA5_SHC1_NOS1AP_PTGS2_RGS2_AVPR1B_TGFB2_AGT_RYR2_UCN_TACR1_CPS1_NPPC_OXTR_HRH1_KAT2B_SCN5A_ADRA2C_CD38_TACR3_FGG_NPY1R_PDE4D_F2RL1_ADRB2_ADRA1B_NKX2-5_HRH2_EDN1_PPARD_GJA1_HEY2_CTGF_VIP_GPER1_CRHR2_CAV1_TBXAS1_NOS3_ADRA1A_EPHX2_SLC1A1_PTGS1_DBH_ALOX5_ADRA2A_ADRB1_KCNQ1_OR51E2_ADM_CALCA_SMTNL1_MTNR1B_SCN3B_AVPR1A_ATP2A2_NOS1_HTR2A_ESR2_HSP90AA1_AKT1_CHRNA7_TPM1_ALOX12_NOS2_SCPEP1_UTS2R_ADCYAP1_PTPRM_TBXA2R_ICAM1_GSK3A_HRC_AVP_ADRA1D_ADA_EDN3_HMOX1_PLA2G6</t>
  </si>
  <si>
    <t>198840_WP272_Blood_Clotting_Cascade</t>
  </si>
  <si>
    <t>F5_F13B_FGG_F11_F12_PLG_SERPINE1_PLAT_PLAU_F2_VWF_F10_SERPINF2_SERPINB2_KLK1</t>
  </si>
  <si>
    <t>1269368_R-HSA-140877_Formation_of_Fibrin_Clot_(Clotting_Cascade)</t>
  </si>
  <si>
    <t>F3_F5_SERPINC1_F13B_PROC_TFPI_SERPINE2_PROS1_GP9_KNG1_GP5_PF4_FGG_F11_F2R_F12_F13A1_F2_SERPING1_PRCP_VWF_A2M_F10_SERPINA5_C1QBP_PRTN3_CD177_THBD_PROCR_GP1BB_SERPIND1</t>
  </si>
  <si>
    <t>198760_WP395_IL-4_signaling_Pathway</t>
  </si>
  <si>
    <t>PRKCZ_PIK3CD_LCK_JAK1_HIST2H3A_SHC1_PRKD3_SOS1_SOCS5_CXCR4_ATF2_STAT1_IRS1_PRKCD_PRKCI_PIK3CA_NFKB1_PIK3R1_RASA1_IL4_HMGA1_MAPK14_FYN_DOK2_PTK2_JAK2_STAM_SPI1_BAD_RELA_CBL_ETS1_PTPN6_STAT6_PAWR_PTPN11_IRS2_AKT1_FES_CREBBP_SOCS1_IL4R_MAPK3_STAT5A_RPS6KB1_GRB2_SOCS3_TYK2_PIK3R2_BCL2L1_SRC_PLCG1_MAPK1_ADRBK2_EP300_MAPK11</t>
  </si>
  <si>
    <t>519412_GO:2000773_negative_regulation_of_cellular_senescence</t>
  </si>
  <si>
    <t>BCL6_TP63_TERT_ZKSCAN3_TWIST1_CDK6_PRKDC_ABL1_SIRT1_TERF2_BCL2L12</t>
  </si>
  <si>
    <t>519411_GO:2000772_regulation_of_cellular_senescence</t>
  </si>
  <si>
    <t>PNPT1_NEK4_BCL6_TP63_ING2_TERT_EEF1E1_ZKSCAN3_HMGA1_TWIST1_CDK6_ZNF277_PRKDC_CDKN2A_NEK6_ABL1_SIRT1_BMPR1A_ARNTL_HMGA2_NUAK1_VASH1_RSL1D1_YPEL3_TERF2_TP53_BCL2L12</t>
  </si>
  <si>
    <t>502348_GO:0033127_regulation_of_histone_phosphorylation</t>
  </si>
  <si>
    <t>IL1B_CCNB1_UBE2B_H2AFY_DAXX_TWIST1_CDK9_RPS6KA4_ATM_RPS6KA5_MAPK3_AKAP8L</t>
  </si>
  <si>
    <t>1144982_GO:1903844_regulation_of_cellular_response_to_transforming_growth_factor_beta_stimulus</t>
  </si>
  <si>
    <t>SKI_PRDM16_ZFYVE9_TGFBR3_TRIM33_BCL9_UCHL5_SOX11_ADAM17_PPP1CB_LTBP1_RPS27A_XPO1_CAV3_TGFBR2_TDGF1_MECOM_SKIL_HTRA3_RASL11B_NPNT_ING2_SNX25_DAB2_NREP_FBN2_IL17F_ZNF451_CD109_CITED2_PEG10_SMURF1_CAV1_ZNF703_HTRA4_SDCBP_CDKN2B_ASPN_TGFBR1_HSPA5_ENG_ADAMTSL2_ITGA8_BAMBI_ZEB1_PBLD_HTRA1_CDKN1C_DKK3_MEN1_FAM89B_PPP1CA_FOLR1_BCL9L_STRAP_WNT1_USP15_LEMD3_CHST11_PPP1CC_UBC_SNX6_NKX2-1_PPM1A_TGFB3_SNW1_THBS1_FBN1_ONECUT1_RNF111_SNX1_SMAD3_SKOR1_FURIN_STUB1_PDPK1_VASN_TGFB1I1_GLG1_TP53_MYOCD_UBB_FLCN_ITGA3_MTMR4_SMURF2_CIDEA_LDLRAD4_SKOR2_SMAD2_SMAD7_SMAD4_ONECUT2_NEDD4L_STK11_LRG1_PIN1_DNM2_DAND5_GIPC1_UBA52_EID2_LTBP4_TGFB1_PPP1R15A_PMEPA1</t>
  </si>
  <si>
    <t>754482_GO:1901522_positive_regulation_of_transcription_from_RNA_polymerase_II_promoter_involved_in_cellular_response_to_chemical_stimulus</t>
  </si>
  <si>
    <t>USF1_ATF6_RXRG_NCOA1_NFE2L2_CARF_PPARGC1A_RBPJ_SMAD1_SMAD5_VEGFA_RUNX2_DLX5_CREB3_RXRA_NOTCH1_SMAD9_HIF1A_MT3_TP53_SMAD4_USF2_BMP2_FOXA2_CHD6_XBP1_ATF4_EP300</t>
  </si>
  <si>
    <t>489290_GO:0051087_chaperone_binding</t>
  </si>
  <si>
    <t>RNF207_DNAJB4_ATP1A1_TSACC_ATP1A2_TBCE_AHSA2_DNAJC10_HSPE1_DNAJB2_DNAJB8_CP_USP13_HES1_TFRC_GRPEL1_ALB_FGB_TBCA_GRPEL2_HLA-B_BAK1_TBCC_BAG2_PACRG_GET4_OGDH_DNAJB6_CLU_BAG4_TG_CDC37L1_BAG1_DNAJB5_HSPA5_TSC1_DNLZ_DNAJC1_BAG3_TIMM10_STIP1_SYVN1_CTSC_HYOU1_VWF_CDKN1B_ERP29_SACS_DNAJC3_TIMM9_DLST_AHSA1_BAG5_GNB5_DNAJA4_DNAJA2_AMFR_WRAP53_BIRC5_TBCD_TIMM44_CDC37_CALR_DNAJB1_ATP1A3_BAX_PRNP_PFDN4_SOD1_SDF2L1_HSCB_DNAJB7</t>
  </si>
  <si>
    <t>698753_WP2332_Interleukin-11_Signaling_Pathway</t>
  </si>
  <si>
    <t>RPS6KA1_JAK1_PIAS3_BGLAP_STAT1_CREB1_RAF1_IBSP_ITGA2_IL6ST_PIK3R1_RUNX2_FYN_IKBKB_JAK2_RPS6_IL11RA_PPP2R4_CHUK_HRAS_RELA_ATF1_PTPN11_AKT1_PIAS1_PDPK1_MAPK3_STAT3_GRB2_SOCS3_YES1_BCL2_TYK2_PIK3R2_TGFB1_IL11_SRC_MAPK1</t>
  </si>
  <si>
    <t>496847_GO:0017015_regulation_of_transforming_growth_factor_beta_receptor_signaling_pathway</t>
  </si>
  <si>
    <r>
      <t>PTGER3_CD34_</t>
    </r>
    <r>
      <rPr>
        <b/>
        <sz val="11"/>
        <color theme="1"/>
        <rFont val="Calibri"/>
        <family val="2"/>
        <scheme val="minor"/>
      </rPr>
      <t>PROC</t>
    </r>
    <r>
      <rPr>
        <sz val="11"/>
        <color theme="1"/>
        <rFont val="Calibri"/>
        <family val="2"/>
        <scheme val="minor"/>
      </rPr>
      <t>_SERPINE2_PRKCD_PROS1_KNG1_GP5_PDGFRA_ANXA5_FGG_</t>
    </r>
    <r>
      <rPr>
        <b/>
        <sz val="11"/>
        <color theme="1"/>
        <rFont val="Calibri"/>
        <family val="2"/>
        <scheme val="minor"/>
      </rPr>
      <t>F11</t>
    </r>
    <r>
      <rPr>
        <sz val="11"/>
        <color theme="1"/>
        <rFont val="Calibri"/>
        <family val="2"/>
        <scheme val="minor"/>
      </rPr>
      <t>_ADRB2_F12_EDN1_HS3ST5_PLG_SERPINE1_</t>
    </r>
    <r>
      <rPr>
        <b/>
        <sz val="11"/>
        <color theme="1"/>
        <rFont val="Calibri"/>
        <family val="2"/>
        <scheme val="minor"/>
      </rPr>
      <t>NOS3</t>
    </r>
    <r>
      <rPr>
        <sz val="11"/>
        <color theme="1"/>
        <rFont val="Calibri"/>
        <family val="2"/>
        <scheme val="minor"/>
      </rPr>
      <t>_PLAT_PRKG1_PLAU_F2_SERPING1_UBASH3B_KRT1_TSPAN8_CPB2_ANXA2_ABAT_ADAMTS18_SERPINF2_GP1BA_ALOX12_VTN_APOH_C1QTNF1_SERPINB2_PLAUR_APOE_THBD_</t>
    </r>
    <r>
      <rPr>
        <b/>
        <sz val="11"/>
        <color theme="1"/>
        <rFont val="Calibri"/>
        <family val="2"/>
        <scheme val="minor"/>
      </rPr>
      <t>PROCR</t>
    </r>
    <r>
      <rPr>
        <sz val="11"/>
        <color theme="1"/>
        <rFont val="Calibri"/>
        <family val="2"/>
        <scheme val="minor"/>
      </rPr>
      <t>_TMPRSS6_PDGFB</t>
    </r>
  </si>
  <si>
    <r>
      <rPr>
        <b/>
        <sz val="11"/>
        <color theme="1"/>
        <rFont val="Calibri"/>
        <family val="2"/>
        <scheme val="minor"/>
      </rPr>
      <t>BGLAP</t>
    </r>
    <r>
      <rPr>
        <sz val="11"/>
        <color theme="1"/>
        <rFont val="Calibri"/>
        <family val="2"/>
        <scheme val="minor"/>
      </rPr>
      <t>_GGCX_</t>
    </r>
    <r>
      <rPr>
        <b/>
        <sz val="11"/>
        <color theme="1"/>
        <rFont val="Calibri"/>
        <family val="2"/>
        <scheme val="minor"/>
      </rPr>
      <t>PROC</t>
    </r>
    <r>
      <rPr>
        <sz val="11"/>
        <color theme="1"/>
        <rFont val="Calibri"/>
        <family val="2"/>
        <scheme val="minor"/>
      </rPr>
      <t>_PROS1_F2_PROZ_GAS6_</t>
    </r>
    <r>
      <rPr>
        <b/>
        <sz val="11"/>
        <color theme="1"/>
        <rFont val="Calibri"/>
        <family val="2"/>
        <scheme val="minor"/>
      </rPr>
      <t>FURIN</t>
    </r>
  </si>
  <si>
    <r>
      <t>SHC1_GRB14_FN1_NCK1_AGTR1_PIK3CA_NFKB1_FGF2_ELF2_PIK3R1_RASA1_TNF_MAPK14_CDKN1A_FYN_PLG_RAC1_</t>
    </r>
    <r>
      <rPr>
        <b/>
        <sz val="11"/>
        <color theme="1"/>
        <rFont val="Calibri"/>
        <family val="2"/>
        <scheme val="minor"/>
      </rPr>
      <t>NOS3</t>
    </r>
    <r>
      <rPr>
        <sz val="11"/>
        <color theme="1"/>
        <rFont val="Calibri"/>
        <family val="2"/>
        <scheme val="minor"/>
      </rPr>
      <t>_ANGPT2_DOK2_ANGPT1_TEK_ITGB1_MAPK8_F2_RELA_PAK1_ETS1_ITGA5_PTPN11_PXN_ELF1_AKT1_FES_MAPK3_MMP2_CRK_PLD2_GRB7_STAT5A_RPS6KB1_GRB2_ANGPT4_MAPK1</t>
    </r>
  </si>
  <si>
    <t xml:space="preserve">Finemap &amp; MENTR </t>
  </si>
  <si>
    <t>Abelacimab</t>
  </si>
  <si>
    <t>rs3184504†</t>
  </si>
  <si>
    <t>MR (pQTL) &amp; COLOC gene</t>
  </si>
  <si>
    <t>MK-2060</t>
  </si>
  <si>
    <t>Phase 2 for end-stage renal disease (NCT05027074)</t>
  </si>
  <si>
    <t>Conestat alfa</t>
  </si>
  <si>
    <t>Ecallantide</t>
  </si>
  <si>
    <t>Approved for hereditary angioedema (DrugBank)</t>
  </si>
  <si>
    <t>POPULATION TYPE</t>
  </si>
  <si>
    <t>Population-based, incident</t>
  </si>
  <si>
    <t>Population-based, incident (only, not included in global meta-analysis)</t>
  </si>
  <si>
    <t>Clinic-based case-control study</t>
  </si>
  <si>
    <t>UKBiobank</t>
  </si>
  <si>
    <t>AGES</t>
  </si>
  <si>
    <t>Population-based, incident (not included for prevalent AS, as in COMPASS)</t>
  </si>
  <si>
    <t>HISAYAMA_ASN  (incident analysis only)</t>
  </si>
  <si>
    <t xml:space="preserve">              SAS</t>
  </si>
  <si>
    <t>HTRA1*</t>
  </si>
  <si>
    <t>EAS (AS)</t>
  </si>
  <si>
    <t xml:space="preserve">Supplementary Table 13: Genome-wide significant risk loci for any stroke in a multitrait analysis with atrial fibrillation, coronary heart disease, and white matter hyperintensities </t>
  </si>
  <si>
    <t>Drug-target gene</t>
  </si>
  <si>
    <t>Drug (E.g.)</t>
  </si>
  <si>
    <t>Approved indication (E.g.)</t>
  </si>
  <si>
    <t>Hereditary angioedema</t>
  </si>
  <si>
    <t>Alteplase</t>
  </si>
  <si>
    <t>Stroke</t>
  </si>
  <si>
    <t>Anemia, CKD</t>
  </si>
  <si>
    <t>Cilostazol</t>
  </si>
  <si>
    <t>Recurrent thrombophlebitis</t>
  </si>
  <si>
    <t>† Relevant drugs and drug targets included in ATC B category:</t>
  </si>
  <si>
    <t>Cyanocobalamin‡</t>
  </si>
  <si>
    <t>Thromboxane A2 receptor antagonists have been expected to be effective for stroke (PMID: 19439937), but one such drug, Terutroban, failed to show non-inferiority against Aspirin (PMID: 21616527). Other drugs of this class are under development (PMID: 27775054)</t>
  </si>
  <si>
    <t>Discovery cohort (ROS-MAP study)</t>
  </si>
  <si>
    <t>Confirmation cohort (Banner Study)</t>
  </si>
  <si>
    <t xml:space="preserve">                    PWAS</t>
  </si>
  <si>
    <t xml:space="preserve">            PWAS</t>
  </si>
  <si>
    <t>8.25E-10</t>
  </si>
  <si>
    <t>8.30E-10</t>
  </si>
  <si>
    <t>-5.06</t>
  </si>
  <si>
    <t>4.20E-07</t>
  </si>
  <si>
    <t>4.20</t>
  </si>
  <si>
    <t>2.62E-05</t>
  </si>
  <si>
    <t>2.60E-05</t>
  </si>
  <si>
    <t xml:space="preserve"> - </t>
  </si>
  <si>
    <t>-4.45</t>
  </si>
  <si>
    <t>8.45E-06</t>
  </si>
  <si>
    <t>8.50E-06</t>
  </si>
  <si>
    <t>-4.43</t>
  </si>
  <si>
    <t>9.23E-06</t>
  </si>
  <si>
    <t>9.20E-06</t>
  </si>
  <si>
    <t>-4.35</t>
  </si>
  <si>
    <t>1.35E-05</t>
  </si>
  <si>
    <t>1.30E-05</t>
  </si>
  <si>
    <t>-6.11</t>
  </si>
  <si>
    <t>1.01E-09</t>
  </si>
  <si>
    <t>1.00E-09</t>
  </si>
  <si>
    <t>-4.89</t>
  </si>
  <si>
    <t>1.00E-06</t>
  </si>
  <si>
    <t>-4.32</t>
  </si>
  <si>
    <t>1.59E-05</t>
  </si>
  <si>
    <t>1.60E-05</t>
  </si>
  <si>
    <t>1.23E-06</t>
  </si>
  <si>
    <t>1.20E-06</t>
  </si>
  <si>
    <t>4.39</t>
  </si>
  <si>
    <t>1.14E-05</t>
  </si>
  <si>
    <t>-4.54</t>
  </si>
  <si>
    <t>5.52E-06</t>
  </si>
  <si>
    <t>5.50E-06</t>
  </si>
  <si>
    <t>0.680</t>
  </si>
  <si>
    <t xml:space="preserve">Using protein weights of 1475 proteins from 376 human brain proteomes profiled from the dorsolateral prefrontal cortex (dPFC) </t>
  </si>
  <si>
    <t>For COLOC (Bayesian colocalization) analysis : PP4 &gt; 0.75</t>
  </si>
  <si>
    <t>*all variants in CS2-CS9 have PIP&gt;=0.9</t>
  </si>
  <si>
    <t>rs10811654</t>
  </si>
  <si>
    <t>rs75410682</t>
  </si>
  <si>
    <t>rs4543199</t>
  </si>
  <si>
    <t>rs11065987</t>
  </si>
  <si>
    <t>rs72631113</t>
  </si>
  <si>
    <t>rs56010410</t>
  </si>
  <si>
    <t>rs34071855</t>
  </si>
  <si>
    <t>rs2500281</t>
  </si>
  <si>
    <t>rs597808</t>
  </si>
  <si>
    <t>rs42036</t>
  </si>
  <si>
    <t>rs6544651</t>
  </si>
  <si>
    <t>rs17477177</t>
  </si>
  <si>
    <t>rs35301188</t>
  </si>
  <si>
    <t>rs1892094</t>
  </si>
  <si>
    <t>rs2276109</t>
  </si>
  <si>
    <t>rs7540067</t>
  </si>
  <si>
    <t>rs1471539</t>
  </si>
  <si>
    <t>rs2672592</t>
  </si>
  <si>
    <t>rs2392929</t>
  </si>
  <si>
    <t>rs7566967</t>
  </si>
  <si>
    <t>rs3766042</t>
  </si>
  <si>
    <t>rs4648473</t>
  </si>
  <si>
    <t>rs2450509</t>
  </si>
  <si>
    <t>rs12128513</t>
  </si>
  <si>
    <t>rs12128543</t>
  </si>
  <si>
    <t>rs11948266</t>
  </si>
  <si>
    <t>rs2181786</t>
  </si>
  <si>
    <t>rs2526375</t>
  </si>
  <si>
    <t>rs7310615</t>
  </si>
  <si>
    <t>rs4942556</t>
  </si>
  <si>
    <t>rs1975514</t>
  </si>
  <si>
    <t>rs13130318</t>
  </si>
  <si>
    <t>rs42041</t>
  </si>
  <si>
    <t>rs6496121</t>
  </si>
  <si>
    <t>rs9521634</t>
  </si>
  <si>
    <t>rs17696736</t>
  </si>
  <si>
    <t>rs7218637</t>
  </si>
  <si>
    <t>rs4932373</t>
  </si>
  <si>
    <t>rs2894955</t>
  </si>
  <si>
    <t>rs2632515</t>
  </si>
  <si>
    <t>rs2455135</t>
  </si>
  <si>
    <t>rs2071410</t>
  </si>
  <si>
    <t>rs28392642</t>
  </si>
  <si>
    <t>rs61871744</t>
  </si>
  <si>
    <t>rs28450256</t>
  </si>
  <si>
    <t>rs11906160</t>
  </si>
  <si>
    <t>rs6739313</t>
  </si>
  <si>
    <t>rs10468113</t>
  </si>
  <si>
    <t>rs4145901</t>
  </si>
  <si>
    <t>rs12536419</t>
  </si>
  <si>
    <t>rs8033411</t>
  </si>
  <si>
    <t>rs878218</t>
  </si>
  <si>
    <t>rs6427178</t>
  </si>
  <si>
    <t>rs2483262</t>
  </si>
  <si>
    <t>rs2068885</t>
  </si>
  <si>
    <t>rs2500282</t>
  </si>
  <si>
    <t>rs7166599</t>
  </si>
  <si>
    <t>rs9521633</t>
  </si>
  <si>
    <t>rs2172169</t>
  </si>
  <si>
    <t>rs42034</t>
  </si>
  <si>
    <t>rs4932372</t>
  </si>
  <si>
    <t>rs1000989</t>
  </si>
  <si>
    <t>rs10520787</t>
  </si>
  <si>
    <t>rs842370</t>
  </si>
  <si>
    <t>rs2521501</t>
  </si>
  <si>
    <t>rs7183672</t>
  </si>
  <si>
    <t>rs737693</t>
  </si>
  <si>
    <t>rs4434326</t>
  </si>
  <si>
    <t>rs35147053</t>
  </si>
  <si>
    <t>rs6544658</t>
  </si>
  <si>
    <t>rs2500283</t>
  </si>
  <si>
    <t>rs62382995</t>
  </si>
  <si>
    <t>rs62382996</t>
  </si>
  <si>
    <t>rs9521637</t>
  </si>
  <si>
    <t>rs9515161</t>
  </si>
  <si>
    <t>rs9521632</t>
  </si>
  <si>
    <t>rs115628302</t>
  </si>
  <si>
    <t>rs7183500</t>
  </si>
  <si>
    <t>rs9526214</t>
  </si>
  <si>
    <t>rs6882279</t>
  </si>
  <si>
    <t>rs9521636</t>
  </si>
  <si>
    <t>rs503053</t>
  </si>
  <si>
    <t>rs507666</t>
  </si>
  <si>
    <t>rs2289799</t>
  </si>
  <si>
    <t>rs7609003</t>
  </si>
  <si>
    <t>rs1562174</t>
  </si>
  <si>
    <t>rs1200157</t>
  </si>
  <si>
    <t>rs4656648</t>
  </si>
  <si>
    <t>rs1109067</t>
  </si>
  <si>
    <t>rs2305080</t>
  </si>
  <si>
    <t>rs16975492</t>
  </si>
  <si>
    <t>rs2500279</t>
  </si>
  <si>
    <t>rs12028817</t>
  </si>
  <si>
    <t>rs16975491</t>
  </si>
  <si>
    <t>rs4435206</t>
  </si>
  <si>
    <t>rs2282979</t>
  </si>
  <si>
    <t>rs9534454</t>
  </si>
  <si>
    <t>rs2013002</t>
  </si>
  <si>
    <t>rs4932177</t>
  </si>
  <si>
    <t>rs9515160</t>
  </si>
  <si>
    <t>rs72983513</t>
  </si>
  <si>
    <t>rs1562173</t>
  </si>
  <si>
    <t>rs1000990</t>
  </si>
  <si>
    <t>rs1570620</t>
  </si>
  <si>
    <t>rs56245180</t>
  </si>
  <si>
    <t>rs653178</t>
  </si>
  <si>
    <t>rs2531735</t>
  </si>
  <si>
    <t>rs2680710</t>
  </si>
  <si>
    <t>rs2483258</t>
  </si>
  <si>
    <t>rs2501978</t>
  </si>
  <si>
    <t>rs2501959</t>
  </si>
  <si>
    <t>rs2448704</t>
  </si>
  <si>
    <t>rs76461893</t>
  </si>
  <si>
    <t>rs11124934</t>
  </si>
  <si>
    <t>rs9588108</t>
  </si>
  <si>
    <t>rs2005447</t>
  </si>
  <si>
    <t>rs17092456</t>
  </si>
  <si>
    <t>rs3750848</t>
  </si>
  <si>
    <t>rs9534448</t>
  </si>
  <si>
    <t>rs842407</t>
  </si>
  <si>
    <t>rs12465064</t>
  </si>
  <si>
    <t>rs11124937</t>
  </si>
  <si>
    <t>rs80170004</t>
  </si>
  <si>
    <t>rs2531733</t>
  </si>
  <si>
    <t>rs1860262</t>
  </si>
  <si>
    <t>rs4932371</t>
  </si>
  <si>
    <t>rs36212732</t>
  </si>
  <si>
    <t>rs7560547</t>
  </si>
  <si>
    <t>rs4622463</t>
  </si>
  <si>
    <t>rs56306374</t>
  </si>
  <si>
    <t>rs8081247</t>
  </si>
  <si>
    <t>rs4942559</t>
  </si>
  <si>
    <t>rs9316222</t>
  </si>
  <si>
    <t>rs2391817</t>
  </si>
  <si>
    <t>rs11907438</t>
  </si>
  <si>
    <t>rs72932716</t>
  </si>
  <si>
    <t>rs1541853</t>
  </si>
  <si>
    <t>rs2632512</t>
  </si>
  <si>
    <t>rs2680696</t>
  </si>
  <si>
    <t>rs2531731</t>
  </si>
  <si>
    <t>rs2531736</t>
  </si>
  <si>
    <t>rs887206</t>
  </si>
  <si>
    <t>rs9526208</t>
  </si>
  <si>
    <t>rs4942561</t>
  </si>
  <si>
    <t>rs9534447</t>
  </si>
  <si>
    <t>rs11905081</t>
  </si>
  <si>
    <t>rs10919064</t>
  </si>
  <si>
    <t>rs72932731</t>
  </si>
  <si>
    <t>rs114702158</t>
  </si>
  <si>
    <t>rs117802529</t>
  </si>
  <si>
    <t>rs4277402</t>
  </si>
  <si>
    <t>rs2189682</t>
  </si>
  <si>
    <t>rs7953257</t>
  </si>
  <si>
    <t>rs4942566</t>
  </si>
  <si>
    <t>rs61871746</t>
  </si>
  <si>
    <t>rs36212733</t>
  </si>
  <si>
    <t>rs73905019</t>
  </si>
  <si>
    <t>rs8118005</t>
  </si>
  <si>
    <t>rs8123978</t>
  </si>
  <si>
    <t>rs72932720</t>
  </si>
  <si>
    <t>rs72932574</t>
  </si>
  <si>
    <t>rs141932846</t>
  </si>
  <si>
    <t>rs2632509</t>
  </si>
  <si>
    <t>rs842406</t>
  </si>
  <si>
    <t>rs73905041</t>
  </si>
  <si>
    <t>rs6579210</t>
  </si>
  <si>
    <t>rs2889873</t>
  </si>
  <si>
    <t>rs7416619</t>
  </si>
  <si>
    <t>rs72932741</t>
  </si>
  <si>
    <t>rs72934706</t>
  </si>
  <si>
    <t>rs3845800</t>
  </si>
  <si>
    <t>rs115194657</t>
  </si>
  <si>
    <t>rs1200160</t>
  </si>
  <si>
    <t>rs9316217</t>
  </si>
  <si>
    <t>rs8075933</t>
  </si>
  <si>
    <t>rs8071623</t>
  </si>
  <si>
    <t>rs10919066</t>
  </si>
  <si>
    <t>rs11765954</t>
  </si>
  <si>
    <t>rs7335684</t>
  </si>
  <si>
    <t>rs76223987</t>
  </si>
  <si>
    <t>rs8117847</t>
  </si>
  <si>
    <t>rs11167255</t>
  </si>
  <si>
    <t>rs1977893</t>
  </si>
  <si>
    <t>rs11904888</t>
  </si>
  <si>
    <t>rs72932755</t>
  </si>
  <si>
    <t>rs7517394</t>
  </si>
  <si>
    <t>rs2455136</t>
  </si>
  <si>
    <t>rs6579215</t>
  </si>
  <si>
    <t>rs11905354</t>
  </si>
  <si>
    <t>rs968304</t>
  </si>
  <si>
    <t>rs912428</t>
  </si>
  <si>
    <t>rs35291022</t>
  </si>
  <si>
    <t>rs117249133</t>
  </si>
  <si>
    <t>rs7166462</t>
  </si>
  <si>
    <t>rs78055011</t>
  </si>
  <si>
    <t>rs3750847</t>
  </si>
  <si>
    <t>rs72932745</t>
  </si>
  <si>
    <t>rs72932763</t>
  </si>
  <si>
    <t>rs7767725</t>
  </si>
  <si>
    <t>rs6458688</t>
  </si>
  <si>
    <t>rs9369898</t>
  </si>
  <si>
    <t>rs72936869</t>
  </si>
  <si>
    <t>rs72926771</t>
  </si>
  <si>
    <t>rs147927753</t>
  </si>
  <si>
    <t>rs2295700</t>
  </si>
  <si>
    <t>rs6579208</t>
  </si>
  <si>
    <t>rs2131938</t>
  </si>
  <si>
    <t>rs2282978</t>
  </si>
  <si>
    <t>rs72932753</t>
  </si>
  <si>
    <t>rs114393235</t>
  </si>
  <si>
    <t>rs72926800</t>
  </si>
  <si>
    <t>rs7211133</t>
  </si>
  <si>
    <t>rs8068455</t>
  </si>
  <si>
    <t>rs3766044</t>
  </si>
  <si>
    <t>rs4942558</t>
  </si>
  <si>
    <t>rs1886964</t>
  </si>
  <si>
    <t>rs9534439</t>
  </si>
  <si>
    <t>rs2531728</t>
  </si>
  <si>
    <t>rs3783111</t>
  </si>
  <si>
    <t>rs7325512</t>
  </si>
  <si>
    <t>rs2131937</t>
  </si>
  <si>
    <t>rs3750846</t>
  </si>
  <si>
    <t>rs75166090</t>
  </si>
  <si>
    <t>rs77931721</t>
  </si>
  <si>
    <t>rs114899426</t>
  </si>
  <si>
    <t>rs72936879</t>
  </si>
  <si>
    <t>rs74421437</t>
  </si>
  <si>
    <t>rs145538381</t>
  </si>
  <si>
    <t>rs17068697</t>
  </si>
  <si>
    <t>rs75635914</t>
  </si>
  <si>
    <t>rs17092215</t>
  </si>
  <si>
    <t>rs75165171</t>
  </si>
  <si>
    <t>rs4942555</t>
  </si>
  <si>
    <t>rs9526201</t>
  </si>
  <si>
    <t>rs6458685</t>
  </si>
  <si>
    <t>rs9526207</t>
  </si>
  <si>
    <t>rs2680687</t>
  </si>
  <si>
    <t>rs72932772</t>
  </si>
  <si>
    <t>rs72932575</t>
  </si>
  <si>
    <t>rs140168762</t>
  </si>
  <si>
    <t>rs55734215</t>
  </si>
  <si>
    <t>rs117320301</t>
  </si>
  <si>
    <t>rs9463482</t>
  </si>
  <si>
    <t>rs1891964</t>
  </si>
  <si>
    <t>rs72934535</t>
  </si>
  <si>
    <t>rs11200630</t>
  </si>
  <si>
    <t>rs3793917</t>
  </si>
  <si>
    <t>rs2680695</t>
  </si>
  <si>
    <t>rs4793588</t>
  </si>
  <si>
    <t>rs7273734</t>
  </si>
  <si>
    <t>rs56363533</t>
  </si>
  <si>
    <t>rs72932709</t>
  </si>
  <si>
    <t>rs114527590</t>
  </si>
  <si>
    <t>rs145299755</t>
  </si>
  <si>
    <t>rs11124935</t>
  </si>
  <si>
    <t>rs9567707</t>
  </si>
  <si>
    <t>rs8121957</t>
  </si>
  <si>
    <t>rs11167260</t>
  </si>
  <si>
    <t>rs4942557</t>
  </si>
  <si>
    <t>rs7986104</t>
  </si>
  <si>
    <t>rs674546</t>
  </si>
  <si>
    <t>rs9381788</t>
  </si>
  <si>
    <t>rs874204</t>
  </si>
  <si>
    <t>rs16975472</t>
  </si>
  <si>
    <t>rs6725887</t>
  </si>
  <si>
    <t>rs2289800</t>
  </si>
  <si>
    <t>rs75537616</t>
  </si>
  <si>
    <t>rs55993524</t>
  </si>
  <si>
    <t>rs72936862</t>
  </si>
  <si>
    <t>rs72936866</t>
  </si>
  <si>
    <t>rs3763764</t>
  </si>
  <si>
    <t>rs1535791</t>
  </si>
  <si>
    <t>rs654600</t>
  </si>
  <si>
    <t>rs6918347</t>
  </si>
  <si>
    <t>rs2278673</t>
  </si>
  <si>
    <t>rs55696836</t>
  </si>
  <si>
    <t>rs7261167</t>
  </si>
  <si>
    <t>rs17317888</t>
  </si>
  <si>
    <t>rs8121710</t>
  </si>
  <si>
    <t>rs558194</t>
  </si>
  <si>
    <t>rs9381789</t>
  </si>
  <si>
    <t>rs9381787</t>
  </si>
  <si>
    <t>rs72932770</t>
  </si>
  <si>
    <t>rs75141346</t>
  </si>
  <si>
    <t>rs72934738</t>
  </si>
  <si>
    <t>rs72932556</t>
  </si>
  <si>
    <t>rs917016</t>
  </si>
  <si>
    <t>rs116773016</t>
  </si>
  <si>
    <t>rs114079739</t>
  </si>
  <si>
    <t>rs11200632</t>
  </si>
  <si>
    <t>rs2531730</t>
  </si>
  <si>
    <t>rs35346340</t>
  </si>
  <si>
    <t>rs1535792</t>
  </si>
  <si>
    <t>rs1200154</t>
  </si>
  <si>
    <t>rs9521638</t>
  </si>
  <si>
    <t>rs76191812</t>
  </si>
  <si>
    <t>rs10485508</t>
  </si>
  <si>
    <t>rs6579211</t>
  </si>
  <si>
    <t>rs142304991</t>
  </si>
  <si>
    <t>rs79633844</t>
  </si>
  <si>
    <t>rs7582720</t>
  </si>
  <si>
    <t>rs72934767</t>
  </si>
  <si>
    <t>rs7603972</t>
  </si>
  <si>
    <t>rs76298043</t>
  </si>
  <si>
    <t>rs141002954</t>
  </si>
  <si>
    <t>rs2391815</t>
  </si>
  <si>
    <t>rs564515</t>
  </si>
  <si>
    <t>rs9395493</t>
  </si>
  <si>
    <t>rs17401737</t>
  </si>
  <si>
    <t>rs6561322</t>
  </si>
  <si>
    <t>rs72932767</t>
  </si>
  <si>
    <t>rs72932777</t>
  </si>
  <si>
    <t>rs72934732</t>
  </si>
  <si>
    <t>rs77268589</t>
  </si>
  <si>
    <t>rs8072379</t>
  </si>
  <si>
    <t>rs7265317</t>
  </si>
  <si>
    <t>rs56400038</t>
  </si>
  <si>
    <t>rs586701</t>
  </si>
  <si>
    <t>rs7995870</t>
  </si>
  <si>
    <t>rs143035655</t>
  </si>
  <si>
    <t>rs34706092</t>
  </si>
  <si>
    <t>rs72932723</t>
  </si>
  <si>
    <t>rs72934734</t>
  </si>
  <si>
    <t>rs72926767</t>
  </si>
  <si>
    <t>rs6561323</t>
  </si>
  <si>
    <t>rs6915187</t>
  </si>
  <si>
    <t>rs2531737</t>
  </si>
  <si>
    <t>rs1570622</t>
  </si>
  <si>
    <t>rs912427</t>
  </si>
  <si>
    <t>rs2021733</t>
  </si>
  <si>
    <t>rs146973310</t>
  </si>
  <si>
    <t>rs72936842</t>
  </si>
  <si>
    <t>rs79642273</t>
  </si>
  <si>
    <t>rs72932573</t>
  </si>
  <si>
    <t>rs139333388</t>
  </si>
  <si>
    <t>rs945961</t>
  </si>
  <si>
    <t>rs1467605</t>
  </si>
  <si>
    <t>rs4793948</t>
  </si>
  <si>
    <t>rs2282983</t>
  </si>
  <si>
    <t>rs72932707</t>
  </si>
  <si>
    <t>rs72926794</t>
  </si>
  <si>
    <t>rs6561321</t>
  </si>
  <si>
    <t>rs6060242</t>
  </si>
  <si>
    <t>rs79341738</t>
  </si>
  <si>
    <t>rs3753292</t>
  </si>
  <si>
    <t>rs72934749</t>
  </si>
  <si>
    <t>rs72934583</t>
  </si>
  <si>
    <t>rs12940119</t>
  </si>
  <si>
    <t>rs9463478</t>
  </si>
  <si>
    <t>rs72932793</t>
  </si>
  <si>
    <t>rs9534432</t>
  </si>
  <si>
    <t>rs76110461</t>
  </si>
  <si>
    <t>rs10264916</t>
  </si>
  <si>
    <t>rs2680707</t>
  </si>
  <si>
    <t>rs11871743</t>
  </si>
  <si>
    <t>rs114604411</t>
  </si>
  <si>
    <t>rs142013255</t>
  </si>
  <si>
    <t>rs498792</t>
  </si>
  <si>
    <t>rs6902429</t>
  </si>
  <si>
    <t>rs77437249</t>
  </si>
  <si>
    <t>rs7328294</t>
  </si>
  <si>
    <t>rs6916888</t>
  </si>
  <si>
    <t>rs7261312</t>
  </si>
  <si>
    <t>rs2632518</t>
  </si>
  <si>
    <t>rs35966900</t>
  </si>
  <si>
    <t>rs11079343</t>
  </si>
  <si>
    <t>rs11658637</t>
  </si>
  <si>
    <t>rs1773122</t>
  </si>
  <si>
    <t>rs72926798</t>
  </si>
  <si>
    <t>rs72932554</t>
  </si>
  <si>
    <t>rs4793953</t>
  </si>
  <si>
    <t>rs9395492</t>
  </si>
  <si>
    <t>rs539581</t>
  </si>
  <si>
    <t>rs149846585</t>
  </si>
  <si>
    <t>rs116382857</t>
  </si>
  <si>
    <t>rs11167254</t>
  </si>
  <si>
    <t>rs11908681</t>
  </si>
  <si>
    <t>rs6060235</t>
  </si>
  <si>
    <t>rs758377</t>
  </si>
  <si>
    <t>rs12940923</t>
  </si>
  <si>
    <t>rs72926791</t>
  </si>
  <si>
    <t>rs7271729</t>
  </si>
  <si>
    <t>rs76363448</t>
  </si>
  <si>
    <t>rs138628775</t>
  </si>
  <si>
    <t>rs139403823</t>
  </si>
  <si>
    <t>rs6579216</t>
  </si>
  <si>
    <t>rs79438986</t>
  </si>
  <si>
    <t>rs11641868</t>
  </si>
  <si>
    <t>rs2069940</t>
  </si>
  <si>
    <t>rs1271647</t>
  </si>
  <si>
    <t>rs717593</t>
  </si>
  <si>
    <t>rs72934519</t>
  </si>
  <si>
    <t>rs2680697</t>
  </si>
  <si>
    <t>rs9941751</t>
  </si>
  <si>
    <t>rs912426</t>
  </si>
  <si>
    <t>rs912434</t>
  </si>
  <si>
    <t>rs35283972</t>
  </si>
  <si>
    <t>rs7263203</t>
  </si>
  <si>
    <t>rs35444528</t>
  </si>
  <si>
    <t>rs7268447</t>
  </si>
  <si>
    <t>rs9534433</t>
  </si>
  <si>
    <t>rs1886219</t>
  </si>
  <si>
    <t>rs1773118</t>
  </si>
  <si>
    <t>rs12603713</t>
  </si>
  <si>
    <t>rs75535620</t>
  </si>
  <si>
    <t>rs76507298</t>
  </si>
  <si>
    <t>rs140622086</t>
  </si>
  <si>
    <t>rs78202808</t>
  </si>
  <si>
    <t>rs147614901</t>
  </si>
  <si>
    <t>rs72932786</t>
  </si>
  <si>
    <t>rs72934710</t>
  </si>
  <si>
    <t>rs72936881</t>
  </si>
  <si>
    <t>rs78517073</t>
  </si>
  <si>
    <t>rs9316214</t>
  </si>
  <si>
    <t>rs2068710</t>
  </si>
  <si>
    <t>rs1408223</t>
  </si>
  <si>
    <t>rs74599371</t>
  </si>
  <si>
    <t>rs8118978</t>
  </si>
  <si>
    <t>rs2145558</t>
  </si>
  <si>
    <t>rs78704804</t>
  </si>
  <si>
    <t>rs9473550</t>
  </si>
  <si>
    <t>rs72932784</t>
  </si>
  <si>
    <t>rs72934751</t>
  </si>
  <si>
    <t>rs72926802</t>
  </si>
  <si>
    <t>rs72934512</t>
  </si>
  <si>
    <t>rs72934513</t>
  </si>
  <si>
    <t>rs7330453</t>
  </si>
  <si>
    <t>rs6060246</t>
  </si>
  <si>
    <t>rs12444224</t>
  </si>
  <si>
    <t>rs2680705</t>
  </si>
  <si>
    <t>rs2003537</t>
  </si>
  <si>
    <t>rs1773124</t>
  </si>
  <si>
    <t>rs55909363</t>
  </si>
  <si>
    <t>rs75866240</t>
  </si>
  <si>
    <t>rs8116257</t>
  </si>
  <si>
    <t>rs10468114</t>
  </si>
  <si>
    <t>rs6738618</t>
  </si>
  <si>
    <t>rs72926796</t>
  </si>
  <si>
    <t>rs78907692</t>
  </si>
  <si>
    <t>rs8124662</t>
  </si>
  <si>
    <t>rs192024492</t>
  </si>
  <si>
    <t>rs7270326</t>
  </si>
  <si>
    <t>rs28469723</t>
  </si>
  <si>
    <t>rs6058185</t>
  </si>
  <si>
    <t>rs757484</t>
  </si>
  <si>
    <t>rs1216862</t>
  </si>
  <si>
    <t>rs35552264</t>
  </si>
  <si>
    <t>rs74543591</t>
  </si>
  <si>
    <t>rs76850134</t>
  </si>
  <si>
    <t>rs72934763</t>
  </si>
  <si>
    <t>rs115810193</t>
  </si>
  <si>
    <t>rs7215408</t>
  </si>
  <si>
    <t>rs2229384</t>
  </si>
  <si>
    <t>rs117573845</t>
  </si>
  <si>
    <t>rs842375</t>
  </si>
  <si>
    <t>rs75383229</t>
  </si>
  <si>
    <t>rs144797168</t>
  </si>
  <si>
    <t>rs7318773</t>
  </si>
  <si>
    <t>rs7591653</t>
  </si>
  <si>
    <t>rs6921413</t>
  </si>
  <si>
    <t>rs9595526</t>
  </si>
  <si>
    <t>rs2333333</t>
  </si>
  <si>
    <t>rs72934729</t>
  </si>
  <si>
    <t>rs8054581</t>
  </si>
  <si>
    <t>rs7333406</t>
  </si>
  <si>
    <t>rs17282423</t>
  </si>
  <si>
    <t>rs12948345</t>
  </si>
  <si>
    <t>rs55946144</t>
  </si>
  <si>
    <t>rs3766039</t>
  </si>
  <si>
    <t>rs35433894</t>
  </si>
  <si>
    <t>rs73905030</t>
  </si>
  <si>
    <t>rs7274866</t>
  </si>
  <si>
    <t>rs142275707</t>
  </si>
  <si>
    <t>rs72932558</t>
  </si>
  <si>
    <t>rs6060222</t>
  </si>
  <si>
    <t>rs72932590</t>
  </si>
  <si>
    <t>rs143805266</t>
  </si>
  <si>
    <t>rs34174778</t>
  </si>
  <si>
    <t>rs1467604</t>
  </si>
  <si>
    <t>rs7178818</t>
  </si>
  <si>
    <t>rs140201293</t>
  </si>
  <si>
    <t>rs8117100</t>
  </si>
  <si>
    <t>rs75888794</t>
  </si>
  <si>
    <t>rs2632506</t>
  </si>
  <si>
    <t>rs2526369</t>
  </si>
  <si>
    <t>rs2680694</t>
  </si>
  <si>
    <t>rs2526368</t>
  </si>
  <si>
    <t>rs2018966</t>
  </si>
  <si>
    <t>rs55750106</t>
  </si>
  <si>
    <t>rs842373</t>
  </si>
  <si>
    <t>rs11908647</t>
  </si>
  <si>
    <t>rs72934725</t>
  </si>
  <si>
    <t>rs147361301</t>
  </si>
  <si>
    <t>rs12943764</t>
  </si>
  <si>
    <t>rs4581667</t>
  </si>
  <si>
    <t>rs138805020</t>
  </si>
  <si>
    <t>rs72926779</t>
  </si>
  <si>
    <t>rs79197732</t>
  </si>
  <si>
    <t>rs75287019</t>
  </si>
  <si>
    <t>rs11167258</t>
  </si>
  <si>
    <t>rs842376</t>
  </si>
  <si>
    <t>rs1747223</t>
  </si>
  <si>
    <t>rs72826360</t>
  </si>
  <si>
    <t>rs2632514</t>
  </si>
  <si>
    <t>rs17319967</t>
  </si>
  <si>
    <t>rs114155121</t>
  </si>
  <si>
    <t>rs72932560</t>
  </si>
  <si>
    <t>rs1980728</t>
  </si>
  <si>
    <t>rs72932588</t>
  </si>
  <si>
    <t>rs79439610</t>
  </si>
  <si>
    <t>rs6060245</t>
  </si>
  <si>
    <t>rs143373163</t>
  </si>
  <si>
    <t>rs6060241</t>
  </si>
  <si>
    <t>rs6060244</t>
  </si>
  <si>
    <t>rs17502085</t>
  </si>
  <si>
    <t>rs7263253</t>
  </si>
  <si>
    <t>rs6058182</t>
  </si>
  <si>
    <t>rs73903017</t>
  </si>
  <si>
    <t>rs11907574</t>
  </si>
  <si>
    <t>rs72936872</t>
  </si>
  <si>
    <t>rs2397803</t>
  </si>
  <si>
    <t>rs9567720</t>
  </si>
  <si>
    <t>rs76648234</t>
  </si>
  <si>
    <t>rs8037839</t>
  </si>
  <si>
    <t>rs4580104</t>
  </si>
  <si>
    <t>rs72932776</t>
  </si>
  <si>
    <t>rs11908683</t>
  </si>
  <si>
    <t>rs80277764</t>
  </si>
  <si>
    <t>rs72932572</t>
  </si>
  <si>
    <t>rs8029103</t>
  </si>
  <si>
    <t>rs72928605</t>
  </si>
  <si>
    <t>rs72936332</t>
  </si>
  <si>
    <t>rs4984594</t>
  </si>
  <si>
    <t>rs141474375</t>
  </si>
  <si>
    <t>rs72934740</t>
  </si>
  <si>
    <t>rs16973975</t>
  </si>
  <si>
    <t>rs74032182</t>
  </si>
  <si>
    <t>rs8036968</t>
  </si>
  <si>
    <t>rs17580697</t>
  </si>
  <si>
    <t>rs6496124</t>
  </si>
  <si>
    <t>rs17310467</t>
  </si>
  <si>
    <t>rs12105996</t>
  </si>
  <si>
    <t>rs16973973</t>
  </si>
  <si>
    <t>rs17092297</t>
  </si>
  <si>
    <t>rs7337752</t>
  </si>
  <si>
    <t>rs72934505</t>
  </si>
  <si>
    <t>rs114139737</t>
  </si>
  <si>
    <t>rs76890136</t>
  </si>
  <si>
    <t>rs8126407</t>
  </si>
  <si>
    <t>rs73903019</t>
  </si>
  <si>
    <t>rs144439724</t>
  </si>
  <si>
    <t>rs72928610</t>
  </si>
  <si>
    <t>rs4942571</t>
  </si>
  <si>
    <t>rs4344620</t>
  </si>
  <si>
    <t>rs842372</t>
  </si>
  <si>
    <t>rs55921558</t>
  </si>
  <si>
    <t>rs72936323</t>
  </si>
  <si>
    <t>rs72936353</t>
  </si>
  <si>
    <t>rs1123028</t>
  </si>
  <si>
    <t>rs2894961</t>
  </si>
  <si>
    <t>rs4281666</t>
  </si>
  <si>
    <t>rs4284534</t>
  </si>
  <si>
    <t>rs9526218</t>
  </si>
  <si>
    <t>rs9526219</t>
  </si>
  <si>
    <t>rs8033720</t>
  </si>
  <si>
    <t>rs55870607</t>
  </si>
  <si>
    <t>rs4575483</t>
  </si>
  <si>
    <t>rs8038452</t>
  </si>
  <si>
    <t>rs143385727</t>
  </si>
  <si>
    <t>rs72934573</t>
  </si>
  <si>
    <t>rs80087860</t>
  </si>
  <si>
    <t>rs72932557</t>
  </si>
  <si>
    <t>rs72934514</t>
  </si>
  <si>
    <t>rs8028895</t>
  </si>
  <si>
    <t>rs73468494</t>
  </si>
  <si>
    <t>rs12591976</t>
  </si>
  <si>
    <t>rs10849918</t>
  </si>
  <si>
    <t>rs7138354</t>
  </si>
  <si>
    <t>rs842363</t>
  </si>
  <si>
    <t>rs842384</t>
  </si>
  <si>
    <t>rs842374</t>
  </si>
  <si>
    <t>rs6561325</t>
  </si>
  <si>
    <t>rs2147163</t>
  </si>
  <si>
    <t>rs2147162</t>
  </si>
  <si>
    <t>rs927624</t>
  </si>
  <si>
    <t>rs842391</t>
  </si>
  <si>
    <t>rs12872545</t>
  </si>
  <si>
    <t>rs3860277</t>
  </si>
  <si>
    <t>rs11651521</t>
  </si>
  <si>
    <t>rs12949598</t>
  </si>
  <si>
    <t>rs7359601</t>
  </si>
  <si>
    <t>rs654743</t>
  </si>
  <si>
    <t>rs302868</t>
  </si>
  <si>
    <t>rs9972924</t>
  </si>
  <si>
    <t>rs41264899</t>
  </si>
  <si>
    <t>rs189009285</t>
  </si>
  <si>
    <t>rs181713366</t>
  </si>
  <si>
    <t>rs145607614</t>
  </si>
  <si>
    <t>rs115207152</t>
  </si>
  <si>
    <t>rs147004995</t>
  </si>
  <si>
    <t>rs2540183</t>
  </si>
  <si>
    <t>rs4998248</t>
  </si>
  <si>
    <t>rs2247937</t>
  </si>
  <si>
    <t>rs79657952</t>
  </si>
  <si>
    <t>rs7553849</t>
  </si>
  <si>
    <t>rs4233025</t>
  </si>
  <si>
    <t>rs2483261</t>
  </si>
  <si>
    <t>rs145850164</t>
  </si>
  <si>
    <t>rs6060230</t>
  </si>
  <si>
    <t>rs6060236</t>
  </si>
  <si>
    <t>rs111641740</t>
  </si>
  <si>
    <t>rs139791629</t>
  </si>
  <si>
    <t>rs145497211</t>
  </si>
  <si>
    <t>rs75648520</t>
  </si>
  <si>
    <t>rs8119827</t>
  </si>
  <si>
    <t>rs11908100</t>
  </si>
  <si>
    <t>rs79048371</t>
  </si>
  <si>
    <t>rs114948279</t>
  </si>
  <si>
    <t>rs11907010</t>
  </si>
  <si>
    <t>rs74626382</t>
  </si>
  <si>
    <t>rs144917890</t>
  </si>
  <si>
    <t>rs8119351</t>
  </si>
  <si>
    <t>rs72932765</t>
  </si>
  <si>
    <t>rs115130739</t>
  </si>
  <si>
    <t>rs115827549</t>
  </si>
  <si>
    <t>rs72934735</t>
  </si>
  <si>
    <t>rs79539678</t>
  </si>
  <si>
    <t>rs72934745</t>
  </si>
  <si>
    <t>rs6435169</t>
  </si>
  <si>
    <t>rs150788469</t>
  </si>
  <si>
    <t>rs149016309</t>
  </si>
  <si>
    <t>rs142603618</t>
  </si>
  <si>
    <t>rs72936846</t>
  </si>
  <si>
    <t>rs72936847</t>
  </si>
  <si>
    <t>rs72936870</t>
  </si>
  <si>
    <t>rs77230711</t>
  </si>
  <si>
    <t>rs114110842</t>
  </si>
  <si>
    <t>rs72926793</t>
  </si>
  <si>
    <t>rs114123510</t>
  </si>
  <si>
    <t>rs72928608</t>
  </si>
  <si>
    <t>rs72928613</t>
  </si>
  <si>
    <t>rs143450835</t>
  </si>
  <si>
    <t>rs72928620</t>
  </si>
  <si>
    <t>rs148707292</t>
  </si>
  <si>
    <t>rs140750546</t>
  </si>
  <si>
    <t>rs6728861</t>
  </si>
  <si>
    <t>rs115654617</t>
  </si>
  <si>
    <t>rs72934546</t>
  </si>
  <si>
    <t>rs72934550</t>
  </si>
  <si>
    <t>rs72934591</t>
  </si>
  <si>
    <t>rs146099848</t>
  </si>
  <si>
    <t>rs72936309</t>
  </si>
  <si>
    <t>rs72936348</t>
  </si>
  <si>
    <t>rs116219813</t>
  </si>
  <si>
    <t>rs115600411</t>
  </si>
  <si>
    <t>rs4469143</t>
  </si>
  <si>
    <t>rs79687642</t>
  </si>
  <si>
    <t>rs77699185</t>
  </si>
  <si>
    <t>rs2723334</t>
  </si>
  <si>
    <t>rs7689774</t>
  </si>
  <si>
    <t>rs6854111</t>
  </si>
  <si>
    <t>rs4262045</t>
  </si>
  <si>
    <t>rs4253417</t>
  </si>
  <si>
    <t>rs3756011</t>
  </si>
  <si>
    <t>rs17148941</t>
  </si>
  <si>
    <t>rs78581380</t>
  </si>
  <si>
    <t>rs12525740</t>
  </si>
  <si>
    <t>rs12524544</t>
  </si>
  <si>
    <t>rs7766042</t>
  </si>
  <si>
    <t>rs687289</t>
  </si>
  <si>
    <t>rs2519093</t>
  </si>
  <si>
    <t>rs545971</t>
  </si>
  <si>
    <t>rs491626</t>
  </si>
  <si>
    <t>rs492488</t>
  </si>
  <si>
    <t>rs493246</t>
  </si>
  <si>
    <t>rs495203</t>
  </si>
  <si>
    <t>rs677355</t>
  </si>
  <si>
    <t>rs674302</t>
  </si>
  <si>
    <t>rs554833</t>
  </si>
  <si>
    <t>rs10738606</t>
  </si>
  <si>
    <t>rs10738607</t>
  </si>
  <si>
    <t>rs10757274</t>
  </si>
  <si>
    <t>rs4977574</t>
  </si>
  <si>
    <t>rs1537373</t>
  </si>
  <si>
    <t>rs1333042</t>
  </si>
  <si>
    <t>rs6475609</t>
  </si>
  <si>
    <t>rs1412834</t>
  </si>
  <si>
    <t>rs7341786</t>
  </si>
  <si>
    <t>rs7341791</t>
  </si>
  <si>
    <t>rs10511701</t>
  </si>
  <si>
    <t>rs944797</t>
  </si>
  <si>
    <t>rs1004638</t>
  </si>
  <si>
    <t>rs2383207</t>
  </si>
  <si>
    <t>rs1537374</t>
  </si>
  <si>
    <t>rs1537375</t>
  </si>
  <si>
    <t>rs1537376</t>
  </si>
  <si>
    <t>rs10217586</t>
  </si>
  <si>
    <t>rs7857118</t>
  </si>
  <si>
    <t>rs10757277</t>
  </si>
  <si>
    <t>rs10757279</t>
  </si>
  <si>
    <t>rs1333048</t>
  </si>
  <si>
    <t>rs529565</t>
  </si>
  <si>
    <t>rs676457</t>
  </si>
  <si>
    <t>rs582094</t>
  </si>
  <si>
    <t>rs687621</t>
  </si>
  <si>
    <t>rs676996</t>
  </si>
  <si>
    <t>rs2769071</t>
  </si>
  <si>
    <t>rs527210</t>
  </si>
  <si>
    <t>rs514659</t>
  </si>
  <si>
    <t>rs8176663</t>
  </si>
  <si>
    <t>rs582118</t>
  </si>
  <si>
    <t>rs597988</t>
  </si>
  <si>
    <t>rs543968</t>
  </si>
  <si>
    <t>rs644234</t>
  </si>
  <si>
    <t>rs494242</t>
  </si>
  <si>
    <t>rs643434</t>
  </si>
  <si>
    <t>rs2466455</t>
  </si>
  <si>
    <t>rs72700114</t>
  </si>
  <si>
    <t>rs12415501</t>
  </si>
  <si>
    <t>rs67329386</t>
  </si>
  <si>
    <t>rs879324</t>
  </si>
  <si>
    <t>rs1015037</t>
  </si>
  <si>
    <t>rs12776858</t>
  </si>
  <si>
    <t>rs12779135</t>
  </si>
  <si>
    <t>rs71471298</t>
  </si>
  <si>
    <t>rs11592832</t>
  </si>
  <si>
    <t>rs71471299</t>
  </si>
  <si>
    <t>rs11596085</t>
  </si>
  <si>
    <t>rs4253399</t>
  </si>
  <si>
    <t>rs2106261</t>
  </si>
  <si>
    <t>rs35696766</t>
  </si>
  <si>
    <t>rs11592750</t>
  </si>
  <si>
    <t>rs7906955</t>
  </si>
  <si>
    <t>rs80056983</t>
  </si>
  <si>
    <t>rs34943195</t>
  </si>
  <si>
    <t>rs35053579</t>
  </si>
  <si>
    <t>rs71476605</t>
  </si>
  <si>
    <t>rs7920154</t>
  </si>
  <si>
    <t>rs57828240</t>
  </si>
  <si>
    <t>rs12051512</t>
  </si>
  <si>
    <t>rs11592714</t>
  </si>
  <si>
    <t>rs56810541</t>
  </si>
  <si>
    <t>rs35173046</t>
  </si>
  <si>
    <t>rs7093473</t>
  </si>
  <si>
    <t>rs11596328</t>
  </si>
  <si>
    <t>rs59275616</t>
  </si>
  <si>
    <t>rs67402452</t>
  </si>
  <si>
    <t>rs112169230</t>
  </si>
  <si>
    <t>rs12772158</t>
  </si>
  <si>
    <t>rs9302644</t>
  </si>
  <si>
    <t>rs12524120</t>
  </si>
  <si>
    <t>rs12525352</t>
  </si>
  <si>
    <t>rs6936630</t>
  </si>
  <si>
    <t>rs4959553</t>
  </si>
  <si>
    <t>rs114419655</t>
  </si>
  <si>
    <t>rs79842006</t>
  </si>
  <si>
    <t>rs72932759</t>
  </si>
  <si>
    <t>rs74597754</t>
  </si>
  <si>
    <t>rs72936326</t>
  </si>
  <si>
    <t>rs72932752</t>
  </si>
  <si>
    <t>rs144505847</t>
  </si>
  <si>
    <t>rs78128841</t>
  </si>
  <si>
    <t>rs6435168</t>
  </si>
  <si>
    <t>rs78915578</t>
  </si>
  <si>
    <t>rs6732078</t>
  </si>
  <si>
    <t>rs72932722</t>
  </si>
  <si>
    <t>rs72932711</t>
  </si>
  <si>
    <t>rs1922930</t>
  </si>
  <si>
    <t>rs143911965</t>
  </si>
  <si>
    <t>rs115953525</t>
  </si>
  <si>
    <t>rs77319639</t>
  </si>
  <si>
    <t>rs150559122</t>
  </si>
  <si>
    <t>rs78169666</t>
  </si>
  <si>
    <t>rs144630409</t>
  </si>
  <si>
    <t>rs147100405</t>
  </si>
  <si>
    <t>rs72934704</t>
  </si>
  <si>
    <t>rs75324925</t>
  </si>
  <si>
    <t>rs79938083</t>
  </si>
  <si>
    <t>rs114520702</t>
  </si>
  <si>
    <t>rs145643482</t>
  </si>
  <si>
    <t>rs72934762</t>
  </si>
  <si>
    <t>rs72932725</t>
  </si>
  <si>
    <t>rs72932553</t>
  </si>
  <si>
    <t>rs142250318</t>
  </si>
  <si>
    <t>rs4510208</t>
  </si>
  <si>
    <t>rs148812085</t>
  </si>
  <si>
    <t>rs116678869</t>
  </si>
  <si>
    <t>rs186901714</t>
  </si>
  <si>
    <t>rs72936304</t>
  </si>
  <si>
    <t>rs140154196</t>
  </si>
  <si>
    <t>rs146900385</t>
  </si>
  <si>
    <t>rs72926782</t>
  </si>
  <si>
    <t>rs72934601</t>
  </si>
  <si>
    <t>rs9749722</t>
  </si>
  <si>
    <t>rs72932561</t>
  </si>
  <si>
    <t>rs72932559</t>
  </si>
  <si>
    <t>rs73397759</t>
  </si>
  <si>
    <t>rs72936882</t>
  </si>
  <si>
    <t>rs144997119</t>
  </si>
  <si>
    <t>rs72926781</t>
  </si>
  <si>
    <t>rs7608755</t>
  </si>
  <si>
    <t>rs6723704</t>
  </si>
  <si>
    <t>rs114395475</t>
  </si>
  <si>
    <t>rs76020229</t>
  </si>
  <si>
    <t>rs72934551</t>
  </si>
  <si>
    <t>rs72936852</t>
  </si>
  <si>
    <t>rs72932746</t>
  </si>
  <si>
    <t>rs79447906</t>
  </si>
  <si>
    <t>rs72936830</t>
  </si>
  <si>
    <t>rs7579667</t>
  </si>
  <si>
    <t>rs72932737</t>
  </si>
  <si>
    <t>rs72932727</t>
  </si>
  <si>
    <t>rs75294181</t>
  </si>
  <si>
    <t>rs4673240</t>
  </si>
  <si>
    <t>rs72932774</t>
  </si>
  <si>
    <t>rs72934537</t>
  </si>
  <si>
    <t>rs151316549</t>
  </si>
  <si>
    <t>rs72932789</t>
  </si>
  <si>
    <t>rs72932781</t>
  </si>
  <si>
    <t>rs72934707</t>
  </si>
  <si>
    <t>rs72932791</t>
  </si>
  <si>
    <t>rs72934545</t>
  </si>
  <si>
    <t>rs75964227</t>
  </si>
  <si>
    <t>rs7605484</t>
  </si>
  <si>
    <t>rs75217853</t>
  </si>
  <si>
    <t>rs1922927</t>
  </si>
  <si>
    <t>rs72934715</t>
  </si>
  <si>
    <t>rs72934711</t>
  </si>
  <si>
    <t>rs72934714</t>
  </si>
  <si>
    <t>rs140606214</t>
  </si>
  <si>
    <t>rs72926772</t>
  </si>
  <si>
    <t>rs114372659</t>
  </si>
  <si>
    <t>rs72934737</t>
  </si>
  <si>
    <t>rs72934554</t>
  </si>
  <si>
    <t>rs72926787</t>
  </si>
  <si>
    <t>rs72926799</t>
  </si>
  <si>
    <t>rs72932583</t>
  </si>
  <si>
    <t>rs72926786</t>
  </si>
  <si>
    <t>rs72926769</t>
  </si>
  <si>
    <t>rs72934753</t>
  </si>
  <si>
    <t>rs72936875</t>
  </si>
  <si>
    <t>rs72938351</t>
  </si>
  <si>
    <t>rs72932566</t>
  </si>
  <si>
    <t>rs72936873</t>
  </si>
  <si>
    <t>rs72936860</t>
  </si>
  <si>
    <t>rs76078234</t>
  </si>
  <si>
    <t>rs74323954</t>
  </si>
  <si>
    <t>rs116426890</t>
  </si>
  <si>
    <t>rs72934764</t>
  </si>
  <si>
    <t>rs72936839</t>
  </si>
  <si>
    <t>rs951318</t>
  </si>
  <si>
    <t>rs75869289</t>
  </si>
  <si>
    <t>rs115396314</t>
  </si>
  <si>
    <t>rs77160910</t>
  </si>
  <si>
    <t>rs72936856</t>
  </si>
  <si>
    <t>rs72934563</t>
  </si>
  <si>
    <t>rs72932780</t>
  </si>
  <si>
    <t>rs72936834</t>
  </si>
  <si>
    <t>rs72936838</t>
  </si>
  <si>
    <t>rs72928609</t>
  </si>
  <si>
    <t>rs4959545</t>
  </si>
  <si>
    <t>rs77190919</t>
  </si>
  <si>
    <t>rs79262951</t>
  </si>
  <si>
    <t>rs115370942</t>
  </si>
  <si>
    <t>rs2317897</t>
  </si>
  <si>
    <t>rs144800962</t>
  </si>
  <si>
    <t>rs78120638</t>
  </si>
  <si>
    <t>rs17260640</t>
  </si>
  <si>
    <t>rs1922929</t>
  </si>
  <si>
    <t>rs75806966</t>
  </si>
  <si>
    <t>rs74316714</t>
  </si>
  <si>
    <t>rs6596812</t>
  </si>
  <si>
    <t>rs6905560</t>
  </si>
  <si>
    <t>rs149766397</t>
  </si>
  <si>
    <t>rs74484590</t>
  </si>
  <si>
    <t>rs6596811</t>
  </si>
  <si>
    <t>rs78460052</t>
  </si>
  <si>
    <t>rs1922928</t>
  </si>
  <si>
    <t>rs78694194</t>
  </si>
  <si>
    <t>rs79783857</t>
  </si>
  <si>
    <t>rs75805880</t>
  </si>
  <si>
    <t>rs77926136</t>
  </si>
  <si>
    <t>rs74447631</t>
  </si>
  <si>
    <t>rs6934726</t>
  </si>
  <si>
    <t>rs114414037</t>
  </si>
  <si>
    <t>rs17261011</t>
  </si>
  <si>
    <t>rs79618067</t>
  </si>
  <si>
    <t>rs77014272</t>
  </si>
  <si>
    <t>rs78252540</t>
  </si>
  <si>
    <t>rs4959546</t>
  </si>
  <si>
    <t>rs74695629</t>
  </si>
  <si>
    <t>rs79616889</t>
  </si>
  <si>
    <t>rs75802256</t>
  </si>
  <si>
    <t>rs76845519</t>
  </si>
  <si>
    <t>rs78451852</t>
  </si>
  <si>
    <t>rs114957082</t>
  </si>
  <si>
    <t>rs80181719</t>
  </si>
  <si>
    <t>rs74622239</t>
  </si>
  <si>
    <t>rs79368490</t>
  </si>
  <si>
    <t>rs74354085</t>
  </si>
  <si>
    <t>rs7451833</t>
  </si>
  <si>
    <t>rs75289435</t>
  </si>
  <si>
    <t>rs142637665</t>
  </si>
  <si>
    <t>rs79565252</t>
  </si>
  <si>
    <t>rs149733755</t>
  </si>
  <si>
    <t>rs6914568</t>
  </si>
  <si>
    <t>rs114056857</t>
  </si>
  <si>
    <t>rs17260983</t>
  </si>
  <si>
    <t>OR (95% CI)</t>
  </si>
  <si>
    <t>OR_Joint (95% CI)</t>
  </si>
  <si>
    <t>rs2100192</t>
  </si>
  <si>
    <t>4:111594361</t>
  </si>
  <si>
    <t>1.11 (1.07 - 1.15)</t>
  </si>
  <si>
    <t>1.12 (1.08 - 1.17)</t>
  </si>
  <si>
    <t>1.31 (1.27 - 1.36)</t>
  </si>
  <si>
    <t>1.33 (1.28 - 1.38)</t>
  </si>
  <si>
    <t>rs11724242</t>
  </si>
  <si>
    <t>4:111762856</t>
  </si>
  <si>
    <t>10:105324774</t>
  </si>
  <si>
    <t>1.26 (1.18 - 1.34)</t>
  </si>
  <si>
    <t>10:105547517</t>
  </si>
  <si>
    <t>1.15 (1.1 - 1.21)</t>
  </si>
  <si>
    <t>Loci</t>
    <phoneticPr fontId="1"/>
  </si>
  <si>
    <t>MAF</t>
    <phoneticPr fontId="18"/>
  </si>
  <si>
    <t>CS</t>
    <phoneticPr fontId="18"/>
  </si>
  <si>
    <t>AS</t>
    <phoneticPr fontId="18"/>
  </si>
  <si>
    <t>AIS</t>
    <phoneticPr fontId="18"/>
  </si>
  <si>
    <t>CES</t>
    <phoneticPr fontId="18"/>
  </si>
  <si>
    <t xml:space="preserve"> </t>
  </si>
  <si>
    <t>n. of variants in CS1</t>
    <phoneticPr fontId="1"/>
  </si>
  <si>
    <t>n. of variants in CS2</t>
    <phoneticPr fontId="1"/>
  </si>
  <si>
    <t>Subtypes</t>
    <phoneticPr fontId="1"/>
  </si>
  <si>
    <t>n. of CS</t>
    <phoneticPr fontId="1"/>
  </si>
  <si>
    <t>PIP&gt;=0.9</t>
    <phoneticPr fontId="1"/>
  </si>
  <si>
    <t>0.9&gt;PIP&gt;=0.5</t>
    <phoneticPr fontId="1"/>
  </si>
  <si>
    <t>0.5&gt;PIP&gt;=0.1</t>
    <phoneticPr fontId="1"/>
  </si>
  <si>
    <t>All</t>
    <phoneticPr fontId="1"/>
  </si>
  <si>
    <t>PIP&gt;0.9</t>
    <phoneticPr fontId="1"/>
  </si>
  <si>
    <t>0.9&gt;PIP&gt;0.5</t>
    <phoneticPr fontId="1"/>
  </si>
  <si>
    <t>0.5&gt;PIP&gt;0.1</t>
    <phoneticPr fontId="1"/>
  </si>
  <si>
    <t>AS</t>
    <phoneticPr fontId="1"/>
  </si>
  <si>
    <t>WNT2B</t>
    <phoneticPr fontId="18"/>
  </si>
  <si>
    <t>KCNK3</t>
    <phoneticPr fontId="18"/>
  </si>
  <si>
    <t>FGF5</t>
    <phoneticPr fontId="18"/>
  </si>
  <si>
    <t>CES</t>
    <phoneticPr fontId="1"/>
  </si>
  <si>
    <t>n. of variants in CS1</t>
    <phoneticPr fontId="1"/>
  </si>
  <si>
    <t>Subtypes</t>
    <phoneticPr fontId="1"/>
  </si>
  <si>
    <t>n. of CS</t>
    <phoneticPr fontId="1"/>
  </si>
  <si>
    <t>0.9&gt;PIP&gt;=0.5</t>
    <phoneticPr fontId="1"/>
  </si>
  <si>
    <t>1.04 ( 1.02 - 1.06 )</t>
  </si>
  <si>
    <t>1.06 ( 1.04 - 1.08 )</t>
  </si>
  <si>
    <t>1.08 ( 1.06 - 1.10 )</t>
  </si>
  <si>
    <t>1.03 ( 0.98 - 1.08 )</t>
  </si>
  <si>
    <t>1.05 ( 1.03 - 1.08 )</t>
  </si>
  <si>
    <t>1.03 ( 0.98 - 1.07 )</t>
  </si>
  <si>
    <t>1.06 ( 1.04 - 1.09 )</t>
  </si>
  <si>
    <t>1.06 ( 1.03 - 1.08 )</t>
  </si>
  <si>
    <t>1.11 ( 1.08 - 1.15 )</t>
  </si>
  <si>
    <t>1.12 ( 1.04 - 1.21 )</t>
  </si>
  <si>
    <t>Supplementary Table 5: Significant conditional and joint analysis results in Europeans using GCTA-COJO</t>
  </si>
  <si>
    <t>Algorithm</t>
  </si>
  <si>
    <t>Software (version)</t>
  </si>
  <si>
    <t>Parameters</t>
  </si>
  <si>
    <t>P+T</t>
  </si>
  <si>
    <t>plink (v1.90b6.8)</t>
  </si>
  <si>
    <t>Pt=5×10⁻⁸; Rsq=0.2</t>
  </si>
  <si>
    <t>Pt=5×10⁻⁸; Rsq=0.4</t>
  </si>
  <si>
    <t>Pt=5×10⁻⁸; Rsq=0.6</t>
  </si>
  <si>
    <t>Pt=5×10⁻⁸; Rsq=0.8</t>
  </si>
  <si>
    <t>Pt=5×10⁻⁶; Rsq=0.2</t>
  </si>
  <si>
    <t>Pt=5×10⁻⁶; Rsq=0.4</t>
  </si>
  <si>
    <t>Pt=5×10⁻⁶; Rsq=0.6</t>
  </si>
  <si>
    <t>Pt=5×10⁻⁶; Rsq=0.8</t>
  </si>
  <si>
    <t>Pt=5×10⁻⁴; Rsq=0.2</t>
  </si>
  <si>
    <t>Pt=5×10⁻⁴; Rsq=0.4</t>
  </si>
  <si>
    <t>Pt=5×10⁻⁴; Rsq=0.6</t>
  </si>
  <si>
    <t>Pt=5×10⁻⁴; Rsq=0.8</t>
  </si>
  <si>
    <t>Pt=5×10⁻²; Rsq=0.2</t>
  </si>
  <si>
    <t>Pt=5×10⁻²; Rsq=0.4</t>
  </si>
  <si>
    <t>Pt=5×10⁻²; Rsq=0.6</t>
  </si>
  <si>
    <t>Pt=5×10⁻²; Rsq=0.8</t>
  </si>
  <si>
    <t>Pt=5×10⁻¹; Rsq=0.2</t>
  </si>
  <si>
    <t>Pt=5×10⁻¹; Rsq=0.4</t>
  </si>
  <si>
    <t>Pt=5×10⁻¹; Rsq=0.6</t>
  </si>
  <si>
    <t>Pt=5×10⁻¹; Rsq=0.8</t>
  </si>
  <si>
    <t>Pt=1×10⁻⁰; Rsq=0.2</t>
  </si>
  <si>
    <t>Pt=1×10⁻⁰; Rsq=0.4</t>
  </si>
  <si>
    <t>Pt=1×10⁻⁰; Rsq=0.6</t>
  </si>
  <si>
    <t>Pt=1×10⁻⁰; Rsq=0.8</t>
  </si>
  <si>
    <t>LDpred</t>
  </si>
  <si>
    <t>LDpred (v.1.0.11)</t>
  </si>
  <si>
    <t>rho=1.0</t>
  </si>
  <si>
    <t>rho=0.3</t>
  </si>
  <si>
    <t>rho=0.1</t>
  </si>
  <si>
    <t>rho=0.03</t>
  </si>
  <si>
    <t>rho=0.01</t>
  </si>
  <si>
    <t>rho=0.003</t>
  </si>
  <si>
    <t>rho=0.001</t>
  </si>
  <si>
    <t>PRS-CS</t>
  </si>
  <si>
    <t>PRScs.py (Jun 5, 2021)</t>
  </si>
  <si>
    <t>phi=auto</t>
  </si>
  <si>
    <t>phi=1×10⁻⁰</t>
  </si>
  <si>
    <t>phi=1×10⁻²</t>
  </si>
  <si>
    <t>phi=1×10⁻⁴</t>
  </si>
  <si>
    <t>phi=1×10⁻⁶</t>
  </si>
  <si>
    <t>phi=1×10⁻⁸</t>
  </si>
  <si>
    <t>a) Continous HR (Per 1-SD)</t>
  </si>
  <si>
    <t>GRS</t>
  </si>
  <si>
    <t>HR per 1-SD</t>
  </si>
  <si>
    <t>AS_EUR</t>
  </si>
  <si>
    <t>1.161 (1.09-1.236)</t>
  </si>
  <si>
    <t>0.000003</t>
  </si>
  <si>
    <t>1.165 (1.094-1.241)</t>
  </si>
  <si>
    <t>0.000002</t>
  </si>
  <si>
    <t>1.158 (1.088-1.234)</t>
  </si>
  <si>
    <t>0.000005</t>
  </si>
  <si>
    <t>1.166 (1.095-1.242)</t>
  </si>
  <si>
    <t>1.068 (1.004-1.136)</t>
  </si>
  <si>
    <t>0.036433</t>
  </si>
  <si>
    <t>b) Categorical HR (Tertiles)</t>
  </si>
  <si>
    <t>HR: T2 vs. T1</t>
  </si>
  <si>
    <t>HR: T3 vs T1</t>
  </si>
  <si>
    <t>P-Equality</t>
  </si>
  <si>
    <t>P-Trend</t>
  </si>
  <si>
    <t>1.062 (0.903-1.249)</t>
  </si>
  <si>
    <t>0.468263</t>
  </si>
  <si>
    <t>1.319 (1.131-1.54)</t>
  </si>
  <si>
    <t>0.000431</t>
  </si>
  <si>
    <t>0.00085</t>
  </si>
  <si>
    <t>0.000347</t>
  </si>
  <si>
    <t>1.128 (0.959-1.326)</t>
  </si>
  <si>
    <t>0.144801</t>
  </si>
  <si>
    <t>1.35 (1.156-1.578)</t>
  </si>
  <si>
    <t>0.000158</t>
  </si>
  <si>
    <t>0.000618</t>
  </si>
  <si>
    <t>0.000139</t>
  </si>
  <si>
    <t>1.086 (0.923-1.277)</t>
  </si>
  <si>
    <t>0.322061</t>
  </si>
  <si>
    <t>1.344 (1.151-1.569)</t>
  </si>
  <si>
    <t>0.000181</t>
  </si>
  <si>
    <t>0.000452</t>
  </si>
  <si>
    <t>0.000146</t>
  </si>
  <si>
    <t>1.041 (0.886-1.224)</t>
  </si>
  <si>
    <t>0.62427</t>
  </si>
  <si>
    <t>1.309 (1.122-1.527)</t>
  </si>
  <si>
    <t>0.000617</t>
  </si>
  <si>
    <t>0.000899</t>
  </si>
  <si>
    <t>0.000493</t>
  </si>
  <si>
    <t>1.153 (0.981-1.355)</t>
  </si>
  <si>
    <t>0.084774</t>
  </si>
  <si>
    <t>1.235 (1.054-1.447)</t>
  </si>
  <si>
    <t>0.008868</t>
  </si>
  <si>
    <t>0.029314</t>
  </si>
  <si>
    <t>0.009382</t>
  </si>
  <si>
    <t>1.166 (1.081-1.258)</t>
  </si>
  <si>
    <t>0.000071</t>
  </si>
  <si>
    <t>0.000069</t>
  </si>
  <si>
    <t>1.163 (1.079-1.255)</t>
  </si>
  <si>
    <t>0.000089</t>
  </si>
  <si>
    <t>1.17 (1.084-1.262)</t>
  </si>
  <si>
    <t>0.000051</t>
  </si>
  <si>
    <t>1.077 (1-1.16)</t>
  </si>
  <si>
    <t>0.050378</t>
  </si>
  <si>
    <t>0.986 (0.811-1.199)</t>
  </si>
  <si>
    <t>0.890781</t>
  </si>
  <si>
    <t>1.327 (1.105-1.593)</t>
  </si>
  <si>
    <t>0.00242</t>
  </si>
  <si>
    <t>0.001463</t>
  </si>
  <si>
    <t>0.001936</t>
  </si>
  <si>
    <t>1.099 (0.905-1.335)</t>
  </si>
  <si>
    <t>0.338499</t>
  </si>
  <si>
    <t>1.369 (1.137-1.648)</t>
  </si>
  <si>
    <t>0.000931</t>
  </si>
  <si>
    <t>0.002732</t>
  </si>
  <si>
    <t>0.000823</t>
  </si>
  <si>
    <t>1.05 (0.863-1.277)</t>
  </si>
  <si>
    <t>0.625372</t>
  </si>
  <si>
    <t>1.382 (1.149-1.662)</t>
  </si>
  <si>
    <t>0.00058</t>
  </si>
  <si>
    <t>0.000838</t>
  </si>
  <si>
    <t>0.00046</t>
  </si>
  <si>
    <t>0.995 (0.819-1.209)</t>
  </si>
  <si>
    <t>0.96041</t>
  </si>
  <si>
    <t>1.314 (1.094-1.578)</t>
  </si>
  <si>
    <t>0.003451</t>
  </si>
  <si>
    <t>0.002803</t>
  </si>
  <si>
    <t>0.002902</t>
  </si>
  <si>
    <t>1.268 (1.045-1.537)</t>
  </si>
  <si>
    <t>0.015898</t>
  </si>
  <si>
    <t>1.266 (1.044-1.534)</t>
  </si>
  <si>
    <t>0.016385</t>
  </si>
  <si>
    <t>0.02204</t>
  </si>
  <si>
    <t>0.01932</t>
  </si>
  <si>
    <t>1.092 (0.974-1.224)</t>
  </si>
  <si>
    <t>0.131678</t>
  </si>
  <si>
    <t>1.102 (0.983-1.237)</t>
  </si>
  <si>
    <t>0.095762</t>
  </si>
  <si>
    <t>1.09 (0.972-1.221)</t>
  </si>
  <si>
    <t>0.139199</t>
  </si>
  <si>
    <t>1.097 (0.978-1.23)</t>
  </si>
  <si>
    <t>0.112424</t>
  </si>
  <si>
    <t>1.015 (0.905-1.138)</t>
  </si>
  <si>
    <t>0.797976</t>
  </si>
  <si>
    <t>1.172 (0.873-1.572)</t>
  </si>
  <si>
    <t>0.290167</t>
  </si>
  <si>
    <t>1.17 (0.877-1.561)</t>
  </si>
  <si>
    <t>0.286296</t>
  </si>
  <si>
    <t>0.480318</t>
  </si>
  <si>
    <t>0.306873</t>
  </si>
  <si>
    <t>1.105 (0.823-1.483)</t>
  </si>
  <si>
    <t>0.507179</t>
  </si>
  <si>
    <t>1.153 (0.866-1.536)</t>
  </si>
  <si>
    <t>0.33038</t>
  </si>
  <si>
    <t>0.613436</t>
  </si>
  <si>
    <t>0.336929</t>
  </si>
  <si>
    <t>1.101 (0.822-1.476)</t>
  </si>
  <si>
    <t>0.519134</t>
  </si>
  <si>
    <t>1.127 (0.847-1.5)</t>
  </si>
  <si>
    <t>0.411093</t>
  </si>
  <si>
    <t>0.692579</t>
  </si>
  <si>
    <t>0.421212</t>
  </si>
  <si>
    <t>1.081 (0.805-1.452)</t>
  </si>
  <si>
    <t>0.603412</t>
  </si>
  <si>
    <t>1.148 (0.863-1.527)</t>
  </si>
  <si>
    <t>0.344472</t>
  </si>
  <si>
    <t>0.637641</t>
  </si>
  <si>
    <t>0.345107</t>
  </si>
  <si>
    <t>0.849 (0.63-1.145)</t>
  </si>
  <si>
    <t>0.28344</t>
  </si>
  <si>
    <t>1.064 (0.806-1.405)</t>
  </si>
  <si>
    <t>0.660825</t>
  </si>
  <si>
    <t>0.265582</t>
  </si>
  <si>
    <t>0.572504</t>
  </si>
  <si>
    <t>nsnp</t>
  </si>
  <si>
    <t>Atrial fibrillation</t>
  </si>
  <si>
    <t>Inverse variance weighted</t>
  </si>
  <si>
    <t>MR Egger</t>
  </si>
  <si>
    <t>Weighted median</t>
  </si>
  <si>
    <t>Coronary artery disease</t>
  </si>
  <si>
    <t>Diastolic blood pressure</t>
  </si>
  <si>
    <t>HDL cholesterol</t>
  </si>
  <si>
    <t>LDL cholesterol</t>
  </si>
  <si>
    <t>Systolic blood pressure</t>
  </si>
  <si>
    <t>Triglycerides</t>
  </si>
  <si>
    <t>Type 2 diabetes</t>
  </si>
  <si>
    <t>Venous thromboembolism</t>
  </si>
  <si>
    <t>White matter hyperintensities</t>
  </si>
  <si>
    <t>Any ischemic stroke</t>
  </si>
  <si>
    <t>Inverse variance weighted (fixed effects)</t>
  </si>
  <si>
    <t xml:space="preserve">Systolic blood pressure </t>
  </si>
  <si>
    <t>Waist-to-hip ratio*</t>
  </si>
  <si>
    <t>Trait 1</t>
  </si>
  <si>
    <t>Trait 2</t>
  </si>
  <si>
    <t>A1</t>
  </si>
  <si>
    <t>A2</t>
  </si>
  <si>
    <t>rs2071502</t>
  </si>
  <si>
    <t>rs7134677</t>
  </si>
  <si>
    <t>rs2303655</t>
  </si>
  <si>
    <t>rs62181365</t>
  </si>
  <si>
    <t>rs303757</t>
  </si>
  <si>
    <t>rs4980386</t>
  </si>
  <si>
    <t>rs9907781</t>
  </si>
  <si>
    <t>rs1572278</t>
  </si>
  <si>
    <t>rs2505083</t>
  </si>
  <si>
    <t>rs28391281</t>
  </si>
  <si>
    <t>rs35444</t>
  </si>
  <si>
    <t>rs42040</t>
  </si>
  <si>
    <t>rs6860901</t>
  </si>
  <si>
    <t>rs7627003</t>
  </si>
  <si>
    <t>rs12580178</t>
  </si>
  <si>
    <t>rs6511720</t>
  </si>
  <si>
    <t>rs11838776</t>
  </si>
  <si>
    <t>rs4355822</t>
  </si>
  <si>
    <t>rs4845620</t>
  </si>
  <si>
    <t>rs1458038</t>
  </si>
  <si>
    <t>rs62083434</t>
  </si>
  <si>
    <t>rs2460855</t>
  </si>
  <si>
    <t>rs579459</t>
  </si>
  <si>
    <t>rs608930</t>
  </si>
  <si>
    <t>rs667463</t>
  </si>
  <si>
    <t>rs921153</t>
  </si>
  <si>
    <t>rs6762951</t>
  </si>
  <si>
    <t>rs7658601</t>
  </si>
  <si>
    <t>rs6993266</t>
  </si>
  <si>
    <t>rs2681472</t>
  </si>
  <si>
    <t>rs1799983</t>
  </si>
  <si>
    <t>rs2242416</t>
  </si>
  <si>
    <t>rs9513116</t>
  </si>
  <si>
    <t>rs729819</t>
  </si>
  <si>
    <t>rs8106664</t>
  </si>
  <si>
    <t>rs4910499</t>
  </si>
  <si>
    <t>rs4299203</t>
  </si>
  <si>
    <t>rs6796791</t>
  </si>
  <si>
    <t>rs17087335</t>
  </si>
  <si>
    <t>rs16854041</t>
  </si>
  <si>
    <t>rs59246353</t>
  </si>
  <si>
    <t>rs76938895</t>
  </si>
  <si>
    <t>rs6841581</t>
  </si>
  <si>
    <t>rs4980389</t>
  </si>
  <si>
    <t>rs28470722</t>
  </si>
  <si>
    <t>rs58429174</t>
  </si>
  <si>
    <t>rs11241966</t>
  </si>
  <si>
    <t>rs600038</t>
  </si>
  <si>
    <t>rs6544667</t>
  </si>
  <si>
    <t>rs2891168</t>
  </si>
  <si>
    <t>rs56289821</t>
  </si>
  <si>
    <t>rs11780023</t>
  </si>
  <si>
    <t>rs35427</t>
  </si>
  <si>
    <t>rs9914127</t>
  </si>
  <si>
    <t>rs4331947</t>
  </si>
  <si>
    <t>rs4681329</t>
  </si>
  <si>
    <t>rs644740</t>
  </si>
  <si>
    <t>rs7137828</t>
  </si>
  <si>
    <t>rs3860432</t>
  </si>
  <si>
    <t>rs6580970</t>
  </si>
  <si>
    <t>rs17249754</t>
  </si>
  <si>
    <t>rs9369409</t>
  </si>
  <si>
    <t>rs62382999</t>
  </si>
  <si>
    <t>rs7985584</t>
  </si>
  <si>
    <t>rs2758605</t>
  </si>
  <si>
    <t>rs4968295</t>
  </si>
  <si>
    <t>rs2478835</t>
  </si>
  <si>
    <t>rs2501960</t>
  </si>
  <si>
    <t>rs2288904</t>
  </si>
  <si>
    <t>rs35443</t>
  </si>
  <si>
    <t>rs642803</t>
  </si>
  <si>
    <t>rs492804</t>
  </si>
  <si>
    <t>rs17473424</t>
  </si>
  <si>
    <t>rs36033161</t>
  </si>
  <si>
    <t>rs17035646</t>
  </si>
  <si>
    <t>rs55940034</t>
  </si>
  <si>
    <t>rs11655920</t>
  </si>
  <si>
    <t>rs16849165</t>
  </si>
  <si>
    <t>rs2317996</t>
  </si>
  <si>
    <t>rs8068175</t>
  </si>
  <si>
    <t>rs1584300</t>
  </si>
  <si>
    <t>rs6961048</t>
  </si>
  <si>
    <t>rs8075280</t>
  </si>
  <si>
    <t>rs10770059</t>
  </si>
  <si>
    <t>rs4714678</t>
  </si>
  <si>
    <t>rs7210659</t>
  </si>
  <si>
    <t>rs11587860</t>
  </si>
  <si>
    <t>rs61173406</t>
  </si>
  <si>
    <t>rs148513392</t>
  </si>
  <si>
    <t>rs7003131</t>
  </si>
  <si>
    <t>rs6762490</t>
  </si>
  <si>
    <t>rs17248727</t>
  </si>
  <si>
    <t>rs73855810</t>
  </si>
  <si>
    <t>rs72661887</t>
  </si>
  <si>
    <t>rs1788826</t>
  </si>
  <si>
    <t>rs9508036</t>
  </si>
  <si>
    <t>rs34852567</t>
  </si>
  <si>
    <t>rs12712886</t>
  </si>
  <si>
    <t>rs12292589</t>
  </si>
  <si>
    <t>rs2296285</t>
  </si>
  <si>
    <t>rs7564507</t>
  </si>
  <si>
    <t>rs7225954</t>
  </si>
  <si>
    <t>rs4548995</t>
  </si>
  <si>
    <t>rs7589033</t>
  </si>
  <si>
    <t>rs2842870</t>
  </si>
  <si>
    <t>* adjusted for BMI; in bold, associations with p&lt;0.05; highlighted in grey significant associations after Bonferroni correction for 12 vascular traits (p&lt;4.17x10-3)</t>
  </si>
  <si>
    <t>55.28</t>
  </si>
  <si>
    <t>60.03</t>
  </si>
  <si>
    <t>54.92</t>
  </si>
  <si>
    <t>56.64</t>
  </si>
  <si>
    <t>54.21±5.7</t>
  </si>
  <si>
    <t>72.3±5.4</t>
  </si>
  <si>
    <t>52.48±16.24</t>
  </si>
  <si>
    <t>70.57±6.42</t>
  </si>
  <si>
    <t>69.18±9.048</t>
  </si>
  <si>
    <t>64.59±7.887</t>
  </si>
  <si>
    <t>57.05±6.825</t>
  </si>
  <si>
    <t>74.31±5.40</t>
  </si>
  <si>
    <t>56.52±8.09</t>
  </si>
  <si>
    <t>47.0±13.7</t>
  </si>
  <si>
    <t>62.70±10.22</t>
  </si>
  <si>
    <t>74.08±2.83</t>
  </si>
  <si>
    <t>67.49±10.34</t>
  </si>
  <si>
    <t>44.9±17.2</t>
  </si>
  <si>
    <t>82.56 (7.79)</t>
  </si>
  <si>
    <t>58.5±15.0</t>
  </si>
  <si>
    <t>69.50±7.95</t>
  </si>
  <si>
    <t>48.22±13.19</t>
  </si>
  <si>
    <t>67.7±12</t>
  </si>
  <si>
    <t>75.05±4.21</t>
  </si>
  <si>
    <t>53.3±5.75</t>
  </si>
  <si>
    <t>72.7±5.6</t>
  </si>
  <si>
    <t>62.29±10.08</t>
  </si>
  <si>
    <t>73.68±3.06</t>
  </si>
  <si>
    <t>61.37±10.28</t>
  </si>
  <si>
    <t>ARIC_EA*</t>
  </si>
  <si>
    <t>CHS_EA*</t>
  </si>
  <si>
    <t>FHS_EA*</t>
  </si>
  <si>
    <t>EPOZ_EA*</t>
  </si>
  <si>
    <t>RS1_EA*</t>
  </si>
  <si>
    <t>RS2_EA*</t>
  </si>
  <si>
    <t>threeCities_EA*</t>
  </si>
  <si>
    <t>WGHS_EA*</t>
  </si>
  <si>
    <t>PROSPERlogistic_EA*</t>
  </si>
  <si>
    <t>SHIP*</t>
  </si>
  <si>
    <t>MESA*</t>
  </si>
  <si>
    <t>EPICCVD*</t>
  </si>
  <si>
    <t>HABC*</t>
  </si>
  <si>
    <t>RS3_EA**</t>
  </si>
  <si>
    <t>HUNT**</t>
  </si>
  <si>
    <t>SiGN (WHI)**</t>
  </si>
  <si>
    <t>GEISINGER**</t>
  </si>
  <si>
    <t>CCHS (DK)**</t>
  </si>
  <si>
    <t>DANISH_TR**</t>
  </si>
  <si>
    <t>FINRISK**</t>
  </si>
  <si>
    <t>SMART*</t>
  </si>
  <si>
    <t>ASPREE**</t>
  </si>
  <si>
    <t>German_Ber_Mun_Wur**</t>
  </si>
  <si>
    <t>CKBB_ASN (RC12)**</t>
  </si>
  <si>
    <t>CKBB_ASN (RC16)**</t>
  </si>
  <si>
    <t>CKBB_ASN (RC26)**</t>
  </si>
  <si>
    <t>CKBB_ASN (RC36)**</t>
  </si>
  <si>
    <t>CKBB_ASN (RC46)**</t>
  </si>
  <si>
    <t>CKBB_ASN (RC52)**</t>
  </si>
  <si>
    <t>CKBB_ASN (RC58)**</t>
  </si>
  <si>
    <t>CKBB_ASN (RC68)**</t>
  </si>
  <si>
    <t>CKBB_ASN (RC78)**</t>
  </si>
  <si>
    <t>CKBB_ASN (RC88)**</t>
  </si>
  <si>
    <t>KCPS2_ASN**</t>
  </si>
  <si>
    <t>BIOBANK_JAPAN*</t>
  </si>
  <si>
    <t>Generacion**</t>
  </si>
  <si>
    <t>ARIC_AA**</t>
  </si>
  <si>
    <t>CHS_AA**</t>
  </si>
  <si>
    <t>REGARDS_SIGNET_AA (incident analysis only)**</t>
  </si>
  <si>
    <t>MESA_AA**</t>
  </si>
  <si>
    <t>HABC_AA**</t>
  </si>
  <si>
    <t>JHS_AA  (incident analysis only)**</t>
  </si>
  <si>
    <t>MESA_HA**</t>
  </si>
  <si>
    <t>NOMAS_HA**</t>
  </si>
  <si>
    <t>JSB_BRAZIL**</t>
  </si>
  <si>
    <t>AIIMS_DELHI**</t>
  </si>
  <si>
    <t>64.90± 9.31</t>
  </si>
  <si>
    <t>63.70</t>
  </si>
  <si>
    <t>63.9</t>
  </si>
  <si>
    <t>53.58</t>
  </si>
  <si>
    <t>57.6</t>
  </si>
  <si>
    <t>63.2±8.5</t>
  </si>
  <si>
    <t>50.85</t>
  </si>
  <si>
    <t>61.8</t>
  </si>
  <si>
    <r>
      <t>64.0</t>
    </r>
    <r>
      <rPr>
        <sz val="11"/>
        <color theme="1"/>
        <rFont val="Calibri"/>
        <family val="2"/>
      </rPr>
      <t>±8.0</t>
    </r>
  </si>
  <si>
    <t>59.4±11.2</t>
  </si>
  <si>
    <t>53.7±10.2</t>
  </si>
  <si>
    <t>52.8±11.0</t>
  </si>
  <si>
    <t>52.8±11.6</t>
  </si>
  <si>
    <t>52.0±10.3</t>
  </si>
  <si>
    <t>52.6±9.9</t>
  </si>
  <si>
    <t>51.1±10.5</t>
  </si>
  <si>
    <t>49.0±10.7</t>
  </si>
  <si>
    <t>49.8±10.2</t>
  </si>
  <si>
    <t>53.1±9.9</t>
  </si>
  <si>
    <t>51.7±10.7</t>
  </si>
  <si>
    <t>75.2±3.3</t>
  </si>
  <si>
    <t>53.06</t>
  </si>
  <si>
    <t>60.89</t>
  </si>
  <si>
    <t>54.77</t>
  </si>
  <si>
    <t>61.37</t>
  </si>
  <si>
    <t>54.4</t>
  </si>
  <si>
    <t>54.3</t>
  </si>
  <si>
    <t>56.9</t>
  </si>
  <si>
    <t>46.1</t>
  </si>
  <si>
    <t>61.03</t>
  </si>
  <si>
    <t>52.97</t>
  </si>
  <si>
    <t>66.6</t>
  </si>
  <si>
    <t>55.22</t>
  </si>
  <si>
    <t>55.2</t>
  </si>
  <si>
    <t>52.8</t>
  </si>
  <si>
    <t>52.6</t>
  </si>
  <si>
    <t>30.9</t>
  </si>
  <si>
    <t>54.91</t>
  </si>
  <si>
    <t>62.4</t>
  </si>
  <si>
    <t>61.7</t>
  </si>
  <si>
    <t>63.3</t>
  </si>
  <si>
    <t>60.9</t>
  </si>
  <si>
    <t>61.9</t>
  </si>
  <si>
    <t>55.6</t>
  </si>
  <si>
    <t>58.8</t>
  </si>
  <si>
    <t>56.6</t>
  </si>
  <si>
    <t>63.22</t>
  </si>
  <si>
    <t>52.05</t>
  </si>
  <si>
    <t>60.75</t>
  </si>
  <si>
    <t>1.453 (0.977-2.162)</t>
  </si>
  <si>
    <t>0.065002</t>
  </si>
  <si>
    <t>1.487 (1.003-2.205)</t>
  </si>
  <si>
    <t>0.048171</t>
  </si>
  <si>
    <t>1.517 (1.019-2.257)</t>
  </si>
  <si>
    <t>0.040115</t>
  </si>
  <si>
    <t>1.473 (0.994-2.18)</t>
  </si>
  <si>
    <t>0.053308</t>
  </si>
  <si>
    <t>0.823 (0.55-1.231)</t>
  </si>
  <si>
    <t>0.342986</t>
  </si>
  <si>
    <t>0.994 (0.371-2.665)</t>
  </si>
  <si>
    <t>0.990687</t>
  </si>
  <si>
    <t>1.361 (0.541-3.423)</t>
  </si>
  <si>
    <t>0.512297</t>
  </si>
  <si>
    <t>0.74202</t>
  </si>
  <si>
    <t>0.502062</t>
  </si>
  <si>
    <t>1.887 (0.679-5.245)</t>
  </si>
  <si>
    <t>0.223327</t>
  </si>
  <si>
    <t>1.706 (0.627-4.645)</t>
  </si>
  <si>
    <t>0.295959</t>
  </si>
  <si>
    <t>0.415372</t>
  </si>
  <si>
    <t>0.327469</t>
  </si>
  <si>
    <t>3.391 (1.102-10.437)</t>
  </si>
  <si>
    <t>0.033261</t>
  </si>
  <si>
    <t>2.434 (0.757-7.826)</t>
  </si>
  <si>
    <t>0.135632</t>
  </si>
  <si>
    <t>0.065863</t>
  </si>
  <si>
    <t>0.183711</t>
  </si>
  <si>
    <t>1.721 (0.621-4.768)</t>
  </si>
  <si>
    <t>0.296559</t>
  </si>
  <si>
    <t>1.667 (0.612-4.541)</t>
  </si>
  <si>
    <t>0.31787</t>
  </si>
  <si>
    <t>0.49746</t>
  </si>
  <si>
    <t>0.343326</t>
  </si>
  <si>
    <t>0.598 (0.226-1.579)</t>
  </si>
  <si>
    <t>0.299112</t>
  </si>
  <si>
    <t>0.788 (0.322-1.927)</t>
  </si>
  <si>
    <t>0.600822</t>
  </si>
  <si>
    <t>0.577018</t>
  </si>
  <si>
    <t>0.615438</t>
  </si>
  <si>
    <t xml:space="preserve">MEGASTROKE </t>
  </si>
  <si>
    <t>AS_CROSS-ANC</t>
  </si>
  <si>
    <t>AIS_EUR</t>
  </si>
  <si>
    <t>AIS_CROSS-ANC</t>
  </si>
  <si>
    <t>AS_EAS</t>
  </si>
  <si>
    <t>AIS_EAS</t>
  </si>
  <si>
    <t>1268703_R-HSA-159854_Gamma-carboxylation,_transport,_and_amino-terminal_cleavage_of_proteins*</t>
  </si>
  <si>
    <t>137917_angiopoietinreceptor_pathway_Angiopoietin_receptor_Tie2-mediated_signaling†</t>
  </si>
  <si>
    <r>
      <t>492729_GO:0050819_negative_regulation_of_coagulation</t>
    </r>
    <r>
      <rPr>
        <sz val="11"/>
        <color theme="1"/>
        <rFont val="Times New Roman"/>
        <family val="1"/>
      </rPr>
      <t>‡</t>
    </r>
  </si>
  <si>
    <t>‡  Any process that stops, prevents, or reduces the frequency, rate or extent of coagulation.</t>
  </si>
  <si>
    <t>* A number of proteins, including eight required for normal blood clot formation and its regulation, share a sequence motif rich in glutamate residues near their amino termini. Carboxylation of the glutamate residues within this motif followed by removal of an aminoterminal propeptide is required for each of these proteins to function.</t>
  </si>
  <si>
    <r>
      <rPr>
        <i/>
        <sz val="10"/>
        <color theme="1"/>
        <rFont val="Times New Roman"/>
        <family val="1"/>
      </rPr>
      <t>†</t>
    </r>
    <r>
      <rPr>
        <i/>
        <sz val="10"/>
        <color theme="1"/>
        <rFont val="Calibri"/>
        <family val="2"/>
      </rPr>
      <t xml:space="preserve"> </t>
    </r>
    <r>
      <rPr>
        <i/>
        <sz val="10"/>
        <color theme="1"/>
        <rFont val="Calibri"/>
        <family val="2"/>
        <scheme val="minor"/>
      </rPr>
      <t>Angiopoietin 1 (Ang1) is a ligand for endothelium-specific receptor tyrosine kinase Tie-2. In adult vasculature, Ang1/Tie2 signaling is thought to regulate both maintenance of vascular quiescence and promotion of angiogenesis (Fukuhara, Histo Histopathol 2010, PMID: 20054809)</t>
    </r>
  </si>
  <si>
    <r>
      <t>AS, AIS,</t>
    </r>
    <r>
      <rPr>
        <sz val="11"/>
        <rFont val="Calibri"/>
        <family val="2"/>
        <scheme val="minor"/>
      </rPr>
      <t xml:space="preserve"> INC_AS</t>
    </r>
  </si>
  <si>
    <t>AS,  INC_AS</t>
  </si>
  <si>
    <t xml:space="preserve">Supplementary Table 2: Genotyping and imputation characteristics of GIGASTROKE samples </t>
  </si>
  <si>
    <t>Supplementary Table 8: Additional genome-wide significant stroke risk loci identified in the multiancestry GWAS meta-analysis using MR-MEGA</t>
  </si>
  <si>
    <t>Supplementary Table 9: Genome-wide significant risk loci for large artery stroke in a multitrait analysis with coronary artery disease</t>
  </si>
  <si>
    <t>Supplementary Table 10: Genome-wide significant risk loci for small vessel stroke in a multitrait analysis with white matter hyperintensities</t>
  </si>
  <si>
    <t>Supplementary Table 11: Genome-wide significant risk loci for cardioembolic stroke in a multitrait analysis with atrial fibrillation</t>
  </si>
  <si>
    <t xml:space="preserve">Supplementary Table 12: Genome-wide significant risk loci for any ischemic stroke in a multitrait analysis with atrial fibrillation, coronary heart disease, and white matter hyperintensities </t>
  </si>
  <si>
    <t>CROSS-ANC</t>
  </si>
  <si>
    <t>EUR (AS, AIS)</t>
  </si>
  <si>
    <t>EUR (CES)</t>
  </si>
  <si>
    <t>EUR (AS)</t>
  </si>
  <si>
    <t>EAS (AS, AIS), EUR (AS, CES)</t>
  </si>
  <si>
    <t>EUR (AS, AIS, LAS)</t>
  </si>
  <si>
    <t>EAS (AS, AIS),  EUR (AS, AIS)</t>
  </si>
  <si>
    <t>EUR (AIS)</t>
  </si>
  <si>
    <t>EAS (AS, AIS), EUR (AS)</t>
  </si>
  <si>
    <t>EUR (AS, AIS, CES)</t>
  </si>
  <si>
    <t>EUR (AIS, CES)</t>
  </si>
  <si>
    <t>EUR (LAS)</t>
  </si>
  <si>
    <t>EUR (AS, AIS, CES, LAS)</t>
  </si>
  <si>
    <t>EAS (CES), EUR (AS, AIS, CES)</t>
  </si>
  <si>
    <t>ARIC_EA</t>
  </si>
  <si>
    <t>CHS_EA</t>
  </si>
  <si>
    <t>FHS_EA</t>
  </si>
  <si>
    <t>EPOZ_EA</t>
  </si>
  <si>
    <t>RS1_EA</t>
  </si>
  <si>
    <t>RS2_EA</t>
  </si>
  <si>
    <t>RS3_EA</t>
  </si>
  <si>
    <t>threeCities_EA</t>
  </si>
  <si>
    <t>WGHS_EA</t>
  </si>
  <si>
    <t>PROSPERlogistic_EA</t>
  </si>
  <si>
    <t>SHIP</t>
  </si>
  <si>
    <t>MESA</t>
  </si>
  <si>
    <t>EPICCVD</t>
  </si>
  <si>
    <t>HABC</t>
  </si>
  <si>
    <t xml:space="preserve">SiGN (WHI) </t>
  </si>
  <si>
    <t>HUNT</t>
  </si>
  <si>
    <t>GEISINGER</t>
  </si>
  <si>
    <t>CCHS (DK)</t>
  </si>
  <si>
    <t>DANISH_TR</t>
  </si>
  <si>
    <t>FINRISK</t>
  </si>
  <si>
    <t>SMART</t>
  </si>
  <si>
    <t>ASPREE</t>
  </si>
  <si>
    <t>MEGASTROKE_nonoverlapping</t>
  </si>
  <si>
    <t>Generacion</t>
  </si>
  <si>
    <t>German_Ber_Mun_Wur</t>
  </si>
  <si>
    <t>NL_EA</t>
  </si>
  <si>
    <t>FINGEN_HOSPITAL</t>
  </si>
  <si>
    <t>FINGEN_Population</t>
  </si>
  <si>
    <t>CKBB_ASN (RC12)</t>
  </si>
  <si>
    <t>CKBB_ASN (RC16)</t>
  </si>
  <si>
    <t>CKBB_ASN (RC26)</t>
  </si>
  <si>
    <t>CKBB_ASN (RC36)</t>
  </si>
  <si>
    <t>CKBB_ASN (RC46)</t>
  </si>
  <si>
    <t>CKBB_ASN (RC52)</t>
  </si>
  <si>
    <t>CKBB_ASN (RC58)</t>
  </si>
  <si>
    <t>CKBB_ASN (RC68)</t>
  </si>
  <si>
    <t>CKBB_ASN (RC78)</t>
  </si>
  <si>
    <t>CKBB_ASN (RC88)</t>
  </si>
  <si>
    <t>KCPS2_ASN</t>
  </si>
  <si>
    <t>BIOBANK_JAPAN</t>
  </si>
  <si>
    <t>ARIC_AA</t>
  </si>
  <si>
    <t>CHS_AA</t>
  </si>
  <si>
    <t>REGARDS_SIGNET_AA (incident analysis only)</t>
  </si>
  <si>
    <t>MESA_AA</t>
  </si>
  <si>
    <t>HABC_AA</t>
  </si>
  <si>
    <t>JHS_AA  (incident analysis only)</t>
  </si>
  <si>
    <t>MESA_HA</t>
  </si>
  <si>
    <t>NOMAS_HA</t>
  </si>
  <si>
    <t>JSB_BRAZIL</t>
  </si>
  <si>
    <t>AIIMS_DELHI</t>
  </si>
  <si>
    <t>HIS</t>
  </si>
  <si>
    <t>64.33±12.05</t>
  </si>
  <si>
    <t>57.84±9.12</t>
  </si>
  <si>
    <t>42.3±13.4</t>
  </si>
  <si>
    <t>51.17</t>
  </si>
  <si>
    <t>55.02</t>
  </si>
  <si>
    <t>66.2</t>
  </si>
  <si>
    <t>60.52±14.13</t>
  </si>
  <si>
    <t>Genotyping platforms - SNP panel</t>
  </si>
  <si>
    <t>Genotyping center</t>
  </si>
  <si>
    <t>Genotype calling algorithm</t>
  </si>
  <si>
    <t>Sample call rate</t>
  </si>
  <si>
    <t>SNP call rate</t>
  </si>
  <si>
    <t>HWE p-value</t>
  </si>
  <si>
    <t>Assessment of Population Stratification</t>
  </si>
  <si>
    <t>Imputation software</t>
  </si>
  <si>
    <t>Imputation reference panel</t>
  </si>
  <si>
    <t>GWAS Analysis software</t>
  </si>
  <si>
    <t>Regression (cox/logistic)</t>
  </si>
  <si>
    <t>Covariates</t>
  </si>
  <si>
    <t>Affymetrix GeneChip SNP Array 6.0</t>
  </si>
  <si>
    <t>Broad Institute, USA</t>
  </si>
  <si>
    <t>Birdseed</t>
  </si>
  <si>
    <t>EIGENSTRAT</t>
  </si>
  <si>
    <t>IMPUTE 2</t>
  </si>
  <si>
    <t>HRC (r1.1, 2016)</t>
  </si>
  <si>
    <t>ProbABEL</t>
  </si>
  <si>
    <t>Cox with age as a time scale</t>
  </si>
  <si>
    <t>Age, Sex, PC1-2, Field Center</t>
  </si>
  <si>
    <t>Illumina 370CNV BeadChip</t>
  </si>
  <si>
    <t>General Clinical Research Center's Phenotyping / Genotyping Laboratory at Cedars-Sinai, USA</t>
  </si>
  <si>
    <t>Illumina BeadStudio</t>
  </si>
  <si>
    <t>PCA</t>
  </si>
  <si>
    <t>minimac3</t>
  </si>
  <si>
    <t>R version 3.2.3</t>
  </si>
  <si>
    <t xml:space="preserve">Cox with time-to-event as a time scale </t>
  </si>
  <si>
    <t>Age, sex, clinic/site, PC1-5</t>
  </si>
  <si>
    <t>Affymetrix GeneChip Human Mapping 500K Array +50K Human Gene Focused Panel</t>
  </si>
  <si>
    <t>Affymetrix (Santa Clara), USA</t>
  </si>
  <si>
    <t>Affymetrix BRLMM</t>
  </si>
  <si>
    <t>MACH v1.0.16</t>
  </si>
  <si>
    <t>R version 2.15.3</t>
  </si>
  <si>
    <t>Age, sex, PC1-4, family structure</t>
  </si>
  <si>
    <t>Illumina Infinium Global Screening Array (GSA) v1.0</t>
  </si>
  <si>
    <t>Erasmus MC, Rotterdam, the Netherlands</t>
  </si>
  <si>
    <t>GenomeStudio</t>
  </si>
  <si>
    <t>IBD matrix</t>
  </si>
  <si>
    <t>ProbABEL v.0.4.4</t>
  </si>
  <si>
    <t>Age, sex, PC1-2</t>
  </si>
  <si>
    <t>Illumina HumanHap550K(+Duo) and 610-Quad BeadChip</t>
  </si>
  <si>
    <t>Illumina Bead Studio</t>
  </si>
  <si>
    <t>MACH/Minimac (2012.11.16)</t>
  </si>
  <si>
    <t>Age, Sex</t>
  </si>
  <si>
    <t>Illumina HumanHap550-Duo BeadChip</t>
  </si>
  <si>
    <t>Illumina HumanHap610K-Quad</t>
  </si>
  <si>
    <t xml:space="preserve">MACH/Minimac  </t>
  </si>
  <si>
    <t>Illumina Human 610-Quad BeadChip</t>
  </si>
  <si>
    <t>Centre National de Génotypage, France</t>
  </si>
  <si>
    <t>MACH (version 1.0), minimac (release 11/16/2012)</t>
  </si>
  <si>
    <t>ProbABEL v. 0.1-3-pacoxph-fix-1</t>
  </si>
  <si>
    <t>Age, Sex, PC1-4</t>
  </si>
  <si>
    <t>Illumina 660K BeadChip</t>
  </si>
  <si>
    <t>Erasmus MC, Rotterdam, Nethelands</t>
  </si>
  <si>
    <t>1000G Phase1v3 all ethnicities</t>
  </si>
  <si>
    <t>SNPtest</t>
  </si>
  <si>
    <t>Logistic</t>
  </si>
  <si>
    <t>Age, sex</t>
  </si>
  <si>
    <t>Applied Biosystems UK BiLEVE Axiom Array by Affymetrix (now part of Thermo Fisher Scientific); Applied Biosystems UK Biobank Axiom Array</t>
  </si>
  <si>
    <t>Affymetrix Research Services Laboratory</t>
  </si>
  <si>
    <t xml:space="preserve">Custom genotype calling pipeline </t>
  </si>
  <si>
    <t>IMPUTE4</t>
  </si>
  <si>
    <t>HRC + UK10K + 1000 Genomes reference panel</t>
  </si>
  <si>
    <t>PLINK2</t>
  </si>
  <si>
    <t>logistic</t>
  </si>
  <si>
    <t>Affymetrix Genome-Wide Human SNP Array 6.0</t>
  </si>
  <si>
    <t>Birdseed2</t>
  </si>
  <si>
    <t>PCA and MDS</t>
  </si>
  <si>
    <t>Eaglev2/Minimac3</t>
  </si>
  <si>
    <t>probabel v. 0.4.4</t>
  </si>
  <si>
    <t>Baseline age, sex, PC1-PC4</t>
  </si>
  <si>
    <t xml:space="preserve">Affymetrix Human SNP Array 6.0 </t>
  </si>
  <si>
    <t>University of Michigan imputation server</t>
  </si>
  <si>
    <t>Haplotype Reference Consortium Release 1</t>
  </si>
  <si>
    <t xml:space="preserve">ProbABELv0.5.0 </t>
  </si>
  <si>
    <t>Age, sex, PC1-3</t>
  </si>
  <si>
    <t>Illumina HumanCoreExome 12v1.0 Illumina HumanCoreExome 12v1.1 Illumina HumanCoreExome 24 w/custom content</t>
  </si>
  <si>
    <t>Genomics Core Facility, Norwegian University of Science and Technology (NTNU), Trondheim, Norway</t>
  </si>
  <si>
    <t>Illumina GenomeStudio</t>
  </si>
  <si>
    <t>PCA (PLINK)</t>
  </si>
  <si>
    <t>Minimac 3 (v.2.0.1)</t>
  </si>
  <si>
    <t>2,201 WGS samples from HUNT plus HRC v.1.1 (with 1,023 HUNT WGS samples removed)</t>
  </si>
  <si>
    <t>SAIGE v.0.29.4.2 (SAIGE v.0.35.8.3 for model 11)</t>
  </si>
  <si>
    <t>age (baseline), sex. Batch, PC1-PC4</t>
  </si>
  <si>
    <t>Illumina GSAv1.0, GSAv2.0, and GSAv2.0_EST arrays</t>
  </si>
  <si>
    <t>Core Genotyping Lab of the Institute of Genomics, University of Tartu</t>
  </si>
  <si>
    <t>Eagle, Beagle</t>
  </si>
  <si>
    <t>Estonian population specific imputation reference of 2297 WGS samples</t>
  </si>
  <si>
    <t>Baseline age, sex, PC1-PC5</t>
  </si>
  <si>
    <t>Illumina HumanCNV370 Duo BeadChip</t>
  </si>
  <si>
    <t>NIA, NIH, USA</t>
  </si>
  <si>
    <t>MACH v 1.0.16</t>
  </si>
  <si>
    <t>Backbone 1000G v3 all ethnicities</t>
  </si>
  <si>
    <t>ProbABEL v0.1-9e</t>
  </si>
  <si>
    <t>Illumina GSA array</t>
  </si>
  <si>
    <t>IMPUTE2</t>
  </si>
  <si>
    <t>1000 Genomes phase 3 and GoNL v5</t>
  </si>
  <si>
    <t>SNPtest v.2.5.4</t>
  </si>
  <si>
    <t>Age,sex,PC1-2</t>
  </si>
  <si>
    <t>Illumina® HumanCore ExomeChip, Illumina® Infimum Multi-Ethnic Global consortium array</t>
  </si>
  <si>
    <t>Washington University in St. Louis</t>
  </si>
  <si>
    <t>gdsfmt R package</t>
  </si>
  <si>
    <t>minimac 3, eagle</t>
  </si>
  <si>
    <t>1000G Phase3 v5</t>
  </si>
  <si>
    <t>SNPTEST</t>
  </si>
  <si>
    <t>Illumina GSA v2</t>
  </si>
  <si>
    <t>Helmholtz Center Munich</t>
  </si>
  <si>
    <t>fastpca</t>
  </si>
  <si>
    <t>minimac 4, EAGLE 2.4</t>
  </si>
  <si>
    <t>age, sex, PC1-10</t>
  </si>
  <si>
    <t>Utrecht University / Radboud University</t>
  </si>
  <si>
    <t>SAIGE-0.43.1</t>
  </si>
  <si>
    <t>Age, sex, PC1-PC5</t>
  </si>
  <si>
    <t>Affymetrix Axiom array1/2</t>
  </si>
  <si>
    <t>BGI, Shenzhen</t>
  </si>
  <si>
    <t>Axiom Analysis Suite</t>
  </si>
  <si>
    <t>plink</t>
  </si>
  <si>
    <t>impute 4/shapeit v3</t>
  </si>
  <si>
    <t>1000 Genomes phase 3</t>
  </si>
  <si>
    <t>BOLT v2.3.2</t>
  </si>
  <si>
    <t>age, sex, pc1-4, array type</t>
  </si>
  <si>
    <t>Affymetrix GeneChip SNP Array 6.0 (Korean chip)</t>
    <phoneticPr fontId="0" type="noConversion"/>
  </si>
  <si>
    <t>DNAlink, Korea</t>
    <phoneticPr fontId="0" type="noConversion"/>
  </si>
  <si>
    <t>PCA</t>
    <phoneticPr fontId="0" type="noConversion"/>
  </si>
  <si>
    <t>1000 Genomes reference panel</t>
  </si>
  <si>
    <t>BIOBANK_JAPAN_1</t>
  </si>
  <si>
    <t>﻿Illumina HumanOmniExpressExome BeadChip or a combination of the Illumina HumanOmniExpress and HumanExome BeadChips</t>
  </si>
  <si>
    <t>RIKEN GENESIS CO.,LTD.</t>
  </si>
  <si>
    <t>&gt;0.98</t>
  </si>
  <si>
    <t>&gt;0.99</t>
  </si>
  <si>
    <t>PLINK</t>
  </si>
  <si>
    <t> Eagle v2.4.1 + Minimac4 v1.0.2</t>
  </si>
  <si>
    <t>BBJ1k+1KGp3v5</t>
  </si>
  <si>
    <t>REGENIEv2.0.2</t>
  </si>
  <si>
    <t>Logistic with approximate Firth correction</t>
  </si>
  <si>
    <t>age,sex,pc1-10</t>
  </si>
  <si>
    <t>Infinium Asian Screening Array-24 v1.0 BeadChip</t>
  </si>
  <si>
    <t>Axiom customized genotyping array designed by the TMM (Japonica array version 2)</t>
  </si>
  <si>
    <t xml:space="preserve">Tohoku University Tohoku Medical Megabank Org. (ToMMo), JPN </t>
  </si>
  <si>
    <t>GeneTitan, ThermoFisher Scientific</t>
  </si>
  <si>
    <t>&gt;0.95</t>
  </si>
  <si>
    <t>Eagle v2.4.1 + Minimac3 v2.0.1</t>
  </si>
  <si>
    <t>1000G Phase3v5 (cross-ancestry)</t>
  </si>
  <si>
    <t>BOLT-LMM v2.3.4</t>
  </si>
  <si>
    <t>Age, Sex, PC1-10</t>
  </si>
  <si>
    <t>Illumina Human Omni1-Quad v1 BeadChip</t>
  </si>
  <si>
    <t xml:space="preserve">1,000 Genomes Phase </t>
  </si>
  <si>
    <t>Age, sex, PC1</t>
  </si>
  <si>
    <t>Hussman Institute for Human Genomics</t>
  </si>
  <si>
    <t xml:space="preserve">Affymetrix Power Tools </t>
  </si>
  <si>
    <t>Mean age baseline ± SD (years)</t>
  </si>
  <si>
    <t>Mean age at stroke ± SD (years)</t>
  </si>
  <si>
    <t>Illumina Human core exome -24 v1.0</t>
  </si>
  <si>
    <t>University of Cambridge</t>
  </si>
  <si>
    <t xml:space="preserve">Illumina Bead Studio </t>
  </si>
  <si>
    <t>FlashPCA</t>
  </si>
  <si>
    <t>IMPUTE v2.3.2</t>
  </si>
  <si>
    <t>Haplotype Reference Consortium</t>
  </si>
  <si>
    <t>SNPTEST v2.5.2</t>
  </si>
  <si>
    <t>PC1-3</t>
  </si>
  <si>
    <t>Illumina Human 1M-duo</t>
  </si>
  <si>
    <t>Center for Inherited Disease Research</t>
  </si>
  <si>
    <t>MACH (version 1.0.16)</t>
  </si>
  <si>
    <t>PC1-10</t>
  </si>
  <si>
    <t>Illumina HumanCoreExome
Illumina 610K
Illumina Omni Express</t>
  </si>
  <si>
    <t>Sanger Institute, Hinxton, UK</t>
  </si>
  <si>
    <t>&gt;95%</t>
  </si>
  <si>
    <t>MDS</t>
  </si>
  <si>
    <t>SHAPEIT2 (pre-phasing) and IMPUTE2</t>
  </si>
  <si>
    <t>1000 Genomes haplotypes -- Phase I integrated</t>
  </si>
  <si>
    <t>R version 2.15</t>
  </si>
  <si>
    <t>PC1-10, Eastern vs. western FINLAND
PC1-10
Sampling weights, PC1-10, FINRISK cohort, Eastern vs. western FINLAND</t>
  </si>
  <si>
    <t>Illumina HumanOmni5Exome-4v1</t>
  </si>
  <si>
    <t>Center for Inherited Disease Research (CIDR), Johns Hopkins University, Baltimore, MD, USA</t>
  </si>
  <si>
    <t>GenomeStudio version 2011.1</t>
  </si>
  <si>
    <t>SHAPEIT2 (Pre-Phasing) and IMPUTE2</t>
  </si>
  <si>
    <t>1000G Phase1</t>
  </si>
  <si>
    <t>Illumina HumanHap and OmniExpress arrays</t>
  </si>
  <si>
    <t>deCode</t>
  </si>
  <si>
    <t>Bead Studio</t>
  </si>
  <si>
    <t>Inhouse software at deCode</t>
  </si>
  <si>
    <t>8.453 WGS Icelanders</t>
  </si>
  <si>
    <t>County of origin</t>
  </si>
  <si>
    <t>Illumina HumanCoreExome</t>
  </si>
  <si>
    <t>UCL genotyping facility, London, UK</t>
  </si>
  <si>
    <t>GenCall, GenomeStudio</t>
  </si>
  <si>
    <t>SHAPEIT2 (pre-phasing) and IMPUTE v.2.2.2</t>
  </si>
  <si>
    <t>PC1-2</t>
  </si>
  <si>
    <t>Illumina Human Omni 2.5MQuad array</t>
  </si>
  <si>
    <t>Illumina GenomeStudio 2010 v2, genotyping module 1.7.4, Gentrain version 1.0</t>
  </si>
  <si>
    <t>1000 Genomes Phase 1 interim reference panel</t>
  </si>
  <si>
    <t>PC1-5</t>
  </si>
  <si>
    <t>HumanExomev1-1/cardiometabochip</t>
  </si>
  <si>
    <t>Genetic Molecular Epidemiology Laboratory in Hamilton, Ontario, Canada</t>
  </si>
  <si>
    <t>SHAPEIT v2.r790 (Pre-Phasing) and IMPUTE2 v2.3.2</t>
  </si>
  <si>
    <t>1000G integrated_phase1_v3.20101123</t>
  </si>
  <si>
    <t>SNPTEST (v.2.5.2)</t>
  </si>
  <si>
    <t>Illumina 370CNV BeadChip (HVH1), Illumina Omni Express (HVH2)</t>
  </si>
  <si>
    <t>Cedars-Sinai</t>
  </si>
  <si>
    <t>Illumina Genome Studio</t>
  </si>
  <si>
    <t>R, principal components</t>
  </si>
  <si>
    <t>MaCH, minimac (release stamp 2012-11-16)</t>
  </si>
  <si>
    <t>1000G v3 all ethnicities</t>
  </si>
  <si>
    <t>Age, sex, hypertension, index year, PC1</t>
  </si>
  <si>
    <t>Immunochip</t>
  </si>
  <si>
    <t>Sanger Institute, Hinxton, Cambridge, UK</t>
  </si>
  <si>
    <t>SNPtest v2</t>
  </si>
  <si>
    <t>Illumina Human610-Quad or Human660W-Quad</t>
  </si>
  <si>
    <t>Centre National de Génotypage, Evry, France</t>
  </si>
  <si>
    <t>MaCH and MiniMac2</t>
  </si>
  <si>
    <t>Illumina Human Omni 5M array</t>
  </si>
  <si>
    <t>MaCH (Pre-Phasing) and MiniMac</t>
  </si>
  <si>
    <t>Illumina HumanOmniExpressExome BeadChip</t>
  </si>
  <si>
    <t xml:space="preserve">Illumina Autocall </t>
  </si>
  <si>
    <t>1000G phase1 (v3) all ethnicities</t>
  </si>
  <si>
    <t>SNPTEST v2.5</t>
  </si>
  <si>
    <t>Illumina HumanHap610-Quad / Affymetrix 6.0</t>
  </si>
  <si>
    <t>IMPUTE2 v.2.2</t>
  </si>
  <si>
    <t>1000 G Phase I interim release in NCBI build 37</t>
  </si>
  <si>
    <t>PC1-4</t>
  </si>
  <si>
    <t>HumanOmniExpressExome BeadChip array</t>
  </si>
  <si>
    <t>Center for Integrative Medical Science (RIKEN) and Iwate Medical Megabank Organization (Iwate Medical University), Japan</t>
  </si>
  <si>
    <t>SHAPEIT2 (pre-phasing) and MiniMac3</t>
  </si>
  <si>
    <t>Affymetrix Genome-Wide Human SNP Array 6.0.</t>
  </si>
  <si>
    <t>Illumina 660W-Quad BeadChip and Illumina Human Omni Express</t>
  </si>
  <si>
    <t>1000G Phase 1</t>
  </si>
  <si>
    <t>79.9 ±5.5</t>
  </si>
  <si>
    <t>67.16±8.13</t>
  </si>
  <si>
    <t>81.5±6.4</t>
  </si>
  <si>
    <t>66.1±7.5</t>
  </si>
  <si>
    <t>65.43±10.40</t>
  </si>
  <si>
    <t>80.70±5.13</t>
  </si>
  <si>
    <t>33.93</t>
  </si>
  <si>
    <t>72.28±8.28</t>
  </si>
  <si>
    <t>83.2±6.5</t>
  </si>
  <si>
    <t>77.54±12.77</t>
  </si>
  <si>
    <t>78.09±6.41</t>
  </si>
  <si>
    <t>81.06±8.021</t>
  </si>
  <si>
    <t>76.17±8.941</t>
  </si>
  <si>
    <t>70.40±11.55</t>
  </si>
  <si>
    <t>81.19±5.79</t>
  </si>
  <si>
    <t>59.9±8.1</t>
  </si>
  <si>
    <t>64.09±7.03</t>
  </si>
  <si>
    <t>61.1±11.7</t>
  </si>
  <si>
    <t>70.93±8.21</t>
  </si>
  <si>
    <t>77.8±3.6</t>
  </si>
  <si>
    <t>65.72±8.48</t>
  </si>
  <si>
    <t>81.65±4.73</t>
  </si>
  <si>
    <t>72.55±8.15</t>
  </si>
  <si>
    <t>70.7±13.2</t>
  </si>
  <si>
    <t>69.24±13.17</t>
  </si>
  <si>
    <t>65.5±10.9</t>
  </si>
  <si>
    <t>80.27±8.87</t>
  </si>
  <si>
    <t>67.72±10.80</t>
  </si>
  <si>
    <t>68.7±10.5</t>
  </si>
  <si>
    <t>77.02±4.92</t>
  </si>
  <si>
    <t>44.7±8.22</t>
  </si>
  <si>
    <t>56.08±12.01</t>
  </si>
  <si>
    <t>68.53±14.06</t>
  </si>
  <si>
    <t>73.20±12.45</t>
  </si>
  <si>
    <r>
      <t>Women, %</t>
    </r>
    <r>
      <rPr>
        <b/>
        <sz val="11"/>
        <color theme="0"/>
        <rFont val="Calibri"/>
        <family val="2"/>
      </rPr>
      <t>†</t>
    </r>
  </si>
  <si>
    <t xml:space="preserve">*upgraded dataset; **new dataset; all other studies are unchanged compared with MEGASTROKE (European ancestry GWAS meta-analysis publicly available); † in clinic-based case-control studies the % women is reported among stroke patients </t>
  </si>
  <si>
    <t>44.16</t>
  </si>
  <si>
    <t>32.8</t>
  </si>
  <si>
    <t>38.9</t>
  </si>
  <si>
    <t>40.9</t>
  </si>
  <si>
    <t>34.7</t>
  </si>
  <si>
    <t>45.1</t>
  </si>
  <si>
    <t>47.6</t>
  </si>
  <si>
    <t>62.1 ±8.8</t>
  </si>
  <si>
    <t>61.5 ±8.2</t>
  </si>
  <si>
    <t>39.1</t>
  </si>
  <si>
    <t>Illumina MetaboChip</t>
  </si>
  <si>
    <t>Department of Clinical Biochemistry, Copenhagen University Hospital - Herlev Gentofte</t>
  </si>
  <si>
    <t xml:space="preserve">PLINK(v1.96) </t>
  </si>
  <si>
    <t>Eagle2,Minimac3</t>
  </si>
  <si>
    <t>SNPtest v.2.5.2</t>
  </si>
  <si>
    <t>Illumina Infinium PsychArray</t>
  </si>
  <si>
    <t>The SNP&amp;SEQ Technology Platform, Science for Life Laboratory, Uppsala, Sweden (http://snpseq.medsci.uu.se/genotyping/snp-services/)</t>
  </si>
  <si>
    <t>IMPUTE2 v. 2.3.2</t>
  </si>
  <si>
    <t>SNPtest v. 2.5.2</t>
  </si>
  <si>
    <t>Illumina genome screen array version 2.0</t>
  </si>
  <si>
    <t>&gt;0.01</t>
  </si>
  <si>
    <t>&gt;10-6</t>
  </si>
  <si>
    <t>&gt;10-7</t>
  </si>
  <si>
    <t>&gt;10-3</t>
  </si>
  <si>
    <t>&gt;0.05</t>
  </si>
  <si>
    <t>&gt;10-5</t>
  </si>
  <si>
    <t>&gt;10-4</t>
  </si>
  <si>
    <t>&gt;10-12</t>
  </si>
  <si>
    <t>≥10-5</t>
  </si>
  <si>
    <t>&gt;0.97</t>
  </si>
  <si>
    <t>&gt;0.92</t>
  </si>
  <si>
    <t>&lt;0.97</t>
  </si>
  <si>
    <t>&gt;0.98,
&gt;0.95, &gt;0.95</t>
  </si>
  <si>
    <t xml:space="preserve">MAC&gt;2,
&gt;0.01, &gt;0.01 </t>
  </si>
  <si>
    <t>≥0.01</t>
  </si>
  <si>
    <t xml:space="preserve">&gt;0.01 </t>
  </si>
  <si>
    <t>EIGENSOFT v7.2.1</t>
  </si>
  <si>
    <t>TOPMedimputationserver</t>
  </si>
  <si>
    <t>TOPMed vR2</t>
  </si>
  <si>
    <t>GCTA</t>
  </si>
  <si>
    <t>Age, sex, PC1-10</t>
  </si>
  <si>
    <t>Illumina, Affymetrix</t>
  </si>
  <si>
    <t>Institute for Molecular Medicine Finland</t>
  </si>
  <si>
    <t>GenCall and zCall algorithms for Illumina and AxiomGT1 algorithm for Affymetrix</t>
  </si>
  <si>
    <t>Beagle v4.1</t>
  </si>
  <si>
    <t>SISu v3</t>
  </si>
  <si>
    <t>SAIGE-0.36.3.2</t>
  </si>
  <si>
    <t>sex, age, PC1-10, genotyping batch</t>
  </si>
  <si>
    <t>MAC&gt;2</t>
  </si>
  <si>
    <t>1000G Phase3v5 (AMR)</t>
  </si>
  <si>
    <t>REGENIE</t>
  </si>
  <si>
    <t>Logistic mixed model</t>
  </si>
  <si>
    <t>Age, sex, PC1-4</t>
  </si>
  <si>
    <t>Generalized mixed model</t>
  </si>
  <si>
    <t>Axiom_PMRA.r1</t>
  </si>
  <si>
    <t>McGill Genome Centre</t>
  </si>
  <si>
    <t>Age, sex, PC1-10, genotyping chip</t>
  </si>
  <si>
    <t>HGC&gt;5</t>
  </si>
  <si>
    <t>* Instead of filtering variants on minor allele frequncy, few studies filter on minor allele count (MAC) or heterozygous genotype count (HGC)</t>
  </si>
  <si>
    <t>MAF*</t>
  </si>
  <si>
    <t>Linear regression with LMM for stroke risk factors</t>
  </si>
  <si>
    <t>AxiomGT1 algorithm</t>
  </si>
  <si>
    <t>Outsourced to private company</t>
  </si>
  <si>
    <t>Broad Institute at Harvard Medical School (Boston, USA)</t>
  </si>
  <si>
    <t xml:space="preserve">Illumina HumanOmni5Exome-4v1 </t>
  </si>
  <si>
    <t xml:space="preserve">Center for Inherited Disease Research (CIDR), Johns Hopkins University </t>
  </si>
  <si>
    <t xml:space="preserve">GenomeStudio version 2011.1, Genotyping Module 1.9.4, and GenTrain version 1.0 </t>
  </si>
  <si>
    <t>Minimac, Eagle</t>
  </si>
  <si>
    <t>Plink1.9</t>
  </si>
  <si>
    <t>Suppl. Table 21a:  Genetic correlation between stroke and vascular risk factors in Europeans</t>
  </si>
  <si>
    <t>Anfibatide (GPIbα antagonist, antithrombotic drug) reduced blood-brain barrier disruption in cerebral ischemia/reperfusion model mice (PMID: 34029954). PMID of similar articles: 31478134, 29195783, 28390871 etc.</t>
  </si>
  <si>
    <t>Phase 2 for thrombotic thrombocytopenic purpura and myocardial infarction (Opentargets); Phase 1 trial (PMID: 34083615; NCT01588132) Phase 1b-2a trial on Non-ST Segment Elevation Myocardial Infarction (NCT01585259)</t>
  </si>
  <si>
    <t>Anfibatide (D02TDV)</t>
  </si>
  <si>
    <t>52.50±18.10</t>
  </si>
  <si>
    <t>53.99±15.72</t>
  </si>
  <si>
    <t>66.17±12.46</t>
  </si>
  <si>
    <t>69.27±12.55</t>
  </si>
  <si>
    <t xml:space="preserve">54.24±13.86 </t>
  </si>
  <si>
    <t>69.7±10.8</t>
  </si>
  <si>
    <t>54.05±11.69</t>
  </si>
  <si>
    <t>69.7±10.1</t>
  </si>
  <si>
    <t>62.8±14.5</t>
  </si>
  <si>
    <t>71.5±11.1</t>
  </si>
  <si>
    <t>59.3±9.8</t>
  </si>
  <si>
    <t>62.3±8.3</t>
  </si>
  <si>
    <t>57.3±9.6</t>
  </si>
  <si>
    <t>57.8±9.2</t>
  </si>
  <si>
    <t>60.2±8.8</t>
  </si>
  <si>
    <t>46.18±10.99</t>
  </si>
  <si>
    <t>62.1±9.3</t>
  </si>
  <si>
    <t>59.0±9.6</t>
  </si>
  <si>
    <t>62.6±8.7</t>
  </si>
  <si>
    <t>67.0±10</t>
  </si>
  <si>
    <t>62.9±6.7</t>
  </si>
  <si>
    <t>59.3±8.6</t>
  </si>
  <si>
    <t>43.73±9.9</t>
  </si>
  <si>
    <t>69.9±12.2</t>
  </si>
  <si>
    <t>61.33±13.74</t>
  </si>
  <si>
    <t>61.74±13.63</t>
  </si>
  <si>
    <t>58.35±12.56</t>
  </si>
  <si>
    <t>49.53±15.29</t>
  </si>
  <si>
    <t>64.2±11.12</t>
  </si>
  <si>
    <t>67.4±12.3</t>
  </si>
  <si>
    <t>66±16.23</t>
  </si>
  <si>
    <t>69.75±8.64</t>
  </si>
  <si>
    <t>66.15±9.14</t>
  </si>
  <si>
    <t>60.15±9.28</t>
  </si>
  <si>
    <t>48.45±9.73</t>
  </si>
  <si>
    <t>58.05±9.49</t>
  </si>
  <si>
    <t>60.05±6.31</t>
  </si>
  <si>
    <t>41.7±7.4</t>
  </si>
  <si>
    <t>60.6±12.4</t>
  </si>
  <si>
    <t>78.7±11.6</t>
  </si>
  <si>
    <t>68.3±9.0</t>
  </si>
  <si>
    <t>67.35±9</t>
  </si>
  <si>
    <t>69.55±10.70</t>
  </si>
  <si>
    <t>78.55±5.5</t>
  </si>
  <si>
    <t>67.8±14.5</t>
  </si>
  <si>
    <t>66.45±13.68</t>
  </si>
  <si>
    <t>58.5±13.0</t>
  </si>
  <si>
    <t>62±13.0</t>
  </si>
  <si>
    <t>63.1±11.68</t>
  </si>
  <si>
    <t>58.84±10.18</t>
  </si>
  <si>
    <t>60.73±10.74</t>
  </si>
  <si>
    <t>50.1±9.9</t>
  </si>
  <si>
    <t>50.2±9.2</t>
  </si>
  <si>
    <t>51±9.0</t>
  </si>
  <si>
    <t>55.55±11.38</t>
  </si>
  <si>
    <t>TOTAL EUR</t>
  </si>
  <si>
    <t>TOTAL AFR</t>
  </si>
  <si>
    <t>TOTAL HIS</t>
  </si>
  <si>
    <t>47.94±16.9</t>
  </si>
  <si>
    <r>
      <t>62.30</t>
    </r>
    <r>
      <rPr>
        <sz val="11"/>
        <color theme="1"/>
        <rFont val="Calibri"/>
        <family val="2"/>
        <scheme val="minor"/>
      </rPr>
      <t>±10.91</t>
    </r>
  </si>
  <si>
    <t>NA=Not available; AS=Any stroke; AIS=Any ischemic stroke; CES=Cardioembolic stroke; SVS=Small vessel stroke; LAS=Large artery stroke; ICH=Intracerebral hemorrhage; EUR=Europeans; EAS=East asians; AFR=Africans; HIS=Hispanics; SAS=South asians</t>
  </si>
  <si>
    <t>Illumina HumanHap610-Quad</t>
  </si>
  <si>
    <t>&lt;0.01</t>
  </si>
  <si>
    <t>&lt; 10-6</t>
  </si>
  <si>
    <t>MaCH v1.0.16</t>
  </si>
  <si>
    <t>Center, PC1-4</t>
  </si>
  <si>
    <t>Illumina HumanHap610-Quad array.</t>
  </si>
  <si>
    <t>Illumina HumanOmni1-Quad_v1-0_B BeadChip</t>
  </si>
  <si>
    <t>Johns Hopkins Center for Inherited Disease Research (CIDR)</t>
  </si>
  <si>
    <t>&gt;98%</t>
  </si>
  <si>
    <t>Illumina 610K Quad</t>
  </si>
  <si>
    <t>Centre National de Génotypage in Evry, France</t>
  </si>
  <si>
    <t>Illumina 610 or 660 genotyping array</t>
  </si>
  <si>
    <t>&lt; 10-5</t>
  </si>
  <si>
    <t>Affymatrix GeneChip SNP Array 6.0</t>
  </si>
  <si>
    <t>Birdseed v2</t>
  </si>
  <si>
    <t>IMPUTE 2.2.2</t>
  </si>
  <si>
    <t>PC1, PC2</t>
  </si>
  <si>
    <t>Illumina Human610-Quad v1_B or Human660W-Quad v1_A chips.</t>
  </si>
  <si>
    <t>Illumina Human660W-Quad</t>
  </si>
  <si>
    <t>Ilumina Omni-quad</t>
  </si>
  <si>
    <t>METASTROKE-ASGC</t>
  </si>
  <si>
    <t>METASTROKE-BRAINS</t>
  </si>
  <si>
    <t>METASTROKE-GEOS</t>
  </si>
  <si>
    <t>METASTROKE-HPS</t>
  </si>
  <si>
    <t>METASTROKE-ISGS/SWISS</t>
  </si>
  <si>
    <t>METASTROKE-MGH-GASROS</t>
  </si>
  <si>
    <t>METASTROKE-MILANO</t>
  </si>
  <si>
    <t>METASTROKE-WTCCC2</t>
  </si>
  <si>
    <t>METASTROKE-VISP</t>
  </si>
  <si>
    <t>METASTROKE-WHI</t>
  </si>
  <si>
    <t>&gt;0</t>
  </si>
  <si>
    <t>EA=Effect allele; OA=Other allele; EAF=Effect allele frequency; OR=Odds ratio; 95% CI= 95 percentile confidence interval; N_EVENT=Total number of cases; Total=Total number of participants analysed</t>
  </si>
  <si>
    <t>AS=Any stroke; AIS=Any ischemic stroke; CES=Cardioembolic stroke; SVS=Small vessel stroke; LAS=Large artery stroke; CROSS-ANC=Cross ancestry; EUR=Europeans; EAS=East asians; AFR=Africans; HIS=Hispanics; SAS=South asians</t>
  </si>
  <si>
    <t>EA=Effect allele; OA=Other allele; EAF=Effect allele frequency; OR=Odds ratio; 95% CI= 95 percentile confidence interval; N=Effective sample size</t>
  </si>
  <si>
    <t>EAF in reference data</t>
  </si>
  <si>
    <t>LD (r)</t>
  </si>
  <si>
    <t>Chromosome (hg19)</t>
  </si>
  <si>
    <t>Start</t>
  </si>
  <si>
    <t>Stop</t>
  </si>
  <si>
    <t>P-value (MRMega)*</t>
  </si>
  <si>
    <t>P-value (FE)</t>
  </si>
  <si>
    <t>P-value.Het (FE)</t>
  </si>
  <si>
    <t>P-value.Het-ANC</t>
  </si>
  <si>
    <t>P-value.Het-RES</t>
  </si>
  <si>
    <t>* The locus was considered to be a genome-wide significant association if the MRMega P-value was less than 5E-8</t>
  </si>
  <si>
    <t>AS=Any stroke; FE=Fixed effect; Het=Heterogeniety; Het-ANC=Ancetral heterogeniety; Het-RES=Residual heterogeniety</t>
  </si>
  <si>
    <t xml:space="preserve">In bold, novel loci for SVS, not GWS in univariate GIGASTROKE European or cross-ancestry GWAS of SVS </t>
  </si>
  <si>
    <t xml:space="preserve">In bold, novel loci for CES, not GWS in univariate GIGASTROKE European or cross-ancestry GWAS of CES </t>
  </si>
  <si>
    <t>same variant</t>
  </si>
  <si>
    <t>METAL (IVW) lead variant</t>
  </si>
  <si>
    <t>LD in EAS (r2)</t>
  </si>
  <si>
    <t>AS (CROSS-ANC)</t>
  </si>
  <si>
    <t>LAS (CROSS-ANC)</t>
  </si>
  <si>
    <t>LAS (EUR, CROSS-ANC), AS (CROSS-ANC) and AIS (CROSS-ANC)</t>
  </si>
  <si>
    <t>LAS (EUR), CES (EUR), AIS (EUR, CROSS-ANC) and AS (EUR)</t>
  </si>
  <si>
    <t>AIS (CROSS-ANC)</t>
  </si>
  <si>
    <t xml:space="preserve">LAS (EUR, CROSS-ANC), AIS (EUR, CROSS-ANC) and AS (EUR, CROSS-ANC) </t>
  </si>
  <si>
    <t>AIS (EUR, EAS, CROSS-ANC) and AS (EUR, EAS, CROSS-ANC)</t>
  </si>
  <si>
    <t>AIS (EUR, CROSS-ANC) and AS (CROSS-ANC)</t>
  </si>
  <si>
    <t>MTAG-LAS OR (95% CI)</t>
  </si>
  <si>
    <t>LAS OR (95% CI)</t>
  </si>
  <si>
    <t>LAS P-value</t>
  </si>
  <si>
    <t>CAD OR (95% CI)</t>
  </si>
  <si>
    <t>CAD P-value</t>
  </si>
  <si>
    <t>GWS associations in univariate GWAS</t>
  </si>
  <si>
    <t>In bold, novel loci for LAS, not GWS in univariate European or cross-ancestry GWAS of LAS</t>
  </si>
  <si>
    <t>AIS (EUR, CROSS-ANC) and AS (EUR, CROSS-ANC)</t>
  </si>
  <si>
    <t>SVS (CROSS-ANC), AIS (EUR, CROSS-ANC) and AS (EUR, CROSS-ANC)</t>
  </si>
  <si>
    <t>SVS (CROSS-ANC), INC_AIS (CROSS-ANC), AIS (EUR, EAS, CROSS-ANC) and AS (EUR, EAS, CROSS-ANC)</t>
  </si>
  <si>
    <t>MTAG-SVS OR (95% CI)</t>
  </si>
  <si>
    <t>SVS OR (95% CI)</t>
  </si>
  <si>
    <t>SVS P-value</t>
  </si>
  <si>
    <t>WMH BETA (SE)</t>
  </si>
  <si>
    <t>WMH P-value</t>
  </si>
  <si>
    <t>MTAG-CES OR (95% CI)</t>
  </si>
  <si>
    <t>CES OR (95% CI)</t>
  </si>
  <si>
    <t>CES P-value</t>
  </si>
  <si>
    <t>AF OR (95% CI)</t>
  </si>
  <si>
    <t>AF P-value</t>
  </si>
  <si>
    <t>CES (EUR),  LAS (EUR), AIS (EUR, CROSS-ANC) and AS (EUR)</t>
  </si>
  <si>
    <t>0.06 (0.01)</t>
  </si>
  <si>
    <t>0.05 (0.01)</t>
  </si>
  <si>
    <t>0.04 (0.01)</t>
  </si>
  <si>
    <t>AIS (EUR, CROSS-ANC), INC_AS (CROSS-ANC), and AS (EUR, CROSS-ANC)</t>
  </si>
  <si>
    <t>AIS (EUR)</t>
  </si>
  <si>
    <t>AIS (CROSS-ANC) and AS (EAS, CROSS-ANC)</t>
  </si>
  <si>
    <t>MTAG-AIS OR (95% CI)</t>
  </si>
  <si>
    <t>MTAG-AIS P-value</t>
  </si>
  <si>
    <t>AIS OR (95% CI)</t>
  </si>
  <si>
    <t>AIS P-value</t>
  </si>
  <si>
    <t>WMH Beta (SE)</t>
  </si>
  <si>
    <t>Coordinates</t>
  </si>
  <si>
    <t>Sorted by genomic location</t>
  </si>
  <si>
    <t>MTAG-SVS P-value*</t>
  </si>
  <si>
    <t>*MTAG-SVS P-value&lt;5E-8 suggest genome-wide significant association. The variant must also have p-value&lt;0.05 in univariate association analyses and the MTAG-SVS p-value must be less than an univariate association p-value.</t>
  </si>
  <si>
    <t>*MTAG-LAS P-value&lt;5E-8 suggest genome-wide significant association. The variant must also have p-value&lt;0.05 in univariate association analyses and the MTAG-LAS p-value must be less than an univariate association p-value.</t>
  </si>
  <si>
    <t>MTAG-LAS P-value**</t>
  </si>
  <si>
    <t>MTAG-CES P-value*</t>
  </si>
  <si>
    <t>EA=Effect allele; OA=Other allele; EAF=Effect allele frequency; OR=Odds ratio; 95% CI= 95 percentile confidence interval; AIS=Any ischemic stroke; AF=Arterial fibrilation; CAD=Coronary artery disease; WMH=White matter hyperintensities; IVW=Inverse variance weighted; LD=Linkage disequilibrium</t>
  </si>
  <si>
    <t xml:space="preserve">CES (EUR, CROSS-ANC) </t>
  </si>
  <si>
    <t>AIS (CROSS-ANC) and AS (CROSS-ANC)</t>
  </si>
  <si>
    <t>MTAG-AS OR (95% CI)</t>
  </si>
  <si>
    <t>MTAG-AS P-value</t>
  </si>
  <si>
    <t>AS OR (95% CI)</t>
  </si>
  <si>
    <t>AS P-value</t>
  </si>
  <si>
    <t xml:space="preserve">In bold, novel loci for AS, not GWS in univariate ancestry specific or cross-ancestry GWAS on AS </t>
  </si>
  <si>
    <t>*MTAG-AS P-value&lt;5E-8 suggest genome-wide significant association. The variant must also have p-value&lt;0.05 in univariate association analyses and the MTAG-AS p-value must be less than any contributing univariate association p-value.</t>
  </si>
  <si>
    <t>EA=Effect allele; OA=Other allele; EAF=Effect allele frequency; OR=Odds ratio; 95% CI= 95 percentile confidence interval; AS=Any stroke; AF=Arterial fibrilation; CAD=Coronary artery disease; WMH=White matter hyperintensities; IVW=Inverse variance weighted; LD=Linkage disequilibrium</t>
  </si>
  <si>
    <t>MTAG-AS P-value*</t>
  </si>
  <si>
    <t>*MTAG-AIS P-value&lt;5E-8 suggest genome-wide significant association. The variant must also have p-value&lt;0.05 in univariate association analyses and the MTAG-AIS p-value must be less than any contributing univariate association p-value.</t>
  </si>
  <si>
    <t>In bold, novel loci for AIS, not GWS in univariate GIGASTROKE European or cross-ancestry GWAS of AIS</t>
  </si>
  <si>
    <t>*MTAG-CES P-value&lt;5E-8 suggest genome-wide significant association. The variant must also have p-value&lt;0.05 in univariate association analyses and the MTAG-CES p-value must be less than any contributing univariate association p-value.</t>
  </si>
  <si>
    <t>Sorted by P-value (MRMega)</t>
  </si>
  <si>
    <t>Location (hg19)</t>
  </si>
  <si>
    <t xml:space="preserve">*P-value (Joint)&lt;5E-8 suggest genome-wide significant association after conditioning on other lead variants at the locus </t>
  </si>
  <si>
    <t>P-value (Joint)*</t>
  </si>
  <si>
    <t>MRMEGA</t>
  </si>
  <si>
    <t>Coordinates (hg19)</t>
  </si>
  <si>
    <t>Position</t>
  </si>
  <si>
    <t>Minor Allele</t>
  </si>
  <si>
    <t>Major allele</t>
  </si>
  <si>
    <t>AS=Any stroke; AIS=Any ischemic stroke; CES=Cardioembolic stroke; SVS=Small vessel stroke; LAS=Large artery stroke</t>
  </si>
  <si>
    <t>MAF=Minor allele frequency; PIP=Posterior probability; CS=Credible set</t>
  </si>
  <si>
    <t>PIP=Posterior probability; CS=Credible set; n. of CS=Number of credible sets at give locus</t>
  </si>
  <si>
    <t>Cluster ID</t>
  </si>
  <si>
    <t>Cluster Name</t>
  </si>
  <si>
    <t>Type</t>
  </si>
  <si>
    <t>Gene ID Str</t>
  </si>
  <si>
    <t>Gene Name Str</t>
  </si>
  <si>
    <t>Gene Class Str</t>
  </si>
  <si>
    <t>Sample ontology ID</t>
  </si>
  <si>
    <t>Sample ontology term</t>
  </si>
  <si>
    <t>REF=Reference allele; ALT=Alternate allele</t>
  </si>
  <si>
    <t>Pathway</t>
  </si>
  <si>
    <t>P-value (EUR)</t>
  </si>
  <si>
    <t>P-value (EAS)</t>
  </si>
  <si>
    <t>P-value (AFR)</t>
  </si>
  <si>
    <t>P-value (HIS)</t>
  </si>
  <si>
    <t>P-value (SAS)</t>
  </si>
  <si>
    <t>P-value (CROSS-ANC)</t>
  </si>
  <si>
    <t>PIP</t>
  </si>
  <si>
    <t>Main†</t>
  </si>
  <si>
    <t>†Linkage disequilibrium in r2 between lead variant from multi trait MTAG analysis and lead variant in univariate inverse variance weighted meta-analysis presented in supplementry table 4.</t>
  </si>
  <si>
    <t>LD in EUR (r2)†</t>
  </si>
  <si>
    <t xml:space="preserve">EDNRA‡ </t>
  </si>
  <si>
    <t>‡ Genome-wide significant in MEGASTROKE and just below genome-wide significance in GIGASTROKE univariate analyses</t>
  </si>
  <si>
    <t>AS=Any stroke; AIS=Any ischemic stroke; CES=Cardioembolic stroke; SVS=Small vessel stroke; LAS=Large artery stroke; EUR=Europeans; EAS=East asians; AFR=Africans; HIS=Hispanics; SAS=South asians; CROSS-ANC=Cross ancestry</t>
  </si>
  <si>
    <t>Zscore</t>
  </si>
  <si>
    <t>h2_obs se</t>
  </si>
  <si>
    <t>rg=genetic correlation; se=standard error of genetic correlation; h2_obs, h2_obs_se = observed scale h2 for trait 2 and standard error, h2_int, h2_int_se = single-trait LD score regression intercept for trait 2 and standard error;</t>
  </si>
  <si>
    <t>Beta</t>
  </si>
  <si>
    <t>Method</t>
  </si>
  <si>
    <t>Exposure</t>
  </si>
  <si>
    <t>Outcome</t>
  </si>
  <si>
    <t>Heterogeneity_q</t>
  </si>
  <si>
    <t>Heterogeneity_q_df</t>
  </si>
  <si>
    <t>Egger_intercept_se</t>
  </si>
  <si>
    <t>Egger_intercept</t>
  </si>
  <si>
    <t>Heterogeneity_P-value</t>
  </si>
  <si>
    <t>Egger_intercept_P-value</t>
  </si>
  <si>
    <t>nsnp=Number of SNPs used for association testing; se=standard error; df=degree of freedom</t>
  </si>
  <si>
    <t>Best SNP (GWAS)</t>
  </si>
  <si>
    <t>eQTL ID</t>
  </si>
  <si>
    <t>Z (TWAS)</t>
  </si>
  <si>
    <t>P-value (TWAS)</t>
  </si>
  <si>
    <t>Z (Joint)</t>
  </si>
  <si>
    <t>P-value (Joint)</t>
  </si>
  <si>
    <t>PP4 (COLOC)</t>
  </si>
  <si>
    <t>Z-score</t>
  </si>
  <si>
    <t xml:space="preserve">Z-score                         </t>
  </si>
  <si>
    <t>Any Ischemic Stroke</t>
  </si>
  <si>
    <t>GTEx tissue</t>
  </si>
  <si>
    <t>L1000 cell line</t>
  </si>
  <si>
    <t>Spearman rho</t>
  </si>
  <si>
    <t>N genes tested</t>
  </si>
  <si>
    <t>CES=Cardioembolic stroke; SVS=Small vessel stroke; FDR=False discovery rate</t>
  </si>
  <si>
    <t>AS=Any stroke; AIS=Any ischemic stroke; CES=Cardioembolic stroke; SVS=Small vessel stroke; LAS=Large artery stroke; ICH=Intracerebral hemorrhage; SAS=South Asians</t>
  </si>
  <si>
    <t xml:space="preserve">GRS=Genetic risk score; HR=Hazard ration; SD=Standard deviation; </t>
  </si>
  <si>
    <t>AS=Any stroke; AIS=Any ischemic stroke; CROSS-ANC=Cross ancestry; EUR=Europeans; EAS=East asians</t>
  </si>
  <si>
    <t>Factor XI inhibitor, antithrombotic drug: Under phase 2 for stroke prevention in AF patients at moderate to high risk of stroke NCT04755283* (and NCT04213807(*))</t>
  </si>
  <si>
    <t>1.03-1.05</t>
  </si>
  <si>
    <t>96760/1537790</t>
  </si>
  <si>
    <t>76595/1415520</t>
  </si>
  <si>
    <t>0.98-1.05</t>
  </si>
  <si>
    <t>11577/685057</t>
  </si>
  <si>
    <t>0.97-1.05</t>
  </si>
  <si>
    <t>8107/568479</t>
  </si>
  <si>
    <t>1.06-1.16</t>
  </si>
  <si>
    <t>5047/649175</t>
  </si>
  <si>
    <t>1.02-1.05</t>
  </si>
  <si>
    <t>81332/1435570</t>
  </si>
  <si>
    <t>1.04-1.08</t>
  </si>
  <si>
    <t>12507/639590</t>
  </si>
  <si>
    <t>0.97-1.03</t>
  </si>
  <si>
    <t>11443/678661</t>
  </si>
  <si>
    <t>1.02-1.11</t>
  </si>
  <si>
    <t>7982/568739</t>
  </si>
  <si>
    <t>1.05-1.15</t>
  </si>
  <si>
    <t>5614/661695</t>
  </si>
  <si>
    <t>1.04-1.07</t>
  </si>
  <si>
    <t>88873/1176840</t>
  </si>
  <si>
    <t>12051/481600</t>
  </si>
  <si>
    <t>1.01-1.07</t>
  </si>
  <si>
    <t>11911/534020</t>
  </si>
  <si>
    <t>1.02-1.1</t>
  </si>
  <si>
    <t>8340/422944</t>
  </si>
  <si>
    <t>1.05-1.18</t>
  </si>
  <si>
    <t>3646/449731</t>
  </si>
  <si>
    <t>1.04-1.06</t>
  </si>
  <si>
    <t>99897/1546050</t>
  </si>
  <si>
    <t>11737/624567</t>
  </si>
  <si>
    <t>1.02-1.09</t>
  </si>
  <si>
    <t>11048/676545</t>
  </si>
  <si>
    <t>7768/566244</t>
  </si>
  <si>
    <t>1.04-1.13</t>
  </si>
  <si>
    <t>102473/1558120</t>
  </si>
  <si>
    <t>1.05-1.08</t>
  </si>
  <si>
    <t>12284/636329</t>
  </si>
  <si>
    <t>1-1.06</t>
  </si>
  <si>
    <t>11671/688494</t>
  </si>
  <si>
    <t>0.98-1.06</t>
  </si>
  <si>
    <t>8165/571726</t>
  </si>
  <si>
    <t>1.03-1.12</t>
  </si>
  <si>
    <t>1.06-1.1</t>
  </si>
  <si>
    <t>72479/1262050</t>
  </si>
  <si>
    <t>7139/462448</t>
  </si>
  <si>
    <t>0.99-1.1</t>
  </si>
  <si>
    <t>10809/525063</t>
  </si>
  <si>
    <t>0.95-1.1</t>
  </si>
  <si>
    <t>6310/406264</t>
  </si>
  <si>
    <t>1.05-1.19</t>
  </si>
  <si>
    <t>100227/1550170</t>
  </si>
  <si>
    <t>12278/635874</t>
  </si>
  <si>
    <t>1-1.09</t>
  </si>
  <si>
    <t>10264/678427</t>
  </si>
  <si>
    <t>0.97-1.09</t>
  </si>
  <si>
    <t>6928/570358</t>
  </si>
  <si>
    <t>1.04-1.16</t>
  </si>
  <si>
    <t>5435/654796</t>
  </si>
  <si>
    <t>100677/1541720</t>
  </si>
  <si>
    <t>12165/608631</t>
  </si>
  <si>
    <t>1.03-1.13</t>
  </si>
  <si>
    <t>10693/678337</t>
  </si>
  <si>
    <t>6972/559457</t>
  </si>
  <si>
    <t>1.04-1.19</t>
  </si>
  <si>
    <t>97471/1532460</t>
  </si>
  <si>
    <t>1.03-1.06</t>
  </si>
  <si>
    <t>77974/1421140</t>
  </si>
  <si>
    <t>1.06-1.13</t>
  </si>
  <si>
    <t>0.97-1.04</t>
  </si>
  <si>
    <t>11482/674644</t>
  </si>
  <si>
    <t>0.99-1.07</t>
  </si>
  <si>
    <t>8185/564234</t>
  </si>
  <si>
    <t>1.03-1.14</t>
  </si>
  <si>
    <t>4991/640263</t>
  </si>
  <si>
    <t>99440/1544440</t>
  </si>
  <si>
    <t>12284/631901</t>
  </si>
  <si>
    <t>1-1.07</t>
  </si>
  <si>
    <t>11111/671734</t>
  </si>
  <si>
    <t>7821/561696</t>
  </si>
  <si>
    <t>94840/1534150</t>
  </si>
  <si>
    <t>1.02-1.06</t>
  </si>
  <si>
    <t>12301/635273</t>
  </si>
  <si>
    <t>1.03-1.1</t>
  </si>
  <si>
    <t>11494/687035</t>
  </si>
  <si>
    <t>0.98-1.07</t>
  </si>
  <si>
    <t>7962/570259</t>
  </si>
  <si>
    <t>1.02-1.13</t>
  </si>
  <si>
    <t>78653/1435660</t>
  </si>
  <si>
    <t>12641/636631</t>
  </si>
  <si>
    <t>11868/688042</t>
  </si>
  <si>
    <t>8265/572190</t>
  </si>
  <si>
    <t>1.02-1.12</t>
  </si>
  <si>
    <t>84595/1452250</t>
  </si>
  <si>
    <t>13127/643275</t>
  </si>
  <si>
    <t>12598/695552</t>
  </si>
  <si>
    <t>8741/584831</t>
  </si>
  <si>
    <t>105384/1569800</t>
  </si>
  <si>
    <t>84197/1450250</t>
  </si>
  <si>
    <t>1.01-1.05</t>
  </si>
  <si>
    <t>12469/644844</t>
  </si>
  <si>
    <t>1.28-1.37</t>
  </si>
  <si>
    <t>0.96-1.04</t>
  </si>
  <si>
    <t>8420/580459</t>
  </si>
  <si>
    <t>107754/1573500</t>
  </si>
  <si>
    <t>85354/1456250</t>
  </si>
  <si>
    <t>12395/691964</t>
  </si>
  <si>
    <t>1.01-1.08</t>
  </si>
  <si>
    <t>8589/580981</t>
  </si>
  <si>
    <t>1.02-1.04</t>
  </si>
  <si>
    <t>86521/1461450</t>
  </si>
  <si>
    <t>13078/643702</t>
  </si>
  <si>
    <t>0.99-1.05</t>
  </si>
  <si>
    <t>12602/696082</t>
  </si>
  <si>
    <t>1.01-1.1</t>
  </si>
  <si>
    <t>83109/1443710</t>
  </si>
  <si>
    <t>1.01-1.04</t>
  </si>
  <si>
    <t>12645/642371</t>
  </si>
  <si>
    <t>12176/693231</t>
  </si>
  <si>
    <t>8540/578727</t>
  </si>
  <si>
    <t>1.02-1.15</t>
  </si>
  <si>
    <t>80005/1349740</t>
  </si>
  <si>
    <t>7159/465296</t>
  </si>
  <si>
    <t>0.97-1.06</t>
  </si>
  <si>
    <t>11169/530353</t>
  </si>
  <si>
    <t>0.95-1.07</t>
  </si>
  <si>
    <t>6725/420331</t>
  </si>
  <si>
    <t>1.02-1.16</t>
  </si>
  <si>
    <t>1.03-1.07</t>
  </si>
  <si>
    <t>104847/1564950</t>
  </si>
  <si>
    <t>13068/636145</t>
  </si>
  <si>
    <t>1.05-1.16</t>
  </si>
  <si>
    <t>12523/696758</t>
  </si>
  <si>
    <t>0.97-1.1</t>
  </si>
  <si>
    <t>8497/578008</t>
  </si>
  <si>
    <t>1-1.14</t>
  </si>
  <si>
    <t>108718/1576380</t>
  </si>
  <si>
    <t>12915/647603</t>
  </si>
  <si>
    <t>12615/700061</t>
  </si>
  <si>
    <t>8587/582400</t>
  </si>
  <si>
    <t>1-1.08</t>
  </si>
  <si>
    <t>96240/1525830</t>
  </si>
  <si>
    <t>12201/633195</t>
  </si>
  <si>
    <t>10401/683964</t>
  </si>
  <si>
    <t>6886/567372</t>
  </si>
  <si>
    <t>85714/1458270</t>
  </si>
  <si>
    <t>13053/638390</t>
  </si>
  <si>
    <t>12580/698742</t>
  </si>
  <si>
    <t>8615/582573</t>
  </si>
  <si>
    <t>1-1.13</t>
  </si>
  <si>
    <t>82653/1443230</t>
  </si>
  <si>
    <t>12386/639745</t>
  </si>
  <si>
    <t>11966/691874</t>
  </si>
  <si>
    <t>8236/575259</t>
  </si>
  <si>
    <t>103650/1558760</t>
  </si>
  <si>
    <t>82804/1437170</t>
  </si>
  <si>
    <t>1.05-1.1</t>
  </si>
  <si>
    <t>12726/636646</t>
  </si>
  <si>
    <t>12445/697790</t>
  </si>
  <si>
    <t>1.01-1.13</t>
  </si>
  <si>
    <t>8513/580449</t>
  </si>
  <si>
    <t>0.99-1.14</t>
  </si>
  <si>
    <t>84519/1456280</t>
  </si>
  <si>
    <t>13123/648289</t>
  </si>
  <si>
    <t>12674/700598</t>
  </si>
  <si>
    <t>8748/583578</t>
  </si>
  <si>
    <t>106130/1569430</t>
  </si>
  <si>
    <t>13037/647511</t>
  </si>
  <si>
    <t>0.98-1.04</t>
  </si>
  <si>
    <t>12382/695579</t>
  </si>
  <si>
    <t>0.99-1.06</t>
  </si>
  <si>
    <t>8651/582635</t>
  </si>
  <si>
    <t>0.99-1.08</t>
  </si>
  <si>
    <t>106210/1551720</t>
  </si>
  <si>
    <t>84947/1455280</t>
  </si>
  <si>
    <t>12509/697609</t>
  </si>
  <si>
    <t>1.03-1.11</t>
  </si>
  <si>
    <t>8663/586637</t>
  </si>
  <si>
    <t>0.99-1.09</t>
  </si>
  <si>
    <t>107277/1574560</t>
  </si>
  <si>
    <t>85593/1458400</t>
  </si>
  <si>
    <t>12970/634842</t>
  </si>
  <si>
    <t>1.13-1.21</t>
  </si>
  <si>
    <t>8672/583324</t>
  </si>
  <si>
    <t>0.98-1.09</t>
  </si>
  <si>
    <t>107830/1576580</t>
  </si>
  <si>
    <t>86336/1461030</t>
  </si>
  <si>
    <t>13260/650201</t>
  </si>
  <si>
    <t>1.07-1.13</t>
  </si>
  <si>
    <t>8744/585171</t>
  </si>
  <si>
    <t>0.93-1.01</t>
  </si>
  <si>
    <t>94363/1358710</t>
  </si>
  <si>
    <t>12403/482561</t>
  </si>
  <si>
    <t>1.01-1.09</t>
  </si>
  <si>
    <t>11787/534525</t>
  </si>
  <si>
    <t>8332/417145</t>
  </si>
  <si>
    <t>0.91-1.02</t>
  </si>
  <si>
    <t>4884/613534</t>
  </si>
  <si>
    <t>107500/1575720</t>
  </si>
  <si>
    <t>1.05-1.09</t>
  </si>
  <si>
    <t>13229/640911</t>
  </si>
  <si>
    <t>12706/701626</t>
  </si>
  <si>
    <t>8721/584787</t>
  </si>
  <si>
    <t>106442/1567580</t>
  </si>
  <si>
    <t>84237/1446760</t>
  </si>
  <si>
    <t>12728/633992</t>
  </si>
  <si>
    <t>1-1.1</t>
  </si>
  <si>
    <t>12115/692524</t>
  </si>
  <si>
    <t>0.99-1.12</t>
  </si>
  <si>
    <t>8329/540618</t>
  </si>
  <si>
    <t>0.9-1.03</t>
  </si>
  <si>
    <t>0.99-1.02</t>
  </si>
  <si>
    <t>108322/1576380</t>
  </si>
  <si>
    <t>1.01-1.03</t>
  </si>
  <si>
    <t>85737/1458660</t>
  </si>
  <si>
    <t>0.96-1.05</t>
  </si>
  <si>
    <t>0.98-1.08</t>
  </si>
  <si>
    <t>106957/1568800</t>
  </si>
  <si>
    <t>12737/645072</t>
  </si>
  <si>
    <t>12521/697564</t>
  </si>
  <si>
    <t>8570/581200</t>
  </si>
  <si>
    <t>106957/1568490</t>
  </si>
  <si>
    <t>12952/646617</t>
  </si>
  <si>
    <t>12509/698549</t>
  </si>
  <si>
    <t>8673/582478</t>
  </si>
  <si>
    <t>98268/1525230</t>
  </si>
  <si>
    <t>12478/633644</t>
  </si>
  <si>
    <t>11734/685417</t>
  </si>
  <si>
    <t>8127/569200</t>
  </si>
  <si>
    <t>0.94-1.03</t>
  </si>
  <si>
    <t>82582/1434740</t>
  </si>
  <si>
    <t>12747/646972</t>
  </si>
  <si>
    <t>12553/699536</t>
  </si>
  <si>
    <t>8661/582550</t>
  </si>
  <si>
    <t>0.97-1.07</t>
  </si>
  <si>
    <t>79569/1294320</t>
  </si>
  <si>
    <t>64902/1248270</t>
  </si>
  <si>
    <t>7497/349358</t>
  </si>
  <si>
    <t>0.91-1.03</t>
  </si>
  <si>
    <t>11224/524505</t>
  </si>
  <si>
    <t>0.93-1.08</t>
  </si>
  <si>
    <t>6362/375371</t>
  </si>
  <si>
    <t>0.95-1.13</t>
  </si>
  <si>
    <t>94242/1529010</t>
  </si>
  <si>
    <t>12164/633361</t>
  </si>
  <si>
    <t>11434/685409</t>
  </si>
  <si>
    <t>7969/569006</t>
  </si>
  <si>
    <t>101345/1554520</t>
  </si>
  <si>
    <t>79882/1440320</t>
  </si>
  <si>
    <t>11579/686477</t>
  </si>
  <si>
    <t>8175/570236</t>
  </si>
  <si>
    <t>103069/1544800</t>
  </si>
  <si>
    <t>81241/1430010</t>
  </si>
  <si>
    <t>12111/623729</t>
  </si>
  <si>
    <t>11242/656355</t>
  </si>
  <si>
    <t>0.98-1.14</t>
  </si>
  <si>
    <t>8415/567853</t>
  </si>
  <si>
    <t>0.95-1.11</t>
  </si>
  <si>
    <t>4918/633166</t>
  </si>
  <si>
    <t>77960/1301480</t>
  </si>
  <si>
    <t>7524/477543</t>
  </si>
  <si>
    <t>1.02-1.08</t>
  </si>
  <si>
    <t>11078/532954</t>
  </si>
  <si>
    <t>6760/416098</t>
  </si>
  <si>
    <t>102900/1562390</t>
  </si>
  <si>
    <t>12793/640144</t>
  </si>
  <si>
    <t>12011/692140</t>
  </si>
  <si>
    <t>8287/574976</t>
  </si>
  <si>
    <t>83329/1450700</t>
  </si>
  <si>
    <t>13001/644132</t>
  </si>
  <si>
    <t>12252/694983</t>
  </si>
  <si>
    <t>8514/578794</t>
  </si>
  <si>
    <t>70327/760694</t>
  </si>
  <si>
    <t>1.03-1.08</t>
  </si>
  <si>
    <t>6811/119909</t>
  </si>
  <si>
    <t>1.06-1.14</t>
  </si>
  <si>
    <t>9822/163411</t>
  </si>
  <si>
    <t>6491/111200</t>
  </si>
  <si>
    <t>0.93-1.05</t>
  </si>
  <si>
    <t>4092/450273</t>
  </si>
  <si>
    <t>105257/1562480</t>
  </si>
  <si>
    <t>82893/1445220</t>
  </si>
  <si>
    <t>1-1.03</t>
  </si>
  <si>
    <t>12676/635856</t>
  </si>
  <si>
    <t>8317/577776</t>
  </si>
  <si>
    <t>98689/1540260</t>
  </si>
  <si>
    <t>80026/1428410</t>
  </si>
  <si>
    <t>12546/635764</t>
  </si>
  <si>
    <t>1.09-1.19</t>
  </si>
  <si>
    <t>8367/577856</t>
  </si>
  <si>
    <t>0.95-1.09</t>
  </si>
  <si>
    <t>4868/642276</t>
  </si>
  <si>
    <t>70777/1255220</t>
  </si>
  <si>
    <t>1.03-1.09</t>
  </si>
  <si>
    <t>6443/455608</t>
  </si>
  <si>
    <t>1.04-1.14</t>
  </si>
  <si>
    <t>10113/515540</t>
  </si>
  <si>
    <t>6244/412905</t>
  </si>
  <si>
    <t>0.95-1.08</t>
  </si>
  <si>
    <t>100386/1536110</t>
  </si>
  <si>
    <t>79274/1441550</t>
  </si>
  <si>
    <t>1-1.05</t>
  </si>
  <si>
    <t>12656/627626</t>
  </si>
  <si>
    <t>11871/687808</t>
  </si>
  <si>
    <t>1.1-1.22</t>
  </si>
  <si>
    <t>75752/1417440</t>
  </si>
  <si>
    <t>12083/633243</t>
  </si>
  <si>
    <t>11563/685290</t>
  </si>
  <si>
    <t>8067/568686</t>
  </si>
  <si>
    <t>0.94-1.04</t>
  </si>
  <si>
    <t>92213/1339640</t>
  </si>
  <si>
    <t>11313/472642</t>
  </si>
  <si>
    <t>10802/517780</t>
  </si>
  <si>
    <t>7651/407206</t>
  </si>
  <si>
    <t>5272/619155</t>
  </si>
  <si>
    <t>74443/1274270</t>
  </si>
  <si>
    <t>63424/1241520</t>
  </si>
  <si>
    <t>7082/460477</t>
  </si>
  <si>
    <t>10971/518651</t>
  </si>
  <si>
    <t>1.14-1.33</t>
  </si>
  <si>
    <t>0.94-1.08</t>
  </si>
  <si>
    <t>104848/1565760</t>
  </si>
  <si>
    <t>12430/640020</t>
  </si>
  <si>
    <t>1.06-1.12</t>
  </si>
  <si>
    <t>1.04-1.12</t>
  </si>
  <si>
    <t>8268/575522</t>
  </si>
  <si>
    <t>102718/1555590</t>
  </si>
  <si>
    <t>83401/1444100</t>
  </si>
  <si>
    <t>13004/649020</t>
  </si>
  <si>
    <t>12625/701399</t>
  </si>
  <si>
    <t>8675/584201</t>
  </si>
  <si>
    <t>0.95-1.05</t>
  </si>
  <si>
    <t>105621/1563440</t>
  </si>
  <si>
    <t>12237/642901</t>
  </si>
  <si>
    <t>12050/695263</t>
  </si>
  <si>
    <t>8252/578572</t>
  </si>
  <si>
    <t>87288/1384420</t>
  </si>
  <si>
    <t>1.04-1.09</t>
  </si>
  <si>
    <t>8000/478875</t>
  </si>
  <si>
    <t>10420/533461</t>
  </si>
  <si>
    <t>1.01-1.12</t>
  </si>
  <si>
    <t>5988/416797</t>
  </si>
  <si>
    <t>93377/1247970</t>
  </si>
  <si>
    <t>76409/1151280</t>
  </si>
  <si>
    <t>0.94-1.21</t>
  </si>
  <si>
    <t>9099/249874</t>
  </si>
  <si>
    <t>0.88-1.19</t>
  </si>
  <si>
    <t>8505/286923</t>
  </si>
  <si>
    <t>0.98-1.38</t>
  </si>
  <si>
    <t>6470/217502</t>
  </si>
  <si>
    <t>0.84-1.21</t>
  </si>
  <si>
    <t>5124/616057</t>
  </si>
  <si>
    <t>70220/1269010</t>
  </si>
  <si>
    <t>6776/473233</t>
  </si>
  <si>
    <t>9815/529030</t>
  </si>
  <si>
    <t>5176/411143</t>
  </si>
  <si>
    <t>0.94-1.05</t>
  </si>
  <si>
    <t>108921/1578730</t>
  </si>
  <si>
    <t>12720/701516</t>
  </si>
  <si>
    <t>1.12-1.21</t>
  </si>
  <si>
    <t>1.03-1.22</t>
  </si>
  <si>
    <t>5567/26397</t>
  </si>
  <si>
    <t>1856/14680</t>
  </si>
  <si>
    <t>379/2762</t>
  </si>
  <si>
    <t>0.91-1.8</t>
  </si>
  <si>
    <t>195/2578</t>
  </si>
  <si>
    <t>0.64-1.61</t>
  </si>
  <si>
    <t>102/2124</t>
  </si>
  <si>
    <t>Any Stroke</t>
  </si>
  <si>
    <t>ATCcode</t>
    <phoneticPr fontId="1"/>
  </si>
  <si>
    <t>GroupName</t>
  </si>
  <si>
    <t>OddsRatio</t>
  </si>
  <si>
    <t>FisherExactP</t>
  </si>
  <si>
    <t>TargetGene:DrugNames</t>
  </si>
  <si>
    <t>*Pvalues = 2.1e-3, 2.4e-3, and 3.1e-2 for AS, AIS, and CES, respectively</t>
  </si>
  <si>
    <r>
      <t>OLD_LAC_STROKE</t>
    </r>
    <r>
      <rPr>
        <sz val="11"/>
        <color theme="1"/>
        <rFont val="Calibri"/>
        <family val="2"/>
      </rPr>
      <t>‡</t>
    </r>
  </si>
  <si>
    <t>OLD_MEGASTROKE‡</t>
  </si>
  <si>
    <t>OLD_MEGASTROKE+UKBB‡</t>
  </si>
  <si>
    <t>Gigastroke EUR</t>
  </si>
  <si>
    <t>Lookup trait</t>
  </si>
  <si>
    <t>Gigastroke - Lead SNP</t>
  </si>
  <si>
    <t>SNP tested</t>
  </si>
  <si>
    <t>Chr</t>
  </si>
  <si>
    <t>Pos</t>
  </si>
  <si>
    <t>FreqA1</t>
  </si>
  <si>
    <t>SE</t>
  </si>
  <si>
    <t>rs67249485</t>
  </si>
  <si>
    <t>7.32E-443</t>
  </si>
  <si>
    <t>rs73073481</t>
  </si>
  <si>
    <t>rs3739998</t>
  </si>
  <si>
    <t>rs12046278</t>
  </si>
  <si>
    <t>rs7518199</t>
  </si>
  <si>
    <t>rs1052053</t>
  </si>
  <si>
    <t>rs541557</t>
  </si>
  <si>
    <t>rs12155898</t>
  </si>
  <si>
    <t>rs10217684</t>
  </si>
  <si>
    <t>rs2316759</t>
  </si>
  <si>
    <t>CAD</t>
  </si>
  <si>
    <t>rs6424887</t>
  </si>
  <si>
    <t>rs1652342</t>
  </si>
  <si>
    <t>rs1560711</t>
  </si>
  <si>
    <t>DBP</t>
  </si>
  <si>
    <t>rs11210842</t>
  </si>
  <si>
    <t>rs6719001</t>
  </si>
  <si>
    <t>rs73165969</t>
  </si>
  <si>
    <t>rs56169471</t>
  </si>
  <si>
    <t>rs4978460</t>
  </si>
  <si>
    <t>rs11200643</t>
  </si>
  <si>
    <t>rs10752898</t>
  </si>
  <si>
    <t>HDL</t>
  </si>
  <si>
    <t>rs1059541</t>
  </si>
  <si>
    <t>LDL</t>
  </si>
  <si>
    <t>rs3768619</t>
  </si>
  <si>
    <t>rs1556516</t>
  </si>
  <si>
    <t>rs4537761</t>
  </si>
  <si>
    <t>rs1788785</t>
  </si>
  <si>
    <t>SBP</t>
  </si>
  <si>
    <t>rs1788760</t>
  </si>
  <si>
    <t>rs8106542</t>
  </si>
  <si>
    <t>T2D</t>
  </si>
  <si>
    <t>rs6684439</t>
  </si>
  <si>
    <t>rs6816685</t>
  </si>
  <si>
    <t>rs55791371</t>
  </si>
  <si>
    <t>TG</t>
  </si>
  <si>
    <t>rs3901479</t>
  </si>
  <si>
    <t>rs494521</t>
  </si>
  <si>
    <t>VTE</t>
  </si>
  <si>
    <t>rs17502580</t>
  </si>
  <si>
    <t>rs2487927</t>
  </si>
  <si>
    <t>rs1623003</t>
  </si>
  <si>
    <t>rs142158911</t>
  </si>
  <si>
    <t>WHR</t>
  </si>
  <si>
    <t>rs17081935</t>
  </si>
  <si>
    <t>WMH</t>
  </si>
  <si>
    <t>rs473832</t>
  </si>
  <si>
    <t>rs1537520</t>
  </si>
  <si>
    <t>rs6483656</t>
  </si>
  <si>
    <t>rs1788784</t>
  </si>
  <si>
    <t>In bold, SNP - lookup trait associations with p&lt;5E-08</t>
  </si>
  <si>
    <t>SBP: Systolic blood pressure; DBP: Diastolic blood pressure; HDL: HDL-cholesterol; LDL: LDL-cholesterol; TG: Triglycerides; BMI: Body mass index; WHR: Waist-to-hip ratio adjusted for body mass index; T2D: Type 2 diabetes; AF: Atrial fibrillation; CAD: Coronary artery disease; VTE: Venous thromboembolism ; WMH: White matter hyperintensities</t>
  </si>
  <si>
    <t>PRRX1</t>
  </si>
  <si>
    <t>3p12</t>
  </si>
  <si>
    <t>PIK3CG</t>
  </si>
  <si>
    <t>EBF2</t>
  </si>
  <si>
    <t>BNC2</t>
  </si>
  <si>
    <t>ANKRD33</t>
  </si>
  <si>
    <t>RPRML</t>
  </si>
  <si>
    <t>OLD_MEGASTROKE</t>
  </si>
  <si>
    <t>12q24</t>
  </si>
  <si>
    <t>ZCCHC14</t>
  </si>
  <si>
    <t>OLD_MEGASTROKE+UKBB</t>
  </si>
  <si>
    <t>COL4A2</t>
  </si>
  <si>
    <t>SHOC1</t>
  </si>
  <si>
    <t>NOA1</t>
  </si>
  <si>
    <t>DRC3</t>
  </si>
  <si>
    <t>DYM</t>
  </si>
  <si>
    <t>RMC1</t>
  </si>
  <si>
    <t>EDNRA</t>
  </si>
  <si>
    <t>JCAD</t>
  </si>
  <si>
    <t>LIPA</t>
  </si>
  <si>
    <t>54.7±7.1</t>
  </si>
  <si>
    <t>Illumina HumanHap300 Duo "+"</t>
  </si>
  <si>
    <t>Amgen, Cambridge, MA</t>
  </si>
  <si>
    <t>Illumina BeadStudio v. 3.0</t>
  </si>
  <si>
    <t>&gt; 10-6</t>
  </si>
  <si>
    <t>PLINK/EIGENSTRAT</t>
  </si>
  <si>
    <t>MACH/Minimac</t>
  </si>
  <si>
    <t>Age, PC1-10 (cohort is exclusively female)</t>
  </si>
  <si>
    <t>Illumina OmniExpress Exome array and GSA-24v1-0 array</t>
  </si>
  <si>
    <t>Regeneron Genomics Center</t>
  </si>
  <si>
    <t>&gt; 10-7</t>
  </si>
  <si>
    <t>Eagle v2.3, Minimac4</t>
  </si>
  <si>
    <t>SAIGE</t>
  </si>
  <si>
    <t>Affymetrix Axiom 2.0 Precision Medicine Diversity Research Array</t>
  </si>
  <si>
    <t>Ramaciotti Centre for Genomics, UNSW</t>
  </si>
  <si>
    <t>Custom desgin Script, following best practice genotyping and quality control (QC) protocols from Thermo Fisher</t>
  </si>
  <si>
    <t>&gt;0.90</t>
  </si>
  <si>
    <t>PCA PLINK1.9 &amp; SNPrelate</t>
  </si>
  <si>
    <t>Minimac4 and Eagle (phasing), Michigan Imputation Server</t>
  </si>
  <si>
    <t>TIMI_EUR (for GRS)</t>
  </si>
  <si>
    <t xml:space="preserve"> Illumina Multi-Ethnic Genotyping Array, Affymetrix Biobank Array,  Infinium Global Array</t>
  </si>
  <si>
    <t>Illumina AutoCall</t>
  </si>
  <si>
    <t>minimac4</t>
  </si>
  <si>
    <t>TOPMed Freeze5</t>
  </si>
  <si>
    <t>Age, Sex, PC1-5, HTN, hyperlipid, diabetes, smoking, CAD, AF, CHF</t>
  </si>
  <si>
    <t>Age, Sex, PC1-5</t>
  </si>
  <si>
    <t>TIMI_EAS (for GRS)</t>
  </si>
  <si>
    <t>1,000 Genomes Phase 1</t>
  </si>
  <si>
    <t>Illumina Human1M-Duov3_B</t>
  </si>
  <si>
    <t>Consortium on Asthma among African-ancestry Populations in the Americas (CAAPA) panel</t>
  </si>
  <si>
    <t>1000G Phase3v5</t>
  </si>
  <si>
    <t>EPACTS 3.2.6</t>
  </si>
  <si>
    <t>TIMI_AFR (for GRS)</t>
  </si>
  <si>
    <t>COL4A2†</t>
  </si>
  <si>
    <t>COL4A2**</t>
  </si>
  <si>
    <t>Supplementary Table 3B: LD Scrore regression intercepts of ancestry specific meta-analysis of GWAS</t>
  </si>
  <si>
    <t>4.8E-3 (5E-4)</t>
  </si>
  <si>
    <t>4.9E-3 (5E-4)</t>
  </si>
  <si>
    <t>3.3E-3 (1.1E-3)</t>
  </si>
  <si>
    <t>7.4E-3 (1.2E-3)</t>
  </si>
  <si>
    <t>2E-3 (1.2E-3)</t>
  </si>
  <si>
    <t>4E-4 (6E-4)</t>
  </si>
  <si>
    <t>0.03 (9.8E-3)</t>
  </si>
  <si>
    <t>0.05 (0.02)</t>
  </si>
  <si>
    <t>7.9E-3 (0.02)</t>
  </si>
  <si>
    <t>0.03 (0.02)</t>
  </si>
  <si>
    <t>-0.01 (0.09)</t>
  </si>
  <si>
    <t>0.57 (0.75)</t>
  </si>
  <si>
    <t>0.54 (0.55)</t>
  </si>
  <si>
    <t>-0.41 (1.03)</t>
  </si>
  <si>
    <t>0.29 (0.31)</t>
  </si>
  <si>
    <t>0.52 (0.48)</t>
  </si>
  <si>
    <t>-0.28 (0.96)</t>
  </si>
  <si>
    <t>2.38 (1.11)</t>
  </si>
  <si>
    <t>9.5E-3 (0.84)</t>
  </si>
  <si>
    <t>0.02 (0.21)</t>
  </si>
  <si>
    <t>0.71 (0.49)</t>
  </si>
  <si>
    <t>-0.15 (0.37)</t>
  </si>
  <si>
    <t>-1.23 (0.51)</t>
  </si>
  <si>
    <t>Supplementary Table 3A: Lambda values for individual GWAS</t>
  </si>
  <si>
    <t>Supplementary Table 3C: The SNP-heritability estimates on observed scale from Cov-LDSC</t>
  </si>
  <si>
    <t>MAF (EUR)</t>
  </si>
  <si>
    <t>MAF (EAS)</t>
  </si>
  <si>
    <t>MAF (AFR)</t>
  </si>
  <si>
    <t>MAF (SAS)</t>
  </si>
  <si>
    <t>MAF (HIS)</t>
  </si>
  <si>
    <t>Minor allele/major alelle (EUR)</t>
  </si>
  <si>
    <t xml:space="preserve">ABO‡ </t>
  </si>
  <si>
    <t>IVW=Inverse variance weighted; MAF=Minor allele frequency</t>
  </si>
  <si>
    <t>66.8±12.5</t>
  </si>
  <si>
    <t>67.2±12.8</t>
  </si>
  <si>
    <t>56.1±13.3</t>
  </si>
  <si>
    <t>56.1±13.0</t>
  </si>
  <si>
    <t>57.5±15.1</t>
  </si>
  <si>
    <t>58.8±15.6</t>
  </si>
  <si>
    <t>65±14.9</t>
  </si>
  <si>
    <t>66.1±15.0</t>
  </si>
  <si>
    <t>40.91±6.94</t>
  </si>
  <si>
    <t>41.95±6.86</t>
  </si>
  <si>
    <t xml:space="preserve">§ Frequency in HapMap, rs649129 variant at ABO locus is unavailable in 1000 Genomes reference dataset </t>
  </si>
  <si>
    <t>* The locus name was determined by following criteria. (i) if the lead SNP lies within a gene (exonic or intronic), the gene name is taken as the locus name. (ii) for intergenic lead SNPs, where the lead SNP is &lt;= 200kb away from the nearest gene, the nearest gene is taken as the locus name. (iii) for intergenic lead SNPs, where the lead SNP is &gt;200kb away from the nearest gene, the locus name is set to the corresponding cytoband.</t>
  </si>
  <si>
    <r>
      <rPr>
        <sz val="11"/>
        <color theme="1"/>
        <rFont val="Calibri"/>
        <family val="2"/>
        <scheme val="minor"/>
      </rPr>
      <t>≥0.97</t>
    </r>
  </si>
  <si>
    <t>n_case</t>
  </si>
  <si>
    <t>n_control</t>
  </si>
  <si>
    <t>0.406178</t>
  </si>
  <si>
    <t>Gene_Name (SNP characteristic)</t>
  </si>
  <si>
    <t>F11 (cis-pQTL)</t>
  </si>
  <si>
    <t>rs11065979†</t>
  </si>
  <si>
    <t>Derivation GWAS</t>
  </si>
  <si>
    <t>Parameter</t>
  </si>
  <si>
    <t>Weight</t>
  </si>
  <si>
    <t>Trait</t>
  </si>
  <si>
    <t>Ancestry-specific</t>
  </si>
  <si>
    <t>Cross-ancestry</t>
  </si>
  <si>
    <t>TC</t>
  </si>
  <si>
    <t>LDL-C</t>
  </si>
  <si>
    <t>HDL-C</t>
  </si>
  <si>
    <t>Height</t>
  </si>
  <si>
    <t>Stroke GWAS</t>
  </si>
  <si>
    <t>PGS model type</t>
  </si>
  <si>
    <t>#. GWASs</t>
  </si>
  <si>
    <t>C-index</t>
  </si>
  <si>
    <t>∆C-index</t>
  </si>
  <si>
    <t>HR</t>
  </si>
  <si>
    <t>HR_L95</t>
  </si>
  <si>
    <t>HR_H95</t>
  </si>
  <si>
    <t>GIGASTROKE</t>
  </si>
  <si>
    <t>standard</t>
  </si>
  <si>
    <t>integrative</t>
  </si>
  <si>
    <t>MEGASTROKE</t>
  </si>
  <si>
    <t>∆C-index means the improvement in C-index over a base model that includes age, sex, and top 5 genetic principal components</t>
  </si>
  <si>
    <t>Ancestry-specific AIS</t>
  </si>
  <si>
    <t>Cross-ancestry AIS</t>
  </si>
  <si>
    <t>Previous model for EUR Cross-ancestry AS + risk factors</t>
  </si>
  <si>
    <t>AUC</t>
  </si>
  <si>
    <t>∆AUC</t>
  </si>
  <si>
    <t>OR_L95</t>
  </si>
  <si>
    <t>OR_H95</t>
  </si>
  <si>
    <t>∆AUC means the improvement in AUC compared to a base model that includes age, sex, and top 5 genetic principal components</t>
  </si>
  <si>
    <t>Previous model for EUR Cross-ancestry  AS + risk factors</t>
  </si>
  <si>
    <t>Range</t>
  </si>
  <si>
    <t>#. Subjects</t>
  </si>
  <si>
    <t>#. Incident cases</t>
  </si>
  <si>
    <t>45–55% (reference)</t>
  </si>
  <si>
    <t>–</t>
  </si>
  <si>
    <t>55–100%</t>
  </si>
  <si>
    <t>80–100%</t>
  </si>
  <si>
    <t>90–100%</t>
  </si>
  <si>
    <t>95–100%</t>
  </si>
  <si>
    <t>97.5–100%</t>
  </si>
  <si>
    <t>99–100%</t>
  </si>
  <si>
    <t>99.5–100%</t>
  </si>
  <si>
    <t>99.9–100%</t>
  </si>
  <si>
    <t>HR indicates hazard ratio; PGS, polygenic score</t>
  </si>
  <si>
    <t>#. Cases</t>
  </si>
  <si>
    <t>#. Controls</t>
  </si>
  <si>
    <t>OR indicates odds ratio; PGS, polygenic score</t>
  </si>
  <si>
    <t>n,  number of cases with the specific diagnosis code; n_case, number of cases homozygous for the reference allele;  n_control, number of controls homozygous for the reference allele; the number of cases and controls for the respective genotypes are provided in the following order: homozygous for the reference allele; heterozygous; homozygous for the alternative allele.</t>
  </si>
  <si>
    <t>FANTOM5 CAGE transcript information</t>
    <phoneticPr fontId="8"/>
  </si>
  <si>
    <t>FANTOM5 sample information</t>
    <phoneticPr fontId="8"/>
  </si>
  <si>
    <t>Variant information</t>
    <phoneticPr fontId="8"/>
  </si>
  <si>
    <t>rsID</t>
    <phoneticPr fontId="41"/>
  </si>
  <si>
    <t>distance (variant to TSS)</t>
    <phoneticPr fontId="8"/>
  </si>
  <si>
    <t>Mutation effects</t>
    <phoneticPr fontId="8"/>
  </si>
  <si>
    <t>Lead variant (GIGASTROKE)</t>
  </si>
  <si>
    <t>Genomic location (hg19)</t>
  </si>
  <si>
    <t>Main Phenotype</t>
  </si>
  <si>
    <t>Main Ethnicity</t>
  </si>
  <si>
    <t>Effect Allele</t>
  </si>
  <si>
    <t>AS_EUR_Effect (Beta)</t>
  </si>
  <si>
    <t>AIS_EUR_Effect (Beta)</t>
  </si>
  <si>
    <t>Proxy</t>
  </si>
  <si>
    <t>Trial with Proxy</t>
  </si>
  <si>
    <t>chr1:3221083</t>
  </si>
  <si>
    <t>chr1:10796866</t>
  </si>
  <si>
    <t>chr1:113053023</t>
  </si>
  <si>
    <t>chr1:156202809</t>
  </si>
  <si>
    <t>chr1:170628255</t>
  </si>
  <si>
    <t>chr1:183090497</t>
  </si>
  <si>
    <t>chr2:26919429</t>
  </si>
  <si>
    <t>chr2:164788513</t>
  </si>
  <si>
    <t>chr2:203880992</t>
  </si>
  <si>
    <t>chr3:146378341</t>
  </si>
  <si>
    <t>chr4:81184341</t>
  </si>
  <si>
    <t>chr4:111696651</t>
  </si>
  <si>
    <t>chr4:155543369</t>
  </si>
  <si>
    <t>chr5:121510586</t>
  </si>
  <si>
    <t>chr6:1365244</t>
  </si>
  <si>
    <t>chr6:32820656</t>
  </si>
  <si>
    <t>chr6:43269029</t>
  </si>
  <si>
    <t>chr6:49457835</t>
  </si>
  <si>
    <t>chr6:161089307</t>
  </si>
  <si>
    <t>chr7:19049388</t>
  </si>
  <si>
    <t>chr7:27316640</t>
  </si>
  <si>
    <t>chr7:51190564</t>
  </si>
  <si>
    <t>chr7:92239531</t>
  </si>
  <si>
    <t>chr7:106437611</t>
  </si>
  <si>
    <t>chr7:108198301</t>
  </si>
  <si>
    <t>chr7:150695726</t>
  </si>
  <si>
    <t>chr8:6749669</t>
  </si>
  <si>
    <t>chr8:26024889</t>
  </si>
  <si>
    <t>chr9:17000855</t>
  </si>
  <si>
    <t>chr9:22105927</t>
  </si>
  <si>
    <t>chr9:98386311</t>
  </si>
  <si>
    <t>chr10:105601210</t>
  </si>
  <si>
    <t>chr10:121010256</t>
  </si>
  <si>
    <t>chr10:124227624</t>
  </si>
  <si>
    <t>chr11:1898664</t>
  </si>
  <si>
    <t>chr11:9769562</t>
  </si>
  <si>
    <t>chr11:102800278</t>
  </si>
  <si>
    <t>chr12:52263869</t>
  </si>
  <si>
    <t>chr12:54433483</t>
  </si>
  <si>
    <t>chr12:90050503</t>
  </si>
  <si>
    <t>chr12:111910219</t>
  </si>
  <si>
    <t>chr12:113007602</t>
  </si>
  <si>
    <t>chr12:115555867</t>
  </si>
  <si>
    <t>chr13:47252379</t>
  </si>
  <si>
    <t>chr13:111040798</t>
  </si>
  <si>
    <t>chr15:81359137</t>
  </si>
  <si>
    <t>chr15:91421283</t>
  </si>
  <si>
    <t>chr15:96119880</t>
  </si>
  <si>
    <t>chr16:73053022</t>
  </si>
  <si>
    <t>chr16:87575332</t>
  </si>
  <si>
    <t>chr17:45066225</t>
  </si>
  <si>
    <t>chr17:56570500</t>
  </si>
  <si>
    <t>chr19:10737581</t>
  </si>
  <si>
    <t>chr19:11196886</t>
  </si>
  <si>
    <t>chr20:33767770</t>
  </si>
  <si>
    <t>chr2:43627715</t>
  </si>
  <si>
    <t xml:space="preserve">1 (rs6751139, r2=0.98 with lead SNP) </t>
  </si>
  <si>
    <t>ENGAGE,PEGASUS,SAVOR,FOURIER,SOLID</t>
  </si>
  <si>
    <t>chr4:187213883</t>
  </si>
  <si>
    <t>chr12:20577593</t>
  </si>
  <si>
    <t>FOURIER,SOLID</t>
  </si>
  <si>
    <r>
      <t>1 (rs2289252, r</t>
    </r>
    <r>
      <rPr>
        <vertAlign val="superscript"/>
        <sz val="11"/>
        <color rgb="FF222222"/>
        <rFont val="Calibri"/>
        <family val="2"/>
        <scheme val="minor"/>
      </rPr>
      <t>2</t>
    </r>
    <r>
      <rPr>
        <sz val="11"/>
        <color rgb="FF222222"/>
        <rFont val="Calibri"/>
        <family val="2"/>
        <scheme val="minor"/>
      </rPr>
      <t>=0.96 with lead SNP)</t>
    </r>
  </si>
  <si>
    <r>
      <t>1 (rs55994808, r</t>
    </r>
    <r>
      <rPr>
        <vertAlign val="superscript"/>
        <sz val="11"/>
        <color rgb="FF222222"/>
        <rFont val="Calibri"/>
        <family val="2"/>
        <scheme val="minor"/>
      </rPr>
      <t>2</t>
    </r>
    <r>
      <rPr>
        <sz val="11"/>
        <color rgb="FF222222"/>
        <rFont val="Calibri"/>
        <family val="2"/>
        <scheme val="minor"/>
      </rPr>
      <t>=0.67 with lead SNP)</t>
    </r>
  </si>
  <si>
    <t>§ N PSI = 1,377 cases; N FUTURE = 323 cases; N ODYSSEY = 466 cases)</t>
  </si>
  <si>
    <t>NL_EA(Future&amp;PSI&amp;Odyssey§)**</t>
  </si>
  <si>
    <t>Controls</t>
  </si>
  <si>
    <t>IVW (METAL)</t>
  </si>
  <si>
    <t>BIOBANK_JAPAN_1r (for PGS)</t>
  </si>
  <si>
    <t>BIOBANK_JAPAN_2 (for PGS)</t>
  </si>
  <si>
    <t>NA=Not applied a specific threshold or information not available; EUR=Europeans; EAS=East asians; AFR=Africans; HIS=Hispanics; SAS=South asians; MAF=Minor allele frequency; MAC=Minor allele count; HGC=Heterozygous genotype count; HWE=Hardy-Weinberg equilibrium; HRC=Haplotype reference consortium; PC=Principal component; MR=Mendelian randomization; LDSC=LD-score regression; PGS=polygenic risk score</t>
  </si>
  <si>
    <r>
      <t>B*</t>
    </r>
    <r>
      <rPr>
        <sz val="11"/>
        <rFont val="Times New Roman"/>
        <family val="1"/>
      </rPr>
      <t>†</t>
    </r>
  </si>
  <si>
    <r>
      <rPr>
        <sz val="11"/>
        <rFont val="Times New Roman"/>
        <family val="1"/>
      </rPr>
      <t>‡</t>
    </r>
    <r>
      <rPr>
        <sz val="11"/>
        <rFont val="Calibri"/>
        <family val="2"/>
      </rPr>
      <t xml:space="preserve"> </t>
    </r>
    <r>
      <rPr>
        <sz val="11"/>
        <rFont val="Calibri"/>
        <family val="2"/>
        <scheme val="minor"/>
      </rPr>
      <t xml:space="preserve">or methylcobalamin or hydroxocobalamin, which has been indicated as preferred for stroke prevention compared with cyanocobalamin (PMID: 30022794) </t>
    </r>
  </si>
  <si>
    <t>AS, AIS, CES</t>
  </si>
  <si>
    <t>FDR</t>
    <phoneticPr fontId="1"/>
  </si>
  <si>
    <t>Mecanism of action</t>
    <phoneticPr fontId="1"/>
  </si>
  <si>
    <t>Literature</t>
    <phoneticPr fontId="1"/>
  </si>
  <si>
    <t>Antiplatelet (A thromboxane A2 receptor antagonist)</t>
    <phoneticPr fontId="1"/>
  </si>
  <si>
    <t>Unknown</t>
    <phoneticPr fontId="1"/>
  </si>
  <si>
    <t>-</t>
    <phoneticPr fontId="1"/>
  </si>
  <si>
    <t>Direction of the MR effect size</t>
  </si>
  <si>
    <t>Drug effect</t>
  </si>
  <si>
    <t>Activator</t>
  </si>
  <si>
    <t xml:space="preserve">APC; Drotrecogin alfa </t>
  </si>
  <si>
    <t>Activated Protein C in Acute Stroke Trial (APCAST) terminated due to lack of recruitment (NCT00533546)</t>
  </si>
  <si>
    <t>reduces mortality in severe sepsis patients (withdrawn)</t>
  </si>
  <si>
    <t>3K3A-APC</t>
  </si>
  <si>
    <t>Safety Evaluation of 3K3A-APC in Ischemic Stroke (RHAPSODY)(NCT02222714) ongoing</t>
  </si>
  <si>
    <t>Inhibition</t>
  </si>
  <si>
    <t>Symbiopolyol</t>
  </si>
  <si>
    <t>Probucol</t>
  </si>
  <si>
    <t>Probucol Trial for Secondary Prevention of Atherosclerotic Events in Patients with Coronary Heart Disease (PROSPECTIVE) non-significant for stroke (UMIN000003307)</t>
  </si>
  <si>
    <t>cholesterol-lowering (retired)</t>
  </si>
  <si>
    <t>Carvedilol</t>
  </si>
  <si>
    <t>hypertension (PMID 29133354), congestive heart failure (PMID 23741058)</t>
  </si>
  <si>
    <t>CAM741</t>
  </si>
  <si>
    <t>selective inhibitor of VCAM1 synthesis in endothelial cells (PMID  16015337)</t>
  </si>
  <si>
    <t>Berotralstat</t>
  </si>
  <si>
    <t>Lanadelumab</t>
  </si>
  <si>
    <t>AS, AIS, SVS</t>
  </si>
  <si>
    <t xml:space="preserve">Only proteins targeted by drugs that perturbed circulating proteins in the direction that would be consistent with a beneficial therapeutic effect against stroke based on causal effect estimates from Mendelian Randomization analyses are displayed here </t>
  </si>
  <si>
    <t>*AZALEA-TIMI 71 trial: compared with rivaroxaban in AF patients with moderate to high risk of stroke (*) Dose-range finding study</t>
  </si>
  <si>
    <t>Retinal venous occlusion</t>
  </si>
  <si>
    <t>ATP1B1</t>
  </si>
  <si>
    <t>Old_Novel**</t>
  </si>
  <si>
    <t>OLD_LAC_STROKE</t>
  </si>
  <si>
    <t>EAS(CES), EUR (AS, AIS, CES)</t>
  </si>
  <si>
    <t>**OLD_MEGASTROKE refers to Malik et al Nat Genet 2018 (PMID: 29531354); OLD_MEGASTROKE+UKBB refers to Malik et al Ann Neurol 2018 (PMID: 30383316) and OLD_LAC_STROKE refers to Traylor et al Lancet Neurol 2021 (PMID: 33773637)</t>
  </si>
  <si>
    <t>BAY 2433334 (for F11a)</t>
  </si>
  <si>
    <t>BMS-986177 (for F11a)</t>
  </si>
  <si>
    <t>PACIFIC-Stroke (Phase-2) ongoing (NCT04304508) for secondary prevention after non-cardioembolic ischemic stroke</t>
  </si>
  <si>
    <r>
      <t xml:space="preserve">AXIOMATIC-SSP / </t>
    </r>
    <r>
      <rPr>
        <sz val="10.5"/>
        <rFont val="Calibri"/>
        <family val="2"/>
        <scheme val="minor"/>
      </rPr>
      <t>CV010031</t>
    </r>
    <r>
      <rPr>
        <sz val="11"/>
        <rFont val="Calibri"/>
        <family val="2"/>
        <scheme val="minor"/>
      </rPr>
      <t xml:space="preserve"> (Phase-2) ongoing (NCT03766581) for secondary prevention after ischemic stroke or TIA in patients receiving aspirin and clopidogrel</t>
    </r>
  </si>
  <si>
    <t>EstBB**</t>
  </si>
  <si>
    <t>UTARTU-EstBB**</t>
  </si>
  <si>
    <t>UTARTU-EstBB</t>
  </si>
  <si>
    <t>EstBB</t>
  </si>
  <si>
    <t>CSF</t>
  </si>
  <si>
    <t>plasma</t>
  </si>
  <si>
    <t>rs2304595</t>
  </si>
  <si>
    <t>-</t>
  </si>
  <si>
    <t>rs72981683</t>
  </si>
  <si>
    <t xml:space="preserve">rs140839642 </t>
  </si>
  <si>
    <t xml:space="preserve">- </t>
  </si>
  <si>
    <t>Supplementary Table 14: Summary of all 89 genome-wide significant risk loci for stroke across methods (METAL IVW, MR-MEGA, and MTAG) and their allele frequency in 1000 genomes reference dataset</t>
  </si>
  <si>
    <t>Yang et al.</t>
  </si>
  <si>
    <t>-0,044</t>
  </si>
  <si>
    <t>-0,050</t>
  </si>
  <si>
    <t>-0,151</t>
  </si>
  <si>
    <t>rs6456727</t>
  </si>
  <si>
    <t>rs5030047</t>
  </si>
  <si>
    <t>rs3856930</t>
  </si>
  <si>
    <t>rs12005199</t>
  </si>
  <si>
    <t>rs17834140</t>
  </si>
  <si>
    <t>rs235917+19:641</t>
  </si>
  <si>
    <t>RARA:tazarotene,etretinate,acitretin,alitretinoin</t>
  </si>
  <si>
    <t>ALDH2:disulfiram</t>
  </si>
  <si>
    <t>FGA:alteplase;GSS:acetylcysteine</t>
  </si>
  <si>
    <t>GSS:acetylcysteine;MUT:hydroxocobalamin</t>
  </si>
  <si>
    <t>AS, AIS, SVS</t>
    <phoneticPr fontId="33"/>
  </si>
  <si>
    <t>AS</t>
    <phoneticPr fontId="33"/>
  </si>
  <si>
    <t>F2</t>
    <phoneticPr fontId="33"/>
  </si>
  <si>
    <t>AS, AIS</t>
    <phoneticPr fontId="33"/>
  </si>
  <si>
    <t>Lepirudin</t>
    <phoneticPr fontId="33"/>
  </si>
  <si>
    <t>Recurrent thrombophlebitis</t>
    <phoneticPr fontId="33"/>
  </si>
  <si>
    <t>TFPI</t>
    <phoneticPr fontId="33"/>
  </si>
  <si>
    <t>Dalteparin</t>
    <phoneticPr fontId="33"/>
  </si>
  <si>
    <t>ATP1B1:digitoxin,digoxin; CACNA1D:amlodipine,felodipine,isradipine,nicardipine,nifedipine,nimodipine,nisoldipine,nitrendipine,nilvadipine,manidipine,mibefradil,verapamil; PDE3A:amrinone,milrinone,enoximone,trapidil;PDE8A:trapidil</t>
  </si>
  <si>
    <t>F11:conestat alfa; F2:lepirudin,argatroban,melagatran,ximelagatran,bivalirudin,dabigatran etexilate,conestat alfa; FGA:alteplase,anistreplase,reteplase,tenecteplase; KLKB1:ecallantide,conestat alfa; MUT:cyanocobalamin,hydroxocobalamin; PDE3A:cilostazol; TFPI:dalteparin</t>
  </si>
  <si>
    <t>CACNA1D:trimebutine; HTR4:cisapride,prucalopride,tegaserod; NOS3:sapropterin; SLC23A2:ursodeoxycholic acid</t>
  </si>
  <si>
    <t>CDK6:palbociclib;IL6R:tocilizumab,sarilumab; LDLR:porfimer sodium; PDE3A:anagrelide; RARA:alitretinoin</t>
  </si>
  <si>
    <t>ALDH2:disulfiram; CACNA1D:cinnarizine; COMT:tolcapone,entacapone; HTR4:tiapride; KCNK3:halothane</t>
  </si>
  <si>
    <t>GSS:acetylcysteine; KCNK3:doxapram; PDE3A:theophylline,aminophylline</t>
  </si>
  <si>
    <t>max PP,H4</t>
  </si>
  <si>
    <t>Sun et al.</t>
  </si>
  <si>
    <t>Suhre et al.</t>
  </si>
  <si>
    <t>Yao et al.</t>
  </si>
  <si>
    <t>* This SNP is showing suggestive association with stroke (AS: p=4,738e-06; AIS: p=1,194e-06; CES: p=4,267e-06; SVS: p=0,001902; LAS: p=0,9548) and is showing trans associations with both F11 and KLKB1</t>
  </si>
  <si>
    <t xml:space="preserve">** This SNP is showing nominal association with stroke (AS: p=0,0008318; AIS: p=0,006503; CES: p=0,5886; SVS: p=0,9936; LAS: p=0,9439)  </t>
  </si>
  <si>
    <t>† in high LD with lead SNP in genome-wide significant stroke risk locus (rs10774625, r2=0,85 with rs11065979 and r2=0,95 with rs3184504)</t>
  </si>
  <si>
    <t>rs6060307</t>
  </si>
  <si>
    <t>TAG VTE CC (RGC)</t>
  </si>
  <si>
    <t>VTE PE CC (RGC)</t>
  </si>
  <si>
    <t>VTE Composite CC (RGC)</t>
  </si>
  <si>
    <t>Body mass index BMI (21001)</t>
  </si>
  <si>
    <t>stroke</t>
  </si>
  <si>
    <t>IschemicStroke CardioEmbolicStroke (RGC)</t>
  </si>
  <si>
    <t>cholesterol</t>
  </si>
  <si>
    <t>Non cancer illness code self reported - high cholesterol</t>
  </si>
  <si>
    <t>ICD10 I64: Stroke, not specified as haemorrhage or infarction (I64)</t>
  </si>
  <si>
    <t>waist/hip circumference</t>
  </si>
  <si>
    <t>Hip circumference (49)</t>
  </si>
  <si>
    <t>CAD (RGC)</t>
  </si>
  <si>
    <t>ICD10 I48.0: Paroxysmal atrial fibrillation</t>
  </si>
  <si>
    <t>Non cancer illness code self reported - stroke</t>
  </si>
  <si>
    <t>Non cancer illness code self reported - stroke/ICD10 I64</t>
  </si>
  <si>
    <t>Non cancer illness code self reported - high cholesterol/ICD10 E78</t>
  </si>
  <si>
    <t>CAD Loose CC (RGC)</t>
  </si>
  <si>
    <t>blood pressure</t>
  </si>
  <si>
    <t>DD vascular heart problems - High blood pressure (6150)</t>
  </si>
  <si>
    <t>Diastolic blood pressure automated reading (4079)</t>
  </si>
  <si>
    <t>Waist circumference (48)</t>
  </si>
  <si>
    <t>Non cancer illness code self reported - atrial fibrillation</t>
  </si>
  <si>
    <t>Non cancer illness code self reported - atrial fibrillation/ICD10 I48</t>
  </si>
  <si>
    <t>DD vascular heart problems - Stroke (6150)</t>
  </si>
  <si>
    <t>AnyStroke (RGC)</t>
  </si>
  <si>
    <t>HDL cholesterol (30760)</t>
  </si>
  <si>
    <t>Systolic blood pressure automated reading (4080)</t>
  </si>
  <si>
    <t>LDL direct (30780)</t>
  </si>
  <si>
    <t>VTE DVT CC (RGC)</t>
  </si>
  <si>
    <t>Triglycerides (30870)</t>
  </si>
  <si>
    <t>AnyIschemicStroke (RGC)</t>
  </si>
  <si>
    <t>Non cancer illness code self reported - type 2 diabetes/ICD10 E11</t>
  </si>
  <si>
    <t>Age high blood pressure diagnosed (2966)</t>
  </si>
  <si>
    <t>Non cancer illness code self reported - type 2 diabetes</t>
  </si>
  <si>
    <t>PHENO</t>
  </si>
  <si>
    <t>ANALYSIS</t>
  </si>
  <si>
    <t>GENE</t>
  </si>
  <si>
    <t>START</t>
  </si>
  <si>
    <t>STOP</t>
  </si>
  <si>
    <t>CD96</t>
  </si>
  <si>
    <t>HNRNPA0</t>
  </si>
  <si>
    <t>PPM1H</t>
  </si>
  <si>
    <t>RALGAPA1</t>
  </si>
  <si>
    <t>HOXB3</t>
  </si>
  <si>
    <t xml:space="preserve">Supplementary Table 6: Gene-wide significant associations with stroke (all types and subtypes) in VEGAS and MAGMA gene-based tests </t>
  </si>
  <si>
    <t>Discovery Ancestry</t>
  </si>
  <si>
    <t>RAF</t>
  </si>
  <si>
    <t>95% CI</t>
  </si>
  <si>
    <t>Replication correcting for 42 loci (p&lt;0.0012)</t>
  </si>
  <si>
    <t>1.27 - 1.36</t>
  </si>
  <si>
    <t>1.27 - 1.57</t>
  </si>
  <si>
    <t>0.54 - 1.63</t>
  </si>
  <si>
    <t>0.85 - 1.68</t>
  </si>
  <si>
    <t>Yes</t>
  </si>
  <si>
    <t>4:111704199</t>
  </si>
  <si>
    <t>1.33 - 1.45</t>
  </si>
  <si>
    <t>1.24 - 1.5</t>
  </si>
  <si>
    <t>0.63 - 3.68</t>
  </si>
  <si>
    <t>0.77 - 1.41</t>
  </si>
  <si>
    <t>0.95 - 1.63</t>
  </si>
  <si>
    <t>4:111709004</t>
  </si>
  <si>
    <t>1.07 - 1.11</t>
  </si>
  <si>
    <t>0.98 - 1.12</t>
  </si>
  <si>
    <t>0.96 - 1.22</t>
  </si>
  <si>
    <t>1.06 - 1.1</t>
  </si>
  <si>
    <t>0.89 - 1.14</t>
  </si>
  <si>
    <t>0.96 - 1.21</t>
  </si>
  <si>
    <t>12:111973358</t>
  </si>
  <si>
    <t>1.05 - 1.08</t>
  </si>
  <si>
    <t>0.73 - 2.09</t>
  </si>
  <si>
    <t>1.03 - 1.36</t>
  </si>
  <si>
    <t>0.89 - 1.11</t>
  </si>
  <si>
    <t>0.84 - 1.18</t>
  </si>
  <si>
    <t>1.04 - 1.07</t>
  </si>
  <si>
    <t>0.83 - 1.84</t>
  </si>
  <si>
    <t>0.97 - 1.2</t>
  </si>
  <si>
    <t>0.86 - 1.19</t>
  </si>
  <si>
    <t>4:155502869</t>
  </si>
  <si>
    <t>1.03 - 1.07</t>
  </si>
  <si>
    <t>0.88 - 1.29</t>
  </si>
  <si>
    <t>0.97 - 1.23</t>
  </si>
  <si>
    <t>0.94 - 1.38</t>
  </si>
  <si>
    <t>1:156202173</t>
  </si>
  <si>
    <t>0.99 - 1.06</t>
  </si>
  <si>
    <t>0.97 - 1.09</t>
  </si>
  <si>
    <t>0.81 - 1.52</t>
  </si>
  <si>
    <t>1.01 - 1.05</t>
  </si>
  <si>
    <t>0.99 - 1.19</t>
  </si>
  <si>
    <t>0.97 - 1.28</t>
  </si>
  <si>
    <t>9:22115286</t>
  </si>
  <si>
    <t>1.04 - 1.06</t>
  </si>
  <si>
    <t>0.99 - 1.1</t>
  </si>
  <si>
    <t>0.89 - 1.05</t>
  </si>
  <si>
    <t>0.94 - 1.27</t>
  </si>
  <si>
    <t>1.07 - 1.12</t>
  </si>
  <si>
    <t>0.8 - 1.47</t>
  </si>
  <si>
    <t>0.99 - 1.67</t>
  </si>
  <si>
    <t>0.8 - 1.26</t>
  </si>
  <si>
    <t>1.02 - 1.69</t>
  </si>
  <si>
    <t>0.92 - 1.2</t>
  </si>
  <si>
    <t>0.87 - 1.21</t>
  </si>
  <si>
    <t>0.96 - 1.42</t>
  </si>
  <si>
    <t>1.04 - 1.08</t>
  </si>
  <si>
    <t>0.96 - 1.01</t>
  </si>
  <si>
    <t>0.92 - 1.11</t>
  </si>
  <si>
    <t>0.98 - 1.42</t>
  </si>
  <si>
    <t>1.18 - 1.34</t>
  </si>
  <si>
    <t>1.03 - 1.81</t>
  </si>
  <si>
    <t>0.89 - 1.43</t>
  </si>
  <si>
    <t>0.83 - 1.55</t>
  </si>
  <si>
    <t>1.03 - 1.06</t>
  </si>
  <si>
    <t>0.99 - 1.04</t>
  </si>
  <si>
    <t>0.95 - 1.12</t>
  </si>
  <si>
    <t>1.03 - 1.14</t>
  </si>
  <si>
    <t>1.06 - 1.11</t>
  </si>
  <si>
    <t>0.71 - 1.29</t>
  </si>
  <si>
    <t>0.89 - 1.2</t>
  </si>
  <si>
    <t>0.73 - 1.27</t>
  </si>
  <si>
    <t>16:73069888</t>
  </si>
  <si>
    <t>1.09 - 1.32</t>
  </si>
  <si>
    <t>0.98 - 1.5</t>
  </si>
  <si>
    <t>0.91 - 1.48</t>
  </si>
  <si>
    <t>0.73 - 1.33</t>
  </si>
  <si>
    <t>7:92241451</t>
  </si>
  <si>
    <t>0.98 - 1.05</t>
  </si>
  <si>
    <t>0.86 - 1.16</t>
  </si>
  <si>
    <t>0.99 - 1.27</t>
  </si>
  <si>
    <t>1.02 - 1.47</t>
  </si>
  <si>
    <t>1:156156951</t>
  </si>
  <si>
    <t>0.85 - 1.08</t>
  </si>
  <si>
    <t>1.01 - 1.08</t>
  </si>
  <si>
    <t>1.02 - 1.27</t>
  </si>
  <si>
    <t>0.94 - 1.22</t>
  </si>
  <si>
    <t>1.03 - 1.1</t>
  </si>
  <si>
    <t>0.95 - 1.18</t>
  </si>
  <si>
    <t>0.81 - 1.13</t>
  </si>
  <si>
    <t>1.05 - 1.09</t>
  </si>
  <si>
    <t>0.83 - 1.15</t>
  </si>
  <si>
    <t>0.79 - 1.33</t>
  </si>
  <si>
    <t>1.13 - 1.26</t>
  </si>
  <si>
    <t>0.83 - 1.01</t>
  </si>
  <si>
    <t>0.74 - 1.09</t>
  </si>
  <si>
    <t>0.92 - 1.28</t>
  </si>
  <si>
    <t>0.71 - 1.34</t>
  </si>
  <si>
    <r>
      <t>OLD_LAC_STROKE</t>
    </r>
    <r>
      <rPr>
        <sz val="11"/>
        <rFont val="Calibri"/>
        <family val="2"/>
      </rPr>
      <t>‡</t>
    </r>
  </si>
  <si>
    <t>2:203690047</t>
  </si>
  <si>
    <t>0.89 - 1.19</t>
  </si>
  <si>
    <t>0.85 - 1.13</t>
  </si>
  <si>
    <t>0.71 - 1.3</t>
  </si>
  <si>
    <t>0.82 - 1.19</t>
  </si>
  <si>
    <t>1.05 - 1.1</t>
  </si>
  <si>
    <t>0.94 - 1.05</t>
  </si>
  <si>
    <t>0.88 - 1.23</t>
  </si>
  <si>
    <t>1.08 - 1.47</t>
  </si>
  <si>
    <t>0.74 - 1.42</t>
  </si>
  <si>
    <t>10:124213449</t>
  </si>
  <si>
    <t>0.91 - 1.15</t>
  </si>
  <si>
    <t>0.87 - 1.19</t>
  </si>
  <si>
    <t>0.95 - 1.09</t>
  </si>
  <si>
    <t>0.98 - 1.24</t>
  </si>
  <si>
    <t>0.98 - 1.34</t>
  </si>
  <si>
    <t>1.06 - 1.24</t>
  </si>
  <si>
    <t>0.96 - 1.16</t>
  </si>
  <si>
    <t>0.86 - 1.27</t>
  </si>
  <si>
    <t>20:33565755</t>
  </si>
  <si>
    <t>1.04 - 1.09</t>
  </si>
  <si>
    <t>0.93 - 1.01</t>
  </si>
  <si>
    <t>0.95 - 1.08</t>
  </si>
  <si>
    <t>1.06 - 1.46</t>
  </si>
  <si>
    <t>0.86 - 1.41</t>
  </si>
  <si>
    <t>2:203745327</t>
  </si>
  <si>
    <t>0.32 - 1.64</t>
  </si>
  <si>
    <t>0.76 - 1.26</t>
  </si>
  <si>
    <t>0.71 - 1.31</t>
  </si>
  <si>
    <t>0.83 - 1.38</t>
  </si>
  <si>
    <t>0.74 - 1.38</t>
  </si>
  <si>
    <t>0.83 - 1.13</t>
  </si>
  <si>
    <t>1.06 - 1.74</t>
  </si>
  <si>
    <t>1.02 - 1.09</t>
  </si>
  <si>
    <t>1.01 - 1.17</t>
  </si>
  <si>
    <t>0.83 - 1.16</t>
  </si>
  <si>
    <t>4:187206249</t>
  </si>
  <si>
    <t>0.89 - 1.07</t>
  </si>
  <si>
    <t>1.01 - 1.21</t>
  </si>
  <si>
    <t>0.96 - 1.32</t>
  </si>
  <si>
    <t>1:170193825</t>
  </si>
  <si>
    <t>1.14 - 1.28</t>
  </si>
  <si>
    <t>0.85 - 2.03</t>
  </si>
  <si>
    <t>0.7 - 1.32</t>
  </si>
  <si>
    <t>0.51 - 1.36</t>
  </si>
  <si>
    <t>0.89 - 1.26</t>
  </si>
  <si>
    <t>1.02 - 1.07</t>
  </si>
  <si>
    <t>0.93 - 1.23</t>
  </si>
  <si>
    <t>19:11189205</t>
  </si>
  <si>
    <t>0.63 - 9.33</t>
  </si>
  <si>
    <t>0.92 - 1.22</t>
  </si>
  <si>
    <t>9:136150466</t>
  </si>
  <si>
    <t>1.07 - 1.13</t>
  </si>
  <si>
    <t>0.85 - 1.15</t>
  </si>
  <si>
    <t>0.82 - 1.26</t>
  </si>
  <si>
    <t>0.82 - 1.27</t>
  </si>
  <si>
    <t>1 - 1.23</t>
  </si>
  <si>
    <t>0.79 - 1.01</t>
  </si>
  <si>
    <t>0.93 - 1.28</t>
  </si>
  <si>
    <t>1.03 - 1.05</t>
  </si>
  <si>
    <t>0.95 - 1.07</t>
  </si>
  <si>
    <t>1:3220382</t>
  </si>
  <si>
    <t>0.9 - 1.06</t>
  </si>
  <si>
    <t>0.99 - 1.16</t>
  </si>
  <si>
    <t>0.86 - 1.11</t>
  </si>
  <si>
    <t>0.98 - 1.15</t>
  </si>
  <si>
    <t>0.88 - 1.11</t>
  </si>
  <si>
    <t>0.91 - 1.14</t>
  </si>
  <si>
    <t>0.93 - 1.13</t>
  </si>
  <si>
    <t>0.94 - 1.34</t>
  </si>
  <si>
    <t>1.02 - 1.06</t>
  </si>
  <si>
    <t>0.96 - 1.07</t>
  </si>
  <si>
    <t>4:187199005</t>
  </si>
  <si>
    <t>1.06 - 1.13</t>
  </si>
  <si>
    <t>0.87 - 1.46</t>
  </si>
  <si>
    <t>NA - NA</t>
  </si>
  <si>
    <t>0.99 - 1.42</t>
  </si>
  <si>
    <t>0.99 - 1.07</t>
  </si>
  <si>
    <t>0.92 - 1.16</t>
  </si>
  <si>
    <t>0.86 - 1.13</t>
  </si>
  <si>
    <t>0.97 - 1.04</t>
  </si>
  <si>
    <t>0.96 - 1.24</t>
  </si>
  <si>
    <t>0.96 - 1.38</t>
  </si>
  <si>
    <t>0.69 - 1.31</t>
  </si>
  <si>
    <t>0.97 - 1.37</t>
  </si>
  <si>
    <t>0.75 - 1.86</t>
  </si>
  <si>
    <t>0.96 - 1.14</t>
  </si>
  <si>
    <t>0.82 - 1.1</t>
  </si>
  <si>
    <t>0.86 - 1.07</t>
  </si>
  <si>
    <t>0.84 - 1.15</t>
  </si>
  <si>
    <t>13:110828891</t>
  </si>
  <si>
    <t>1.02 - 1.05</t>
  </si>
  <si>
    <t>0.97 - 1.1</t>
  </si>
  <si>
    <t>0.96 - 1.23</t>
  </si>
  <si>
    <t>0.82 - 1.12</t>
  </si>
  <si>
    <t>0.94 - 1.16</t>
  </si>
  <si>
    <t>0.59 - 2.03</t>
  </si>
  <si>
    <t>0.77 - 1.25</t>
  </si>
  <si>
    <t>10:105596641</t>
  </si>
  <si>
    <t>9:136149500</t>
  </si>
  <si>
    <t>1.09 - 1.19</t>
  </si>
  <si>
    <t>0.94 - 1.42</t>
  </si>
  <si>
    <t>0.85 - 1.56</t>
  </si>
  <si>
    <t>1.03 - 1.08</t>
  </si>
  <si>
    <t>0.94 - 1.29</t>
  </si>
  <si>
    <t>11:102710707</t>
  </si>
  <si>
    <t>1.11 - 1.25</t>
  </si>
  <si>
    <t>0.83 - 1.12</t>
  </si>
  <si>
    <t>0.87 - 1.81</t>
  </si>
  <si>
    <t>0.97 - 1.05</t>
  </si>
  <si>
    <t>0.87 - 1.24</t>
  </si>
  <si>
    <t>17:56429094</t>
  </si>
  <si>
    <t>0.85 - 1.12</t>
  </si>
  <si>
    <t>0.85 - 1.29</t>
  </si>
  <si>
    <t>0.91 - 1.34</t>
  </si>
  <si>
    <t>0.96 - 1.04</t>
  </si>
  <si>
    <t>0.76 - 1.2</t>
  </si>
  <si>
    <t>0.81 - 1.32</t>
  </si>
  <si>
    <t>7:106411858</t>
  </si>
  <si>
    <t>0.86 - 1.08</t>
  </si>
  <si>
    <t>0.87 - 1.16</t>
  </si>
  <si>
    <t>1.05 - 1.11</t>
  </si>
  <si>
    <t>0.86 - 0.99</t>
  </si>
  <si>
    <t>0.63 - 1.18</t>
  </si>
  <si>
    <t>19:11198502</t>
  </si>
  <si>
    <t>0.74 - 1.35</t>
  </si>
  <si>
    <t>0.87 - 1.15</t>
  </si>
  <si>
    <t>10:105599770</t>
  </si>
  <si>
    <t>0.94 - 1.26</t>
  </si>
  <si>
    <t>0.89 - 1.12</t>
  </si>
  <si>
    <t>0.87 - 1.22</t>
  </si>
  <si>
    <t>2:26929282</t>
  </si>
  <si>
    <t>1.01 - 1.04</t>
  </si>
  <si>
    <t>0.78 - 1</t>
  </si>
  <si>
    <t>4:81181072</t>
  </si>
  <si>
    <t>1.04 - 1.1</t>
  </si>
  <si>
    <t>0.9 - 1.27</t>
  </si>
  <si>
    <t>1.02 - 1.46</t>
  </si>
  <si>
    <t>12:90019178</t>
  </si>
  <si>
    <t>0.99 - 1.18</t>
  </si>
  <si>
    <t>0.76 - 1.19</t>
  </si>
  <si>
    <t>0.97 - 1.15</t>
  </si>
  <si>
    <t>0.99 - 1.41</t>
  </si>
  <si>
    <t>0.69 - 1.44</t>
  </si>
  <si>
    <t>0.43 - 0.67</t>
  </si>
  <si>
    <t>0.99 - 1.05</t>
  </si>
  <si>
    <t>0.93 - 1.47</t>
  </si>
  <si>
    <t>0.74 - 1.21</t>
  </si>
  <si>
    <t>13:110954510</t>
  </si>
  <si>
    <t>0.99 - 1.03</t>
  </si>
  <si>
    <t>0.9 - 1.11</t>
  </si>
  <si>
    <t>0.77 - 1.09</t>
  </si>
  <si>
    <t>0.96 - 1.06</t>
  </si>
  <si>
    <t>1.32 - 1.8</t>
  </si>
  <si>
    <t>0.91 - 1.43</t>
  </si>
  <si>
    <t>0.95 - 1.73</t>
  </si>
  <si>
    <t>1.26 - 1.63</t>
  </si>
  <si>
    <t>0.56 - 1.83</t>
  </si>
  <si>
    <t>12:112241766</t>
  </si>
  <si>
    <t>1.12 - 1.2</t>
  </si>
  <si>
    <t>Internal replication</t>
  </si>
  <si>
    <t xml:space="preserve">External replication </t>
  </si>
  <si>
    <t>Confidence level</t>
  </si>
  <si>
    <r>
      <rPr>
        <vertAlign val="superscript"/>
        <sz val="11"/>
        <color theme="1"/>
        <rFont val="Calibri"/>
        <family val="2"/>
        <scheme val="minor"/>
      </rPr>
      <t>||</t>
    </r>
    <r>
      <rPr>
        <sz val="11"/>
        <color theme="1"/>
        <rFont val="Calibri"/>
        <family val="2"/>
        <scheme val="minor"/>
      </rPr>
      <t xml:space="preserve"> Prior evidence such as genome-wide significance in earlier stroke GWAS, experimental evidence, involvement in monogenic forms of stroke</t>
    </r>
  </si>
  <si>
    <t>HIGH/INTERMEDIATE/LOW</t>
  </si>
  <si>
    <t>Follow-up</t>
  </si>
  <si>
    <t xml:space="preserve">Total ALL discovery </t>
  </si>
  <si>
    <t>MVP</t>
  </si>
  <si>
    <t>FinnGen</t>
  </si>
  <si>
    <t>FinnHosp</t>
  </si>
  <si>
    <t>Interstroke</t>
  </si>
  <si>
    <t>MGB</t>
  </si>
  <si>
    <t>BioVU</t>
  </si>
  <si>
    <t>Total EUR</t>
  </si>
  <si>
    <t>Total AFR</t>
  </si>
  <si>
    <t>Total HIS</t>
  </si>
  <si>
    <t>TBB</t>
  </si>
  <si>
    <t>Total EAS</t>
  </si>
  <si>
    <t>Total SAS</t>
  </si>
  <si>
    <t>Total ALL follow-up</t>
  </si>
  <si>
    <t>Biobank</t>
  </si>
  <si>
    <t>CKBB</t>
  </si>
  <si>
    <t>Clinic-based</t>
  </si>
  <si>
    <t>Biobank (Healthcare based population-cohort)</t>
  </si>
  <si>
    <t>Axiom Biobank array + custom content ("MVP 1.0 array")</t>
  </si>
  <si>
    <t>MVP genotyping vendors 1 &amp; 2</t>
  </si>
  <si>
    <t>Array Power Tools (APT) version 2.11.3 (Thermo Fisher Scientific)</t>
  </si>
  <si>
    <t>80% (overall)</t>
  </si>
  <si>
    <t>1% (overall)</t>
  </si>
  <si>
    <t>p&lt;1e-6 overall and within AFR, EUR, or HIS</t>
  </si>
  <si>
    <t>ADMIXTURE</t>
  </si>
  <si>
    <t>SHAPEIT4 &amp; Minimac4</t>
  </si>
  <si>
    <t>1000G (p3v5) + African Genome Resource (AGR) reference panels</t>
  </si>
  <si>
    <t>regenie</t>
  </si>
  <si>
    <t>age, sex, pc1-10</t>
  </si>
  <si>
    <t>63.74±13.76</t>
  </si>
  <si>
    <t>57.52±12.42</t>
  </si>
  <si>
    <t>54.62±15.84</t>
  </si>
  <si>
    <t>52.2</t>
  </si>
  <si>
    <t>MEGA, MEGAEX, MEG, GSA</t>
  </si>
  <si>
    <t>MGB-LMM, BROAD</t>
  </si>
  <si>
    <t>1000 GENOMES</t>
  </si>
  <si>
    <t>MGB (follow-up)</t>
  </si>
  <si>
    <t>MVP (follow-up)</t>
  </si>
  <si>
    <t>CKBB_ASN (follow-up)</t>
  </si>
  <si>
    <t>56.0±11.1</t>
  </si>
  <si>
    <t>66.47±10.89</t>
  </si>
  <si>
    <t>60.14±10.28</t>
  </si>
  <si>
    <t>62.41±11.27</t>
  </si>
  <si>
    <t>INTERSTROKE (follow-up)</t>
  </si>
  <si>
    <t>Axiom Precision Medicine Research Array (r3)</t>
  </si>
  <si>
    <t>Clinical Research Laboratory and Biobank - Genetic and Molecular Epidemiology Laboratory (CRLB-GMEL)</t>
  </si>
  <si>
    <t>Axiom Power Tools (Genotyping Best Practices)</t>
  </si>
  <si>
    <t>0.985</t>
  </si>
  <si>
    <t>0.005</t>
  </si>
  <si>
    <t>1x10-8</t>
  </si>
  <si>
    <t>Genomic inflation factor (estlambda)</t>
  </si>
  <si>
    <t>PBWT</t>
  </si>
  <si>
    <t>UK10K + 1000Genomes phase 3</t>
  </si>
  <si>
    <t>age, sex, 10 PCs, genotyping batch</t>
  </si>
  <si>
    <t>47.08</t>
  </si>
  <si>
    <t>44.7</t>
  </si>
  <si>
    <t>65.7</t>
  </si>
  <si>
    <t>49.04</t>
  </si>
  <si>
    <t>52.01</t>
  </si>
  <si>
    <t>57.32</t>
  </si>
  <si>
    <t>54.66</t>
  </si>
  <si>
    <t>45.6</t>
  </si>
  <si>
    <t>36.48</t>
  </si>
  <si>
    <t>47.8</t>
  </si>
  <si>
    <t>54.84</t>
  </si>
  <si>
    <t>71.25</t>
  </si>
  <si>
    <t>46.2</t>
  </si>
  <si>
    <t>40.3</t>
  </si>
  <si>
    <t>19.6</t>
  </si>
  <si>
    <t>27.84</t>
  </si>
  <si>
    <t>7.41</t>
  </si>
  <si>
    <t>41.01</t>
  </si>
  <si>
    <t>13.8</t>
  </si>
  <si>
    <t>51.4</t>
  </si>
  <si>
    <t>9.85</t>
  </si>
  <si>
    <t>48.75</t>
  </si>
  <si>
    <t>39.51</t>
  </si>
  <si>
    <t>53.8</t>
  </si>
  <si>
    <t>7.02</t>
  </si>
  <si>
    <t>45.99</t>
  </si>
  <si>
    <t>BioVU (follow-up)</t>
  </si>
  <si>
    <t>47.2±15.6</t>
  </si>
  <si>
    <t>60.8±14.0</t>
  </si>
  <si>
    <t>61.14±5.68</t>
  </si>
  <si>
    <t>66.56±12.98</t>
  </si>
  <si>
    <t>67.05±13.16</t>
  </si>
  <si>
    <t>57.69±14.61</t>
  </si>
  <si>
    <t>58.65±14.78</t>
  </si>
  <si>
    <t>63.55±13.98</t>
  </si>
  <si>
    <t>63.52±14.25</t>
  </si>
  <si>
    <t>54.41±13.67</t>
  </si>
  <si>
    <t>56.28±13.46</t>
  </si>
  <si>
    <t>49.13±12.12</t>
  </si>
  <si>
    <t>49.61±11.95</t>
  </si>
  <si>
    <t>EstBB (follow-up)</t>
  </si>
  <si>
    <t>Illumina GSAv1.0, GSAv2.0, GSAv2.0_EST, and GSAv3.0_EST arrays</t>
  </si>
  <si>
    <t>0.95</t>
  </si>
  <si>
    <t>0.01</t>
  </si>
  <si>
    <t>0.0001</t>
  </si>
  <si>
    <t>regenie (v2.2.4)</t>
  </si>
  <si>
    <t>age, sex, PC1-PC5</t>
  </si>
  <si>
    <t>TBB (follow-up)</t>
  </si>
  <si>
    <t>FINNGEN_HOSPITAL</t>
  </si>
  <si>
    <t>FINNGEN_Population</t>
  </si>
  <si>
    <t>FINNGEN_HOSPITAL**</t>
  </si>
  <si>
    <t>FINNGEN_Population**</t>
  </si>
  <si>
    <t>FINNGEN (follow-up)</t>
  </si>
  <si>
    <t>FINNHOSP (follow-up)</t>
  </si>
  <si>
    <t>Illumina Human Core Exome, Illumina GSA (cases); Illumina Human Core Exome (controls)</t>
  </si>
  <si>
    <t>41.7</t>
  </si>
  <si>
    <t>65.5±14.4</t>
  </si>
  <si>
    <t xml:space="preserve">Finnish SISu (Sequencing Initiative Suomi) v3 </t>
  </si>
  <si>
    <t>PLINK v2</t>
  </si>
  <si>
    <t>age, sex, pc1-10, genotyping batch</t>
  </si>
  <si>
    <t>Name</t>
  </si>
  <si>
    <t>RNA-seq</t>
  </si>
  <si>
    <t>Organism</t>
  </si>
  <si>
    <t>Organ</t>
  </si>
  <si>
    <t>Cell Types</t>
  </si>
  <si>
    <t>Cells</t>
  </si>
  <si>
    <t>CELLEX Processed Genes</t>
  </si>
  <si>
    <t>Reference</t>
  </si>
  <si>
    <t>PsychENCODE DER-22</t>
  </si>
  <si>
    <t>scRNA</t>
  </si>
  <si>
    <t>Human</t>
  </si>
  <si>
    <t>Brain</t>
  </si>
  <si>
    <t>Frontal Cortex; Dorsolateral Prefrontal Cortex</t>
  </si>
  <si>
    <t>(Lake et al., 2018)</t>
  </si>
  <si>
    <t>GSE67835</t>
  </si>
  <si>
    <t>Cortex</t>
  </si>
  <si>
    <t>(Darmanis et al., 2015)</t>
  </si>
  <si>
    <t>GSE101601</t>
  </si>
  <si>
    <t>Temporal Cortex</t>
  </si>
  <si>
    <t>(Hochgerner et al., 2017)</t>
  </si>
  <si>
    <t>DroNc_Human_  Hippocampus</t>
  </si>
  <si>
    <t>snRNA</t>
  </si>
  <si>
    <t>Hippocampus</t>
  </si>
  <si>
    <t>(Habib et al., 2017)</t>
  </si>
  <si>
    <t>Allen Brain Atlas MTG</t>
  </si>
  <si>
    <t>Middle Temporal Gyrus</t>
  </si>
  <si>
    <t>(Hodge et al., 2019)</t>
  </si>
  <si>
    <t>Allen Brain Atlas LGN</t>
  </si>
  <si>
    <t>Lateral Geniculate</t>
  </si>
  <si>
    <t>Mousebrain</t>
  </si>
  <si>
    <t>Mouse</t>
  </si>
  <si>
    <t>Amygdala; Anterior Cortex; Cerebellum; Dorsal Midbrain; Dorsal Root Ganglia; Dorsal Striatum; Enteric; Hippocampus; Hypothalamus; Medulla; Middle Cortex; Olfactory Bulb; Pons; Posterior Cortex; Spinal Cord; Sympathetic; Thalamus; Ventral Midbrain; Ventral Striatum</t>
  </si>
  <si>
    <t>(Zeisel et al., 2018)</t>
  </si>
  <si>
    <t>Tabula Muris</t>
  </si>
  <si>
    <t>Full-body</t>
  </si>
  <si>
    <t>Bladder; Brain Myeloid; Brain Non-Myeloid; Fat; Heart; Kidney; Large Intestine; Limb Muscle; Liver; Lung; Mammary Gland; Marrow; Pancreas; Skin; Spleen; Thymus; Tongue; Trachea</t>
  </si>
  <si>
    <t>(Schaum et al., 2018)</t>
  </si>
  <si>
    <t>Descartes_Human_Cerebellum</t>
  </si>
  <si>
    <t>Cerebellum</t>
  </si>
  <si>
    <t>(Cao et al., 2020)</t>
  </si>
  <si>
    <t>Descartes_Human_Cerebrum</t>
  </si>
  <si>
    <t>Cerebrum</t>
  </si>
  <si>
    <t>The table summarizes the datasets, where the number of CELLEX processed genes represent the final count of genes used in the pipeline after removing non-expressed and background genes with ANOVA.</t>
  </si>
  <si>
    <t>specificity_id</t>
  </si>
  <si>
    <t>annotation</t>
  </si>
  <si>
    <t>beta_se</t>
  </si>
  <si>
    <t>pvalue</t>
  </si>
  <si>
    <t>method</t>
  </si>
  <si>
    <t>n_methods</t>
  </si>
  <si>
    <t>pvalue_bonferroni</t>
  </si>
  <si>
    <t>Cerebrum-Vascular_endothelial_cells</t>
  </si>
  <si>
    <t>MAGMA</t>
  </si>
  <si>
    <t>GSE67835_Human_Cortex</t>
  </si>
  <si>
    <t>astrocytes</t>
  </si>
  <si>
    <t>LDSC</t>
  </si>
  <si>
    <t>Cerebellum-Vascular_endothelial_cells</t>
  </si>
  <si>
    <t>Allen_human_MTG</t>
  </si>
  <si>
    <t>Non-neuronal.Astro_L1-6_FGFR3_SLC14A1</t>
  </si>
  <si>
    <t>Allen_human_LGN</t>
  </si>
  <si>
    <t>Non-Neuronal.Astro_LGR6</t>
  </si>
  <si>
    <t>H-MAGMA</t>
  </si>
  <si>
    <t>DroNc_Human_Hippocampus</t>
  </si>
  <si>
    <t>ASC1</t>
  </si>
  <si>
    <t>ASC2</t>
  </si>
  <si>
    <t>exCA3</t>
  </si>
  <si>
    <t>tabula_muris</t>
  </si>
  <si>
    <t>Mammary_Gland.endothelial_cell</t>
  </si>
  <si>
    <t>PsychENCODE_DER-22</t>
  </si>
  <si>
    <t>Astro</t>
  </si>
  <si>
    <t>Liver.endothelial_cell_of_hepatic_sinusoid</t>
  </si>
  <si>
    <t>Cerebellum-Astrocytes</t>
  </si>
  <si>
    <t>mousebrain</t>
  </si>
  <si>
    <t>VSMCA</t>
  </si>
  <si>
    <t>endothelial</t>
  </si>
  <si>
    <t>Large_Intestine.epithelial_cell_of_large_intestine</t>
  </si>
  <si>
    <t>SCINH9</t>
  </si>
  <si>
    <t>Cerebrum-Astrocytes</t>
  </si>
  <si>
    <t>Endo</t>
  </si>
  <si>
    <t>Washington University in St. Louis,  USA, and Genetic Molecular Epidemiology Laboratory, McMaster University, Canada(cases); Institute for Molecular Medicine Finland, Finland (controls)</t>
  </si>
  <si>
    <t>44.9</t>
  </si>
  <si>
    <t>63.8±17</t>
  </si>
  <si>
    <t xml:space="preserve">64.1±13.2 </t>
  </si>
  <si>
    <t>57.7±16.4</t>
  </si>
  <si>
    <t>62.8</t>
  </si>
  <si>
    <t>59.5±12.7</t>
  </si>
  <si>
    <t>GSA Genotyping array</t>
  </si>
  <si>
    <t>Regeneron</t>
  </si>
  <si>
    <t>Eagle2</t>
  </si>
  <si>
    <t>95%</t>
  </si>
  <si>
    <t>smartpca module in Eigensoft package, merged Hapmap3 dataset for classification</t>
  </si>
  <si>
    <t>Eagle2 &amp; Minimac4</t>
  </si>
  <si>
    <t>TOPMed version R2 on GRC38</t>
  </si>
  <si>
    <t>logistics</t>
  </si>
  <si>
    <t>Eigenvector output from smartpca</t>
  </si>
  <si>
    <t>SISu v4</t>
  </si>
  <si>
    <t>58.08±18.35</t>
  </si>
  <si>
    <t>65.75±11.16</t>
  </si>
  <si>
    <t>54.59</t>
  </si>
  <si>
    <t>multi-ethnic genotyping array (MEGA) platform from Illumina</t>
  </si>
  <si>
    <t>VANTAGE/VANGUARD</t>
  </si>
  <si>
    <t>&gt;=95%</t>
  </si>
  <si>
    <t>&gt;=0.1%</t>
  </si>
  <si>
    <t>plink -pca (to generate PCAs)</t>
  </si>
  <si>
    <t xml:space="preserve">Minimac4 / Michigan Imputation Server </t>
  </si>
  <si>
    <t xml:space="preserve">1000 Genomes Phase 3 v5 reference panel  </t>
  </si>
  <si>
    <t>Plink</t>
  </si>
  <si>
    <t>Age + sex + 4 PCs</t>
  </si>
  <si>
    <t>55.9</t>
  </si>
  <si>
    <t>53.5±22.3)</t>
  </si>
  <si>
    <t>65.7±22.2</t>
  </si>
  <si>
    <t>b</t>
  </si>
  <si>
    <t>pval</t>
  </si>
  <si>
    <t>heterogeneity_q</t>
  </si>
  <si>
    <t>heterogeneity_q_df</t>
  </si>
  <si>
    <t>heterogeneity_pval</t>
  </si>
  <si>
    <t>egger_intercept</t>
  </si>
  <si>
    <t>egger_intercept_se</t>
  </si>
  <si>
    <t>egger_intercept_pval</t>
  </si>
  <si>
    <t>snp_r2.exposure</t>
  </si>
  <si>
    <t>snp_r2.outcome</t>
  </si>
  <si>
    <t>correct_causal_direction</t>
  </si>
  <si>
    <t>steiger_pvalue</t>
  </si>
  <si>
    <t>9.88131291682493e-324</t>
  </si>
  <si>
    <t>Wald ratio</t>
  </si>
  <si>
    <t>PMBB</t>
  </si>
  <si>
    <t>PMBB (follow-up)</t>
  </si>
  <si>
    <t>coronary artery disease</t>
  </si>
  <si>
    <t>Q</t>
  </si>
  <si>
    <t>Q_df</t>
  </si>
  <si>
    <t>Q_pval</t>
  </si>
  <si>
    <t>coronary artery disease*</t>
  </si>
  <si>
    <t>CPD</t>
  </si>
  <si>
    <t>atrial fibrillation*</t>
  </si>
  <si>
    <t>systolic blood pressure</t>
  </si>
  <si>
    <t>diastolic blood pressure</t>
  </si>
  <si>
    <t>BMI=Body mass index; CPD=cigarettes per day; HDL=High density lipoprotein; LDL=Low density lipoprotein; HbA1c=hemoglobin a1c</t>
  </si>
  <si>
    <t>gcov_int, gcov_int_se = cross-trait LD Score regression intercept and standard error</t>
  </si>
  <si>
    <t>Any stroke*</t>
  </si>
  <si>
    <t>Any ischemic stroke*</t>
  </si>
  <si>
    <t>Large artery stroke*</t>
  </si>
  <si>
    <t>Small vessel stroke*</t>
  </si>
  <si>
    <t>Cardioembolic stroke*</t>
  </si>
  <si>
    <t>Atrial fibrillation*</t>
  </si>
  <si>
    <t>Coronary artery disease*</t>
  </si>
  <si>
    <t xml:space="preserve">Coronary artery disease* </t>
  </si>
  <si>
    <t>Suppl. Table 21b:  Genetic correlation between stroke and vascular risk factors in East-Asians †</t>
  </si>
  <si>
    <t>steiger_pval</t>
  </si>
  <si>
    <t>CRCS-K and KBA GWAS</t>
  </si>
  <si>
    <t>25.78</t>
  </si>
  <si>
    <t>45.88±7.75</t>
  </si>
  <si>
    <t>53.26±8.39</t>
  </si>
  <si>
    <t>Korea Biobank Array v1.1</t>
  </si>
  <si>
    <t>National Institute of Health, Republic of Korea</t>
  </si>
  <si>
    <t>Axiom GT1</t>
  </si>
  <si>
    <t>1e-6</t>
  </si>
  <si>
    <t>KING v2, FlashPCA</t>
  </si>
  <si>
    <t>Minimac v4</t>
  </si>
  <si>
    <t>Merged reference panel (1KG P3 + Korean Reference genome(n=397))</t>
  </si>
  <si>
    <t>plink v2</t>
  </si>
  <si>
    <t>logistic (firth)</t>
  </si>
  <si>
    <t>age, sex, PC 1-10</t>
  </si>
  <si>
    <t>snp</t>
  </si>
  <si>
    <t>rsid</t>
  </si>
  <si>
    <t>hg19_coordinates</t>
  </si>
  <si>
    <t>hg38_coordinates</t>
  </si>
  <si>
    <t>a1</t>
  </si>
  <si>
    <t>a2</t>
  </si>
  <si>
    <t>trait</t>
  </si>
  <si>
    <t>efo</t>
  </si>
  <si>
    <t>study</t>
  </si>
  <si>
    <t>pmid</t>
  </si>
  <si>
    <t>ancestry</t>
  </si>
  <si>
    <t>year</t>
  </si>
  <si>
    <t>direction</t>
  </si>
  <si>
    <t>n_cases</t>
  </si>
  <si>
    <t>n_controls</t>
  </si>
  <si>
    <t>n_studies</t>
  </si>
  <si>
    <t>unit</t>
  </si>
  <si>
    <t>dataset</t>
  </si>
  <si>
    <t>chr12:111884608</t>
  </si>
  <si>
    <t>chr12:111446804</t>
  </si>
  <si>
    <t>Plateletcrit</t>
  </si>
  <si>
    <t>EFO_0004586</t>
  </si>
  <si>
    <t>Astle W</t>
  </si>
  <si>
    <t>27863252</t>
  </si>
  <si>
    <t>European</t>
  </si>
  <si>
    <t>173480</t>
  </si>
  <si>
    <t>0</t>
  </si>
  <si>
    <t>2</t>
  </si>
  <si>
    <t>IVNT</t>
  </si>
  <si>
    <t>Astle-W_Blood-Cell-Traits_EUR_2016</t>
  </si>
  <si>
    <t>EFO_0007985</t>
  </si>
  <si>
    <t>+</t>
  </si>
  <si>
    <t>unit decrease</t>
  </si>
  <si>
    <t>NHGRI-EBI_GWAS_Catalog</t>
  </si>
  <si>
    <t>chr20:33764554</t>
  </si>
  <si>
    <t>chr20:35176751</t>
  </si>
  <si>
    <t>Plasma protein C levels</t>
  </si>
  <si>
    <t>HP_0010896</t>
  </si>
  <si>
    <t>Tang W</t>
  </si>
  <si>
    <t>20802025</t>
  </si>
  <si>
    <t>8048</t>
  </si>
  <si>
    <t>GRASP</t>
  </si>
  <si>
    <t>Protein C levels</t>
  </si>
  <si>
    <t>EFO_0004633</t>
  </si>
  <si>
    <t>ug/ml increase</t>
  </si>
  <si>
    <t>Protein c</t>
  </si>
  <si>
    <t>dbGaP</t>
  </si>
  <si>
    <t>Eosinophil count</t>
  </si>
  <si>
    <t>Platelet count</t>
  </si>
  <si>
    <t>EFO_0004309</t>
  </si>
  <si>
    <t>chr3:186454180</t>
  </si>
  <si>
    <t>chr3:186736391</t>
  </si>
  <si>
    <t>Activated partial thromboplastin time</t>
  </si>
  <si>
    <t>EFO_0004310</t>
  </si>
  <si>
    <t>22703881</t>
  </si>
  <si>
    <t>9240</t>
  </si>
  <si>
    <t>chr12:112059557</t>
  </si>
  <si>
    <t>chr12:111621753</t>
  </si>
  <si>
    <t>Sum eosinophil basophil counts</t>
  </si>
  <si>
    <t>Lymphocyte count</t>
  </si>
  <si>
    <t>Lymphocyte counts</t>
  </si>
  <si>
    <t>EFO_0004587</t>
  </si>
  <si>
    <t>Eosinophil percentage of granulocytes</t>
  </si>
  <si>
    <t>Eosinophil percentage of white cells</t>
  </si>
  <si>
    <t>Neutrophil percentage of granulocytes</t>
  </si>
  <si>
    <t>Reticulocyte count</t>
  </si>
  <si>
    <t>EFO_0007986</t>
  </si>
  <si>
    <t>Self-reported hypothyroidism or myxoedema</t>
  </si>
  <si>
    <t>EFO_0004705;EFO_1001055</t>
  </si>
  <si>
    <t>Neale B</t>
  </si>
  <si>
    <t>UKBB</t>
  </si>
  <si>
    <t>337159</t>
  </si>
  <si>
    <t>16376</t>
  </si>
  <si>
    <t>320783</t>
  </si>
  <si>
    <t>risk diff</t>
  </si>
  <si>
    <t>Neale-B_UKBB_EUR_2017</t>
  </si>
  <si>
    <t>High light scatter reticulocyte count</t>
  </si>
  <si>
    <t>Hemoglobin concentration</t>
  </si>
  <si>
    <t>EFO_0004509</t>
  </si>
  <si>
    <t>Hematocrit</t>
  </si>
  <si>
    <t>EFO_0004348</t>
  </si>
  <si>
    <t>White blood cell count</t>
  </si>
  <si>
    <t>EFO_0004308</t>
  </si>
  <si>
    <t>Reticulocyte fraction of red cells</t>
  </si>
  <si>
    <t>Munir MS</t>
  </si>
  <si>
    <t>25376901</t>
  </si>
  <si>
    <t>African</t>
  </si>
  <si>
    <t>unit increase</t>
  </si>
  <si>
    <t>Treatment with levothyroxine sodium</t>
  </si>
  <si>
    <t>EFO_0007056</t>
  </si>
  <si>
    <t>13717</t>
  </si>
  <si>
    <t>323442</t>
  </si>
  <si>
    <t>High light scatter percentage of red cells</t>
  </si>
  <si>
    <t>EFO_0006336</t>
  </si>
  <si>
    <t>317756</t>
  </si>
  <si>
    <t>Neutrophil percentage of white cells</t>
  </si>
  <si>
    <t>Red blood cell count</t>
  </si>
  <si>
    <t>EFO_0004305</t>
  </si>
  <si>
    <t>Monocyte count</t>
  </si>
  <si>
    <t>chr4:187207381</t>
  </si>
  <si>
    <t>chr4:186286227</t>
  </si>
  <si>
    <t>Gene expression of CUX2 in prefrontal cortex</t>
  </si>
  <si>
    <t>GO_1901148</t>
  </si>
  <si>
    <t>ICBP</t>
  </si>
  <si>
    <t>21909115</t>
  </si>
  <si>
    <t>69395</t>
  </si>
  <si>
    <t>Blood protein levels</t>
  </si>
  <si>
    <t>EFO_0008140</t>
  </si>
  <si>
    <t>Suhre K</t>
  </si>
  <si>
    <t>28240269</t>
  </si>
  <si>
    <t>Type 1 diabetes</t>
  </si>
  <si>
    <t>EFO_0001359</t>
  </si>
  <si>
    <t>Plagnol V</t>
  </si>
  <si>
    <t>21829393</t>
  </si>
  <si>
    <t>Mixed</t>
  </si>
  <si>
    <t>12501</t>
  </si>
  <si>
    <t>Type 1 diabetes autoantibodies</t>
  </si>
  <si>
    <t>Diabetes mellitus type 1</t>
  </si>
  <si>
    <t>EFO_0001359;EFO_0000400</t>
  </si>
  <si>
    <t>FVII in plasma</t>
  </si>
  <si>
    <t>NCIT_C2187</t>
  </si>
  <si>
    <t>Smith NL</t>
  </si>
  <si>
    <t>20231535</t>
  </si>
  <si>
    <t>23608</t>
  </si>
  <si>
    <t>Coagulation factor levels</t>
  </si>
  <si>
    <t>Blood coagulation factors</t>
  </si>
  <si>
    <t>FVII</t>
  </si>
  <si>
    <t>Taylor</t>
  </si>
  <si>
    <t>21676895</t>
  </si>
  <si>
    <t>20300</t>
  </si>
  <si>
    <t>Hemostatic factors and hematological phenotypes</t>
  </si>
  <si>
    <t>EFO_0004503</t>
  </si>
  <si>
    <t>Oudot Mellakh T</t>
  </si>
  <si>
    <t>22443383</t>
  </si>
  <si>
    <t>Vascular or heart problems diagnosed by doctor: none of the above</t>
  </si>
  <si>
    <t>336683</t>
  </si>
  <si>
    <t>236530</t>
  </si>
  <si>
    <t>100153</t>
  </si>
  <si>
    <t>Selective immunoglobulin A deficiency IgAD</t>
  </si>
  <si>
    <t>EFO_1001929</t>
  </si>
  <si>
    <t>Ferreira RC</t>
  </si>
  <si>
    <t>20694011</t>
  </si>
  <si>
    <t>1520</t>
  </si>
  <si>
    <t>Lymphocyte percentage of white cells</t>
  </si>
  <si>
    <t>EFO_0000378</t>
  </si>
  <si>
    <t>van der Harst P</t>
  </si>
  <si>
    <t>29212778</t>
  </si>
  <si>
    <t>Plasma protein C levels in venous thrombosis</t>
  </si>
  <si>
    <t>HP_0004936;HP_0030248</t>
  </si>
  <si>
    <t>951</t>
  </si>
  <si>
    <t>Gene expression of CUX2 in visual cortex</t>
  </si>
  <si>
    <t>Vascular or heart problems diagnosed by doctor: high blood pressure</t>
  </si>
  <si>
    <t>EFO_0004325</t>
  </si>
  <si>
    <t>91033</t>
  </si>
  <si>
    <t>245650</t>
  </si>
  <si>
    <t>Self-reported hypertension</t>
  </si>
  <si>
    <t>EFO_0000537</t>
  </si>
  <si>
    <t>87690</t>
  </si>
  <si>
    <t>249469</t>
  </si>
  <si>
    <t>Barrett JC</t>
  </si>
  <si>
    <t>19430480</t>
  </si>
  <si>
    <t>16559</t>
  </si>
  <si>
    <t>Myeloid white cell count</t>
  </si>
  <si>
    <t>EFO_0007988</t>
  </si>
  <si>
    <t>Platelet counts</t>
  </si>
  <si>
    <t>Gieger C</t>
  </si>
  <si>
    <t>22139419</t>
  </si>
  <si>
    <t>10^9/l increase</t>
  </si>
  <si>
    <t>Platelet count PLT</t>
  </si>
  <si>
    <t>18600</t>
  </si>
  <si>
    <t>EFO_0000378;EFO_0001645</t>
  </si>
  <si>
    <t>547261</t>
  </si>
  <si>
    <t>122733</t>
  </si>
  <si>
    <t>424528</t>
  </si>
  <si>
    <t>log OR</t>
  </si>
  <si>
    <t>van-der-Harst-P_CAD_Mixed_2018</t>
  </si>
  <si>
    <t>mmHg increase</t>
  </si>
  <si>
    <t>Blood pressure</t>
  </si>
  <si>
    <t>Arm fat-free mass left</t>
  </si>
  <si>
    <t>331159</t>
  </si>
  <si>
    <t>Wain LV</t>
  </si>
  <si>
    <t>28739976</t>
  </si>
  <si>
    <t>Trunk fat-free mass</t>
  </si>
  <si>
    <t>331030</t>
  </si>
  <si>
    <t>Trunk predicted mass</t>
  </si>
  <si>
    <t>330995</t>
  </si>
  <si>
    <t>Arm predicted mass left</t>
  </si>
  <si>
    <t>331146</t>
  </si>
  <si>
    <t>Self-reported deep venous thrombosis</t>
  </si>
  <si>
    <t>EFO_0003907</t>
  </si>
  <si>
    <t>6767</t>
  </si>
  <si>
    <t>330392</t>
  </si>
  <si>
    <t>Arm fat-free mass right</t>
  </si>
  <si>
    <t>331221</t>
  </si>
  <si>
    <t>EFO_0004339</t>
  </si>
  <si>
    <t>336474</t>
  </si>
  <si>
    <t>21909110</t>
  </si>
  <si>
    <t>74064</t>
  </si>
  <si>
    <t>Arm predicted mass right</t>
  </si>
  <si>
    <t>331216</t>
  </si>
  <si>
    <t>Blood clot in the leg</t>
  </si>
  <si>
    <t>336782</t>
  </si>
  <si>
    <t>6905</t>
  </si>
  <si>
    <t>329877</t>
  </si>
  <si>
    <t>Whole body water mass</t>
  </si>
  <si>
    <t>331315</t>
  </si>
  <si>
    <t>Whole body fat-free mass</t>
  </si>
  <si>
    <t>331291</t>
  </si>
  <si>
    <t>Bradfield JP</t>
  </si>
  <si>
    <t>21980299</t>
  </si>
  <si>
    <t>26890</t>
  </si>
  <si>
    <t>Granulocyte count</t>
  </si>
  <si>
    <t>EFO_0007987</t>
  </si>
  <si>
    <t>Birth weight</t>
  </si>
  <si>
    <t>EFO_0004344</t>
  </si>
  <si>
    <t>193063</t>
  </si>
  <si>
    <t>Celiac disease</t>
  </si>
  <si>
    <t>EFO_0001060</t>
  </si>
  <si>
    <t>Trynka</t>
  </si>
  <si>
    <t>22057235</t>
  </si>
  <si>
    <t>24269</t>
  </si>
  <si>
    <t>Birth weight of first child</t>
  </si>
  <si>
    <t>145558</t>
  </si>
  <si>
    <t>BPExome</t>
  </si>
  <si>
    <t>27618447</t>
  </si>
  <si>
    <t>192763</t>
  </si>
  <si>
    <t>51</t>
  </si>
  <si>
    <t>INVT</t>
  </si>
  <si>
    <t>BPExome_DBP_Mixed_2016</t>
  </si>
  <si>
    <t>Sum neutrophil eosinophil counts</t>
  </si>
  <si>
    <t>EFO_0004833;EFO_0004842</t>
  </si>
  <si>
    <t>Basal metabolic rate</t>
  </si>
  <si>
    <t>EFO_0007777</t>
  </si>
  <si>
    <t>331307</t>
  </si>
  <si>
    <t>Hemoglobin Hb</t>
  </si>
  <si>
    <t>HP_0011902</t>
  </si>
  <si>
    <t>296525</t>
  </si>
  <si>
    <t>34541</t>
  </si>
  <si>
    <t>261984</t>
  </si>
  <si>
    <t>van-der-Harst-P_CAD-UKBB_Mixed_2018</t>
  </si>
  <si>
    <t>Red blood cell traits</t>
  </si>
  <si>
    <t>EFO_0004527</t>
  </si>
  <si>
    <t>23222517</t>
  </si>
  <si>
    <t>71861</t>
  </si>
  <si>
    <t>Blood eosinophil count</t>
  </si>
  <si>
    <t>EFO_0004842</t>
  </si>
  <si>
    <t>Gudbjartsson DF</t>
  </si>
  <si>
    <t>19198610</t>
  </si>
  <si>
    <t>9392</t>
  </si>
  <si>
    <t>Eosinophil counts</t>
  </si>
  <si>
    <t>% standard unit increase</t>
  </si>
  <si>
    <t>Eosinophils</t>
  </si>
  <si>
    <t>Immature fraction of reticulocytes</t>
  </si>
  <si>
    <t>Medication for cholesterol, blood pressure or diabetes: blood pressure medication</t>
  </si>
  <si>
    <t>154702</t>
  </si>
  <si>
    <t>38548</t>
  </si>
  <si>
    <t>116154</t>
  </si>
  <si>
    <t>EFO_0006335</t>
  </si>
  <si>
    <t>317754</t>
  </si>
  <si>
    <t>Mean arterial pressure</t>
  </si>
  <si>
    <t>EFO_0006340</t>
  </si>
  <si>
    <t>Impedance of arm left</t>
  </si>
  <si>
    <t>331292</t>
  </si>
  <si>
    <t>Blood metabolite levels</t>
  </si>
  <si>
    <t>EFO_0005664</t>
  </si>
  <si>
    <t>Shin SY</t>
  </si>
  <si>
    <t>24816252</t>
  </si>
  <si>
    <t>Total cholesterol</t>
  </si>
  <si>
    <t>EFO_0004574</t>
  </si>
  <si>
    <t>GLGC</t>
  </si>
  <si>
    <t>24097068</t>
  </si>
  <si>
    <t>177714</t>
  </si>
  <si>
    <t>60</t>
  </si>
  <si>
    <t>GLGC_TC_EUR_2013</t>
  </si>
  <si>
    <t>Generalized vitiligo</t>
  </si>
  <si>
    <t>NCIT_C26915</t>
  </si>
  <si>
    <t>Jin Y</t>
  </si>
  <si>
    <t>22561518</t>
  </si>
  <si>
    <t>3228</t>
  </si>
  <si>
    <t>Soluble intercellular adhesion molecule 1 ICAM 1</t>
  </si>
  <si>
    <t>EFO_0004520</t>
  </si>
  <si>
    <t>Pare G</t>
  </si>
  <si>
    <t>21533024</t>
  </si>
  <si>
    <t>22435</t>
  </si>
  <si>
    <t>Leg predicted mass right</t>
  </si>
  <si>
    <t>331285</t>
  </si>
  <si>
    <t>Leg fat-free mass right</t>
  </si>
  <si>
    <t>Hematocrit Hct</t>
  </si>
  <si>
    <t>Treatment with blood pressure medication</t>
  </si>
  <si>
    <t>180203</t>
  </si>
  <si>
    <t>31488</t>
  </si>
  <si>
    <t>148715</t>
  </si>
  <si>
    <t>Impedance of arm right</t>
  </si>
  <si>
    <t>331279</t>
  </si>
  <si>
    <t>Self-reported pulmonary embolism + or - dvt</t>
  </si>
  <si>
    <t>EFO_0003827</t>
  </si>
  <si>
    <t>2801</t>
  </si>
  <si>
    <t>334358</t>
  </si>
  <si>
    <t>Sitting height</t>
  </si>
  <si>
    <t>336172</t>
  </si>
  <si>
    <t>Leg fat-free mass left</t>
  </si>
  <si>
    <t>331258</t>
  </si>
  <si>
    <t>Blood clot in the lung</t>
  </si>
  <si>
    <t>2788</t>
  </si>
  <si>
    <t>333994</t>
  </si>
  <si>
    <t>Taking other prescription medications</t>
  </si>
  <si>
    <t>336330</t>
  </si>
  <si>
    <t>158113</t>
  </si>
  <si>
    <t>178217</t>
  </si>
  <si>
    <t>Hayfever, allergic rhinitis or eczema</t>
  </si>
  <si>
    <t>EFO_0003956;EFO_0005854;EFO_0000274</t>
  </si>
  <si>
    <t>77891</t>
  </si>
  <si>
    <t>258891</t>
  </si>
  <si>
    <t>Gaunt</t>
  </si>
  <si>
    <t>23188048</t>
  </si>
  <si>
    <t>2544</t>
  </si>
  <si>
    <t>Leg predicted mass left</t>
  </si>
  <si>
    <t>331253</t>
  </si>
  <si>
    <t>Treatment with atenolol</t>
  </si>
  <si>
    <t>13184</t>
  </si>
  <si>
    <t>323975</t>
  </si>
  <si>
    <t>Treatment with thyroxine product</t>
  </si>
  <si>
    <t>3917</t>
  </si>
  <si>
    <t>333242</t>
  </si>
  <si>
    <t>Impedance of whole body</t>
  </si>
  <si>
    <t>331284</t>
  </si>
  <si>
    <t>CARDIoGRAMplusC4D</t>
  </si>
  <si>
    <t>23202125</t>
  </si>
  <si>
    <t>194427</t>
  </si>
  <si>
    <t>29</t>
  </si>
  <si>
    <t>mmHg</t>
  </si>
  <si>
    <t>ICBP_DBP_EUR_2011</t>
  </si>
  <si>
    <t>Levy D</t>
  </si>
  <si>
    <t>19430479</t>
  </si>
  <si>
    <t>29136</t>
  </si>
  <si>
    <t>Fox</t>
  </si>
  <si>
    <t>21378095</t>
  </si>
  <si>
    <t>7473</t>
  </si>
  <si>
    <t>Hypertension</t>
  </si>
  <si>
    <t>Lettre G</t>
  </si>
  <si>
    <t>21347282</t>
  </si>
  <si>
    <t>8090</t>
  </si>
  <si>
    <t>Number of treatments or medications taken</t>
  </si>
  <si>
    <t>Comparative height size at age 10</t>
  </si>
  <si>
    <t>332021</t>
  </si>
  <si>
    <t>Dubois PC</t>
  </si>
  <si>
    <t>20190752</t>
  </si>
  <si>
    <t>15283</t>
  </si>
  <si>
    <t>Red blood cell count RBC</t>
  </si>
  <si>
    <t>Sum basophil neutrophil counts</t>
  </si>
  <si>
    <t>Primary sclerosing cholangitis</t>
  </si>
  <si>
    <t>EFO_0004268</t>
  </si>
  <si>
    <t>Ji S</t>
  </si>
  <si>
    <t>27992413</t>
  </si>
  <si>
    <t>EFO_0004833;EFO_0005090</t>
  </si>
  <si>
    <t>337199</t>
  </si>
  <si>
    <t>1218</t>
  </si>
  <si>
    <t>335981</t>
  </si>
  <si>
    <t>White blood cell count basophil</t>
  </si>
  <si>
    <t>EFO_0005090</t>
  </si>
  <si>
    <t>Basophil count</t>
  </si>
  <si>
    <t>Zhernakova A</t>
  </si>
  <si>
    <t>21383967</t>
  </si>
  <si>
    <t>38053</t>
  </si>
  <si>
    <t>Hypothyroidism</t>
  </si>
  <si>
    <t>EFO_0004705</t>
  </si>
  <si>
    <t>Eriksson N</t>
  </si>
  <si>
    <t>22493691</t>
  </si>
  <si>
    <t>39282</t>
  </si>
  <si>
    <t>log Adiponectin</t>
  </si>
  <si>
    <t>EFO_0004502</t>
  </si>
  <si>
    <t>ADIPOGen</t>
  </si>
  <si>
    <t>22479202</t>
  </si>
  <si>
    <t>28656</t>
  </si>
  <si>
    <t>18</t>
  </si>
  <si>
    <t>ug/ml</t>
  </si>
  <si>
    <t>ADIPOGen_Adiponectin_EUR_2012</t>
  </si>
  <si>
    <t>Adiponectin levels</t>
  </si>
  <si>
    <t>29374</t>
  </si>
  <si>
    <t>Hip circumference</t>
  </si>
  <si>
    <t>EFO_0005093</t>
  </si>
  <si>
    <t>336601</t>
  </si>
  <si>
    <t>Illnesses of siblings: none of the above, group 1</t>
  </si>
  <si>
    <t>262734</t>
  </si>
  <si>
    <t>178376</t>
  </si>
  <si>
    <t>84358</t>
  </si>
  <si>
    <t>Neutrophil count</t>
  </si>
  <si>
    <t>EFO_0004833</t>
  </si>
  <si>
    <t>High density lipoprotein</t>
  </si>
  <si>
    <t>EFO_0004612</t>
  </si>
  <si>
    <t>177710</t>
  </si>
  <si>
    <t>GLGC_HDL_EUR_2013</t>
  </si>
  <si>
    <t>Low density lipoprotein</t>
  </si>
  <si>
    <t>EFO_0004611</t>
  </si>
  <si>
    <t>164996</t>
  </si>
  <si>
    <t>GLGC_LDL_EUR_2013</t>
  </si>
  <si>
    <t>Prothrombin time by INR international normalized ratio</t>
  </si>
  <si>
    <t>NCIT_C78366;NCIT_C55275</t>
  </si>
  <si>
    <t>EFO_0004195</t>
  </si>
  <si>
    <t>Asselbergs</t>
  </si>
  <si>
    <t>23063622</t>
  </si>
  <si>
    <t>66240</t>
  </si>
  <si>
    <t>Rheumatoid arthritis and celiac disease</t>
  </si>
  <si>
    <t>EFO_0001060;EFO_0000685</t>
  </si>
  <si>
    <t>Nelson CP</t>
  </si>
  <si>
    <t>28714975</t>
  </si>
  <si>
    <t>10801</t>
  </si>
  <si>
    <t>137914</t>
  </si>
  <si>
    <t>Nelson-CP_CAD_Mixed_2017</t>
  </si>
  <si>
    <t>Number of self-reported non-cancer illnesses</t>
  </si>
  <si>
    <t>EFO_0009801</t>
  </si>
  <si>
    <t>63746</t>
  </si>
  <si>
    <t>130681</t>
  </si>
  <si>
    <t>48</t>
  </si>
  <si>
    <t>CARDIoGRAMplusC4D_CHD_Mixed_2013</t>
  </si>
  <si>
    <t>No treatment with medication for cholesterol, blood pressure, diabetes, or take exogenous hormones</t>
  </si>
  <si>
    <t>124239</t>
  </si>
  <si>
    <t>55964</t>
  </si>
  <si>
    <t>NCIT_C61032;NCIT_C105586</t>
  </si>
  <si>
    <t>20686565</t>
  </si>
  <si>
    <t>100184</t>
  </si>
  <si>
    <t>46</t>
  </si>
  <si>
    <t>GLGC_TC_Mixed_2010</t>
  </si>
  <si>
    <t>EFO_0004338</t>
  </si>
  <si>
    <t>336227</t>
  </si>
  <si>
    <t>Soranzo N</t>
  </si>
  <si>
    <t>19820697</t>
  </si>
  <si>
    <t>4627</t>
  </si>
  <si>
    <t>Adiponectin levels female</t>
  </si>
  <si>
    <t>Normalized agkistrodon contortrix venom ratio in venous thrombosis</t>
  </si>
  <si>
    <t>HP_0004936</t>
  </si>
  <si>
    <t>Retinal venular caliber</t>
  </si>
  <si>
    <t>Ikram MK</t>
  </si>
  <si>
    <t>21060863</t>
  </si>
  <si>
    <t>15358</t>
  </si>
  <si>
    <t>Shameer K</t>
  </si>
  <si>
    <t>24026423</t>
  </si>
  <si>
    <t>Myocardial infarction</t>
  </si>
  <si>
    <t>EFO_0000612</t>
  </si>
  <si>
    <t>Past tobacco smoking</t>
  </si>
  <si>
    <t>EFO_0006527</t>
  </si>
  <si>
    <t>310749</t>
  </si>
  <si>
    <t>Liu</t>
  </si>
  <si>
    <t>23603763</t>
  </si>
  <si>
    <t>28868</t>
  </si>
  <si>
    <t>Fibrinogen levels</t>
  </si>
  <si>
    <t>EFO_0004623</t>
  </si>
  <si>
    <t>de Vries PS</t>
  </si>
  <si>
    <t>28107422</t>
  </si>
  <si>
    <t>Hemoglobin levels</t>
  </si>
  <si>
    <t>van Rooij FJA</t>
  </si>
  <si>
    <t>28017375</t>
  </si>
  <si>
    <t>Medication for cholesterol, blood pressure or diabetes: none of the above</t>
  </si>
  <si>
    <t>103004</t>
  </si>
  <si>
    <t>51698</t>
  </si>
  <si>
    <t>Coronary artery disease age 50</t>
  </si>
  <si>
    <t>26343387</t>
  </si>
  <si>
    <t>184305</t>
  </si>
  <si>
    <t>60801</t>
  </si>
  <si>
    <t>123504</t>
  </si>
  <si>
    <t>CARDIoGRAMplusC4D_CHD_Mixed_2015</t>
  </si>
  <si>
    <t>Kato N</t>
  </si>
  <si>
    <t>26390057</t>
  </si>
  <si>
    <t>Illnesses of siblings: high blood pressure</t>
  </si>
  <si>
    <t>262361</t>
  </si>
  <si>
    <t>54270</t>
  </si>
  <si>
    <t>208091</t>
  </si>
  <si>
    <t>No blood clot, bronchitis, emphysema, asthma, rhinitis, eczema or allergy diagnosed by doctor</t>
  </si>
  <si>
    <t>228530</t>
  </si>
  <si>
    <t>108252</t>
  </si>
  <si>
    <t>Serum urate</t>
  </si>
  <si>
    <t>NCIT_C64814</t>
  </si>
  <si>
    <t>GUGC</t>
  </si>
  <si>
    <t>23263486</t>
  </si>
  <si>
    <t>69374</t>
  </si>
  <si>
    <t>EFO_0004531</t>
  </si>
  <si>
    <t>110202</t>
  </si>
  <si>
    <t>mg/dl</t>
  </si>
  <si>
    <t>GUGC_Urate_EUR_2012</t>
  </si>
  <si>
    <t>Tonsillectomy</t>
  </si>
  <si>
    <t>EFO_0007924</t>
  </si>
  <si>
    <t>Pickrell JK</t>
  </si>
  <si>
    <t>27182965</t>
  </si>
  <si>
    <t>Tian C</t>
  </si>
  <si>
    <t>28928442</t>
  </si>
  <si>
    <t>167181</t>
  </si>
  <si>
    <t>43677</t>
  </si>
  <si>
    <t>CARDIoGRAMplusC4D_MI_Mixed_2015</t>
  </si>
  <si>
    <t>Venous thrombosis</t>
  </si>
  <si>
    <t>NCIT_C99107</t>
  </si>
  <si>
    <t>Germain</t>
  </si>
  <si>
    <t>22675575</t>
  </si>
  <si>
    <t>4517</t>
  </si>
  <si>
    <t>183273</t>
  </si>
  <si>
    <t>92652</t>
  </si>
  <si>
    <t>90621</t>
  </si>
  <si>
    <t>BPExome_Hypertension_Mixed_2016</t>
  </si>
  <si>
    <t>14890</t>
  </si>
  <si>
    <t>2871</t>
  </si>
  <si>
    <t>12019</t>
  </si>
  <si>
    <t>Ji-S_PSC_EUR_2017</t>
  </si>
  <si>
    <t>Smoking status: previous</t>
  </si>
  <si>
    <t>336024</t>
  </si>
  <si>
    <t>118419</t>
  </si>
  <si>
    <t>217605</t>
  </si>
  <si>
    <t>Maternal effects on offspring birthweight</t>
  </si>
  <si>
    <t>EGGC</t>
  </si>
  <si>
    <t>29309628</t>
  </si>
  <si>
    <t>68249</t>
  </si>
  <si>
    <t>25</t>
  </si>
  <si>
    <t>EGGC_MBW_EUR_2018</t>
  </si>
  <si>
    <t>Inflammatory bowel disease</t>
  </si>
  <si>
    <t>EFO_0003767</t>
  </si>
  <si>
    <t>IBDGC</t>
  </si>
  <si>
    <t>26192919</t>
  </si>
  <si>
    <t>EFO_1000883</t>
  </si>
  <si>
    <t>3927</t>
  </si>
  <si>
    <t>333272</t>
  </si>
  <si>
    <t>log eGFR cystatin C</t>
  </si>
  <si>
    <t>EFO_0005208</t>
  </si>
  <si>
    <t>CKDGen</t>
  </si>
  <si>
    <t>26831199</t>
  </si>
  <si>
    <t>33143</t>
  </si>
  <si>
    <t>16</t>
  </si>
  <si>
    <t>ml/min/1.73m2</t>
  </si>
  <si>
    <t>CKDGen_eGFRcys_EUR_2016</t>
  </si>
  <si>
    <t>Body mass index</t>
  </si>
  <si>
    <t>EFO_0004340</t>
  </si>
  <si>
    <t>GIANT</t>
  </si>
  <si>
    <t>29273807</t>
  </si>
  <si>
    <t>526508</t>
  </si>
  <si>
    <t>123</t>
  </si>
  <si>
    <t>GIANT_BMI_Mixed_2018</t>
  </si>
  <si>
    <t>ICBP_SBP_EUR_2011</t>
  </si>
  <si>
    <t>95454</t>
  </si>
  <si>
    <t>GLGC_LDL_Mixed_2010</t>
  </si>
  <si>
    <t>449889</t>
  </si>
  <si>
    <t>112</t>
  </si>
  <si>
    <t>GIANT_BMI_EUR_2018</t>
  </si>
  <si>
    <t>Plasma factor XI level and activated partial thromboplastin time</t>
  </si>
  <si>
    <t>Sabater Lleal</t>
  </si>
  <si>
    <t>22701019</t>
  </si>
  <si>
    <t>339</t>
  </si>
  <si>
    <t>Juvenile idiopathic arthritis including oligoarticular and rheumatoid factor negative polyarticular JIA</t>
  </si>
  <si>
    <t>Hinks</t>
  </si>
  <si>
    <t>23603761</t>
  </si>
  <si>
    <t>15872</t>
  </si>
  <si>
    <t>Howson JMM</t>
  </si>
  <si>
    <t>28530674</t>
  </si>
  <si>
    <t>239340</t>
  </si>
  <si>
    <t>Howson-JMM_CHD_EUR_2017</t>
  </si>
  <si>
    <t>Primary biliary cirrhosis</t>
  </si>
  <si>
    <t>EFO_1001486</t>
  </si>
  <si>
    <t>22961000</t>
  </si>
  <si>
    <t>11375</t>
  </si>
  <si>
    <t>28146470</t>
  </si>
  <si>
    <t>458927</t>
  </si>
  <si>
    <t>147</t>
  </si>
  <si>
    <t>GIANT_Height_Mixed_2017</t>
  </si>
  <si>
    <t>Ganesh SK</t>
  </si>
  <si>
    <t>19862010</t>
  </si>
  <si>
    <t>24167</t>
  </si>
  <si>
    <t>186802</t>
  </si>
  <si>
    <t>Athanasiadis G</t>
  </si>
  <si>
    <t>22216198</t>
  </si>
  <si>
    <t>397</t>
  </si>
  <si>
    <t>Anticoagulant levels</t>
  </si>
  <si>
    <t>SD units</t>
  </si>
  <si>
    <t>Blood coagulation factor inhibitors</t>
  </si>
  <si>
    <t>Illnesses of father: heart disease</t>
  </si>
  <si>
    <t>EFO_0003777</t>
  </si>
  <si>
    <t>298237</t>
  </si>
  <si>
    <t>97385</t>
  </si>
  <si>
    <t>200852</t>
  </si>
  <si>
    <t>Mean time to correctly identify matches</t>
  </si>
  <si>
    <t>335139</t>
  </si>
  <si>
    <t>202120</t>
  </si>
  <si>
    <t>Colorectal or endometrial cancer</t>
  </si>
  <si>
    <t>EFO_0005842;EFO_0004230</t>
  </si>
  <si>
    <t>Cheng TH</t>
  </si>
  <si>
    <t>26621817</t>
  </si>
  <si>
    <t>Plasma renin activity levels</t>
  </si>
  <si>
    <t>EFO_0006828</t>
  </si>
  <si>
    <t>Lieb W</t>
  </si>
  <si>
    <t>25477429</t>
  </si>
  <si>
    <t>381625</t>
  </si>
  <si>
    <t>106</t>
  </si>
  <si>
    <t>GIANT_Height_EUR_2017</t>
  </si>
  <si>
    <t>213505</t>
  </si>
  <si>
    <t>Impedance of leg right</t>
  </si>
  <si>
    <t>331301</t>
  </si>
  <si>
    <t>92802</t>
  </si>
  <si>
    <t>Systolic blood pressure and diastolic blood pressure</t>
  </si>
  <si>
    <t>EFO_1001395</t>
  </si>
  <si>
    <t>1613</t>
  </si>
  <si>
    <t>335586</t>
  </si>
  <si>
    <t>Self-reported heart attack or myocardial infarction</t>
  </si>
  <si>
    <t>7735</t>
  </si>
  <si>
    <t>329424</t>
  </si>
  <si>
    <t>EFO_0000676</t>
  </si>
  <si>
    <t>Tsoi LC</t>
  </si>
  <si>
    <t>28537254</t>
  </si>
  <si>
    <t>Colorectal cancer</t>
  </si>
  <si>
    <t>EFO_0005842</t>
  </si>
  <si>
    <t>Schumacher FR</t>
  </si>
  <si>
    <t>26151821</t>
  </si>
  <si>
    <t>25282103</t>
  </si>
  <si>
    <t>245770</t>
  </si>
  <si>
    <t>79</t>
  </si>
  <si>
    <t>GIANT_Height_EUR_2014</t>
  </si>
  <si>
    <t>Beta 2 microglubulin plasma levels</t>
  </si>
  <si>
    <t>EFO_0005197</t>
  </si>
  <si>
    <t>Tin A</t>
  </si>
  <si>
    <t>23417110</t>
  </si>
  <si>
    <t>Cystatin C in serum</t>
  </si>
  <si>
    <t>NCIT_C88224;CMO_0002779</t>
  </si>
  <si>
    <t>20383146</t>
  </si>
  <si>
    <t>67093</t>
  </si>
  <si>
    <t>Plasma Beta 2 microglobulin levels</t>
  </si>
  <si>
    <t>NCIT_C62657;NCIT_C81980</t>
  </si>
  <si>
    <t>6728</t>
  </si>
  <si>
    <t>Visscher</t>
  </si>
  <si>
    <t>21966275</t>
  </si>
  <si>
    <t>50587</t>
  </si>
  <si>
    <t>92706</t>
  </si>
  <si>
    <t>Vascular or heart problems diagnosed by doctor: heart attack</t>
  </si>
  <si>
    <t>7790</t>
  </si>
  <si>
    <t>328893</t>
  </si>
  <si>
    <t>BPExome_SBP_Mixed_2016</t>
  </si>
  <si>
    <t>Platelet distribution width</t>
  </si>
  <si>
    <t>Leg fat percentage right</t>
  </si>
  <si>
    <t>331296</t>
  </si>
  <si>
    <t>Autoimmune hepatitis type 1</t>
  </si>
  <si>
    <t>EFO_0005676</t>
  </si>
  <si>
    <t>de Boer YS</t>
  </si>
  <si>
    <t>24768677</t>
  </si>
  <si>
    <t>Self-reported psoriasis</t>
  </si>
  <si>
    <t>3871</t>
  </si>
  <si>
    <t>333288</t>
  </si>
  <si>
    <t>20957</t>
  </si>
  <si>
    <t>8</t>
  </si>
  <si>
    <t>CKDGen_eGFRcys_EUR_2010</t>
  </si>
  <si>
    <t>Allergic disease</t>
  </si>
  <si>
    <t>EFO_0003785</t>
  </si>
  <si>
    <t>Ferreira M</t>
  </si>
  <si>
    <t>29083406</t>
  </si>
  <si>
    <t>360838</t>
  </si>
  <si>
    <t>180129</t>
  </si>
  <si>
    <t>180709</t>
  </si>
  <si>
    <t>13</t>
  </si>
  <si>
    <t>Ferreira-M_Allergic-Disease_EUR_2017</t>
  </si>
  <si>
    <t>Hunt KA</t>
  </si>
  <si>
    <t>18311140</t>
  </si>
  <si>
    <t>2189</t>
  </si>
  <si>
    <t>Treatment with bendroflumethiazide</t>
  </si>
  <si>
    <t>19084</t>
  </si>
  <si>
    <t>318075</t>
  </si>
  <si>
    <t>Tetrology of fallot</t>
  </si>
  <si>
    <t>HP_0001636</t>
  </si>
  <si>
    <t>Cordell HJ</t>
  </si>
  <si>
    <t>23297363</t>
  </si>
  <si>
    <t>5994</t>
  </si>
  <si>
    <t>Leg fat percentage left</t>
  </si>
  <si>
    <t>331278</t>
  </si>
  <si>
    <t>Long-standing illness, disability or infirmity</t>
  </si>
  <si>
    <t>329663</t>
  </si>
  <si>
    <t>107123</t>
  </si>
  <si>
    <t>222540</t>
  </si>
  <si>
    <t>EFO_0001645</t>
  </si>
  <si>
    <t>8755</t>
  </si>
  <si>
    <t>328444</t>
  </si>
  <si>
    <t>Illnesses of father: none of the above, group 1</t>
  </si>
  <si>
    <t>294791</t>
  </si>
  <si>
    <t>109206</t>
  </si>
  <si>
    <t>185585</t>
  </si>
  <si>
    <t>EFO_0004541;EFO_0001360</t>
  </si>
  <si>
    <t>MAGIC</t>
  </si>
  <si>
    <t>28898252</t>
  </si>
  <si>
    <t>123665</t>
  </si>
  <si>
    <t>50</t>
  </si>
  <si>
    <t>%</t>
  </si>
  <si>
    <t>MAGIC_HbA1c_EUR_2017</t>
  </si>
  <si>
    <t>Ever smoked</t>
  </si>
  <si>
    <t>336067</t>
  </si>
  <si>
    <t>202585</t>
  </si>
  <si>
    <t>133482</t>
  </si>
  <si>
    <t>Rheumatoid arthritis</t>
  </si>
  <si>
    <t>EFO_0000685</t>
  </si>
  <si>
    <t>Okada Y</t>
  </si>
  <si>
    <t>24390342</t>
  </si>
  <si>
    <t>58284</t>
  </si>
  <si>
    <t>14361</t>
  </si>
  <si>
    <t>43923</t>
  </si>
  <si>
    <t>Okada-Y_RA_EUR_2014</t>
  </si>
  <si>
    <t>80799</t>
  </si>
  <si>
    <t>19234</t>
  </si>
  <si>
    <t>61565</t>
  </si>
  <si>
    <t>22</t>
  </si>
  <si>
    <t>Okada-Y_RA_Mixed_2014</t>
  </si>
  <si>
    <t>Lo</t>
  </si>
  <si>
    <t>21153663</t>
  </si>
  <si>
    <t>30551</t>
  </si>
  <si>
    <t>Rheumatoid factor negative polyarticular juvenile idiopathic arthritis</t>
  </si>
  <si>
    <t>EFO_1002020</t>
  </si>
  <si>
    <t>Lymphocyte levels CD4</t>
  </si>
  <si>
    <t>Ferreira MA</t>
  </si>
  <si>
    <t>20045101</t>
  </si>
  <si>
    <t>2538</t>
  </si>
  <si>
    <t>Dichgans M</t>
  </si>
  <si>
    <t>24262325</t>
  </si>
  <si>
    <t>Unspecified</t>
  </si>
  <si>
    <t>Impedance of leg left</t>
  </si>
  <si>
    <t>Vascular or heart problems diagnosed by doctor: stroke</t>
  </si>
  <si>
    <t>EFO_0000712</t>
  </si>
  <si>
    <t>5198</t>
  </si>
  <si>
    <t>331485</t>
  </si>
  <si>
    <t>Cancer pleiotropy</t>
  </si>
  <si>
    <t>EFO_0001071;EFO_1000650;EFO_0005842;EFO_1001515;EFO_0001663;EFO_1001516;EFO_0000305;EFO_0001075;EFO_0000571;EFO_0000708</t>
  </si>
  <si>
    <t>Fehringer G</t>
  </si>
  <si>
    <t>27197191</t>
  </si>
  <si>
    <t>CARDIoGRAM</t>
  </si>
  <si>
    <t>21378990</t>
  </si>
  <si>
    <t>86995</t>
  </si>
  <si>
    <t>Medication for pain relief, constipation, heartburn: aspirin</t>
  </si>
  <si>
    <t>333581</t>
  </si>
  <si>
    <t>46946</t>
  </si>
  <si>
    <t>286635</t>
  </si>
  <si>
    <t>Doctor diagnosed hayfever or allergic rhinitis</t>
  </si>
  <si>
    <t>EFO_0005854</t>
  </si>
  <si>
    <t>83529</t>
  </si>
  <si>
    <t>18934</t>
  </si>
  <si>
    <t>64595</t>
  </si>
  <si>
    <t>Treatment with allopurinol</t>
  </si>
  <si>
    <t>3819</t>
  </si>
  <si>
    <t>333340</t>
  </si>
  <si>
    <t>48632</t>
  </si>
  <si>
    <t>Treatment with aspirin</t>
  </si>
  <si>
    <t>45012</t>
  </si>
  <si>
    <t>292147</t>
  </si>
  <si>
    <t>Medication for pain relief, constipation, heartburn: omeprazole</t>
  </si>
  <si>
    <t>20058</t>
  </si>
  <si>
    <t>313523</t>
  </si>
  <si>
    <t>Self-reported malabsorption or coeliac disease</t>
  </si>
  <si>
    <t>1452</t>
  </si>
  <si>
    <t>335707</t>
  </si>
  <si>
    <t>Cancer</t>
  </si>
  <si>
    <t>White blood cell count eosinophil</t>
  </si>
  <si>
    <t>Jain D</t>
  </si>
  <si>
    <t>28158719</t>
  </si>
  <si>
    <t>Hispanic</t>
  </si>
  <si>
    <t>Anticoagulants</t>
  </si>
  <si>
    <t>NCIT_C263</t>
  </si>
  <si>
    <t>Treatment with thyroxine sodium</t>
  </si>
  <si>
    <t>938</t>
  </si>
  <si>
    <t>336221</t>
  </si>
  <si>
    <t>Talmud</t>
  </si>
  <si>
    <t>19913121</t>
  </si>
  <si>
    <t>5059</t>
  </si>
  <si>
    <t>Treatment with warfarin</t>
  </si>
  <si>
    <t>3404</t>
  </si>
  <si>
    <t>333755</t>
  </si>
  <si>
    <t>NCIT_C99537</t>
  </si>
  <si>
    <t>Heit JA</t>
  </si>
  <si>
    <t>22672568</t>
  </si>
  <si>
    <t>2962</t>
  </si>
  <si>
    <t>Coronary artery disease males</t>
  </si>
  <si>
    <t>Self-reported gout</t>
  </si>
  <si>
    <t>EFO_0004274</t>
  </si>
  <si>
    <t>4807</t>
  </si>
  <si>
    <t>332352</t>
  </si>
  <si>
    <t>Body mass index adjusted for smoking</t>
  </si>
  <si>
    <t>28443625</t>
  </si>
  <si>
    <t>215053</t>
  </si>
  <si>
    <t>GIANT_BMI-adjusted-Smoking_Mixed_2017</t>
  </si>
  <si>
    <t>Fathers age at death</t>
  </si>
  <si>
    <t>248726</t>
  </si>
  <si>
    <t>Treatment with folic acid product</t>
  </si>
  <si>
    <t>2779</t>
  </si>
  <si>
    <t>334380</t>
  </si>
  <si>
    <t>Plasma fibrin D dimer levels</t>
  </si>
  <si>
    <t>EFO_0004507</t>
  </si>
  <si>
    <t>21502573</t>
  </si>
  <si>
    <t>21052</t>
  </si>
  <si>
    <t>D dimer levels</t>
  </si>
  <si>
    <t>% increase</t>
  </si>
  <si>
    <t>Fibrin fragment d supplementary concept</t>
  </si>
  <si>
    <t>CHEBI_5054;NCIT_C32598</t>
  </si>
  <si>
    <t>Self-reported stroke</t>
  </si>
  <si>
    <t>4496</t>
  </si>
  <si>
    <t>332663</t>
  </si>
  <si>
    <t>25673413</t>
  </si>
  <si>
    <t>335736</t>
  </si>
  <si>
    <t>125</t>
  </si>
  <si>
    <t>GIANT_BMI_Mixed_2015</t>
  </si>
  <si>
    <t>Treatment with insulin product</t>
  </si>
  <si>
    <t>3319</t>
  </si>
  <si>
    <t>333840</t>
  </si>
  <si>
    <t>99900</t>
  </si>
  <si>
    <t>GLGC_HDL_Mixed_2010</t>
  </si>
  <si>
    <t>NCIT_C61041;NCIT_C105587</t>
  </si>
  <si>
    <t>25673412</t>
  </si>
  <si>
    <t>211411</t>
  </si>
  <si>
    <t>101</t>
  </si>
  <si>
    <t>GIANT_Hip_EUR_2015</t>
  </si>
  <si>
    <t>225437</t>
  </si>
  <si>
    <t>GIANT_Hip_Mixed_2015</t>
  </si>
  <si>
    <t>Treatment with ramipril</t>
  </si>
  <si>
    <t>15787</t>
  </si>
  <si>
    <t>321372</t>
  </si>
  <si>
    <t>Stahl E</t>
  </si>
  <si>
    <t>20453842</t>
  </si>
  <si>
    <t>25708</t>
  </si>
  <si>
    <t>Coronary heart disease</t>
  </si>
  <si>
    <t>Arthritis rheumatoid</t>
  </si>
  <si>
    <t>67746</t>
  </si>
  <si>
    <t>15375</t>
  </si>
  <si>
    <t>52371</t>
  </si>
  <si>
    <t>14</t>
  </si>
  <si>
    <t>CARDIoGRAM_CHD_EUR_2011</t>
  </si>
  <si>
    <t>Lee JY</t>
  </si>
  <si>
    <t>23364394</t>
  </si>
  <si>
    <t>East Asian</t>
  </si>
  <si>
    <t>5714</t>
  </si>
  <si>
    <t>Father still alive</t>
  </si>
  <si>
    <t>328694</t>
  </si>
  <si>
    <t>76074</t>
  </si>
  <si>
    <t>252620</t>
  </si>
  <si>
    <t>Illnesses of mother: high blood pressure</t>
  </si>
  <si>
    <t>311681</t>
  </si>
  <si>
    <t>94817</t>
  </si>
  <si>
    <t>216864</t>
  </si>
  <si>
    <t>Body mass index adjusted for smoking in males</t>
  </si>
  <si>
    <t>101891</t>
  </si>
  <si>
    <t>72</t>
  </si>
  <si>
    <t>GIANT_BMI-adjusted-Smoking-M_Mixed_2017</t>
  </si>
  <si>
    <t>Self-reported hayfever or allergic rhinitis</t>
  </si>
  <si>
    <t>19320</t>
  </si>
  <si>
    <t>317839</t>
  </si>
  <si>
    <t>Self-reported hyperthyroidism or thyrotoxicosis</t>
  </si>
  <si>
    <t>EFO_0004705;EFO_0004283</t>
  </si>
  <si>
    <t>2547</t>
  </si>
  <si>
    <t>334612</t>
  </si>
  <si>
    <t>319031</t>
  </si>
  <si>
    <t>114</t>
  </si>
  <si>
    <t>GIANT_BMI_EUR_2015</t>
  </si>
  <si>
    <t>Phecode</t>
  </si>
  <si>
    <t>Phecode description</t>
  </si>
  <si>
    <t>Phecode group</t>
  </si>
  <si>
    <t>Pulmonary heart disease</t>
  </si>
  <si>
    <t>circulatory system</t>
  </si>
  <si>
    <t>610;991;463</t>
  </si>
  <si>
    <t>69962;95419;32741</t>
  </si>
  <si>
    <t>3899;5531;2117</t>
  </si>
  <si>
    <t>49935;68557;23428</t>
  </si>
  <si>
    <t>799;1219;508</t>
  </si>
  <si>
    <t>Phlebitis and thrombophlebitis of lower extremities</t>
  </si>
  <si>
    <t>2490;3543;1398</t>
  </si>
  <si>
    <t>Acute pulmonary heart disease</t>
  </si>
  <si>
    <t>230;378;174</t>
  </si>
  <si>
    <t>Pulmonary embolism and infarction, acute</t>
  </si>
  <si>
    <t>Postphlebitic syndrome</t>
  </si>
  <si>
    <t>368;554;245</t>
  </si>
  <si>
    <t>Acquired coagulation factor deficiency</t>
  </si>
  <si>
    <t>hematopoietic</t>
  </si>
  <si>
    <t>5;27;14</t>
  </si>
  <si>
    <t>69196;94518;32554</t>
  </si>
  <si>
    <t>Other disorders of circulatory system</t>
  </si>
  <si>
    <t>1076;1578;611</t>
  </si>
  <si>
    <t>68153;92976;31991</t>
  </si>
  <si>
    <t>Peritonitis and retroperitoneal infections</t>
  </si>
  <si>
    <t>digestive</t>
  </si>
  <si>
    <t>251;440;165</t>
  </si>
  <si>
    <t>65671;89639;30879</t>
  </si>
  <si>
    <t>Circulatory disease NEC</t>
  </si>
  <si>
    <t>998;1454;571</t>
  </si>
  <si>
    <t>Ulceration of the lower GI tract</t>
  </si>
  <si>
    <t>115;112;28</t>
  </si>
  <si>
    <t>56309;76954;26484</t>
  </si>
  <si>
    <t>Congenital anomalies of stomach</t>
  </si>
  <si>
    <t>congenital anomalies</t>
  </si>
  <si>
    <t>48;23;11</t>
  </si>
  <si>
    <t>69189;94604;32554</t>
  </si>
  <si>
    <t>Other diseases of respiratory system, NEC</t>
  </si>
  <si>
    <t>respiratory</t>
  </si>
  <si>
    <t>1466;1855;568</t>
  </si>
  <si>
    <t>68533;93732;32346</t>
  </si>
  <si>
    <t>mental disorders</t>
  </si>
  <si>
    <t>430;497;153</t>
  </si>
  <si>
    <t>42984;58979;20177</t>
  </si>
  <si>
    <t>dermatologic</t>
  </si>
  <si>
    <t>451;716;263</t>
  </si>
  <si>
    <t>52249;71376;24428</t>
  </si>
  <si>
    <t>Cerebral artery occlusion, with cerebral infarction</t>
  </si>
  <si>
    <t>1071;1613;587</t>
  </si>
  <si>
    <t>65502;89506;30727</t>
  </si>
  <si>
    <t>Other hereditary hemolytic anemias</t>
  </si>
  <si>
    <t>81;79;20</t>
  </si>
  <si>
    <t>55897;76364;26337</t>
  </si>
  <si>
    <t>Pyelonephritis</t>
  </si>
  <si>
    <t>genitourinary</t>
  </si>
  <si>
    <t>6914;9103;3079</t>
  </si>
  <si>
    <t>41397;57191;19811</t>
  </si>
  <si>
    <t>22896;30630;10470</t>
  </si>
  <si>
    <t>Myringitis</t>
  </si>
  <si>
    <t>sense organs</t>
  </si>
  <si>
    <t>134;162;37</t>
  </si>
  <si>
    <t>50337;68775;23759</t>
  </si>
  <si>
    <t>Personality disorders</t>
  </si>
  <si>
    <t>714;1019;399</t>
  </si>
  <si>
    <t>Dental abrasion, erosion and attrition</t>
  </si>
  <si>
    <t>481;708;288</t>
  </si>
  <si>
    <t>36587;50046;17370</t>
  </si>
  <si>
    <t>Hereditary hemolytic anemias</t>
  </si>
  <si>
    <t>102;95;30</t>
  </si>
  <si>
    <t>Kyphoscoliosis and scoliosis</t>
  </si>
  <si>
    <t>musculoskeletal</t>
  </si>
  <si>
    <t>8409;11087;3736</t>
  </si>
  <si>
    <t>49478;67800;23452</t>
  </si>
  <si>
    <t>Pneumoconiosis</t>
  </si>
  <si>
    <t>9;26;13</t>
  </si>
  <si>
    <t>68321;93270;32101</t>
  </si>
  <si>
    <t>Fracture of upper limb</t>
  </si>
  <si>
    <t>injuries &amp; poisonings</t>
  </si>
  <si>
    <t>5418;7604;2698</t>
  </si>
  <si>
    <t>54689;74711;25555</t>
  </si>
  <si>
    <t>Hypovolemia</t>
  </si>
  <si>
    <t>endocrine/metabolic</t>
  </si>
  <si>
    <t>188;238;61</t>
  </si>
  <si>
    <t>69848;95383;32882</t>
  </si>
  <si>
    <t>Fracture of radius and ulna</t>
  </si>
  <si>
    <t>3574;5065;1792</t>
  </si>
  <si>
    <t>Curvature of spine</t>
  </si>
  <si>
    <t>9084;12031;4049</t>
  </si>
  <si>
    <t>Cystitis and urethritis</t>
  </si>
  <si>
    <t>23803;31948;10917</t>
  </si>
  <si>
    <t>Amyloidosis</t>
  </si>
  <si>
    <t>12;28;15</t>
  </si>
  <si>
    <t>70142;95827;32976</t>
  </si>
  <si>
    <t>Epilepsy, recurrent seizures, convulsions</t>
  </si>
  <si>
    <t>neurological</t>
  </si>
  <si>
    <t>1816;2677;926</t>
  </si>
  <si>
    <t>63294;86422;29837</t>
  </si>
  <si>
    <t>Somatoform disorder</t>
  </si>
  <si>
    <t>5319;7369;2636</t>
  </si>
  <si>
    <t>Diabetes or abnormal glucose tolerance complicating pregnancy</t>
  </si>
  <si>
    <t>pregnancy complications</t>
  </si>
  <si>
    <t>1442;1832;610</t>
  </si>
  <si>
    <t>68261;93351;32176</t>
  </si>
  <si>
    <t>Cushing's syndrome</t>
  </si>
  <si>
    <t>40;37;8</t>
  </si>
  <si>
    <t>62605;85579;29546</t>
  </si>
  <si>
    <t>Progressive myopia</t>
  </si>
  <si>
    <t>445;640;257</t>
  </si>
  <si>
    <t>58579;80058;27608</t>
  </si>
  <si>
    <t>Benign neoplasm of adrenal gland</t>
  </si>
  <si>
    <t>neoplasms</t>
  </si>
  <si>
    <t>156;177;51</t>
  </si>
  <si>
    <t>70005;95697;32957</t>
  </si>
  <si>
    <t>Vascular disorders of skin</t>
  </si>
  <si>
    <t>198;309;121</t>
  </si>
  <si>
    <t>51528;70159;24309</t>
  </si>
  <si>
    <t>Hydronephrosis</t>
  </si>
  <si>
    <t>343;551;194</t>
  </si>
  <si>
    <t>66094;90319;31104</t>
  </si>
  <si>
    <t>Other congenital musculoskeletal anomalies</t>
  </si>
  <si>
    <t>291;391;99</t>
  </si>
  <si>
    <t>69327;94731;32665</t>
  </si>
  <si>
    <t>Chronic pharyngitis and nasopharyngitis</t>
  </si>
  <si>
    <t>8663;11601;3907</t>
  </si>
  <si>
    <t>25735;35470;12345</t>
  </si>
  <si>
    <t>Late effects of cerebrovascular disease</t>
  </si>
  <si>
    <t>1369;2065;711</t>
  </si>
  <si>
    <t>Schizophrenia and other psychotic disorders</t>
  </si>
  <si>
    <t>723;919;284</t>
  </si>
  <si>
    <t>Disorders of the globe</t>
  </si>
  <si>
    <t>606;849;342</t>
  </si>
  <si>
    <t>Abnormal results of function study of kidney</t>
  </si>
  <si>
    <t>8;23;11</t>
  </si>
  <si>
    <t>60722;83381;28703</t>
  </si>
  <si>
    <t>Cholecystitis without cholelithiasis</t>
  </si>
  <si>
    <t>1598;2202;809</t>
  </si>
  <si>
    <t>61514;84244;28983</t>
  </si>
  <si>
    <t>Heart transplant/surgery</t>
  </si>
  <si>
    <t>20;15;3</t>
  </si>
  <si>
    <t>64388;87945;30267</t>
  </si>
  <si>
    <t>Choroidal degenerations</t>
  </si>
  <si>
    <t>57;58;15</t>
  </si>
  <si>
    <t>Occlusion of cerebral arteries</t>
  </si>
  <si>
    <t>1385;2053;724</t>
  </si>
  <si>
    <t>Primary pulmonary hypertension</t>
  </si>
  <si>
    <t>29;35;27</t>
  </si>
  <si>
    <t>Stress fracture</t>
  </si>
  <si>
    <t>42;28;12</t>
  </si>
  <si>
    <t>69618;95057;32767</t>
  </si>
  <si>
    <t>871;1346;450</t>
  </si>
  <si>
    <t>51853;70892;24274</t>
  </si>
  <si>
    <t>Hemorrhage or hematoma complicating a procedure</t>
  </si>
  <si>
    <t>691;854;284</t>
  </si>
  <si>
    <t>69100;94516;32553</t>
  </si>
  <si>
    <t>Disorders resulting from impaired renal function</t>
  </si>
  <si>
    <t>179;202;65</t>
  </si>
  <si>
    <t>Degenerative skin conditions and other dermatoses</t>
  </si>
  <si>
    <t>8919;12003;4045</t>
  </si>
  <si>
    <t>56779;77690;26868</t>
  </si>
  <si>
    <t>Allergy/adverse effect of penicillin</t>
  </si>
  <si>
    <t>21;38;20</t>
  </si>
  <si>
    <t>69737;95256;32794</t>
  </si>
  <si>
    <t>Chorioretinal inflammations, scars, and other disorders of choroid</t>
  </si>
  <si>
    <t>224;281;79</t>
  </si>
  <si>
    <t>Fracture of hand or wrist</t>
  </si>
  <si>
    <t>5466;7591;2703</t>
  </si>
  <si>
    <t>Paroxysmal ventricular tachycardia</t>
  </si>
  <si>
    <t>363;523;209</t>
  </si>
  <si>
    <t>55140;75531;25806</t>
  </si>
  <si>
    <t>Ascites (non malignant)</t>
  </si>
  <si>
    <t>170;258;106</t>
  </si>
  <si>
    <t>66953;91550;31480</t>
  </si>
  <si>
    <t>Osteitis deformans [Paget's disease of bone]</t>
  </si>
  <si>
    <t>0;6;3</t>
  </si>
  <si>
    <t>43388;59823;20592</t>
  </si>
  <si>
    <t>Coagulation defects complicating pregnancy or postpartum</t>
  </si>
  <si>
    <t>246;292;90</t>
  </si>
  <si>
    <t>Nevus, non-neoplastic</t>
  </si>
  <si>
    <t>631;827;249</t>
  </si>
  <si>
    <t>44388;60722;20946</t>
  </si>
  <si>
    <t>191;225;67</t>
  </si>
  <si>
    <t>60587;82688;28474</t>
  </si>
  <si>
    <t>Polyneuropathy in diabetes</t>
  </si>
  <si>
    <t>553;773;305</t>
  </si>
  <si>
    <t>63901;87446;30024</t>
  </si>
  <si>
    <t>Disorders of external ear</t>
  </si>
  <si>
    <t>2007;2655;871</t>
  </si>
  <si>
    <t>51438;70336;24255</t>
  </si>
  <si>
    <t>Disturbances of sulphur-bearing amino-acid metabolism</t>
  </si>
  <si>
    <t>2;5;5</t>
  </si>
  <si>
    <t>Renal osteodystrophy</t>
  </si>
  <si>
    <t>0;7;3</t>
  </si>
  <si>
    <t>Dermatomycoses</t>
  </si>
  <si>
    <t>infectious diseases</t>
  </si>
  <si>
    <t>3706;5193;1844</t>
  </si>
  <si>
    <t>37971;51867;17923</t>
  </si>
  <si>
    <t>603;890;327</t>
  </si>
  <si>
    <t>68008;92857;31947</t>
  </si>
  <si>
    <t>Abnormal findings on examination of urine</t>
  </si>
  <si>
    <t>470;682;262</t>
  </si>
  <si>
    <t>70129;95759;32954</t>
  </si>
  <si>
    <t>Pectus carinatum</t>
  </si>
  <si>
    <t>39;40;9</t>
  </si>
  <si>
    <t>Pneumonia due to fungus (mycoses)</t>
  </si>
  <si>
    <t>134;208;85</t>
  </si>
  <si>
    <t>36097;49310;16987</t>
  </si>
  <si>
    <t>Pediculosis and phthirus infestation</t>
  </si>
  <si>
    <t>165;209;56</t>
  </si>
  <si>
    <t>56484;77273;26623</t>
  </si>
  <si>
    <t>Hepatitis NOS</t>
  </si>
  <si>
    <t>476;669;263</t>
  </si>
  <si>
    <t>31393;42990;14717</t>
  </si>
  <si>
    <t>243;385;141</t>
  </si>
  <si>
    <t>64579;88149;30329</t>
  </si>
  <si>
    <t>Cholelithiasis with acute cholecystitis</t>
  </si>
  <si>
    <t>992;1371;527</t>
  </si>
  <si>
    <t>Primary angle-closure glaucoma</t>
  </si>
  <si>
    <t>203;278;69</t>
  </si>
  <si>
    <t>Tics and stuttering</t>
  </si>
  <si>
    <t>491;642;190</t>
  </si>
  <si>
    <t>67519;92203;31767</t>
  </si>
  <si>
    <t>Cleft palate</t>
  </si>
  <si>
    <t>24;54;20</t>
  </si>
  <si>
    <t>65893;90221;31056</t>
  </si>
  <si>
    <t>Arthropod-borne diseases</t>
  </si>
  <si>
    <t>41;75;31</t>
  </si>
  <si>
    <t>Gouty arthropathy</t>
  </si>
  <si>
    <t>912;1160;392</t>
  </si>
  <si>
    <t>66492;90903;31294</t>
  </si>
  <si>
    <t>Other diseases of respiratory system, not elsewhere classified</t>
  </si>
  <si>
    <t>2066;2709;870</t>
  </si>
  <si>
    <t>Viral hepatitis C</t>
  </si>
  <si>
    <t>486;720;255</t>
  </si>
  <si>
    <t>Other disorders of synovium, tendon, and bursa</t>
  </si>
  <si>
    <t>10428;14000;4766</t>
  </si>
  <si>
    <t>37433;51434;17733</t>
  </si>
  <si>
    <t>325;393;129</t>
  </si>
  <si>
    <t>66846;91328;31508</t>
  </si>
  <si>
    <t>Digestive congenital anomalies</t>
  </si>
  <si>
    <t>462;548;186</t>
  </si>
  <si>
    <t>Gonococcal infections</t>
  </si>
  <si>
    <t>223;307;134</t>
  </si>
  <si>
    <t>59871;81761;28255</t>
  </si>
  <si>
    <t>Hypothyroidism NOS</t>
  </si>
  <si>
    <t>2613;3633;1304</t>
  </si>
  <si>
    <t>56868;77812;26724</t>
  </si>
  <si>
    <t>Myoclonus</t>
  </si>
  <si>
    <t>22;38;19</t>
  </si>
  <si>
    <t>94;111;29</t>
  </si>
  <si>
    <t>Non-autoimmune hemolytic anemias</t>
  </si>
  <si>
    <t>15;8;3</t>
  </si>
  <si>
    <t>Paroxysmal tachycardia, unspecified</t>
  </si>
  <si>
    <t>2664;3711;1332</t>
  </si>
  <si>
    <t>Congenital coagulation defects</t>
  </si>
  <si>
    <t>91;112;28</t>
  </si>
  <si>
    <t>Cancer of bladder</t>
  </si>
  <si>
    <t>172;263;105</t>
  </si>
  <si>
    <t>70124;95776;32973</t>
  </si>
  <si>
    <t>Neural tube defects</t>
  </si>
  <si>
    <t>398;517;152</t>
  </si>
  <si>
    <t>69930;95539;32936</t>
  </si>
  <si>
    <t>Gram positive septicemia</t>
  </si>
  <si>
    <t>119;139;40</t>
  </si>
  <si>
    <t>62943;85863;29587</t>
  </si>
  <si>
    <t>332;427;125</t>
  </si>
  <si>
    <t>Uterine leiomyoma</t>
  </si>
  <si>
    <t>9112;12249;4102</t>
  </si>
  <si>
    <t>52743;72467;25109</t>
  </si>
  <si>
    <t xml:space="preserve">* from PheWAS in Estonian Biobank; circle = unspecified stroke, triangle = ICH, star = arterial stenosis or occlusion, square = VTE </t>
  </si>
  <si>
    <t xml:space="preserve">Hazard Ratios adjusted for age, sex, PC1-5, hypertension, hyperlipidemia, diabetes, smoking, coronary artery disease, atrial fibrillation, and congestive heart failure </t>
  </si>
  <si>
    <t>Illumina GenomeStudio 2011.1 and zCall</t>
  </si>
  <si>
    <t>Supplementary Table 4A: Genome-wide significant stroke risk loci identified in the GWAS meta-analysis using METAL</t>
  </si>
  <si>
    <t>Supplementary Table 4B: Genome-wide significant loci in different analyses</t>
  </si>
  <si>
    <t>Supplementary Table 4C: Genome-wide significant loci for different stroke phenotypes</t>
  </si>
  <si>
    <t>Other phenotype in Main ancestry</t>
  </si>
  <si>
    <t>AIS,AS</t>
  </si>
  <si>
    <t>CES,AIS</t>
  </si>
  <si>
    <t>AIS, CES</t>
  </si>
  <si>
    <t>SVS,AS, AIS</t>
  </si>
  <si>
    <t>INC_AIS,</t>
  </si>
  <si>
    <t>SVS,AS, AIS, INC_AS</t>
  </si>
  <si>
    <t>AS, AIS, CES, LAS</t>
  </si>
  <si>
    <t>AIS,AS,  INC_AS</t>
  </si>
  <si>
    <t>CES,AS, AIS</t>
  </si>
  <si>
    <t>LAS,AS, AIS</t>
  </si>
  <si>
    <t>AS, AIS, LAS</t>
  </si>
  <si>
    <t>AIS,AS, CES, SVS</t>
  </si>
  <si>
    <t>AS, CES</t>
  </si>
  <si>
    <t>AS,</t>
  </si>
  <si>
    <t>Total</t>
  </si>
  <si>
    <t>Discovery</t>
  </si>
  <si>
    <t>BP</t>
  </si>
  <si>
    <t>SNPID</t>
  </si>
  <si>
    <t>Phenotype_Main</t>
  </si>
  <si>
    <t>Phenotype_Other</t>
  </si>
  <si>
    <t>Ancestry_Main</t>
  </si>
  <si>
    <t>Ancestry_Other</t>
  </si>
  <si>
    <t>NOVEL_OLD</t>
  </si>
  <si>
    <t>RA/OA</t>
  </si>
  <si>
    <t>OR (Lower-Upper)</t>
  </si>
  <si>
    <t>PVAL</t>
  </si>
  <si>
    <t>Phenotype_replication</t>
  </si>
  <si>
    <t>Ancestry_Replication</t>
  </si>
  <si>
    <t>1.07 (1.05-1.08)</t>
  </si>
  <si>
    <t>1.03(1.02-1.04)</t>
  </si>
  <si>
    <t>1.04(1.02-1.06)</t>
  </si>
  <si>
    <t>0.34(0.11-1.03)</t>
  </si>
  <si>
    <t>1.29 (1.18-1.41)</t>
  </si>
  <si>
    <t>1.02(0.97-1.06)</t>
  </si>
  <si>
    <t>1.03 (1.02-1.05)</t>
  </si>
  <si>
    <t>1.04 (1.03-1.05)</t>
  </si>
  <si>
    <t>1.03(1.02-1.05)</t>
  </si>
  <si>
    <t>1.06 (1.04-1.09)</t>
  </si>
  <si>
    <t>1.03(1.01-1.05)</t>
  </si>
  <si>
    <t>1.02(1.01-1.03)</t>
  </si>
  <si>
    <t>1.11 (1.07-1.15)</t>
  </si>
  <si>
    <t>1.04 (1.03-1.06)</t>
  </si>
  <si>
    <t>1.01(0.99-1.03)</t>
  </si>
  <si>
    <t>1.02(1.01-1.04)</t>
  </si>
  <si>
    <t>1.03 (1.02-1.04)</t>
  </si>
  <si>
    <t>1.01(0.99-1.02)</t>
  </si>
  <si>
    <t>1.03(1.01-1.04)</t>
  </si>
  <si>
    <t>1.04 (1.02-1.05)</t>
  </si>
  <si>
    <t>1(0.99-1.02)</t>
  </si>
  <si>
    <t>1.16 (1.12-1.21)</t>
  </si>
  <si>
    <t>1.06(1.04-1.07)</t>
  </si>
  <si>
    <t>1.05 (1.04-1.07)</t>
  </si>
  <si>
    <t>1.09 (1.06-1.12)</t>
  </si>
  <si>
    <t>OLD_LAC_STROKE‡</t>
  </si>
  <si>
    <t>1.07 (1.05-1.09)</t>
  </si>
  <si>
    <t>1.17 (1.13-1.21)</t>
  </si>
  <si>
    <t>1.01(0.98-1.04)</t>
  </si>
  <si>
    <t>1.08(1.03-1.13)</t>
  </si>
  <si>
    <t>1.14 (1.09-1.19)</t>
  </si>
  <si>
    <t>1.05 (1.03-1.07)</t>
  </si>
  <si>
    <t>1.08 (1.05-1.11)</t>
  </si>
  <si>
    <t>2.13(1.18-3.85)</t>
  </si>
  <si>
    <t>1.06 (1.04-1.07)</t>
  </si>
  <si>
    <t>1.04(1.02-1.05)</t>
  </si>
  <si>
    <t>1(0.99-1.01)</t>
  </si>
  <si>
    <t>1.08 (1.05-1.12)</t>
  </si>
  <si>
    <t>1.06 (1.04-1.08)</t>
  </si>
  <si>
    <t>1.32 (1.28-1.37)</t>
  </si>
  <si>
    <t>1.04(1.03-1.05)</t>
  </si>
  <si>
    <t>1.23 (1.14-1.33)</t>
  </si>
  <si>
    <t>1.04(1.01-1.06)</t>
  </si>
  <si>
    <t>1.05 (1.03-1.06)</t>
  </si>
  <si>
    <t>1.44 (1.26-1.63)</t>
  </si>
  <si>
    <t>0.97(0.93-1.02)</t>
  </si>
  <si>
    <t>1.09 (1.07-1.11)</t>
  </si>
  <si>
    <t>1.07(1.05-1.09)</t>
  </si>
  <si>
    <t>1.07 (1.04-1.09)</t>
  </si>
  <si>
    <t>AS, AIS, INC_AS</t>
  </si>
  <si>
    <t xml:space="preserve">Replication Summary </t>
  </si>
  <si>
    <t xml:space="preserve">Replication Details </t>
  </si>
  <si>
    <t>AS (EUR)</t>
  </si>
  <si>
    <t>AS (EAS)</t>
  </si>
  <si>
    <t>AS (AFR)</t>
  </si>
  <si>
    <t>AS (HIS)</t>
  </si>
  <si>
    <t>AS (SAS)</t>
  </si>
  <si>
    <t>AIS (EAS)</t>
  </si>
  <si>
    <t>AIS (AFR)</t>
  </si>
  <si>
    <t>AIS (HIS)</t>
  </si>
  <si>
    <t>AIS (SAS)</t>
  </si>
  <si>
    <t>Meta-analysis</t>
  </si>
  <si>
    <t>IVW</t>
  </si>
  <si>
    <t>1.03(0.99-1.07)</t>
  </si>
  <si>
    <t>1.04(1.01-1.08)</t>
  </si>
  <si>
    <t>1.03(0.97-1.1)</t>
  </si>
  <si>
    <t>0.83(0.53-1.29)</t>
  </si>
  <si>
    <t>1.06(1.05-1.08)</t>
  </si>
  <si>
    <t>1.02(0.98-1.07)</t>
  </si>
  <si>
    <t>1.05(1.01-1.08)</t>
  </si>
  <si>
    <t>1.04(0.97-1.1)</t>
  </si>
  <si>
    <t>0.83(0.53-1.32)</t>
  </si>
  <si>
    <t>0.99(0.89-1.1)</t>
  </si>
  <si>
    <t>1.07(0.99-1.17)</t>
  </si>
  <si>
    <t>0.67(0.17-2.67)</t>
  </si>
  <si>
    <t>1.24(0.59-2.61)</t>
  </si>
  <si>
    <t>1.08(0.99-1.18)</t>
  </si>
  <si>
    <t>0.69(0.17-2.84)</t>
  </si>
  <si>
    <t>1.05(1.03-1.06)</t>
  </si>
  <si>
    <t>0.98(0.94-1.02)</t>
  </si>
  <si>
    <t>1(0.95-1.04)</t>
  </si>
  <si>
    <t>1.05(0.99-1.1)</t>
  </si>
  <si>
    <t>0.95(0.64-1.43)</t>
  </si>
  <si>
    <t>1.05(1.04-1.07)</t>
  </si>
  <si>
    <t>0.99(0.95-1.04)</t>
  </si>
  <si>
    <t>1.04(0.99-1.1)</t>
  </si>
  <si>
    <t>0.96(0.63-1.47)</t>
  </si>
  <si>
    <t>1.04(1.03-1.06)</t>
  </si>
  <si>
    <t>1.06(1.02-1.1)</t>
  </si>
  <si>
    <t>1.04(1.01-1.07)</t>
  </si>
  <si>
    <t>1.01(0.95-1.06)</t>
  </si>
  <si>
    <t>1.15(0.77-1.71)</t>
  </si>
  <si>
    <t>1.04(0.99-1.08)</t>
  </si>
  <si>
    <t>1.01(0.95-1.07)</t>
  </si>
  <si>
    <t>1.13(0.75-1.71)</t>
  </si>
  <si>
    <t>1.06(1.01-1.1)</t>
  </si>
  <si>
    <t>1.01(0.95-1.09)</t>
  </si>
  <si>
    <t>1.01(0.57-1.8)</t>
  </si>
  <si>
    <t>1.07(1.02-1.12)</t>
  </si>
  <si>
    <t>1.02(0.95-1.09)</t>
  </si>
  <si>
    <t>1(0.55-1.81)</t>
  </si>
  <si>
    <t>1.04(0.98-1.11)</t>
  </si>
  <si>
    <t>1.06(1.01-1.11)</t>
  </si>
  <si>
    <t>0.99(0.93-1.05)</t>
  </si>
  <si>
    <t>1.42(0.83-2.42)</t>
  </si>
  <si>
    <t>1.06(0.99-1.13)</t>
  </si>
  <si>
    <t>1.06(1.01-1.12)</t>
  </si>
  <si>
    <t>1.38(0.79-2.41)</t>
  </si>
  <si>
    <t>1.01(0.95-1.08)</t>
  </si>
  <si>
    <t>1.02(0.98-1.06)</t>
  </si>
  <si>
    <t>0.89(0.59-1.34)</t>
  </si>
  <si>
    <t>0.95(0.62-1.45)</t>
  </si>
  <si>
    <t>0.89(0.6-1.32)</t>
  </si>
  <si>
    <t>1(0.94-1.05)</t>
  </si>
  <si>
    <t>1.3(0.71-2.4)</t>
  </si>
  <si>
    <t>0.9(0.61-1.34)</t>
  </si>
  <si>
    <t>1.2(0.62-2.32)</t>
  </si>
  <si>
    <t>1.06(0.98-1.16)</t>
  </si>
  <si>
    <t>1.05(1.02-1.09)</t>
  </si>
  <si>
    <t>1(0.93-1.07)</t>
  </si>
  <si>
    <t>0.94(0.49-1.82)</t>
  </si>
  <si>
    <t>1.05(0.95-1.15)</t>
  </si>
  <si>
    <t>0.9(0.45-1.79)</t>
  </si>
  <si>
    <t>1(0.96-1.04)</t>
  </si>
  <si>
    <t>1.02(0.96-1.07)</t>
  </si>
  <si>
    <t>0.67(0.46-0.99)</t>
  </si>
  <si>
    <t>1.01(0.97-1.05)</t>
  </si>
  <si>
    <t>1.02(0.97-1.07)</t>
  </si>
  <si>
    <t>0.63(0.42-0.95)</t>
  </si>
  <si>
    <t>1.07(1.03-1.12)</t>
  </si>
  <si>
    <t>1.02(0.96-1.08)</t>
  </si>
  <si>
    <t>0.84(0.57-1.24)</t>
  </si>
  <si>
    <t>1.08(1.04-1.13)</t>
  </si>
  <si>
    <t>1.08(1.01-1.15)</t>
  </si>
  <si>
    <t>0.82(0.55-1.23)</t>
  </si>
  <si>
    <t>0.95(0.89-1)</t>
  </si>
  <si>
    <t>0.99(0.96-1.03)</t>
  </si>
  <si>
    <t>1(0.93-1.09)</t>
  </si>
  <si>
    <t>0.94(0.52-1.7)</t>
  </si>
  <si>
    <t>0.94(0.89-1)</t>
  </si>
  <si>
    <t>1.01(0.93-1.1)</t>
  </si>
  <si>
    <t>0.96(0.52-1.79)</t>
  </si>
  <si>
    <t>1.05(1.01-1.09)</t>
  </si>
  <si>
    <t>1.2(0.78-1.83)</t>
  </si>
  <si>
    <t>1.05(1.01-1.1)</t>
  </si>
  <si>
    <t>1.31(0.84-2.04)</t>
  </si>
  <si>
    <t>1.03(0.99-1.08)</t>
  </si>
  <si>
    <t>1.1(1.04-1.17)</t>
  </si>
  <si>
    <t>1.22(0.79-1.89)</t>
  </si>
  <si>
    <t>1.1(1.03-1.16)</t>
  </si>
  <si>
    <t>1.25(0.78-2)</t>
  </si>
  <si>
    <t>1.09(1.01-1.18)</t>
  </si>
  <si>
    <t>1.01(0.98-1.05)</t>
  </si>
  <si>
    <t>0.99(0.92-1.06)</t>
  </si>
  <si>
    <t>1.28(0.78-2.1)</t>
  </si>
  <si>
    <t>1.11(1.02-1.21)</t>
  </si>
  <si>
    <t>1.3(0.78-2.17)</t>
  </si>
  <si>
    <t>1.02(0.99-1.05)</t>
  </si>
  <si>
    <t>1.01(0.65-1.57)</t>
  </si>
  <si>
    <t>1.04(0.97-1.11)</t>
  </si>
  <si>
    <t>1.01(0.99-1.04)</t>
  </si>
  <si>
    <t>1.13(0.72-1.78)</t>
  </si>
  <si>
    <t>0.99(0.94-1.04)</t>
  </si>
  <si>
    <t>0.83(0.55-1.25)</t>
  </si>
  <si>
    <t>0.78(0.5-1.19)</t>
  </si>
  <si>
    <t>1.04(0.98-1.09)</t>
  </si>
  <si>
    <t>0.97(0.9-1.04)</t>
  </si>
  <si>
    <t>0.92(0.6-1.4)</t>
  </si>
  <si>
    <t>1.04(0.98-1.1)</t>
  </si>
  <si>
    <t>0.87(0.55-1.38)</t>
  </si>
  <si>
    <t>1.02(0.97-1.08)</t>
  </si>
  <si>
    <t>1.35(0.91-2)</t>
  </si>
  <si>
    <t>1.03(0.98-1.07)</t>
  </si>
  <si>
    <t>1.39(0.93-2.09)</t>
  </si>
  <si>
    <t>1(0.96-1.03)</t>
  </si>
  <si>
    <t>1(0.97-1.03)</t>
  </si>
  <si>
    <t>0.91(0.6-1.37)</t>
  </si>
  <si>
    <t>0.99(0.94-1.05)</t>
  </si>
  <si>
    <t>0.92(0.6-1.41)</t>
  </si>
  <si>
    <t>1.16(0.97-1.39)</t>
  </si>
  <si>
    <t>1.08(1.02-1.15)</t>
  </si>
  <si>
    <t>0.97(0.89-1.06)</t>
  </si>
  <si>
    <t>0.55(0.22-1.37)</t>
  </si>
  <si>
    <t>0.57(0.22-1.52)</t>
  </si>
  <si>
    <t>0.95(0.92-0.99)</t>
  </si>
  <si>
    <t>1(0.97-1.04)</t>
  </si>
  <si>
    <t>0.92(0.6-1.42)</t>
  </si>
  <si>
    <t>0.96(0.92-1.01)</t>
  </si>
  <si>
    <t>1.01(0.97-1.04)</t>
  </si>
  <si>
    <t>0.89(0.56-1.39)</t>
  </si>
  <si>
    <t>0.85(0.53-1.35)</t>
  </si>
  <si>
    <t>1.04(0.99-1.09)</t>
  </si>
  <si>
    <t>0.84(0.52-1.38)</t>
  </si>
  <si>
    <t>0.9(0.81-1)</t>
  </si>
  <si>
    <t>1.05(0.98-1.12)</t>
  </si>
  <si>
    <t>0.92(0.49-1.72)</t>
  </si>
  <si>
    <t>1.06(1.02-1.11)</t>
  </si>
  <si>
    <t>0.91(0.48-1.73)</t>
  </si>
  <si>
    <t>1.02(0.99-1.06)</t>
  </si>
  <si>
    <t>1(0.95-1.06)</t>
  </si>
  <si>
    <t>1.18(0.76-1.82)</t>
  </si>
  <si>
    <t>1.5(1.01-2.25)</t>
  </si>
  <si>
    <t>0.78(0.44-1.35)</t>
  </si>
  <si>
    <t>1.48(0.99-2.24)</t>
  </si>
  <si>
    <t>1.01(0.94-1.09)</t>
  </si>
  <si>
    <t>0.71(0.4-1.26)</t>
  </si>
  <si>
    <t>1.59(0.43-5.91)</t>
  </si>
  <si>
    <t>1.08(0.97-1.19)</t>
  </si>
  <si>
    <t>1.06(0.96-1.18)</t>
  </si>
  <si>
    <t>1.19(0.54-2.62)</t>
  </si>
  <si>
    <t>1.03(1.01-1.06)</t>
  </si>
  <si>
    <t>2.57(0.6-11.09)</t>
  </si>
  <si>
    <t>1.08(0.97-1.2)</t>
  </si>
  <si>
    <t>1.07(0.97-1.18)</t>
  </si>
  <si>
    <t>1.05(0.46-2.41)</t>
  </si>
  <si>
    <t>1.01(0.97-1.06)</t>
  </si>
  <si>
    <t>0.95(0.63-1.42)</t>
  </si>
  <si>
    <t>1(0.96-1.05)</t>
  </si>
  <si>
    <t>0.97(0.63-1.48)</t>
  </si>
  <si>
    <t>0.99(0.93-1.06)</t>
  </si>
  <si>
    <t>0.6(0.34-1.05)</t>
  </si>
  <si>
    <t>1.16(0.79-1.7)</t>
  </si>
  <si>
    <t>1.23(0.82-1.83)</t>
  </si>
  <si>
    <t>1.02(0.99-1.04)</t>
  </si>
  <si>
    <t>1(0.95-1.05)</t>
  </si>
  <si>
    <t>1.16(0.8-1.69)</t>
  </si>
  <si>
    <t>1.32(0.9-1.95)</t>
  </si>
  <si>
    <t>0.98(0.93-1.04)</t>
  </si>
  <si>
    <t>0.92(0.85-0.99)</t>
  </si>
  <si>
    <t>0.86(0.53-1.41)</t>
  </si>
  <si>
    <t>1.06(0.99-1.14)</t>
  </si>
  <si>
    <t>0.87(0.52-1.45)</t>
  </si>
  <si>
    <t>1.01(0.93-1.08)</t>
  </si>
  <si>
    <t>0.94(0.84-1.05)</t>
  </si>
  <si>
    <t>1.33(0.79-2.22)</t>
  </si>
  <si>
    <t>1.01(0.93-1.09)</t>
  </si>
  <si>
    <t>0.93(0.84-1.04)</t>
  </si>
  <si>
    <t>1.28(0.76-2.18)</t>
  </si>
  <si>
    <t>0.43(0.21-0.87)</t>
  </si>
  <si>
    <t>0.98(0.86-1.11)</t>
  </si>
  <si>
    <t>0.75(0.2-2.75)</t>
  </si>
  <si>
    <t>0.46(0.22-0.95)</t>
  </si>
  <si>
    <t>0.99(0.87-1.12)</t>
  </si>
  <si>
    <t>0.97(0.85-1.1)</t>
  </si>
  <si>
    <t>0.76(0.2-2.91)</t>
  </si>
  <si>
    <t>0.88(0.6-1.3)</t>
  </si>
  <si>
    <t>1.07(1.03-1.13)</t>
  </si>
  <si>
    <t>0.75(0.5-1.12)</t>
  </si>
  <si>
    <t>0.98(0.89-1.07)</t>
  </si>
  <si>
    <t>1.07(0.71-1.6)</t>
  </si>
  <si>
    <t>0.98(0.89-1.08)</t>
  </si>
  <si>
    <t>1.02(0.67-1.55)</t>
  </si>
  <si>
    <t>1.31(0.81-2.11)</t>
  </si>
  <si>
    <t>1(0.94-1.06)</t>
  </si>
  <si>
    <t>1.29(0.79-2.1)</t>
  </si>
  <si>
    <t>0.96(0.91-1.01)</t>
  </si>
  <si>
    <t>1.02(0.96-1.09)</t>
  </si>
  <si>
    <t>1.66(1.06-2.59)</t>
  </si>
  <si>
    <t>0.94(0.89-0.99)</t>
  </si>
  <si>
    <t>1.03(0.96-1.09)</t>
  </si>
  <si>
    <t>1.75(1.1-2.79)</t>
  </si>
  <si>
    <t>1.13(1.05-1.21)</t>
  </si>
  <si>
    <t>0.94(0.41-2.16)</t>
  </si>
  <si>
    <t>1(0.92-1.08)</t>
  </si>
  <si>
    <t>1.12(1.04-1.2)</t>
  </si>
  <si>
    <t>0.92(0.38-2.22)</t>
  </si>
  <si>
    <t>1.02(0.98-1.05)</t>
  </si>
  <si>
    <t>0.99(0.96-1.02)</t>
  </si>
  <si>
    <t>1.01(0.96-1.06)</t>
  </si>
  <si>
    <t>0.91(0.6-1.36)</t>
  </si>
  <si>
    <t>0.93(0.62-1.42)</t>
  </si>
  <si>
    <t>0.81(0.53-1.25)</t>
  </si>
  <si>
    <t>1.03(0.96-1.1)</t>
  </si>
  <si>
    <t>0.8(0.51-1.25)</t>
  </si>
  <si>
    <t>1(0.98-1.02)</t>
  </si>
  <si>
    <t>1.01(0.98-1.03)</t>
  </si>
  <si>
    <t>1.01(0.91-1.11)</t>
  </si>
  <si>
    <t>0.98(0.93-1.03)</t>
  </si>
  <si>
    <t>0.99(0.88-1.1)</t>
  </si>
  <si>
    <t>1.95(1.1-3.46)</t>
  </si>
  <si>
    <t>0.99(0.89-1.09)</t>
  </si>
  <si>
    <t>0.7(0.46-1.08)</t>
  </si>
  <si>
    <t>0.67(0.43-1.04)</t>
  </si>
  <si>
    <t>1(0.94-1.07)</t>
  </si>
  <si>
    <t>1.07(0.68-1.67)</t>
  </si>
  <si>
    <t>1.01(0.63-1.62)</t>
  </si>
  <si>
    <t>1.03(0.71-1.49)</t>
  </si>
  <si>
    <t>0.99(0.95-1.03)</t>
  </si>
  <si>
    <t>1.04(0.71-1.53)</t>
  </si>
  <si>
    <t>1.41(0.95-2.08)</t>
  </si>
  <si>
    <t>0.97(0.9-1.05)</t>
  </si>
  <si>
    <t>1.01(0.96-1.07)</t>
  </si>
  <si>
    <t>1.42(0.94-2.14)</t>
  </si>
  <si>
    <t>0.98(0.94-1.03)</t>
  </si>
  <si>
    <t>0.64(0.44-0.95)</t>
  </si>
  <si>
    <t>0.66(0.45-0.99)</t>
  </si>
  <si>
    <t>0.95(0.66-1.38)</t>
  </si>
  <si>
    <t>0.89(0.6-1.31)</t>
  </si>
  <si>
    <t>1(0.98-1.03)</t>
  </si>
  <si>
    <t>1.35(0.2-9.16)</t>
  </si>
  <si>
    <t>1.01(0.91-1.12)</t>
  </si>
  <si>
    <t>1.05(0.94-1.18)</t>
  </si>
  <si>
    <t>1.31(0.15-11.7)</t>
  </si>
  <si>
    <t>0.21(0.06-0.66)</t>
  </si>
  <si>
    <t>1.03(0.97-1.09)</t>
  </si>
  <si>
    <t>1.27(0.85-1.89)</t>
  </si>
  <si>
    <t>1.27(0.84-1.92)</t>
  </si>
  <si>
    <t>1.03(0.95-1.11)</t>
  </si>
  <si>
    <t>0.85(0.57-1.26)</t>
  </si>
  <si>
    <t>1.03(0.95-1.12)</t>
  </si>
  <si>
    <t>0.79(0.52-1.19)</t>
  </si>
  <si>
    <t>1.01(0.96-1.05)</t>
  </si>
  <si>
    <t>0.81(0.56-1.17)</t>
  </si>
  <si>
    <t>0.78(0.53-1.14)</t>
  </si>
  <si>
    <t>1.03(0.98-1.09)</t>
  </si>
  <si>
    <t>1.12(0.77-1.62)</t>
  </si>
  <si>
    <t>1.17(0.79-1.72)</t>
  </si>
  <si>
    <t>0.99(0.59-1.64)</t>
  </si>
  <si>
    <t>0.97 (0.93-1.02)</t>
  </si>
  <si>
    <t>1.25(0.99-1.57)</t>
  </si>
  <si>
    <t>0.96(0.91-1.02)</t>
  </si>
  <si>
    <t>1.32(0.85-2.03)</t>
  </si>
  <si>
    <t>0.97(0.92-1.02)</t>
  </si>
  <si>
    <t>1.43(0.91-2.25)</t>
  </si>
  <si>
    <t>0.72(0.47-1.11)</t>
  </si>
  <si>
    <t>1.05(0.99-1.11)</t>
  </si>
  <si>
    <t>0.99(0.93-1.04)</t>
  </si>
  <si>
    <t>1.1(0.94-1.29)</t>
  </si>
  <si>
    <t>1.21(0.93-1.57)</t>
  </si>
  <si>
    <t>0.38(0.08-1.87)</t>
  </si>
  <si>
    <t>1.14(0.95-1.36)</t>
  </si>
  <si>
    <t>1.06(0.95-1.19)</t>
  </si>
  <si>
    <t>1.23(0.94-1.6)</t>
  </si>
  <si>
    <t>0.44(0.09-2.21)</t>
  </si>
  <si>
    <t>1(0.98-1.01)</t>
  </si>
  <si>
    <t>0.93(0.87-1)</t>
  </si>
  <si>
    <t>0.95(0.88-1.03)</t>
  </si>
  <si>
    <t>1.28(0.42-3.87)</t>
  </si>
  <si>
    <t>0.94(0.87-1.01)</t>
  </si>
  <si>
    <t>0.96(0.88-1.04)</t>
  </si>
  <si>
    <t>1.17(0.35-3.88)</t>
  </si>
  <si>
    <t>1.67(0.99-2.8)</t>
  </si>
  <si>
    <t>1.56(0.91-2.69)</t>
  </si>
  <si>
    <t>0.79(0.51-1.23)</t>
  </si>
  <si>
    <t>1.01 (0.98-1.04)</t>
  </si>
  <si>
    <t>0.97(0.94-1)</t>
  </si>
  <si>
    <t>0.81(0.09-7.37)</t>
  </si>
  <si>
    <t>1.09(0.9-1.31)</t>
  </si>
  <si>
    <t>0.83(0.68-1.02)</t>
  </si>
  <si>
    <t>0.55(0.12-2.57)</t>
  </si>
  <si>
    <t>0.97(0.94-1.01)</t>
  </si>
  <si>
    <t>0.98(0.94-1.01)</t>
  </si>
  <si>
    <t>0.94(0.06-15)</t>
  </si>
  <si>
    <t>0.84(0.68-1.03)</t>
  </si>
  <si>
    <t>0.51(0.1-2.63)</t>
  </si>
  <si>
    <t>15.05(0.36-631.71)</t>
  </si>
  <si>
    <t>0.94(0.8-1.11)</t>
  </si>
  <si>
    <t>1.14(0.93-1.4)</t>
  </si>
  <si>
    <t>0.38(0.1-1.4)</t>
  </si>
  <si>
    <t>4.91(0.08-303.22)</t>
  </si>
  <si>
    <t>1.14(0.93-1.39)</t>
  </si>
  <si>
    <t>0.43(0.11-1.71)</t>
  </si>
  <si>
    <t>0.97(0.95-1)</t>
  </si>
  <si>
    <t>0.9(0.63-1.28)</t>
  </si>
  <si>
    <t>1.16(0.8-1.67)</t>
  </si>
  <si>
    <t>1.27(0.89-1.82)</t>
  </si>
  <si>
    <t>1.03(0.98-1.08)</t>
  </si>
  <si>
    <t>1.27(0.87-1.84)</t>
  </si>
  <si>
    <t>0.88(0.61-1.27)</t>
  </si>
  <si>
    <t>0.83(0.57-1.22)</t>
  </si>
  <si>
    <t>1.02 (1.01-1.03)</t>
  </si>
  <si>
    <t>0.94(0.64-1.36)</t>
  </si>
  <si>
    <t>0.98(0.66-1.44)</t>
  </si>
  <si>
    <t>1.02 (1.02-1.03)</t>
  </si>
  <si>
    <t>1.24(0.84-1.84)</t>
  </si>
  <si>
    <t>1.25(0.83-1.87)</t>
  </si>
  <si>
    <t>1.04(1.02-1.07)</t>
  </si>
  <si>
    <t>1.04(0.97-1.12)</t>
  </si>
  <si>
    <t>1.33(0.81-2.17)</t>
  </si>
  <si>
    <t>1.36(0.82-2.26)</t>
  </si>
  <si>
    <t>1.03(0.99-1.06)</t>
  </si>
  <si>
    <t>0.97(0.68-1.39)</t>
  </si>
  <si>
    <t>0.94(0.65-1.37)</t>
  </si>
  <si>
    <t>1.03(0.96-1.11)</t>
  </si>
  <si>
    <t>1.01(0.59-1.73)</t>
  </si>
  <si>
    <t>1.01(0.58-1.75)</t>
  </si>
  <si>
    <t>1.1(1.03-1.17)</t>
  </si>
  <si>
    <t>1.14(0.73-1.76)</t>
  </si>
  <si>
    <t>1.09(1.03-1.16)</t>
  </si>
  <si>
    <t>1.17(0.75-1.84)</t>
  </si>
  <si>
    <t>0.98(0.95-1.02)</t>
  </si>
  <si>
    <t>1.13(0.75-1.7)</t>
  </si>
  <si>
    <t>1.18(0.77-1.8)</t>
  </si>
  <si>
    <t>0.96(0.64-1.44)</t>
  </si>
  <si>
    <t>0.99(0.67-1.45)</t>
  </si>
  <si>
    <t>1.04(0.7-1.56)</t>
  </si>
  <si>
    <t>1.07(1.02-1.13)</t>
  </si>
  <si>
    <t>0.87(0.58-1.29)</t>
  </si>
  <si>
    <t>0.99(0.98-1.01)</t>
  </si>
  <si>
    <t>1.12(0.74-1.7)</t>
  </si>
  <si>
    <t>0.98(0.91-1.06)</t>
  </si>
  <si>
    <t>0.75(0.41-1.35)</t>
  </si>
  <si>
    <t>0.98(0.91-1.05)</t>
  </si>
  <si>
    <t>0.72(0.39-1.34)</t>
  </si>
  <si>
    <t>1.01(0.94-1.08)</t>
  </si>
  <si>
    <t>1.05(0.99-1.12)</t>
  </si>
  <si>
    <t>1.48(0.95-2.29)</t>
  </si>
  <si>
    <t>1.44(0.92-2.27)</t>
  </si>
  <si>
    <t>0.94(0.89-0.98)</t>
  </si>
  <si>
    <t>0.7(0.46-1.06)</t>
  </si>
  <si>
    <t>0.72(0.46-1.12)</t>
  </si>
  <si>
    <t>0.88(0.46-1.66)</t>
  </si>
  <si>
    <t>1.02(0.96-1.1)</t>
  </si>
  <si>
    <t>0.86(0.44-1.68)</t>
  </si>
  <si>
    <t>0.97(0.93-1.01)</t>
  </si>
  <si>
    <t>1.22(0.78-1.93)</t>
  </si>
  <si>
    <t>1.33(0.82-2.14)</t>
  </si>
  <si>
    <t>0.97(0.91-1.03)</t>
  </si>
  <si>
    <t>0.69(0.46-1.04)</t>
  </si>
  <si>
    <t>0.97(0.91-1.04)</t>
  </si>
  <si>
    <t>0.73(0.48-1.11)</t>
  </si>
  <si>
    <t>0.99(0.95-1.02)</t>
  </si>
  <si>
    <t>1.2(0.79-1.82)</t>
  </si>
  <si>
    <t>1.02(0.99-1.07)</t>
  </si>
  <si>
    <t>1.38(0.89-2.14)</t>
  </si>
  <si>
    <t>1.4(0.87-2.25)</t>
  </si>
  <si>
    <t>1.35(0.82-2.21)</t>
  </si>
  <si>
    <t>0.95(0.54-1.65)</t>
  </si>
  <si>
    <t>0.82(0.46-1.44)</t>
  </si>
  <si>
    <t>0.63(0.41-0.95)</t>
  </si>
  <si>
    <t>0.6(0.39-0.93)</t>
  </si>
  <si>
    <t>1.26(0.75-2.13)</t>
  </si>
  <si>
    <t>0.96(0.87-1.06)</t>
  </si>
  <si>
    <t>1.05(0.97-1.13)</t>
  </si>
  <si>
    <t>1.38(0.81-2.35)</t>
  </si>
  <si>
    <t>1.21(0.65-2.24)</t>
  </si>
  <si>
    <t>1.04(0.68-1.6)</t>
  </si>
  <si>
    <t>1.48(0.7-3.11)</t>
  </si>
  <si>
    <t>1.11(0.71-1.73)</t>
  </si>
  <si>
    <t>1.35(0.91-2.01)</t>
  </si>
  <si>
    <t>1.39(0.92-2.1)</t>
  </si>
  <si>
    <t>PoPS</t>
  </si>
  <si>
    <t xml:space="preserve">HIGH </t>
  </si>
  <si>
    <t>INTERMEDIATE</t>
  </si>
  <si>
    <t>LOW</t>
  </si>
  <si>
    <t xml:space="preserve">ethnic specific </t>
  </si>
  <si>
    <t xml:space="preserve">ethnic and subtype specific </t>
  </si>
  <si>
    <t>ethnic specific and low freq or monomorphic in other ancestries</t>
  </si>
  <si>
    <t xml:space="preserve">subtype specific </t>
  </si>
  <si>
    <t>Comment</t>
  </si>
  <si>
    <t>(Same/Opposite)</t>
  </si>
  <si>
    <t>Same</t>
  </si>
  <si>
    <t>Opposite</t>
  </si>
  <si>
    <t>borderline significant replication (p=0.054 for AS cross-ancestry)</t>
  </si>
  <si>
    <t xml:space="preserve">OMIM 600142 </t>
  </si>
  <si>
    <t>HIGH §§</t>
  </si>
  <si>
    <t>FOXC1</t>
  </si>
  <si>
    <t>VEGFA</t>
  </si>
  <si>
    <t>Directionality - external replication</t>
  </si>
  <si>
    <t>Directionality - internal replication</t>
  </si>
  <si>
    <t>Same &amp; Opposite</t>
  </si>
  <si>
    <t>*** Nominally significant in the replication, but in the wrong direction</t>
  </si>
  <si>
    <t>§ OLD_MEGASTROKE refers to Malik et al Nat Genet 2018 (PMID: 29531354); OLD_MEGASTROKE+UKBB refers to Malik et al Ann Neurol 2018 (PMID: 30383316) and OLD_LAC_STROKE refers to Traylor et al Lancet Neurol 2021 (PMID: 33773637); and NOVEL refers to the loci that were not previously reported to be associated with stroke and any of its subtypes at genome-wide significance</t>
  </si>
  <si>
    <t>PGS model</t>
    <phoneticPr fontId="65"/>
  </si>
  <si>
    <t>MEGASTROKE-based European iPGS model</t>
    <phoneticPr fontId="65"/>
  </si>
  <si>
    <t>GIGASTROKE-based European iPGS model</t>
    <phoneticPr fontId="65"/>
  </si>
  <si>
    <t>HR indicates hazard ratio; PGS, polygenic score</t>
    <phoneticPr fontId="65"/>
  </si>
  <si>
    <t>AUC</t>
    <phoneticPr fontId="65"/>
  </si>
  <si>
    <t>∆AUC</t>
    <phoneticPr fontId="65"/>
  </si>
  <si>
    <t>OR</t>
    <phoneticPr fontId="65"/>
  </si>
  <si>
    <t>OR_L95</t>
    <phoneticPr fontId="65"/>
  </si>
  <si>
    <t>OR_H95</t>
    <phoneticPr fontId="65"/>
  </si>
  <si>
    <t>OR indicates odds ratio; PGS, polygenic score</t>
    <phoneticPr fontId="65"/>
  </si>
  <si>
    <t>∆AUC means the improvement in AUC over a base model that includes age, sex, and top 5 genetic principal components</t>
    <phoneticPr fontId="65"/>
  </si>
  <si>
    <t>#. GWAS</t>
  </si>
  <si>
    <t xml:space="preserve">OR </t>
  </si>
  <si>
    <t>(95% CI)</t>
  </si>
  <si>
    <t>Ancestry-specific stroke GWAS</t>
  </si>
  <si>
    <t>0.645</t>
  </si>
  <si>
    <t>0.011</t>
  </si>
  <si>
    <t>1.24</t>
  </si>
  <si>
    <t>(1.17–1.30)</t>
  </si>
  <si>
    <t>2.5E-15</t>
  </si>
  <si>
    <t>Cross-ancestry stroke GWAS</t>
  </si>
  <si>
    <t>0.650</t>
  </si>
  <si>
    <t>0.016</t>
  </si>
  <si>
    <t>1.29</t>
  </si>
  <si>
    <t>(1.22–1.36)</t>
  </si>
  <si>
    <t>2.2E-21</t>
  </si>
  <si>
    <t>AUC indicates area under the curve; CI, confidence interval; GWAS, genome-wide association study; OR, odds ratio.
∆AUC means the improvement in AUC over a base model that includes age, sex, and top 5 genetic principal components.</t>
  </si>
  <si>
    <t>CRCS-K and KBA GWAS (follow-up)</t>
  </si>
  <si>
    <t>SIREN (follow-up)</t>
  </si>
  <si>
    <t>Illumina H3A</t>
  </si>
  <si>
    <t>1E-5</t>
  </si>
  <si>
    <t>EIGENSOFT SmartPCA was used for anchoring with 1000G</t>
  </si>
  <si>
    <t>Minimac4 deloyed in TopMED BioDataCatalyst</t>
  </si>
  <si>
    <t>TopMED Reference Panel r2 with Haplotypes from 97,256 samples.</t>
  </si>
  <si>
    <t>Age + Sex + PCs1..10 + Hypertension + Diabetes + Dyslipidemia + Cardiac Status + Waist-Hip ratio</t>
  </si>
  <si>
    <t>SIREN</t>
  </si>
  <si>
    <t>46.4</t>
  </si>
  <si>
    <t>61.23±13.69</t>
  </si>
  <si>
    <t>59.5±13.5</t>
  </si>
  <si>
    <t>Other analyses with p&lt;0.05</t>
  </si>
  <si>
    <t>CROSS-ANC (AIS), EUR (AS, AIS), AFR (AS, AIS)</t>
  </si>
  <si>
    <t>CROSS-ANC (AIS), EUR (AS, AIS)</t>
  </si>
  <si>
    <t>CROSS-ANC (AIS), EUR (AS, AIS), EAS (AS), AFR (AS, AIS)</t>
  </si>
  <si>
    <t>CROSS-ANC (AIS), EUR (AS, AIS), EAS (AS, AIS)</t>
  </si>
  <si>
    <t>CROSS-ANC (AS), EUR (AS, AIS), AFR (AS, AIS)</t>
  </si>
  <si>
    <t>CROSS-ANC (AIS), EUR (AS, AIS), AFR (AIS)</t>
  </si>
  <si>
    <t>CROSS-ANC (AIS), EUR (AS, AIS), EAS (AS, AIS), HIS (AS, AIS)</t>
  </si>
  <si>
    <t>CROSS-ANC (AS, AIS), EUR (AIS)</t>
  </si>
  <si>
    <t>CROSS-ANC (AIS), EUR (AS, AIS), EAS (AS, AIS), AFR (AS, AIS), HIS (AS, AIS)</t>
  </si>
  <si>
    <t>CROSS-ANC (AS)</t>
  </si>
  <si>
    <t>CROSS-ANC (AIS), EUR (AS, AIS), HIS (AS, AIS)</t>
  </si>
  <si>
    <t>EUR (AS, AS), EUR (AS)</t>
  </si>
  <si>
    <t>CROSS-ANC (AIS), EUR (AS, AIS), EAS (AIS), AFR (AS, AIS)</t>
  </si>
  <si>
    <t>CROSS-ANC (AS, AIS), EUR (AIS), EAS (AS)</t>
  </si>
  <si>
    <t>CROSS-ANC (AIS), EUR (AS, AIS), EAS (AS)</t>
  </si>
  <si>
    <t>CROSS-ANC (AS), EUR (AS, AIS)</t>
  </si>
  <si>
    <t>CROSS-ANC (AS, AIS), EUR (AS)</t>
  </si>
  <si>
    <t>CROSS-ANC (AIS), EUR (AS, AIS), SAS (AS)</t>
  </si>
  <si>
    <t>CROSS-ANC (WS)</t>
  </si>
  <si>
    <t>CROSS-ANC (CES, AS), CROSS-ANC (CES)</t>
  </si>
  <si>
    <t>CROSS-ANC (AS, AIS) , EUR (AIS)</t>
  </si>
  <si>
    <t>CROSS-ANC (AS), EUR (AS, AIS), EAS (AS, AIS), HIS (AS, AIS)</t>
  </si>
  <si>
    <t>CROSS-ANC (AS, AIS), EUR (AS, AIS), EAS (AIS)</t>
  </si>
  <si>
    <t>EAS (AIS)</t>
  </si>
  <si>
    <t>CORSS-ANC (AIS), EUR (AS, AIS)</t>
  </si>
  <si>
    <t>CROSS-ANC (AIS, AS), CROSS-ANC (AIS)</t>
  </si>
  <si>
    <t>EUR (AIS, AIS), EUR (AIS)</t>
  </si>
  <si>
    <t>CROSS-ANC (AS), EAS (AIS)</t>
  </si>
  <si>
    <t>CROSS-ANC (AS, AIS), EUR (AS), EAS (AS, AIS), SAS (AS, AIS)</t>
  </si>
  <si>
    <t>CROSS-ANC (W)</t>
  </si>
  <si>
    <t>HIS (AS)</t>
  </si>
  <si>
    <t>SAS (AS)</t>
  </si>
  <si>
    <t>CROSS-ANC (AS), EUR (AS, AIS), HIS (AS)</t>
  </si>
  <si>
    <t>CROSS-ANC (CES, AIS), CROSS-ANC (CES)</t>
  </si>
  <si>
    <t>CROSS-ANC (AIS)</t>
  </si>
  <si>
    <t>CROSS-ANC (AS), HIS (AIS)</t>
  </si>
  <si>
    <t>HIS (AIS)</t>
  </si>
  <si>
    <t>1.21 (0.97 - 1.52)</t>
  </si>
  <si>
    <t>Supplementary Table 16: External replication (for all loci reaching genome-wide significance in any IVW, MR-MEGA or MTAG meta-analysis)</t>
  </si>
  <si>
    <r>
      <t xml:space="preserve">* For these analyses BBJ GWAS were used both for the exposure and the outcome; † for all other analyses Tohoku Megabank was used for risk factors and Biobank Japan for stroke GWAS (Tohoku Megabank sample size for BMI, N=53256; for diastolic blood pressure, N=53323; for HDL cholesterol, N=53318; for HbA1c, N=52370; for LDL cholesterol, N=48699; for total cholesterol, N=25521; for triglycerides, N=52503; for CPD, N=18659; for systolic blood pressure, N=53317) (see </t>
    </r>
    <r>
      <rPr>
        <b/>
        <i/>
        <sz val="11"/>
        <color theme="1"/>
        <rFont val="Calibri"/>
        <family val="2"/>
        <scheme val="minor"/>
      </rPr>
      <t>Supplementary Methods</t>
    </r>
    <r>
      <rPr>
        <i/>
        <sz val="11"/>
        <color theme="1"/>
        <rFont val="Calibri"/>
        <family val="2"/>
        <scheme val="minor"/>
      </rPr>
      <t>); in bold, associations with p&lt;0.05; highlighted in grey significant associations after Bonferroni correction for 10 vascular traits (p&lt;5x10-3)</t>
    </r>
  </si>
  <si>
    <t>* For these analyses BBJ GWAS were used both for the exposure and the outcome; samples in BBJ were randomly split into two non-overlapping sets; † for all other analyses Tohoku Megabank was used for the exposure and Biobank Japan for the outcome GWAS (Tohoku Megabank sample size for BMI, N=53256; for diastolic blood pressure, N=53323; for HDL cholesterol, N=53318; for HbA1c, N=52370; for LDL cholesterol, N=48699; for triglycerides, N=52503; for CPD, N=18659; for systolic blood pressure, N=53317); in bold, associations with p&lt;0.05; highlighted in grey significant associations after Bonferroni correction for 10 vascular traits (p&lt;5x10-3)</t>
  </si>
  <si>
    <t>waist-to-hip ratio*</t>
  </si>
  <si>
    <t>AS=Any stroke; AIS=Any ischemic stroke; CES=Cardioembolic stroke; LAS=Large artery stroke</t>
  </si>
  <si>
    <t>Gene</t>
    <phoneticPr fontId="31"/>
  </si>
  <si>
    <t>Category</t>
    <phoneticPr fontId="31"/>
  </si>
  <si>
    <t>Trait detail</t>
    <phoneticPr fontId="31"/>
  </si>
  <si>
    <t>Odds ratio</t>
    <phoneticPr fontId="31"/>
  </si>
  <si>
    <t>Effect size</t>
    <phoneticPr fontId="31"/>
  </si>
  <si>
    <t>Standard error</t>
    <phoneticPr fontId="31"/>
  </si>
  <si>
    <t>95%CI (lower)</t>
    <phoneticPr fontId="31"/>
  </si>
  <si>
    <t>95%CI (upper)</t>
    <phoneticPr fontId="31"/>
  </si>
  <si>
    <t>Pvalue</t>
    <phoneticPr fontId="31"/>
  </si>
  <si>
    <t>Effect allele frequency</t>
    <phoneticPr fontId="31"/>
  </si>
  <si>
    <t>Bonferroni-corrected Pvalue</t>
    <phoneticPr fontId="31"/>
  </si>
  <si>
    <t>VTE=Venous thromboembolism; BMI=Body mass index; CAD=Corornary artery disease; AF=Atrial fibrillation; T2D=Type 2 diabetes.</t>
  </si>
  <si>
    <t>TOHUKU_MEGABANK (for MR, LDSC, and PGS [risk factor GWAS])</t>
  </si>
  <si>
    <t>Sorted by genomic location of a gene (chromosome and start position)</t>
  </si>
  <si>
    <t>NA=Not applicable; AS=Any stroke; AIS=Any ischemic stroke; CES=Cardioembolic stroke; SVS=Small vessel stroke; LAS=Large artery stroke; CROSS-ANC=Cross ancestry; EUR=Europeans; EAS=East asians; AFR=Africans; HIS=Hispanics; SAS=South asians</t>
  </si>
  <si>
    <t>In bold, the VEGAS2 or MAGMA identified loci are highlighted. These loci did not pass genome-wide significant threshold in single variant inverse variance weighted meta-analysis.</t>
  </si>
  <si>
    <t>* p-value&lt;2.72E-6 suggest gene-wide significant association correcting for multiple association tests performed for 18,371 genes in VEGAS2 or MAGMA analyses; The VEGAS2 ancestry specific p-values are empirical p-values generated using a maximum number of 1,000,000 simulations.</t>
  </si>
  <si>
    <t>VEGAS2-P*</t>
  </si>
  <si>
    <t>MAGMA-P*</t>
  </si>
  <si>
    <t>Supplementary Table 15: Internal cross-ancestry replication within GIGASTROKE discovery samples (for loci reaching genome-wide significance in ancestry-specific GWAS meta-analyses)</t>
  </si>
  <si>
    <t>Replication Ancestry</t>
  </si>
  <si>
    <t>Replication at nominal p in at least one ancestry</t>
  </si>
  <si>
    <t>EAS, AFR</t>
  </si>
  <si>
    <t>EAS, SAS</t>
  </si>
  <si>
    <t>EUR, SAS, HIS</t>
  </si>
  <si>
    <t>EAS***</t>
  </si>
  <si>
    <t>‡OLD_MEGASTROKE refers to Malik et al Nat Genet 2018 (PMID: 29531354); OLD_MEGASTROKE+UKBB refers to Malik et al Ann Neurol 2018 (PMID: 30383316) and OLD_LAC_STROKE refers to Traylor et al Lancet Neurol 2021 (PMID: 33773637)</t>
  </si>
  <si>
    <t>68.1</t>
  </si>
  <si>
    <t>53.4±11.2</t>
  </si>
  <si>
    <t>61.6±8.9</t>
  </si>
  <si>
    <t>Axiom customized Genome-Wide array(TWBv2.0)</t>
  </si>
  <si>
    <t>National Center for Genome Medicine</t>
    <phoneticPr fontId="6" type="noConversion"/>
  </si>
  <si>
    <t>&gt;0.5</t>
  </si>
  <si>
    <t>&gt;0.001</t>
  </si>
  <si>
    <t>IMPUTE2 v2.3.1</t>
  </si>
  <si>
    <t>1000 Genome project EAS panel/TWB WGS panel</t>
    <phoneticPr fontId="6" type="noConversion"/>
  </si>
  <si>
    <t>SAS Logistic regression/R Cox regression</t>
    <phoneticPr fontId="6" type="noConversion"/>
  </si>
  <si>
    <t>Age, sex, PC1-5</t>
  </si>
  <si>
    <t>Illumina</t>
  </si>
  <si>
    <t>PGS model</t>
    <phoneticPr fontId="2"/>
  </si>
  <si>
    <t>AUC</t>
    <phoneticPr fontId="2"/>
  </si>
  <si>
    <t>∆AUC</t>
    <phoneticPr fontId="2"/>
  </si>
  <si>
    <t>OR</t>
    <phoneticPr fontId="2"/>
  </si>
  <si>
    <t>OR_L95</t>
    <phoneticPr fontId="2"/>
  </si>
  <si>
    <t>OR_H95</t>
    <phoneticPr fontId="2"/>
  </si>
  <si>
    <t>MEGASTROKE-based European iPGS model</t>
    <phoneticPr fontId="2"/>
  </si>
  <si>
    <t>GIGASTROKE-based European iPGS model</t>
    <phoneticPr fontId="2"/>
  </si>
  <si>
    <r>
      <t>4.88x10</t>
    </r>
    <r>
      <rPr>
        <vertAlign val="superscript"/>
        <sz val="11"/>
        <color rgb="FF000000"/>
        <rFont val="Calibri"/>
        <family val="2"/>
        <scheme val="minor"/>
      </rPr>
      <t>-4</t>
    </r>
  </si>
  <si>
    <t>0.762</t>
  </si>
  <si>
    <t>0.001</t>
  </si>
  <si>
    <t>0.003</t>
  </si>
  <si>
    <t>1.18</t>
  </si>
  <si>
    <t>1.12</t>
  </si>
  <si>
    <t>1.25</t>
  </si>
  <si>
    <r>
      <t>1.08x10</t>
    </r>
    <r>
      <rPr>
        <vertAlign val="superscript"/>
        <sz val="11"/>
        <color rgb="FF000000"/>
        <rFont val="Calibri"/>
        <family val="2"/>
        <scheme val="minor"/>
      </rPr>
      <t>-9</t>
    </r>
  </si>
  <si>
    <t xml:space="preserve">HR </t>
  </si>
  <si>
    <t>0.606</t>
  </si>
  <si>
    <t>0.002</t>
  </si>
  <si>
    <t>(1.01–1.13)</t>
  </si>
  <si>
    <t xml:space="preserve">0.03 </t>
  </si>
  <si>
    <t>0.610</t>
  </si>
  <si>
    <t>0.006</t>
  </si>
  <si>
    <t>(1.07–1.21)</t>
  </si>
  <si>
    <t>1.2E-05</t>
  </si>
  <si>
    <t>CI indicates confidence interval; GWAS, genome-wide association study; HR, hazard ratio.  ∆C-index means the improvement in C-index over a base model that includes age, sex, and top 5 genetic principal components.</t>
  </si>
  <si>
    <t>- High confidence: significant internal ‘cross-ancestry’ and/or external replication after accounting for the number of loci tested, or nominally significant replication in both internal and external replication, or evidence of involvement in monogenic stroke (§§)
- Intermediate confidence: nominal significance in either internal ‘inter-ancestry’ or external replication but not both
- Low confidence: in the absence of formal replication</t>
  </si>
  <si>
    <t xml:space="preserve">Supplementary Table 18. Detailed fine-mapping results in East Asian ancestry participants </t>
  </si>
  <si>
    <t xml:space="preserve">Supplementary Table 17. Detailed fine-mapping results in European ancestry participants </t>
  </si>
  <si>
    <t xml:space="preserve">Supplementary Table 19. Summary of fine-mapping results </t>
  </si>
  <si>
    <t xml:space="preserve">19a. in East Asian ancestry participants </t>
  </si>
  <si>
    <t xml:space="preserve">19b. in European ancestry participants </t>
  </si>
  <si>
    <t>Supplementary Table 20: MENTR functional annotation of EUR and EAS credible SNP sets - in silico mutation effects on transcription of FANTOM5 promoters and enhancers for each 347 cell-types/tissues</t>
  </si>
  <si>
    <t>Supplementary Table 21: Pathway enrichment analysis using VEGAS2 pathway</t>
  </si>
  <si>
    <t>Suppl Table 21A: Significantly associated pathways at p-value &lt;5.01E-6 (9977 tests)</t>
  </si>
  <si>
    <t>Suppl Table 21B: Top five pathways from VEGAS2Pathway analysis for each stroke type/subtype</t>
  </si>
  <si>
    <t>Supplementary Table 22: Association of lead GIGASTROKE stroke risk variants or proxies (r2&gt;0.9) with 12 vascular risk factors and traits (only associations with p&lt;0.05 are shown)</t>
  </si>
  <si>
    <t xml:space="preserve">Supplementary Table 23: Genetic correlation between stroke and vascular risk factors  </t>
  </si>
  <si>
    <t xml:space="preserve">Supplementary Table 24: Mendelian randomization to explore the causal relation of vascular risk factors and traits with stroke risk   </t>
  </si>
  <si>
    <t>Suppl. Table 24a:  Mendelian randomization to explore the causal relation of vascular risk factors and traits with stroke risk in Europeans</t>
  </si>
  <si>
    <r>
      <t>Suppl. Table 24b:  Mendelian randomization to explore the causal relation of vascular risk factors and traits with stroke risk in East-Asians</t>
    </r>
    <r>
      <rPr>
        <b/>
        <sz val="11"/>
        <color theme="1"/>
        <rFont val="Times New Roman"/>
        <family val="1"/>
      </rPr>
      <t>†</t>
    </r>
  </si>
  <si>
    <t xml:space="preserve">Supplementary Table 25: Mendelian randomization to explore the causal relation of vascular risk factors and traits with stroke risk - secondary analysis in Europeans weighing genetic instruments based on a sub-sample of UK Biobank excluding cases included in the GIGASTROKE study </t>
  </si>
  <si>
    <t>Supplementary Table 26: Mendelian randomization to explore the causal relation of stroke with vascular risk factors (reverse direction)</t>
  </si>
  <si>
    <t>Supplementary Table 27: TWAS and colocalization results</t>
  </si>
  <si>
    <t>Supplementary Table 30: PWAS significant genes in brain proteomes (dorsolateral prefrontal cortex) associated with any stroke and any ischemic stroke</t>
  </si>
  <si>
    <t xml:space="preserve">Supplementary Table 31: Enrichment of stroke GWAS genes (reaching FDR p&lt;0.05 in MAGMA or VEGAS2 gene-based association tests) in genes encoding ATC drug targets </t>
  </si>
  <si>
    <t>Supplementary Table 32: Negative correlation tests between genetically-regulated and compound-regulated gene expression</t>
  </si>
  <si>
    <t xml:space="preserve">Supplementary Table 33: Mendelian randomization to explore the causal relation of plasma proteins with stroke risk, focusing on drug target proteins only   </t>
  </si>
  <si>
    <t xml:space="preserve">Supplementary Table 33a: Mendelian randomization to explore the causal relation of plasma proteins with stroke risk, focusing on drug target proteins only (leveraging plasma pQTLs from Zheng et al, 2021)  </t>
  </si>
  <si>
    <t xml:space="preserve">Supplementary Table 33b: Follow-up Mendelian randomization to explore the causal relation of CSF and plasma proteins with stroke risk, focusing on significant drug target protein discovered above only, and leveraging an independent CSF and plasma pQTLs dataset (Yang et al, 2021)  </t>
  </si>
  <si>
    <t>Supplementary Table 34: Drugs targeting genes that are causally associated with stroke risk (significant MR and colocalization analyses)</t>
  </si>
  <si>
    <t xml:space="preserve">Supplementary Table 35: Gene-based burden tests of rare deleterious variants (MAF&lt;1%) in genes targeted by inhibitors for stroke and stroke-related traits in UK Biobank participants with whole-exome sequencing </t>
  </si>
  <si>
    <t>Supplementary Table 36: PheWAS of stroke pQTL from genes encoding drug targets in Estonian biobank</t>
  </si>
  <si>
    <t>Supplementary Table 37: Exploration of stroke pQTL from genes encoding drug targets in Phenoscanner</t>
  </si>
  <si>
    <t>Supplementary Table 38: Gene prioritization score based on bioinformatics exploration of stroke GWAS loci</t>
  </si>
  <si>
    <t>Supplementary Table 39: Algorithms, software, and parameters to derive candidate PGS models</t>
  </si>
  <si>
    <t>Supplementary Table 40: Weight determined by elastic-net regression for Europeans in Estonian Biobank</t>
  </si>
  <si>
    <t>Supplementary Table 41: Improvement of predictive ability achieved by PGS models for Europeans in Estonian Biobank</t>
  </si>
  <si>
    <t>Supplementary Table 42: Association of final PGS model for Europeans in EstBB with the risk of developing ischemic stroke</t>
  </si>
  <si>
    <t>Supplementary Table 43: Improvement of predictive ability achieved by PGS models for Europeans in MVP Europeans</t>
  </si>
  <si>
    <t>Supplementary Table 44: Weight determined by pre-filtering and elastic-net regression for East-Asians</t>
  </si>
  <si>
    <t>Supplementary Table 45: Improvement of predictive ability achieved by PGS models for East Asians</t>
  </si>
  <si>
    <t>Supplementary Table 46: Association of final PGS model for East Asians with the risk of ischemic stroke</t>
  </si>
  <si>
    <t>Supplementary Table 47: Improvement of predictive ability achieved by PGS models for East-Asians in Taiwan Biobank</t>
  </si>
  <si>
    <t>Supplementary Table 48: Predictive ability achieved by PGS models derived from cross-ancestry vs. ancestry-specific stroke GWAS</t>
  </si>
  <si>
    <t>Supplementary Table 48a, in Europeans</t>
  </si>
  <si>
    <t>Supplementary Table 48b, in East-Asians</t>
  </si>
  <si>
    <t>Supplementary Table 49: Improvement of predictive ability achieved by PGS models for African-Americans in MVP</t>
  </si>
  <si>
    <t xml:space="preserve">Supplementary Table 50: Association of final iPGS model for European with the risk of ischemic stroke in African-Americans from MVP </t>
  </si>
  <si>
    <t>Supplementary Table 51: Improvement of predictive ability achieved by PGS models for African ancestry (Nigerian) SIREN participants</t>
  </si>
  <si>
    <t>Supplementary Table 52: Association of GIGASTROKE genetic risk scores with incident stroke in a clinical trial setting</t>
  </si>
  <si>
    <t>Supplementary Table 53: Improvement of predictive ability achieved by PGS models for Europeans in trial participants</t>
  </si>
  <si>
    <t>Supplementary Table 54: Association of final iPGS model for Europeans with the risk of ischemic stroke in European trial participants</t>
  </si>
  <si>
    <t xml:space="preserve">Supplementary Table 56: Variants and weights (Betas) used for the GRS calculation in trial participants </t>
  </si>
  <si>
    <t xml:space="preserve">Supplementary Table 55: Association of genome-wide significant stroke risk loci identified in the GWAS meta-analysis using METAL with stroke subtypes in the cross-ancestry meta-analysis </t>
  </si>
  <si>
    <t>Ancestry-specific stroke outcomes (AS, AIS, LAS, SVS, and CES)</t>
    <phoneticPr fontId="0"/>
  </si>
  <si>
    <t>Cross-ancestry stroke outcomes (AS, AIS, LAS, SVS, and CES)</t>
    <phoneticPr fontId="0"/>
  </si>
  <si>
    <t>Ancestry-specific stroke outcomes + cross-ancestry stroke outcomes</t>
    <phoneticPr fontId="0"/>
  </si>
  <si>
    <t>Ancestry-specific stroke outcomes + cross-ancestry stroke outcomes + risk factors</t>
    <phoneticPr fontId="0"/>
  </si>
  <si>
    <t>EUR indicates Europeans; GWAS, genome-wide association study; HR, hazard ratio; AS, any stroke; AIS, any ischemic stroke; LAS, large artery stroke; SVS, small vessel stroke; CES, cardioembolic stroke; PGS, polygenic score</t>
    <phoneticPr fontId="0"/>
  </si>
  <si>
    <r>
      <t>Pt=5×10</t>
    </r>
    <r>
      <rPr>
        <vertAlign val="superscript"/>
        <sz val="11"/>
        <color theme="1"/>
        <rFont val="ＭＳ Ｐゴシック"/>
        <family val="3"/>
        <charset val="128"/>
      </rPr>
      <t>-8</t>
    </r>
    <r>
      <rPr>
        <sz val="11"/>
        <color theme="1"/>
        <rFont val="Calibri"/>
        <family val="2"/>
        <scheme val="minor"/>
      </rPr>
      <t>; Rsq=0.2</t>
    </r>
  </si>
  <si>
    <r>
      <t>Pt=5×10</t>
    </r>
    <r>
      <rPr>
        <vertAlign val="superscript"/>
        <sz val="11"/>
        <color theme="1"/>
        <rFont val="ＭＳ Ｐゴシック"/>
        <family val="3"/>
        <charset val="128"/>
      </rPr>
      <t>-6</t>
    </r>
    <r>
      <rPr>
        <sz val="11"/>
        <color theme="1"/>
        <rFont val="Calibri"/>
        <family val="2"/>
        <scheme val="minor"/>
      </rPr>
      <t>; Rsq=0.6</t>
    </r>
  </si>
  <si>
    <r>
      <t>phi=1×10</t>
    </r>
    <r>
      <rPr>
        <vertAlign val="superscript"/>
        <sz val="11"/>
        <color theme="1"/>
        <rFont val="ＭＳ Ｐゴシック"/>
        <family val="3"/>
        <charset val="128"/>
      </rPr>
      <t>-6</t>
    </r>
  </si>
  <si>
    <r>
      <t>Pt=5×10</t>
    </r>
    <r>
      <rPr>
        <vertAlign val="superscript"/>
        <sz val="11"/>
        <color theme="1"/>
        <rFont val="ＭＳ Ｐゴシック"/>
        <family val="3"/>
        <charset val="128"/>
      </rPr>
      <t>-6</t>
    </r>
    <r>
      <rPr>
        <sz val="11"/>
        <color theme="1"/>
        <rFont val="Calibri"/>
        <family val="2"/>
        <scheme val="minor"/>
      </rPr>
      <t>; Rsq=0.2</t>
    </r>
  </si>
  <si>
    <r>
      <t>phi=1×10</t>
    </r>
    <r>
      <rPr>
        <vertAlign val="superscript"/>
        <sz val="11"/>
        <color theme="1"/>
        <rFont val="ＭＳ Ｐゴシック"/>
        <family val="3"/>
        <charset val="128"/>
      </rPr>
      <t>-8</t>
    </r>
  </si>
  <si>
    <r>
      <t>phi=1×10</t>
    </r>
    <r>
      <rPr>
        <vertAlign val="superscript"/>
        <sz val="11"/>
        <color theme="1"/>
        <rFont val="ＭＳ Ｐゴシック"/>
        <family val="3"/>
        <charset val="128"/>
      </rPr>
      <t>-4</t>
    </r>
  </si>
  <si>
    <r>
      <t>Pt=5×10</t>
    </r>
    <r>
      <rPr>
        <vertAlign val="superscript"/>
        <sz val="11"/>
        <color theme="1"/>
        <rFont val="ＭＳ Ｐゴシック"/>
        <family val="3"/>
        <charset val="128"/>
      </rPr>
      <t>-4</t>
    </r>
    <r>
      <rPr>
        <sz val="11"/>
        <color theme="1"/>
        <rFont val="Calibri"/>
        <family val="2"/>
        <scheme val="minor"/>
      </rPr>
      <t>; Rsq=0.6</t>
    </r>
  </si>
  <si>
    <t>AF</t>
    <phoneticPr fontId="0"/>
  </si>
  <si>
    <t>CAD</t>
    <phoneticPr fontId="0"/>
  </si>
  <si>
    <r>
      <t>Pt=5×10</t>
    </r>
    <r>
      <rPr>
        <vertAlign val="superscript"/>
        <sz val="11"/>
        <color theme="1"/>
        <rFont val="ＭＳ Ｐゴシック"/>
        <family val="3"/>
        <charset val="128"/>
      </rPr>
      <t>-2</t>
    </r>
    <r>
      <rPr>
        <sz val="11"/>
        <color theme="1"/>
        <rFont val="Calibri"/>
        <family val="2"/>
        <scheme val="minor"/>
      </rPr>
      <t>; Rsq=0.8</t>
    </r>
  </si>
  <si>
    <t>T2D</t>
    <phoneticPr fontId="0"/>
  </si>
  <si>
    <t>phi=1</t>
    <phoneticPr fontId="0"/>
  </si>
  <si>
    <t>rho=0.3</t>
    <phoneticPr fontId="0"/>
  </si>
  <si>
    <r>
      <t>Pt=5×10</t>
    </r>
    <r>
      <rPr>
        <vertAlign val="superscript"/>
        <sz val="11"/>
        <color theme="1"/>
        <rFont val="ＭＳ Ｐゴシック"/>
        <family val="3"/>
        <charset val="128"/>
      </rPr>
      <t>-1</t>
    </r>
    <r>
      <rPr>
        <sz val="11"/>
        <color theme="1"/>
        <rFont val="Calibri"/>
        <family val="2"/>
        <scheme val="minor"/>
      </rPr>
      <t>; Rsq=0.2</t>
    </r>
  </si>
  <si>
    <r>
      <t>Pt=5×10</t>
    </r>
    <r>
      <rPr>
        <vertAlign val="superscript"/>
        <sz val="11"/>
        <color theme="1"/>
        <rFont val="ＭＳ Ｐゴシック"/>
        <family val="3"/>
        <charset val="128"/>
      </rPr>
      <t>-4</t>
    </r>
    <r>
      <rPr>
        <sz val="11"/>
        <color theme="1"/>
        <rFont val="Calibri"/>
        <family val="2"/>
        <scheme val="minor"/>
      </rPr>
      <t>; Rsq=0.2</t>
    </r>
  </si>
  <si>
    <t>rho=0.001</t>
    <phoneticPr fontId="0"/>
  </si>
  <si>
    <t>Smoking</t>
    <phoneticPr fontId="0"/>
  </si>
  <si>
    <t xml:space="preserve">AS indicates any stroke; AIS, any ischemic stroke; LAS, large artery stroke; SVS, small vessel stroke; CES, cardioembolic stroke; AF, atrial fibrillation; CAD, coronary artery disease; T2D, type 2 diabetes; SBP, systolic blood pressure; DBP, diastolic blood pressure; TC, total cholesterol; LDL-C, low-density lipoprotein cholesterol; HDL-C, high-density lipoprotein cholesterol; TG, triglyceride; BMI, body-mass index
</t>
    <phoneticPr fontId="0"/>
  </si>
  <si>
    <t>Supplementary Table 28. RNA-seq datasets used in the Single cell Type Enrichment Analysis for Phenotypes (STEAP) pipeline</t>
  </si>
  <si>
    <t>Supplementary Table 29. Single cell enrichment analysis</t>
  </si>
  <si>
    <t>rho=0.001</t>
    <phoneticPr fontId="0"/>
  </si>
  <si>
    <r>
      <t>Pt=5×10</t>
    </r>
    <r>
      <rPr>
        <vertAlign val="superscript"/>
        <sz val="11"/>
        <color theme="1"/>
        <rFont val="ＭＳ Ｐゴシック"/>
        <family val="3"/>
        <charset val="128"/>
      </rPr>
      <t>-2</t>
    </r>
    <r>
      <rPr>
        <sz val="11"/>
        <color theme="1"/>
        <rFont val="Calibri"/>
        <family val="2"/>
        <scheme val="minor"/>
      </rPr>
      <t>; Rsq=0.2</t>
    </r>
  </si>
  <si>
    <t>AF</t>
    <phoneticPr fontId="0"/>
  </si>
  <si>
    <t>CAD</t>
    <phoneticPr fontId="0"/>
  </si>
  <si>
    <r>
      <t>phi=1×10</t>
    </r>
    <r>
      <rPr>
        <vertAlign val="superscript"/>
        <sz val="11"/>
        <color theme="1"/>
        <rFont val="ＭＳ Ｐゴシック"/>
        <family val="3"/>
        <charset val="128"/>
      </rPr>
      <t>-2</t>
    </r>
  </si>
  <si>
    <t>rho=0.01</t>
    <phoneticPr fontId="0"/>
  </si>
  <si>
    <t>rho=1.0</t>
    <phoneticPr fontId="0"/>
  </si>
  <si>
    <t>phi=1</t>
    <phoneticPr fontId="0"/>
  </si>
  <si>
    <t>Pt=1; Rsq=0.4</t>
    <phoneticPr fontId="0"/>
  </si>
  <si>
    <t>Smoking</t>
    <phoneticPr fontId="0"/>
  </si>
  <si>
    <t>Pt=1; Rsq=0.6</t>
    <phoneticPr fontId="0"/>
  </si>
  <si>
    <t xml:space="preserve">AS indicates any stroke; AIS, any ischemic stroke; LAS, large artery stroke; SVS, small vessel stroke; CES, cardioembolic stroke; AF, atrial fibrillation; CAD, coronary artery disease; T2D, type 2 diabetes; SBP, systolic blood pressure; DBP, diastolic blood pressure; TC, total cholesterol; LDL-C, low-density lipoprotein cholesterol; HDL-C, high-density lipoprotein cholesterol; TG, triglyceride; BMI, body mass index
</t>
    <phoneticPr fontId="0"/>
  </si>
  <si>
    <t>Ancestry-specific stroke outcomes (AS, AIS, LAS, SVS, and CES)</t>
    <phoneticPr fontId="0"/>
  </si>
  <si>
    <t>Cross-ancestry stroke outcomes (AS, AIS, LAS, SVS, and CES)</t>
    <phoneticPr fontId="0"/>
  </si>
  <si>
    <t>Ancestry-specific stroke outcomes + cross-ancestry stroke outcomes</t>
    <phoneticPr fontId="0"/>
  </si>
  <si>
    <t>Ancestry-specific stroke outcomes + cross-ancestry stroke outcomes + risk factors</t>
    <phoneticPr fontId="0"/>
  </si>
  <si>
    <t>EUR model Ancestry-specific stroke outcomes + cross-ancestry stroke outcomes + risk factors</t>
    <phoneticPr fontId="0"/>
  </si>
  <si>
    <t>AUC indicates area under the curve; EUR, Europeans; GWAS, genome-wide association study; OR, odds ratio; AS, any stroke; AIS, any ischemic stroke; LAS, large artery stroke; SVS, small vessel stroke; CES, cardioembolic stroke; PGS, polygenic score</t>
    <phoneticPr fontId="0"/>
  </si>
  <si>
    <t xml:space="preserve">Supplementary Table 33c: Follow-up Mendelian randomization to explore the causal relation of CSF and plasma proteins with stroke risk, focusing on significant drug target protein discovered above only, and leveraging an independent plasma pQTLs dataset (Ferkingstad et al, 2021)  </t>
  </si>
  <si>
    <t>AUC indicates area under the curve; OR, odds ratio; PGS, polygenic score</t>
  </si>
  <si>
    <t>Supplementary Table 7: Additional stroke risk loci identified through VEGAS2 and MAGMA gene-based tests (that did not reach genome-wide significance in the GWAS meta-analysis)</t>
  </si>
  <si>
    <t>† only genes for which the PoPS score was in the top 10% of PoPs scores over all genes in the respective analysis, and showing concordant results in EUR and EAS analyses, are shown</t>
  </si>
  <si>
    <t>P-value correcting for ancestry-specific LD score intercepts</t>
  </si>
  <si>
    <t>THADA‖</t>
  </si>
  <si>
    <t>LSP1¶</t>
  </si>
  <si>
    <t>LPA‖</t>
  </si>
  <si>
    <t>THAP5#</t>
  </si>
  <si>
    <t>HTRA1¶</t>
  </si>
  <si>
    <t>PIK3CG¶</t>
  </si>
  <si>
    <t>NOS3¶</t>
  </si>
  <si>
    <t>FGA¶</t>
  </si>
  <si>
    <t>KCNK3¶</t>
  </si>
  <si>
    <t>MMP12¶</t>
  </si>
  <si>
    <t>‖ Genome-wide significant locus in cross-ancestry meta-analysis without genomic correction that did not reach genome-wide signficance after correcting for ancestry-specific LD score intercepts.</t>
  </si>
  <si>
    <t>¶ Locus did not reach genome-wide significance in cross-ancestry meta-analysis of main phenotype after correcting for ancestry-specific LD score intercepts, which reached genome-wide signficance in ancestry specific meta-analysis and/or in LD score intercept corrected cross-ancestry meta-analysis of other phenotypes.</t>
  </si>
  <si>
    <t># Underpowered ancestry specific GWAS on incident stroke to compute LD score intercepts.</t>
  </si>
  <si>
    <t xml:space="preserve">&lt;1E-303 </t>
  </si>
  <si>
    <t>rs235917</t>
  </si>
  <si>
    <t>62.51±14.82</t>
  </si>
  <si>
    <t>NA suggest the GWAS is unavailable or the study is undepowered to run LD scrore regression.</t>
  </si>
  <si>
    <t>† The ischemic stroke subtypes were prioritized over AIS and AS , and AIS was prioritized over AS. If a locus was associated with two or more AIS subtypes then AIS was considered as the main phenotype.</t>
  </si>
  <si>
    <t>† The ischemic stroke subtypes were prioritized over IS and AS , and IS was prioritized over AS. If a locus was associated with two or more IS subtypes then that the selected phenotype was IS.</t>
  </si>
  <si>
    <t>‡ The cross-ancestry association statistics were prioritized unless the variant was significantly associated only in specific ancestry population</t>
  </si>
  <si>
    <t>EA=Effect allele; OA=Other allele; EAF=Effect allele frequency; OR=Odds ratio; 95% CI= 95 percentile confidence interval; SVS=Small vessel stroke; AS=Any stroke; AIS=Any ischemic stroke; IVW=Inverse variance weighted; LD=Linkage disequilibrium</t>
  </si>
  <si>
    <t>EA=Effect allele; OA=Other allele; EAF=Effect allele frequency; OR=Odds ratio; 95% CI= 95 percentile confidence interval; LAS=Large artery stroke; AS=Any stroke; AIS=Any ischemic stroke; IVW=Inverse variance weighted; LD=Linkage disequilibrium</t>
  </si>
  <si>
    <t>EA=Effect allele; OA=Other allele; EAF=Effect allele frequency; OR=Odds ratio; 95% CI= 95 percentile confidence interval; CES=Cardioembolic stroke; AS=Any stroke; AIS=Any ischemic stroke; LAS=Large artery stroke; IVW=Inverse variance weighted; LD=Linkage disequilibrium</t>
  </si>
  <si>
    <t xml:space="preserve">Significant treshold of the Bonferroni-corrected P &lt; 0.05/1475 (3,39e-05) for European GIGASTROKE PWAS (AS and IS). </t>
  </si>
  <si>
    <t>1.10 (1.06 - 1.14)</t>
  </si>
  <si>
    <t>1.10 (1.08 - 1.12)</t>
  </si>
  <si>
    <t>1.10 (1.05 - 1.14)</t>
  </si>
  <si>
    <t>1.05 (1.00 - 1.09)</t>
  </si>
  <si>
    <t>1.08 (1.05 - 1.10)</t>
  </si>
  <si>
    <t>1.16 (1.10 - 1.23)</t>
  </si>
  <si>
    <t>1.10 (1.05 - 1.16)</t>
  </si>
  <si>
    <t>1.02 (1.00 - 1.03)</t>
  </si>
  <si>
    <t>1.01 (1.00 - 1.03)</t>
  </si>
  <si>
    <t>1.00 (0.99 - 1.02)</t>
  </si>
  <si>
    <t>1.03 (1.00 - 1.06)</t>
  </si>
  <si>
    <t>1.02 (1.00 - 1.04)</t>
  </si>
  <si>
    <t>1.02 (1.00 - 1.05)</t>
  </si>
  <si>
    <t>1.01 (1.00 - 1.02)</t>
  </si>
  <si>
    <t>1.00 (0.98 - 1.02)</t>
  </si>
  <si>
    <t>1.07 (1.04 - 1.10)</t>
  </si>
  <si>
    <t>1.10 - 1.19</t>
  </si>
  <si>
    <t>1.00 - 1.07</t>
  </si>
  <si>
    <t>1.20 - 1.62</t>
  </si>
  <si>
    <t>1.00 - 1.05</t>
  </si>
  <si>
    <t>1.00 - 1.04</t>
  </si>
  <si>
    <t>1.00 - 1.06</t>
  </si>
  <si>
    <t>0.91 - 1.10</t>
  </si>
  <si>
    <t>0.96 - 1.00</t>
  </si>
  <si>
    <t>0.82 - 1.00</t>
  </si>
  <si>
    <t>0.70 - 1.16</t>
  </si>
  <si>
    <t>0.90 - 1.2</t>
  </si>
  <si>
    <t>1.00 - 1.29</t>
  </si>
  <si>
    <t>0.92 - 1.50</t>
  </si>
  <si>
    <t>0.83 - 1.20</t>
  </si>
  <si>
    <t>0.81 - 1.10</t>
  </si>
  <si>
    <t>0.70 - 1.34</t>
  </si>
  <si>
    <t>0.90 - 1.16</t>
  </si>
  <si>
    <t>0.78 - 1.30</t>
  </si>
  <si>
    <t>0.87 - 1.50</t>
  </si>
  <si>
    <t>0.85 - 1.20</t>
  </si>
  <si>
    <t>1.00 - 1.51</t>
  </si>
  <si>
    <t>1.02 - 1.50</t>
  </si>
  <si>
    <t>0.61 - 2.20</t>
  </si>
  <si>
    <t>1.00 - 1.39</t>
  </si>
  <si>
    <t>0.90 - 1.24</t>
  </si>
  <si>
    <t>0.70 - 1.46</t>
  </si>
  <si>
    <t>1.00 - 1.19</t>
  </si>
  <si>
    <t>0.90 - 1.1</t>
  </si>
  <si>
    <t>1.00 - 1.27</t>
  </si>
  <si>
    <t>1.10 (1.07-1.13)</t>
  </si>
  <si>
    <t>1.16 (1.10-1.22)</t>
  </si>
  <si>
    <t>1.08 (1.05-1.10)</t>
  </si>
  <si>
    <t>1.87 (1.50-2.34)</t>
  </si>
  <si>
    <t>1.10 (1.06-1.13)</t>
  </si>
  <si>
    <t>1.54 (1.32-1.80)</t>
  </si>
  <si>
    <t>1.02(1.00-1.03)</t>
  </si>
  <si>
    <t>1.01(1.00-1.03)</t>
  </si>
  <si>
    <t>1.01(1.00-1.02)</t>
  </si>
  <si>
    <t>1.02(1.00-1.04)</t>
  </si>
  <si>
    <t>1.05(1.00-1.11)</t>
  </si>
  <si>
    <t>1.06(1.00-1.11)</t>
  </si>
  <si>
    <t>1.03(1.00-1.06)</t>
  </si>
  <si>
    <t>1.04(1.00-1.08)</t>
  </si>
  <si>
    <t>1.05(1.00-1.1)</t>
  </si>
  <si>
    <t>1.07(1.00-1.15)</t>
  </si>
  <si>
    <t>1.03(1.00-1.07)</t>
  </si>
  <si>
    <t>1.21(1.00-1.46)</t>
  </si>
  <si>
    <t>1.74(1.00-3.02)</t>
  </si>
  <si>
    <t>1.03(1.00-1.05)</t>
  </si>
  <si>
    <t>1.05(1.00-1.09)</t>
  </si>
  <si>
    <t>1.00(0.99-1.02)</t>
  </si>
  <si>
    <t>1.00(0.99-1.01)</t>
  </si>
  <si>
    <t>0.97(0.94-1.00)</t>
  </si>
  <si>
    <t>1.00(0.98-1.01)</t>
  </si>
  <si>
    <t>1.00(0.98-1.03)</t>
  </si>
  <si>
    <t>1.00(0.98-1.02)</t>
  </si>
  <si>
    <t>1.20(0.58-2.48)</t>
  </si>
  <si>
    <t>1.00(0.96-1.04)</t>
  </si>
  <si>
    <t>HR indicates hazard ratio</t>
  </si>
  <si>
    <t>AIS_CROSS-ANC_Effect (Beta)</t>
  </si>
  <si>
    <t>AS_CROSS-ANC_Effect (Beta)</t>
  </si>
  <si>
    <t>AS_EAS_Effect</t>
  </si>
  <si>
    <t>AIS_EAS_Effect</t>
  </si>
  <si>
    <t>AS=Any stroke; AIS=Any ischemic stroke; CES=Cardioembolic stroke; INC_AIS=Incident any stroke; SVS=Small vessel stroke; LAS=Large artery stroke; CROSS-ANC=Cross ancestry; EUR=Europeans; EAS=East asians; AFR=Africans; HIS=Hispanics; SAS=South asians</t>
  </si>
  <si>
    <t xml:space="preserve">low freq and subtype specific </t>
  </si>
  <si>
    <t>borderline significant replication (p=0.052 for AS cross-ancestry)</t>
  </si>
  <si>
    <t>1.25-1.6</t>
  </si>
  <si>
    <t>1.07-1.11</t>
  </si>
  <si>
    <t>0.99-1.04</t>
  </si>
  <si>
    <t>1.04-1.1</t>
  </si>
  <si>
    <t>0.98-1.03</t>
  </si>
  <si>
    <t>1.09-1.22</t>
  </si>
  <si>
    <t>1.22-1.95</t>
  </si>
  <si>
    <t>1.08-1.19</t>
  </si>
  <si>
    <t>1.11-1.26</t>
  </si>
  <si>
    <t>1.01-1.11</t>
  </si>
  <si>
    <t>1.02-1.07</t>
  </si>
  <si>
    <t>1.05-1.12</t>
  </si>
  <si>
    <t>0.96-1.09</t>
  </si>
  <si>
    <t>1.05-1.11</t>
  </si>
  <si>
    <t>1.07-1.15</t>
  </si>
  <si>
    <t>0.96-1.07</t>
  </si>
  <si>
    <t>0.95-1.06</t>
  </si>
  <si>
    <t>Sheet number</t>
  </si>
  <si>
    <t>Sheet name</t>
  </si>
  <si>
    <t>Table</t>
  </si>
  <si>
    <t>Table.of.content</t>
  </si>
  <si>
    <t>Table of content</t>
  </si>
  <si>
    <t>Suppl.Table1</t>
  </si>
  <si>
    <t>Suppl.Table2</t>
  </si>
  <si>
    <t>Suppl.Table3</t>
  </si>
  <si>
    <t>Suppl.Table4</t>
  </si>
  <si>
    <t>Suppl.Table5</t>
  </si>
  <si>
    <t>Suppl.Table6</t>
  </si>
  <si>
    <t>Suppl.Table7</t>
  </si>
  <si>
    <t>Suppl.Table8</t>
  </si>
  <si>
    <t>Suppl.Table9</t>
  </si>
  <si>
    <t>Suppl.Table10</t>
  </si>
  <si>
    <t>Suppl.Table11</t>
  </si>
  <si>
    <t>Suppl.Table12</t>
  </si>
  <si>
    <t>Suppl.Table13</t>
  </si>
  <si>
    <t>Suppl.Table14</t>
  </si>
  <si>
    <t>Suppl.Table15</t>
  </si>
  <si>
    <t>Suppl.Table16</t>
  </si>
  <si>
    <t>Suppl.Table17</t>
  </si>
  <si>
    <t>Suppl.Table18</t>
  </si>
  <si>
    <t>Suppl.Table19</t>
  </si>
  <si>
    <t>Supplementary Table 19: Summary of fine-mapping results</t>
  </si>
  <si>
    <t>Supplementary Table 19A: in East Asian ancestry participants</t>
  </si>
  <si>
    <t xml:space="preserve">Supplementary Table 19B: in European ancestry participants </t>
  </si>
  <si>
    <t>Suppl.Table20</t>
  </si>
  <si>
    <t>Suppl.Table21</t>
  </si>
  <si>
    <t>Supplementary Table 21A: Significantly associated pathways at p-value &lt;5.01E-6 (9977 tests)</t>
  </si>
  <si>
    <t>Supplementary Table 21B: Top five pathways from VEGAS2Pathway analysis for each stroke type/subtype</t>
  </si>
  <si>
    <t>Suppl.Table22</t>
  </si>
  <si>
    <t>Suppl.Table23</t>
  </si>
  <si>
    <t>Supplementary Table 23: Genetic correlation between stroke and vascular risk factors</t>
  </si>
  <si>
    <t>Supplementary Table 23A: Genetic correlation between stroke and vascular risk factors in Europeans</t>
  </si>
  <si>
    <t>Supplementary Table 23B: Genetic correlation between stroke and vascular risk factors in East-Asians</t>
  </si>
  <si>
    <t>Suppl.Table24</t>
  </si>
  <si>
    <t xml:space="preserve">Supplementary Table 24: Mendelian randomization to explore the causal relation of vascular risk factors and traits with stroke risk </t>
  </si>
  <si>
    <t>Supplementary Table 24A: Mendelian randomization to explore the causal relation of vascular risk factors and traits with stroke risk in Europeans</t>
  </si>
  <si>
    <t xml:space="preserve">Supplementary Table 24B: Mendelian randomization to explore the causal relation of vascular risk factors and traits with stroke risk in East-Asians  </t>
  </si>
  <si>
    <t>Suppl.Table25</t>
  </si>
  <si>
    <t>Suppl.Table26</t>
  </si>
  <si>
    <t>Suppl.Table27</t>
  </si>
  <si>
    <t>Suppl.Table28</t>
  </si>
  <si>
    <t>Suppl.Table29</t>
  </si>
  <si>
    <t>Suppl.Table30</t>
  </si>
  <si>
    <t>Suppl.Table31</t>
  </si>
  <si>
    <t>Suppl.Table32</t>
  </si>
  <si>
    <t>Suppl.Table33</t>
  </si>
  <si>
    <t xml:space="preserve">Supplementary Table 33A: Mendelian randomization to explore the causal relation of plasma proteins with stroke risk, focusing on drug target proteins only (leveraging plasma pQTLs from Zheng et al, 2021)  </t>
  </si>
  <si>
    <t xml:space="preserve">Supplementary Table 33B: Follow-up Mendelian randomization to explore the causal relation of CSF and plasma proteins with stroke risk, focusing on significant drug target protein discovered above only, and leveraging an independent CSF and plasma pQTLs dataset (Yang et al, 2021)  </t>
  </si>
  <si>
    <t xml:space="preserve">Supplementary Table 33C: Follow-up Mendelian randomization to explore the causal relation of CSF and plasma proteins with stroke risk, focusing on significant drug target protein discovered above only, and leveraging an independent plasma pQTLs dataset (Ferkingstad et al, 2021)  </t>
  </si>
  <si>
    <t>Suppl.Table34</t>
  </si>
  <si>
    <t>Suppl.Table35</t>
  </si>
  <si>
    <t>Suppl.Table36</t>
  </si>
  <si>
    <t>Suppl.Table37</t>
  </si>
  <si>
    <t>Suppl.Table38</t>
  </si>
  <si>
    <t>Suppl.Table39</t>
  </si>
  <si>
    <t>Suppl.Table40</t>
  </si>
  <si>
    <t>Suppl.Table41</t>
  </si>
  <si>
    <t>Suppl.Table42</t>
  </si>
  <si>
    <t>Suppl.Table43</t>
  </si>
  <si>
    <t>Suppl.Table44</t>
  </si>
  <si>
    <t>Suppl.Table45</t>
  </si>
  <si>
    <t>Suppl.Table46</t>
  </si>
  <si>
    <t>Suppl.Table47</t>
  </si>
  <si>
    <t>Suppl.Table48</t>
  </si>
  <si>
    <t>Supplementary Table 48A: in Europeans</t>
  </si>
  <si>
    <t>Supplementary Table 48B: in East-Asians</t>
  </si>
  <si>
    <t>Suppl.Table49</t>
  </si>
  <si>
    <t>Suppl.Table50</t>
  </si>
  <si>
    <t>Suppl.Table51</t>
  </si>
  <si>
    <t>Suppl.Table52</t>
  </si>
  <si>
    <t>Suppl.Table53</t>
  </si>
  <si>
    <t>Suppl.Table54</t>
  </si>
  <si>
    <t>Suppl.Table55</t>
  </si>
  <si>
    <t>Suppl.Table56</t>
  </si>
  <si>
    <t>TRUE (nominal)</t>
  </si>
  <si>
    <t>TRUE (multiple testing)</t>
  </si>
  <si>
    <t>(TRUE/FALSE)</t>
  </si>
  <si>
    <t>FALSE</t>
  </si>
  <si>
    <t>FALSE***</t>
  </si>
  <si>
    <t>TRUE</t>
  </si>
  <si>
    <t>Exposure</t>
    <phoneticPr fontId="5"/>
  </si>
  <si>
    <t>Outcome</t>
    <phoneticPr fontId="5"/>
  </si>
  <si>
    <t>Direction check</t>
    <phoneticPr fontId="5"/>
  </si>
  <si>
    <t>Mendelian randomization</t>
    <phoneticPr fontId="5"/>
  </si>
  <si>
    <t>colocalization</t>
    <phoneticPr fontId="5"/>
  </si>
  <si>
    <t>SNP</t>
    <phoneticPr fontId="5"/>
  </si>
  <si>
    <t>Chromosome</t>
    <phoneticPr fontId="5"/>
  </si>
  <si>
    <t>Position</t>
    <phoneticPr fontId="5"/>
  </si>
  <si>
    <t>Effect allele</t>
    <phoneticPr fontId="5"/>
  </si>
  <si>
    <t>Other allele</t>
    <phoneticPr fontId="5"/>
  </si>
  <si>
    <t>Beta</t>
    <phoneticPr fontId="5"/>
  </si>
  <si>
    <t>SE</t>
    <phoneticPr fontId="5"/>
  </si>
  <si>
    <t>Effect allele frequency</t>
    <phoneticPr fontId="5"/>
  </si>
  <si>
    <t>Pvalue</t>
    <phoneticPr fontId="5"/>
  </si>
  <si>
    <t>Sample size</t>
    <phoneticPr fontId="5"/>
  </si>
  <si>
    <t>Cis/trans</t>
    <phoneticPr fontId="5"/>
  </si>
  <si>
    <t>Study</t>
    <phoneticPr fontId="5"/>
  </si>
  <si>
    <t>Number of cases</t>
    <phoneticPr fontId="5"/>
  </si>
  <si>
    <t>Number of controls</t>
    <phoneticPr fontId="5"/>
  </si>
  <si>
    <t>Rsq of the proxy variants</t>
    <phoneticPr fontId="5"/>
  </si>
  <si>
    <t>Pass</t>
    <phoneticPr fontId="5"/>
  </si>
  <si>
    <t>Steiger Pvalue</t>
    <phoneticPr fontId="5"/>
  </si>
  <si>
    <t>FDR (BH adjusted)</t>
    <phoneticPr fontId="5"/>
  </si>
  <si>
    <t>Colocalized</t>
    <phoneticPr fontId="5"/>
  </si>
  <si>
    <t>Method</t>
    <phoneticPr fontId="5"/>
  </si>
  <si>
    <t>Rsq between the lead variants</t>
    <phoneticPr fontId="5"/>
  </si>
  <si>
    <t>-</t>
    <phoneticPr fontId="5"/>
  </si>
  <si>
    <t>coloc</t>
    <phoneticPr fontId="2"/>
  </si>
  <si>
    <t>coloc + SuSiE</t>
    <phoneticPr fontId="2"/>
  </si>
  <si>
    <t>-</t>
    <phoneticPr fontId="6"/>
  </si>
  <si>
    <t>Tissue</t>
    <phoneticPr fontId="6"/>
  </si>
  <si>
    <t>AIS</t>
    <phoneticPr fontId="6"/>
  </si>
  <si>
    <t>BORDELINE</t>
  </si>
  <si>
    <t>Minor allele frequency</t>
    <phoneticPr fontId="5"/>
  </si>
  <si>
    <t>VCAM1</t>
    <phoneticPr fontId="6"/>
  </si>
  <si>
    <t>Ferkingstad et al.</t>
    <phoneticPr fontId="6"/>
  </si>
  <si>
    <t>PROC</t>
    <phoneticPr fontId="6"/>
  </si>
  <si>
    <t>KLKB1</t>
    <phoneticPr fontId="6"/>
  </si>
  <si>
    <t>F11</t>
    <phoneticPr fontId="6"/>
  </si>
  <si>
    <t>MMP12</t>
    <phoneticPr fontId="6"/>
  </si>
  <si>
    <t>GP1BA</t>
    <phoneticPr fontId="6"/>
  </si>
  <si>
    <t>Target protein</t>
    <phoneticPr fontId="5"/>
  </si>
  <si>
    <t>Subtype</t>
    <phoneticPr fontId="5"/>
  </si>
  <si>
    <t>Drug</t>
    <phoneticPr fontId="5"/>
  </si>
  <si>
    <t>Evidence for stroke (source)</t>
    <phoneticPr fontId="5"/>
  </si>
  <si>
    <t>Evidence for other diseases (source)</t>
    <phoneticPr fontId="5"/>
  </si>
  <si>
    <t>Alpha-ketothiazole analogue 36</t>
    <phoneticPr fontId="5"/>
  </si>
  <si>
    <t>Osocimab</t>
    <phoneticPr fontId="5"/>
  </si>
  <si>
    <t>Phase 2 for thrombosis (PMID: 28952381 etc.)</t>
    <phoneticPr fontId="5"/>
  </si>
  <si>
    <t>Phase 2 for venous thromboembolism and atrial fibrillation (clinicaltrials.gov)</t>
    <phoneticPr fontId="5"/>
  </si>
  <si>
    <t>Phase 1 for thrombosis (TTD)</t>
    <phoneticPr fontId="5"/>
  </si>
  <si>
    <t>ONO-7684</t>
    <phoneticPr fontId="5"/>
  </si>
  <si>
    <t>Phase 1 for venous thromboembolism (clinicaltrials.gov)</t>
    <phoneticPr fontId="5"/>
  </si>
  <si>
    <t>ISIS-FXI</t>
    <phoneticPr fontId="5"/>
  </si>
  <si>
    <t>Phase 1 for coagulation defect</t>
    <phoneticPr fontId="5"/>
  </si>
  <si>
    <t>Approved for hereditary angioedema (DrugBank)</t>
    <phoneticPr fontId="11"/>
  </si>
  <si>
    <t>TGX-6b4</t>
    <phoneticPr fontId="5"/>
  </si>
  <si>
    <t>SVS</t>
    <phoneticPr fontId="3"/>
  </si>
  <si>
    <t>BST-1005</t>
    <phoneticPr fontId="3"/>
  </si>
  <si>
    <t>-</t>
    <phoneticPr fontId="3"/>
  </si>
  <si>
    <t>Preclinical for solid tumor (TTD)</t>
    <phoneticPr fontId="5"/>
  </si>
  <si>
    <t>In bold, significant association after Bonferroni correction (Bonferroni-corrected p-value&lt;0.05, correcting for 5 genes and 30 vascular traits) are highlighted.</t>
  </si>
  <si>
    <r>
      <t xml:space="preserve">Significant associations after multiple testing correction </t>
    </r>
    <r>
      <rPr>
        <sz val="11"/>
        <rFont val="Calibri"/>
        <family val="2"/>
        <scheme val="minor"/>
      </rPr>
      <t>(p&lt;3.45×10</t>
    </r>
    <r>
      <rPr>
        <vertAlign val="superscript"/>
        <sz val="11"/>
        <rFont val="Calibri"/>
        <family val="2"/>
        <scheme val="minor"/>
      </rPr>
      <t>-6</t>
    </r>
    <r>
      <rPr>
        <sz val="11"/>
        <rFont val="Calibri"/>
        <family val="2"/>
        <scheme val="minor"/>
      </rPr>
      <t>) are in</t>
    </r>
    <r>
      <rPr>
        <sz val="11"/>
        <color theme="1"/>
        <rFont val="Calibri"/>
        <family val="2"/>
        <scheme val="minor"/>
      </rPr>
      <t xml:space="preserve"> bold</t>
    </r>
  </si>
  <si>
    <t>rs12458632</t>
  </si>
  <si>
    <t>Ferkingstad et al.</t>
  </si>
  <si>
    <t>rs2276544</t>
  </si>
  <si>
    <t>rs7515564</t>
  </si>
  <si>
    <t>rs1049087</t>
  </si>
  <si>
    <t>rs115037089</t>
  </si>
  <si>
    <t>AIS</t>
    <phoneticPr fontId="3"/>
  </si>
  <si>
    <t>IRB Institution/Committee</t>
  </si>
  <si>
    <t>Institutional review committees at each field center.</t>
  </si>
  <si>
    <t xml:space="preserve">The institutional review boards of the following participating institutions approved the study: the University of Mississippi Medical Center, Jackson State University, and Tougaloo College. </t>
  </si>
  <si>
    <t>China Kadoorie Biobank (CKBB)</t>
  </si>
  <si>
    <t>HVH1&amp;2</t>
  </si>
  <si>
    <t>MEGASTROKE (PMID: 29531354)</t>
  </si>
  <si>
    <t>National Research Ethics Service Committee North West-Haydock (reference 11/NW/0382)</t>
  </si>
  <si>
    <t>Regional Committee for Medical and Health Research Ethics (ref. 2015/578).</t>
  </si>
  <si>
    <t>Ethical approval 1.1-12/624 from the Estonian Committee on Bioethics and Human Research and data release N05 from the EstBB.</t>
  </si>
  <si>
    <t>Regional Scientific Ethical Committees for Southern Denmark, study registered at Research &amp; Innovation Organization at University of Southern Denmark (registration number 10.874) who approves all scientific projects for University of Southern Denmark</t>
  </si>
  <si>
    <t>Monash University Human Research Ethics Committee</t>
  </si>
  <si>
    <t>Charité University Hospital Berlin, LMU Hospital - Ludwig-Maximilians-University Munich, University Hospital Würzburg, Germany institutional review boards</t>
  </si>
  <si>
    <t>NL_EA (PSI, ODYSSEY, ALS)</t>
  </si>
  <si>
    <t>University Medical Center Utrecht Medical Ethics Committee, Utrecht</t>
  </si>
  <si>
    <t>Coordinating Ethical Committee of the Hospital District of Helsinki and Uusimaa</t>
  </si>
  <si>
    <t>Research Ethics Committee of the University of Tartu (license 302/M-23). Estonian Committee on Bioethics and Human Research and data release N05 from the EstBB.</t>
  </si>
  <si>
    <t>INTERSTROKE</t>
  </si>
  <si>
    <t xml:space="preserve">Ethical review committee of the Chinese Center for Disease Control and Prevention and the Oxford Tropical Research Ethics Committee, University of Oxford. </t>
  </si>
  <si>
    <t>COMPASS (PMID: 32693751)</t>
  </si>
  <si>
    <t>Ethics Committee of Medicine, Helsinki University Hospital</t>
  </si>
  <si>
    <t>Helsinki ischemic stroke genetics study (follow-up)</t>
  </si>
  <si>
    <t xml:space="preserve">Discovery </t>
  </si>
  <si>
    <t>The Rotterdam Study is approved by a special permit issued by the Ministry of Health, Welfare, and Sport of The Netherlands (under Article 3 of the Population Screening Act (the WBO, in Dutch)).</t>
  </si>
  <si>
    <t>The Geisinger Institutional Review Board</t>
  </si>
  <si>
    <t xml:space="preserve">Ethical approval KF 100.2039/91 from the ethical committee of the Capital Region of Denmark. </t>
  </si>
  <si>
    <t xml:space="preserve">Ethical Committee of the National Public Health Institute (FINRISK 1992 and 1997); Ethical Committee for Epidemiology and Public Health of the Hospital District of Helsinki and Uusimaa (FINRISK 2002); Coordinating Ethical Committee of the Hospital District of Helsinki and Uusimaa (FINRISK 2007) </t>
  </si>
  <si>
    <t>Ethical approval at Hospital Universitario MútuaTerrassa, Terrassa, Spain</t>
  </si>
  <si>
    <t>Ethical approval (4-2011-0277) from the Institutional Review Board Severance Hospital, Yonsei University College of Medicine, Seoul 03722 Korea.</t>
  </si>
  <si>
    <t>Institutional review committee at the University of Texas Health Science Center at Houston, TX, USA.</t>
  </si>
  <si>
    <t>Institutional review committees at each field center (University of Washington for the coordinating IRB institution).</t>
  </si>
  <si>
    <t>The US National Institutes of Health.</t>
  </si>
  <si>
    <t>The study was approved by the Columbia University Medical Center Institutional Review Board and the National Bioethics Committee in the Dominican Republic.</t>
  </si>
  <si>
    <t>Institutional Review Board of the University of the Region of Joinville and  the Brazilian National Commission for Ethics in Research (protocol 25000.142907/2013-07)</t>
  </si>
  <si>
    <t>The institutional ethics committees of AIIMS-All India Institute of Medical Sciences, New Delhi, India;  NEIGHRHIMS-North Eastern Indira Gandhi Regional Institute of Health and Medical Sciences, Shillong, India; PGI Rohtak-Pandit Bhagwat Dayal Sharma Post Graduate Institute of Medical Sciences, Rohtak, India;   Sree Chitra Tirunal Institute for Medical Sciences and Technology, Thiruvananthapuram, India; Safdarjung Hospital, New Delhi, India; R and R-Research And Referral, Army Hospital,  New Delhi, India; Sir Gangaram Hospital, New Delhi, India and RML-Dr. Ram Manohar Lohia Hospital in New Delhi, India approved the study protocol.</t>
  </si>
  <si>
    <t xml:space="preserve">Follow-up or PGS </t>
  </si>
  <si>
    <r>
      <t xml:space="preserve">Ethical approval 1.1-12/624 from the Estonian Committee on Bioethics and Human Research and data release </t>
    </r>
    <r>
      <rPr>
        <sz val="11"/>
        <color theme="1"/>
        <rFont val="Calibri"/>
        <family val="2"/>
        <scheme val="minor"/>
      </rPr>
      <t>N05 from the EstBB.</t>
    </r>
  </si>
  <si>
    <t xml:space="preserve">TIMI trials </t>
  </si>
  <si>
    <t>Institutional review board or ethics committee at each participating site (see PMID: 24251359; PMID: 25173516; PMID: 23992601; PMID: 25773268; PMID: 28304224)</t>
  </si>
  <si>
    <t>Approval was granted by VA Central IRB and each research site also received approval from their local R&amp;D committee (Boston VA, Atlanta VA, and Durham VA).</t>
  </si>
  <si>
    <t>This study used health information from the patients in the Mass General Brigham Biobank (MGB Biobank: IRB protocol 2009P002312). The authors performing work on this data worked under MGB IRB protocol #2015P000046</t>
  </si>
  <si>
    <t xml:space="preserve">INTERSTROKE </t>
  </si>
  <si>
    <t>Local ethics committee at each participating site (see PMID: 20389123; PMID: 27431356)</t>
  </si>
  <si>
    <t xml:space="preserve">BioVU </t>
  </si>
  <si>
    <t xml:space="preserve">PMBB </t>
  </si>
  <si>
    <t>Penn Institutional Review Board "CGI"=cardiovascular biobank, IRB 808346, IRB 813933 Universal consent into PMBB, PMBB Tissue, IRB 817977</t>
  </si>
  <si>
    <t xml:space="preserve">Taiwan Biobank (TWB) </t>
  </si>
  <si>
    <t>Institutional Review Board in Chung Shan Medical University Hospital (IRB: CS1-20009), Taiwan</t>
  </si>
  <si>
    <t>CRCS-K and KBA</t>
  </si>
  <si>
    <t>Institutional review board or ethics committee at each participating site and Korea Disease Control and Prevention Agency.</t>
  </si>
  <si>
    <t>University of Ibadan/ University College Hospital Ibadan Health Research Ethics Committee .</t>
  </si>
  <si>
    <t>ARIC</t>
  </si>
  <si>
    <t>CHS</t>
  </si>
  <si>
    <t>FHS</t>
  </si>
  <si>
    <t>EPOZ</t>
  </si>
  <si>
    <t>RS1</t>
  </si>
  <si>
    <t>RS2</t>
  </si>
  <si>
    <t>threeCities</t>
  </si>
  <si>
    <t>CHS (AFR ancestry)</t>
  </si>
  <si>
    <t>RS3</t>
  </si>
  <si>
    <t>KCPS2</t>
  </si>
  <si>
    <t>ARIC (AFR ancestry)</t>
  </si>
  <si>
    <t>MESA (AFR ancestry)</t>
  </si>
  <si>
    <t>HABC (AFR ancestry)</t>
  </si>
  <si>
    <t>MESA (HIS ancestry)</t>
  </si>
  <si>
    <t>NOMAS (HIS ancestry)</t>
  </si>
  <si>
    <t xml:space="preserve">CCHS </t>
  </si>
  <si>
    <t>WGHS</t>
  </si>
  <si>
    <t>PROSPER</t>
  </si>
  <si>
    <t>HISAYAMA (incident analysis only)</t>
  </si>
  <si>
    <t>Tohoku Megabank</t>
  </si>
  <si>
    <t>Contribution</t>
  </si>
  <si>
    <t>The study was approved by the Institutional Review Board of Iwate Medical University (HG H25-2)</t>
  </si>
  <si>
    <t>The Vanderbilt Institutional Review Board (IRB# 200350)</t>
  </si>
  <si>
    <t>The research ethics committee at the Institute of Medical Science, the University of Tokyo</t>
  </si>
  <si>
    <t>Supplementary Table 52: Association of GIGASTROKE genetic risk scores with incident ischemic stroke (AIS) in a clinical trial setting</t>
  </si>
  <si>
    <t>All EUR Subjects (N=51,288 participants, 960 incident ischemic strokes, AIS)</t>
  </si>
  <si>
    <t>EUR Subjects Without Prior Stroke (N=44,095 participants, 667 incident ischemic strokes, AIS)</t>
  </si>
  <si>
    <t>EUR Subjects With Prior Stroke (N=7,193 participants, 293 incident ischemic strokes, AIS)</t>
  </si>
  <si>
    <t>All EAS Subjects (N=1,312 participants, 27 incident ischemic strokes, AIS)</t>
  </si>
  <si>
    <t>rs680084 </t>
  </si>
  <si>
    <t>rs11691032 </t>
  </si>
  <si>
    <t>rs16998073 </t>
  </si>
  <si>
    <t>rs2501966 </t>
  </si>
  <si>
    <t>rs7859362 </t>
  </si>
  <si>
    <t>rs2405068 </t>
  </si>
  <si>
    <t>rs649129 </t>
  </si>
  <si>
    <t>rs55983834 </t>
  </si>
  <si>
    <t>rs2663905 </t>
  </si>
  <si>
    <t>SNP ID (corrected 08/10/22)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</si>
</sst>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_);[Red]\(0\)"/>
    <numFmt numFmtId="165" formatCode="0.000_ "/>
    <numFmt numFmtId="166" formatCode="0.0E+00"/>
    <numFmt numFmtId="167" formatCode="#,##0_ "/>
    <numFmt numFmtId="168" formatCode="0.00_ "/>
    <numFmt numFmtId="169" formatCode="0.000"/>
    <numFmt numFmtId="170" formatCode="0.000_);[Red]\(0.000\)"/>
    <numFmt numFmtId="171" formatCode="0.0000"/>
    <numFmt numFmtId="172" formatCode="0.0"/>
    <numFmt numFmtId="173" formatCode="#,##0.000"/>
    <numFmt numFmtId="174" formatCode="0.00000000"/>
  </numFmts>
  <fonts count="70">
    <font>
      <sz val="11"/>
      <color theme="1"/>
      <name val="Calibri"/>
      <family val="2"/>
      <scheme val="minor"/>
    </font>
    <font>
      <b/>
      <sz val="11"/>
      <color theme="1"/>
      <name val="Calibri"/>
      <family val="2"/>
      <scheme val="minor"/>
    </font>
    <font>
      <sz val="11"/>
      <color rgb="FFFF0000"/>
      <name val="Calibri"/>
      <family val="2"/>
      <scheme val="minor"/>
    </font>
    <font>
      <b/>
      <sz val="11"/>
      <name val="Calibri"/>
      <family val="2"/>
      <scheme val="minor"/>
    </font>
    <font>
      <sz val="11"/>
      <color rgb="FF000000"/>
      <name val="Calibri"/>
      <family val="2"/>
      <scheme val="minor"/>
    </font>
    <font>
      <b/>
      <i/>
      <sz val="11"/>
      <color theme="1"/>
      <name val="Calibri"/>
      <family val="2"/>
      <scheme val="minor"/>
    </font>
    <font>
      <b/>
      <sz val="11"/>
      <color rgb="FF0070C0"/>
      <name val="Calibri"/>
      <family val="2"/>
      <scheme val="minor"/>
    </font>
    <font>
      <b/>
      <sz val="11"/>
      <color rgb="FF000000"/>
      <name val="Calibri"/>
      <family val="2"/>
      <scheme val="minor"/>
    </font>
    <font>
      <i/>
      <sz val="11"/>
      <color rgb="FF000000"/>
      <name val="Calibri"/>
      <family val="2"/>
      <scheme val="minor"/>
    </font>
    <font>
      <sz val="11"/>
      <name val="Calibri"/>
      <family val="2"/>
      <scheme val="minor"/>
    </font>
    <font>
      <sz val="11"/>
      <color theme="1"/>
      <name val="Times New Roman"/>
      <family val="1"/>
    </font>
    <font>
      <b/>
      <sz val="11"/>
      <color theme="0"/>
      <name val="Calibri"/>
      <family val="2"/>
      <scheme val="minor"/>
    </font>
    <font>
      <sz val="11"/>
      <color theme="0"/>
      <name val="Calibri"/>
      <family val="2"/>
      <scheme val="minor"/>
    </font>
    <font>
      <sz val="11"/>
      <color theme="1"/>
      <name val="Calibri"/>
      <family val="2"/>
    </font>
    <font>
      <sz val="9"/>
      <color rgb="FFFF0000"/>
      <name val="Calibri"/>
      <family val="2"/>
      <scheme val="minor"/>
    </font>
    <font>
      <u/>
      <sz val="11"/>
      <color theme="10"/>
      <name val="Calibri"/>
      <family val="2"/>
      <scheme val="minor"/>
    </font>
    <font>
      <sz val="11"/>
      <color theme="1" tint="0.499984740745262"/>
      <name val="Calibri"/>
      <family val="2"/>
      <scheme val="minor"/>
    </font>
    <font>
      <b/>
      <sz val="11"/>
      <color theme="1"/>
      <name val="Calibri"/>
      <family val="2"/>
    </font>
    <font>
      <sz val="11"/>
      <color theme="1"/>
      <name val="Calibri"/>
      <family val="2"/>
      <scheme val="minor"/>
    </font>
    <font>
      <sz val="11"/>
      <color rgb="FF000000"/>
      <name val="Calibri"/>
      <family val="2"/>
    </font>
    <font>
      <i/>
      <sz val="11"/>
      <color theme="1"/>
      <name val="Calibri"/>
      <family val="2"/>
      <scheme val="minor"/>
    </font>
    <font>
      <b/>
      <sz val="11"/>
      <color theme="1"/>
      <name val="Times New Roman"/>
      <family val="1"/>
    </font>
    <font>
      <i/>
      <sz val="10"/>
      <color theme="1"/>
      <name val="Calibri"/>
      <family val="2"/>
      <scheme val="minor"/>
    </font>
    <font>
      <sz val="10"/>
      <color theme="1"/>
      <name val="Calibri"/>
      <family val="2"/>
      <scheme val="minor"/>
    </font>
    <font>
      <i/>
      <sz val="10"/>
      <color theme="1"/>
      <name val="Times New Roman"/>
      <family val="1"/>
    </font>
    <font>
      <i/>
      <sz val="10"/>
      <color theme="1"/>
      <name val="Calibri"/>
      <family val="2"/>
    </font>
    <font>
      <sz val="11"/>
      <name val="Calibri"/>
      <family val="2"/>
    </font>
    <font>
      <sz val="11"/>
      <color rgb="FF191919"/>
      <name val="Calibri"/>
      <family val="2"/>
      <scheme val="minor"/>
    </font>
    <font>
      <sz val="11"/>
      <color indexed="8"/>
      <name val="Calibri"/>
      <family val="2"/>
    </font>
    <font>
      <sz val="11"/>
      <color indexed="8"/>
      <name val="Calibri"/>
      <family val="2"/>
      <scheme val="minor"/>
    </font>
    <font>
      <b/>
      <sz val="11"/>
      <color theme="0"/>
      <name val="Calibri"/>
      <family val="2"/>
    </font>
    <font>
      <sz val="12"/>
      <color theme="1"/>
      <name val="Calibri"/>
      <family val="2"/>
      <charset val="136"/>
      <scheme val="minor"/>
    </font>
    <font>
      <sz val="10.5"/>
      <name val="Calibri"/>
      <family val="2"/>
      <scheme val="minor"/>
    </font>
    <font>
      <u/>
      <sz val="11"/>
      <color theme="11"/>
      <name val="Calibri"/>
      <family val="2"/>
      <scheme val="minor"/>
    </font>
    <font>
      <sz val="11"/>
      <color theme="1"/>
      <name val="Calibri"/>
      <family val="2"/>
      <scheme val="minor"/>
    </font>
    <font>
      <sz val="11"/>
      <color rgb="FFC00000"/>
      <name val="Calibri"/>
      <family val="2"/>
      <scheme val="minor"/>
    </font>
    <font>
      <sz val="11"/>
      <color theme="1" tint="0.34998626667073579"/>
      <name val="Calibri"/>
      <family val="2"/>
      <scheme val="minor"/>
    </font>
    <font>
      <b/>
      <sz val="11"/>
      <color rgb="FF3F3F3F"/>
      <name val="Calibri"/>
      <family val="2"/>
      <scheme val="minor"/>
    </font>
    <font>
      <sz val="11"/>
      <color rgb="FF202124"/>
      <name val="Calibri"/>
      <family val="2"/>
      <scheme val="minor"/>
    </font>
    <font>
      <sz val="11"/>
      <color rgb="FF333333"/>
      <name val="Calibri"/>
      <family val="2"/>
      <scheme val="minor"/>
    </font>
    <font>
      <vertAlign val="superscript"/>
      <sz val="11"/>
      <name val="Calibri"/>
      <family val="2"/>
      <scheme val="minor"/>
    </font>
    <font>
      <sz val="11"/>
      <color rgb="FF006100"/>
      <name val="Calibri"/>
      <family val="2"/>
      <scheme val="minor"/>
    </font>
    <font>
      <sz val="11"/>
      <color rgb="FF222222"/>
      <name val="Calibri"/>
      <family val="2"/>
      <scheme val="minor"/>
    </font>
    <font>
      <vertAlign val="superscript"/>
      <sz val="11"/>
      <color rgb="FF222222"/>
      <name val="Calibri"/>
      <family val="2"/>
      <scheme val="minor"/>
    </font>
    <font>
      <sz val="11"/>
      <name val="Times New Roman"/>
      <family val="1"/>
    </font>
    <font>
      <i/>
      <sz val="11"/>
      <name val="Calibri"/>
      <family val="2"/>
      <scheme val="minor"/>
    </font>
    <font>
      <b/>
      <i/>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1"/>
      <name val="Calibri"/>
      <family val="2"/>
      <charset val="128"/>
      <scheme val="minor"/>
    </font>
    <font>
      <i/>
      <sz val="11"/>
      <name val="Calibri"/>
      <family val="2"/>
      <charset val="128"/>
      <scheme val="minor"/>
    </font>
    <font>
      <b/>
      <sz val="11"/>
      <name val="Calibri"/>
      <family val="2"/>
    </font>
    <font>
      <b/>
      <i/>
      <sz val="11"/>
      <name val="Calibri"/>
      <family val="2"/>
    </font>
    <font>
      <i/>
      <sz val="11"/>
      <name val="Calibri"/>
      <family val="2"/>
    </font>
    <font>
      <vertAlign val="superscript"/>
      <sz val="11"/>
      <color theme="1"/>
      <name val="Calibri"/>
      <family val="2"/>
      <scheme val="minor"/>
    </font>
    <font>
      <b/>
      <sz val="11"/>
      <color rgb="FF000000"/>
      <name val="Calibri"/>
      <family val="2"/>
    </font>
    <font>
      <sz val="10"/>
      <color rgb="FF000000"/>
      <name val="Calibri"/>
      <family val="2"/>
    </font>
    <font>
      <i/>
      <sz val="12"/>
      <color theme="1"/>
      <name val="MS PGothic"/>
      <family val="2"/>
    </font>
    <font>
      <vertAlign val="superscript"/>
      <sz val="11"/>
      <color rgb="FF000000"/>
      <name val="Calibri"/>
      <family val="2"/>
      <scheme val="minor"/>
    </font>
    <font>
      <vertAlign val="superscript"/>
      <sz val="11"/>
      <color theme="1"/>
      <name val="ＭＳ Ｐゴシック"/>
      <family val="3"/>
      <charset val="128"/>
    </font>
    <font>
      <sz val="6"/>
      <name val="Calibri"/>
      <family val="3"/>
      <charset val="128"/>
      <scheme val="minor"/>
    </font>
    <font>
      <i/>
      <sz val="11"/>
      <color theme="1"/>
      <name val="Calibri"/>
      <family val="2"/>
    </font>
  </fonts>
  <fills count="59">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8"/>
        <bgColor indexed="64"/>
      </patternFill>
    </fill>
    <fill>
      <patternFill patternType="solid">
        <fgColor theme="5"/>
        <bgColor indexed="64"/>
      </patternFill>
    </fill>
    <fill>
      <patternFill patternType="solid">
        <fgColor theme="9"/>
        <bgColor indexed="64"/>
      </patternFill>
    </fill>
    <fill>
      <patternFill patternType="solid">
        <fgColor theme="4"/>
        <bgColor indexed="64"/>
      </patternFill>
    </fill>
    <fill>
      <patternFill patternType="solid">
        <fgColor theme="3"/>
        <bgColor indexed="64"/>
      </patternFill>
    </fill>
    <fill>
      <patternFill patternType="solid">
        <fgColor theme="6"/>
        <bgColor indexed="64"/>
      </patternFill>
    </fill>
    <fill>
      <patternFill patternType="solid">
        <fgColor theme="2" tint="-9.9978637043366805E-2"/>
        <bgColor indexed="64"/>
      </patternFill>
    </fill>
    <fill>
      <patternFill patternType="solid">
        <fgColor rgb="FFFFFFCC"/>
        <bgColor indexed="64"/>
      </patternFill>
    </fill>
    <fill>
      <patternFill patternType="solid">
        <fgColor theme="7" tint="0.39997558519241921"/>
        <bgColor indexed="64"/>
      </patternFill>
    </fill>
    <fill>
      <patternFill patternType="solid">
        <fgColor theme="5" tint="0.79998168889431442"/>
        <bgColor theme="4" tint="0.79998168889431442"/>
      </patternFill>
    </fill>
    <fill>
      <patternFill patternType="solid">
        <fgColor theme="0" tint="-0.14999847407452621"/>
        <bgColor theme="4" tint="0.79998168889431442"/>
      </patternFill>
    </fill>
    <fill>
      <patternFill patternType="solid">
        <fgColor rgb="FFF2F2F2"/>
      </patternFill>
    </fill>
    <fill>
      <patternFill patternType="solid">
        <fgColor theme="0" tint="-0.499984740745262"/>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2CC"/>
        <bgColor indexed="64"/>
      </patternFill>
    </fill>
    <fill>
      <patternFill patternType="solid">
        <fgColor theme="9" tint="0.59999389629810485"/>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rgb="FFF8CBAD"/>
        <bgColor indexed="64"/>
      </patternFill>
    </fill>
    <fill>
      <patternFill patternType="solid">
        <fgColor theme="0"/>
        <bgColor indexed="64"/>
      </patternFill>
    </fill>
  </fills>
  <borders count="31">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rgb="FF000000"/>
      </top>
      <bottom/>
      <diagonal/>
    </border>
    <border>
      <left/>
      <right/>
      <top style="thin">
        <color auto="1"/>
      </top>
      <bottom style="thin">
        <color rgb="FF000000"/>
      </bottom>
      <diagonal/>
    </border>
    <border>
      <left/>
      <right/>
      <top/>
      <bottom style="thin">
        <color rgb="FF000000"/>
      </bottom>
      <diagonal/>
    </border>
    <border>
      <left/>
      <right style="thin">
        <color auto="1"/>
      </right>
      <top/>
      <bottom style="thin">
        <color theme="4" tint="0.3999755851924192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auto="1"/>
      </top>
      <bottom/>
      <diagonal/>
    </border>
    <border>
      <left/>
      <right/>
      <top/>
      <bottom style="medium">
        <color auto="1"/>
      </bottom>
      <diagonal/>
    </border>
  </borders>
  <cellStyleXfs count="71">
    <xf numFmtId="0" fontId="0" fillId="0" borderId="0"/>
    <xf numFmtId="0" fontId="19" fillId="0" borderId="0"/>
    <xf numFmtId="0" fontId="28" fillId="0" borderId="0"/>
    <xf numFmtId="0" fontId="31"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7" fillId="20" borderId="20" applyNumberFormat="0" applyAlignment="0" applyProtection="0"/>
    <xf numFmtId="0" fontId="47" fillId="0" borderId="0" applyNumberFormat="0" applyFill="0" applyBorder="0" applyAlignment="0" applyProtection="0"/>
    <xf numFmtId="0" fontId="48" fillId="0" borderId="21" applyNumberFormat="0" applyFill="0" applyAlignment="0" applyProtection="0"/>
    <xf numFmtId="0" fontId="49" fillId="0" borderId="22" applyNumberFormat="0" applyFill="0" applyAlignment="0" applyProtection="0"/>
    <xf numFmtId="0" fontId="50" fillId="0" borderId="23" applyNumberFormat="0" applyFill="0" applyAlignment="0" applyProtection="0"/>
    <xf numFmtId="0" fontId="50" fillId="0" borderId="0" applyNumberFormat="0" applyFill="0" applyBorder="0" applyAlignment="0" applyProtection="0"/>
    <xf numFmtId="0" fontId="41" fillId="23" borderId="0" applyNumberFormat="0" applyBorder="0" applyAlignment="0" applyProtection="0"/>
    <xf numFmtId="0" fontId="51" fillId="24" borderId="0" applyNumberFormat="0" applyBorder="0" applyAlignment="0" applyProtection="0"/>
    <xf numFmtId="0" fontId="52" fillId="25" borderId="0" applyNumberFormat="0" applyBorder="0" applyAlignment="0" applyProtection="0"/>
    <xf numFmtId="0" fontId="53" fillId="26" borderId="24" applyNumberFormat="0" applyAlignment="0" applyProtection="0"/>
    <xf numFmtId="0" fontId="54" fillId="20" borderId="24" applyNumberFormat="0" applyAlignment="0" applyProtection="0"/>
    <xf numFmtId="0" fontId="55" fillId="0" borderId="25" applyNumberFormat="0" applyFill="0" applyAlignment="0" applyProtection="0"/>
    <xf numFmtId="0" fontId="11" fillId="27" borderId="26" applyNumberFormat="0" applyAlignment="0" applyProtection="0"/>
    <xf numFmtId="0" fontId="2" fillId="0" borderId="0" applyNumberFormat="0" applyFill="0" applyBorder="0" applyAlignment="0" applyProtection="0"/>
    <xf numFmtId="0" fontId="18" fillId="28" borderId="27" applyNumberFormat="0" applyFont="0" applyAlignment="0" applyProtection="0"/>
    <xf numFmtId="0" fontId="56" fillId="0" borderId="0" applyNumberFormat="0" applyFill="0" applyBorder="0" applyAlignment="0" applyProtection="0"/>
    <xf numFmtId="0" fontId="1" fillId="0" borderId="28" applyNumberFormat="0" applyFill="0" applyAlignment="0" applyProtection="0"/>
    <xf numFmtId="0" fontId="12" fillId="29"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32" borderId="0" applyNumberFormat="0" applyBorder="0" applyAlignment="0" applyProtection="0"/>
    <xf numFmtId="0" fontId="12" fillId="33" borderId="0" applyNumberFormat="0" applyBorder="0" applyAlignment="0" applyProtection="0"/>
    <xf numFmtId="0" fontId="18" fillId="34" borderId="0" applyNumberFormat="0" applyBorder="0" applyAlignment="0" applyProtection="0"/>
    <xf numFmtId="0" fontId="18" fillId="35" borderId="0" applyNumberFormat="0" applyBorder="0" applyAlignment="0" applyProtection="0"/>
    <xf numFmtId="0" fontId="18" fillId="36" borderId="0" applyNumberFormat="0" applyBorder="0" applyAlignment="0" applyProtection="0"/>
    <xf numFmtId="0" fontId="12" fillId="37" borderId="0" applyNumberFormat="0" applyBorder="0" applyAlignment="0" applyProtection="0"/>
    <xf numFmtId="0" fontId="18" fillId="38" borderId="0" applyNumberFormat="0" applyBorder="0" applyAlignment="0" applyProtection="0"/>
    <xf numFmtId="0" fontId="18" fillId="39" borderId="0" applyNumberFormat="0" applyBorder="0" applyAlignment="0" applyProtection="0"/>
    <xf numFmtId="0" fontId="18" fillId="40" borderId="0" applyNumberFormat="0" applyBorder="0" applyAlignment="0" applyProtection="0"/>
    <xf numFmtId="0" fontId="12" fillId="41" borderId="0" applyNumberFormat="0" applyBorder="0" applyAlignment="0" applyProtection="0"/>
    <xf numFmtId="0" fontId="18" fillId="42" borderId="0" applyNumberFormat="0" applyBorder="0" applyAlignment="0" applyProtection="0"/>
    <xf numFmtId="0" fontId="18" fillId="43" borderId="0" applyNumberFormat="0" applyBorder="0" applyAlignment="0" applyProtection="0"/>
    <xf numFmtId="0" fontId="18" fillId="44" borderId="0" applyNumberFormat="0" applyBorder="0" applyAlignment="0" applyProtection="0"/>
    <xf numFmtId="0" fontId="12" fillId="45" borderId="0" applyNumberFormat="0" applyBorder="0" applyAlignment="0" applyProtection="0"/>
    <xf numFmtId="0" fontId="18" fillId="46" borderId="0" applyNumberFormat="0" applyBorder="0" applyAlignment="0" applyProtection="0"/>
    <xf numFmtId="0" fontId="18" fillId="47" borderId="0" applyNumberFormat="0" applyBorder="0" applyAlignment="0" applyProtection="0"/>
    <xf numFmtId="0" fontId="18" fillId="48" borderId="0" applyNumberFormat="0" applyBorder="0" applyAlignment="0" applyProtection="0"/>
    <xf numFmtId="0" fontId="12" fillId="49" borderId="0" applyNumberFormat="0" applyBorder="0" applyAlignment="0" applyProtection="0"/>
    <xf numFmtId="0" fontId="18" fillId="50" borderId="0" applyNumberFormat="0" applyBorder="0" applyAlignment="0" applyProtection="0"/>
    <xf numFmtId="0" fontId="18" fillId="51" borderId="0" applyNumberFormat="0" applyBorder="0" applyAlignment="0" applyProtection="0"/>
    <xf numFmtId="0" fontId="18" fillId="52" borderId="0" applyNumberFormat="0" applyBorder="0" applyAlignment="0" applyProtection="0"/>
    <xf numFmtId="0" fontId="15" fillId="0" borderId="0" applyNumberFormat="0" applyFill="0" applyBorder="0" applyAlignment="0" applyProtection="0"/>
    <xf numFmtId="0" fontId="33" fillId="0" borderId="0" applyNumberFormat="0" applyFill="0" applyBorder="0" applyAlignment="0" applyProtection="0"/>
    <xf numFmtId="0" fontId="18" fillId="0" borderId="0"/>
  </cellStyleXfs>
  <cellXfs count="778">
    <xf numFmtId="0" fontId="0" fillId="0" borderId="0" xfId="0"/>
    <xf numFmtId="0" fontId="1" fillId="0" borderId="0" xfId="0" applyFont="1"/>
    <xf numFmtId="2" fontId="0" fillId="0" borderId="0" xfId="0" applyNumberFormat="1" applyAlignment="1">
      <alignment horizontal="left"/>
    </xf>
    <xf numFmtId="0" fontId="0" fillId="0" borderId="0" xfId="0" applyAlignment="1">
      <alignment horizontal="left"/>
    </xf>
    <xf numFmtId="11" fontId="0" fillId="0" borderId="0" xfId="0" applyNumberFormat="1" applyAlignment="1">
      <alignment horizontal="left"/>
    </xf>
    <xf numFmtId="0" fontId="0" fillId="0" borderId="1" xfId="0" applyBorder="1" applyAlignment="1">
      <alignment horizontal="left"/>
    </xf>
    <xf numFmtId="2" fontId="0" fillId="0" borderId="1" xfId="0" applyNumberFormat="1" applyBorder="1" applyAlignment="1">
      <alignment horizontal="left"/>
    </xf>
    <xf numFmtId="11" fontId="0" fillId="0" borderId="1" xfId="0" applyNumberFormat="1" applyBorder="1" applyAlignment="1">
      <alignment horizontal="left"/>
    </xf>
    <xf numFmtId="0" fontId="4" fillId="0" borderId="0" xfId="0" applyFont="1" applyAlignment="1">
      <alignment horizontal="left" vertical="top"/>
    </xf>
    <xf numFmtId="0" fontId="3" fillId="0" borderId="2" xfId="0" applyFont="1" applyBorder="1" applyAlignment="1">
      <alignment horizontal="left"/>
    </xf>
    <xf numFmtId="0" fontId="1" fillId="0" borderId="1" xfId="0" applyFont="1" applyBorder="1" applyAlignment="1">
      <alignment horizontal="left"/>
    </xf>
    <xf numFmtId="0" fontId="0" fillId="0" borderId="0" xfId="0" applyAlignment="1">
      <alignment horizontal="center"/>
    </xf>
    <xf numFmtId="0" fontId="4" fillId="0" borderId="1" xfId="0" applyFont="1" applyBorder="1" applyAlignment="1">
      <alignment horizontal="left" vertical="top"/>
    </xf>
    <xf numFmtId="0" fontId="0" fillId="0" borderId="6" xfId="0" applyBorder="1" applyAlignment="1">
      <alignment horizontal="left" vertical="center"/>
    </xf>
    <xf numFmtId="0" fontId="0" fillId="0" borderId="7" xfId="0" applyBorder="1" applyAlignment="1">
      <alignment horizontal="left" vertical="center"/>
    </xf>
    <xf numFmtId="0" fontId="0" fillId="0" borderId="0" xfId="0"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164" fontId="0" fillId="0" borderId="0" xfId="0" applyNumberFormat="1" applyAlignment="1">
      <alignment horizontal="left" vertical="center"/>
    </xf>
    <xf numFmtId="0" fontId="1" fillId="0" borderId="0" xfId="0" applyFont="1" applyAlignment="1">
      <alignment horizontal="left"/>
    </xf>
    <xf numFmtId="0" fontId="1" fillId="0" borderId="3" xfId="0" applyFont="1" applyBorder="1" applyAlignment="1">
      <alignment horizontal="left" vertical="center"/>
    </xf>
    <xf numFmtId="0" fontId="0" fillId="0" borderId="0" xfId="0" applyAlignment="1">
      <alignment wrapText="1"/>
    </xf>
    <xf numFmtId="0" fontId="0" fillId="0" borderId="0" xfId="0" applyAlignment="1">
      <alignment horizontal="left" wrapText="1"/>
    </xf>
    <xf numFmtId="0" fontId="0" fillId="0" borderId="0" xfId="0" applyAlignment="1">
      <alignment horizontal="left" vertical="center" wrapText="1"/>
    </xf>
    <xf numFmtId="165" fontId="0" fillId="0" borderId="0" xfId="0" applyNumberFormat="1" applyAlignment="1">
      <alignment horizontal="left" vertical="center"/>
    </xf>
    <xf numFmtId="166" fontId="0" fillId="0" borderId="0" xfId="0" applyNumberFormat="1" applyAlignment="1">
      <alignment horizontal="left" vertical="center"/>
    </xf>
    <xf numFmtId="0" fontId="0" fillId="0" borderId="1" xfId="0" applyBorder="1" applyAlignment="1">
      <alignment horizontal="left" vertical="center"/>
    </xf>
    <xf numFmtId="165" fontId="0" fillId="0" borderId="1" xfId="0" applyNumberFormat="1" applyBorder="1" applyAlignment="1">
      <alignment horizontal="left" vertical="center"/>
    </xf>
    <xf numFmtId="166" fontId="0" fillId="0" borderId="1" xfId="0" applyNumberFormat="1" applyBorder="1" applyAlignment="1">
      <alignment horizontal="left" vertical="center"/>
    </xf>
    <xf numFmtId="0" fontId="4" fillId="0" borderId="0" xfId="0" applyFont="1" applyAlignment="1">
      <alignment horizontal="left" vertical="center"/>
    </xf>
    <xf numFmtId="11" fontId="0" fillId="0" borderId="0" xfId="0" applyNumberFormat="1" applyAlignment="1">
      <alignment horizontal="left" vertical="center"/>
    </xf>
    <xf numFmtId="0" fontId="1" fillId="0" borderId="2" xfId="0" applyFont="1" applyBorder="1" applyAlignment="1">
      <alignment horizontal="left" vertical="center"/>
    </xf>
    <xf numFmtId="11" fontId="1" fillId="0" borderId="0" xfId="0" applyNumberFormat="1" applyFont="1" applyAlignment="1">
      <alignment horizontal="left" vertical="center"/>
    </xf>
    <xf numFmtId="0" fontId="0" fillId="0" borderId="0" xfId="0" applyAlignment="1">
      <alignment vertical="center"/>
    </xf>
    <xf numFmtId="0" fontId="1" fillId="5" borderId="1" xfId="0" applyFont="1" applyFill="1" applyBorder="1" applyAlignment="1">
      <alignment horizontal="left" vertical="center"/>
    </xf>
    <xf numFmtId="0" fontId="1" fillId="6" borderId="1" xfId="0" applyFont="1" applyFill="1" applyBorder="1" applyAlignment="1">
      <alignment horizontal="left" vertical="center"/>
    </xf>
    <xf numFmtId="0" fontId="1" fillId="7" borderId="1" xfId="0" applyFont="1" applyFill="1" applyBorder="1" applyAlignment="1">
      <alignment horizontal="left" vertical="center"/>
    </xf>
    <xf numFmtId="169" fontId="0" fillId="0" borderId="0" xfId="0" applyNumberFormat="1" applyAlignment="1">
      <alignment horizontal="left" vertical="center"/>
    </xf>
    <xf numFmtId="169" fontId="0" fillId="0" borderId="1" xfId="0" applyNumberFormat="1" applyBorder="1" applyAlignment="1">
      <alignment horizontal="left" vertical="center"/>
    </xf>
    <xf numFmtId="0" fontId="0" fillId="8" borderId="0" xfId="0" applyFill="1" applyAlignment="1">
      <alignment horizontal="left" vertical="center"/>
    </xf>
    <xf numFmtId="0" fontId="1" fillId="8" borderId="0" xfId="0" applyFont="1" applyFill="1" applyAlignment="1">
      <alignment horizontal="left" vertical="center"/>
    </xf>
    <xf numFmtId="0" fontId="6" fillId="8" borderId="0" xfId="0" applyFont="1" applyFill="1" applyAlignment="1">
      <alignment horizontal="left" vertical="center"/>
    </xf>
    <xf numFmtId="0" fontId="1" fillId="8" borderId="8" xfId="0" applyFont="1" applyFill="1" applyBorder="1" applyAlignment="1">
      <alignment horizontal="left" vertical="center"/>
    </xf>
    <xf numFmtId="0" fontId="1" fillId="8" borderId="9" xfId="0" applyFont="1" applyFill="1" applyBorder="1" applyAlignment="1">
      <alignment horizontal="left" vertical="center"/>
    </xf>
    <xf numFmtId="0" fontId="0" fillId="8" borderId="14" xfId="0" applyFill="1" applyBorder="1" applyAlignment="1">
      <alignment horizontal="left" vertical="center"/>
    </xf>
    <xf numFmtId="0" fontId="9" fillId="8" borderId="14" xfId="0" applyFont="1" applyFill="1" applyBorder="1" applyAlignment="1">
      <alignment horizontal="left" vertical="center"/>
    </xf>
    <xf numFmtId="0" fontId="12" fillId="4" borderId="2" xfId="0" applyFont="1" applyFill="1" applyBorder="1" applyAlignment="1">
      <alignment horizontal="left" vertical="center"/>
    </xf>
    <xf numFmtId="0" fontId="12" fillId="4" borderId="13" xfId="0" applyFont="1" applyFill="1" applyBorder="1" applyAlignment="1">
      <alignment horizontal="left" vertical="center"/>
    </xf>
    <xf numFmtId="0" fontId="11" fillId="4" borderId="13" xfId="0" applyFont="1" applyFill="1" applyBorder="1" applyAlignment="1">
      <alignment horizontal="left" vertical="center"/>
    </xf>
    <xf numFmtId="0" fontId="11" fillId="4" borderId="10" xfId="0" applyFont="1" applyFill="1" applyBorder="1" applyAlignment="1">
      <alignment horizontal="left" vertical="center"/>
    </xf>
    <xf numFmtId="0" fontId="1" fillId="2" borderId="2" xfId="0" applyFont="1" applyFill="1" applyBorder="1" applyAlignment="1">
      <alignment horizontal="left" vertical="center"/>
    </xf>
    <xf numFmtId="0" fontId="0" fillId="2" borderId="13" xfId="0" applyFill="1" applyBorder="1" applyAlignment="1">
      <alignment horizontal="left" vertical="center"/>
    </xf>
    <xf numFmtId="0" fontId="1" fillId="2" borderId="0" xfId="0" applyFont="1" applyFill="1" applyAlignment="1">
      <alignment horizontal="left" vertical="center"/>
    </xf>
    <xf numFmtId="0" fontId="0" fillId="2" borderId="14" xfId="0" applyFill="1" applyBorder="1" applyAlignment="1">
      <alignment horizontal="left" vertical="center"/>
    </xf>
    <xf numFmtId="0" fontId="9" fillId="2" borderId="8" xfId="0" applyFont="1" applyFill="1" applyBorder="1" applyAlignment="1">
      <alignment horizontal="left" vertical="center"/>
    </xf>
    <xf numFmtId="0" fontId="9" fillId="2" borderId="14" xfId="0" applyFont="1" applyFill="1" applyBorder="1" applyAlignment="1">
      <alignment horizontal="left" vertical="center"/>
    </xf>
    <xf numFmtId="0" fontId="6" fillId="2" borderId="0" xfId="0" applyFont="1" applyFill="1" applyAlignment="1">
      <alignment horizontal="left" vertical="center"/>
    </xf>
    <xf numFmtId="0" fontId="0" fillId="2" borderId="0" xfId="0" applyFill="1" applyAlignment="1">
      <alignment horizontal="left" vertical="center"/>
    </xf>
    <xf numFmtId="0" fontId="1" fillId="2" borderId="8" xfId="0" applyFont="1" applyFill="1" applyBorder="1" applyAlignment="1">
      <alignment horizontal="left" vertical="center"/>
    </xf>
    <xf numFmtId="0" fontId="1" fillId="2" borderId="9" xfId="0" applyFont="1" applyFill="1" applyBorder="1" applyAlignment="1">
      <alignment horizontal="left" vertical="center"/>
    </xf>
    <xf numFmtId="0" fontId="1" fillId="8" borderId="2" xfId="0" applyFont="1" applyFill="1" applyBorder="1" applyAlignment="1">
      <alignment horizontal="left" vertical="center"/>
    </xf>
    <xf numFmtId="0" fontId="9" fillId="8" borderId="13" xfId="0" applyFont="1" applyFill="1" applyBorder="1" applyAlignment="1">
      <alignment horizontal="left" vertical="center"/>
    </xf>
    <xf numFmtId="0" fontId="1" fillId="8" borderId="1" xfId="0" applyFont="1" applyFill="1" applyBorder="1" applyAlignment="1">
      <alignment horizontal="left" vertical="center"/>
    </xf>
    <xf numFmtId="0" fontId="3" fillId="8" borderId="15" xfId="0" applyFont="1" applyFill="1" applyBorder="1" applyAlignment="1">
      <alignment horizontal="left" vertical="center"/>
    </xf>
    <xf numFmtId="0" fontId="3" fillId="8" borderId="6" xfId="0" applyFont="1" applyFill="1" applyBorder="1" applyAlignment="1">
      <alignment horizontal="left" vertical="center"/>
    </xf>
    <xf numFmtId="0" fontId="3" fillId="8" borderId="1" xfId="0" applyFont="1" applyFill="1" applyBorder="1" applyAlignment="1">
      <alignment horizontal="left" vertical="center"/>
    </xf>
    <xf numFmtId="0" fontId="3" fillId="8" borderId="7" xfId="0" applyFont="1" applyFill="1" applyBorder="1" applyAlignment="1">
      <alignment horizontal="left" vertical="center"/>
    </xf>
    <xf numFmtId="0" fontId="9" fillId="8" borderId="15" xfId="0" applyFont="1" applyFill="1" applyBorder="1" applyAlignment="1">
      <alignment horizontal="left" vertical="center"/>
    </xf>
    <xf numFmtId="0" fontId="0" fillId="8" borderId="2" xfId="0" applyFill="1" applyBorder="1" applyAlignment="1">
      <alignment horizontal="left" vertical="center"/>
    </xf>
    <xf numFmtId="0" fontId="0" fillId="8" borderId="13" xfId="0" applyFill="1" applyBorder="1" applyAlignment="1">
      <alignment horizontal="left" vertical="center"/>
    </xf>
    <xf numFmtId="0" fontId="0" fillId="8" borderId="15" xfId="0" applyFill="1" applyBorder="1" applyAlignment="1">
      <alignment horizontal="left" vertical="center"/>
    </xf>
    <xf numFmtId="0" fontId="0" fillId="8" borderId="6" xfId="0" applyFill="1" applyBorder="1" applyAlignment="1">
      <alignment horizontal="left" vertical="center"/>
    </xf>
    <xf numFmtId="0" fontId="0" fillId="8" borderId="1" xfId="0" applyFill="1" applyBorder="1" applyAlignment="1">
      <alignment horizontal="left" vertical="center"/>
    </xf>
    <xf numFmtId="0" fontId="0" fillId="8" borderId="7" xfId="0" applyFill="1" applyBorder="1" applyAlignment="1">
      <alignment horizontal="left" vertical="center"/>
    </xf>
    <xf numFmtId="0" fontId="1" fillId="8" borderId="6" xfId="0" applyFont="1" applyFill="1" applyBorder="1" applyAlignment="1">
      <alignment horizontal="left" vertical="center"/>
    </xf>
    <xf numFmtId="0" fontId="1" fillId="8" borderId="7" xfId="0" applyFont="1" applyFill="1" applyBorder="1" applyAlignment="1">
      <alignment horizontal="left" vertical="center"/>
    </xf>
    <xf numFmtId="0" fontId="11" fillId="4" borderId="15" xfId="0" applyFont="1" applyFill="1" applyBorder="1" applyAlignment="1">
      <alignment horizontal="left" vertical="center"/>
    </xf>
    <xf numFmtId="0" fontId="11" fillId="4" borderId="6" xfId="0" applyFont="1" applyFill="1" applyBorder="1" applyAlignment="1">
      <alignment horizontal="left" vertical="center"/>
    </xf>
    <xf numFmtId="0" fontId="11" fillId="4" borderId="7" xfId="0" applyFont="1" applyFill="1" applyBorder="1" applyAlignment="1">
      <alignment horizontal="left" vertical="center"/>
    </xf>
    <xf numFmtId="0" fontId="12" fillId="4" borderId="15" xfId="0" applyFont="1" applyFill="1" applyBorder="1" applyAlignment="1">
      <alignment horizontal="left" vertical="center"/>
    </xf>
    <xf numFmtId="0" fontId="0" fillId="0" borderId="10" xfId="0" applyBorder="1" applyAlignment="1">
      <alignment horizontal="left"/>
    </xf>
    <xf numFmtId="0" fontId="11" fillId="4" borderId="10" xfId="0" applyFont="1" applyFill="1" applyBorder="1" applyAlignment="1">
      <alignment horizontal="left"/>
    </xf>
    <xf numFmtId="0" fontId="0" fillId="2" borderId="10" xfId="0" applyFill="1" applyBorder="1" applyAlignment="1">
      <alignment horizontal="left"/>
    </xf>
    <xf numFmtId="0" fontId="4" fillId="2" borderId="10" xfId="0" applyFont="1" applyFill="1" applyBorder="1" applyAlignment="1">
      <alignment horizontal="left" vertical="top"/>
    </xf>
    <xf numFmtId="0" fontId="0" fillId="2" borderId="10" xfId="0" applyFill="1" applyBorder="1" applyAlignment="1">
      <alignment horizontal="left" vertical="top"/>
    </xf>
    <xf numFmtId="0" fontId="14" fillId="0" borderId="0" xfId="0" applyFont="1" applyAlignment="1">
      <alignment horizontal="left"/>
    </xf>
    <xf numFmtId="0" fontId="1" fillId="0" borderId="0" xfId="0" applyFont="1" applyAlignment="1">
      <alignment horizontal="center"/>
    </xf>
    <xf numFmtId="0" fontId="0" fillId="0" borderId="10" xfId="0" applyBorder="1" applyAlignment="1">
      <alignment horizontal="center"/>
    </xf>
    <xf numFmtId="49" fontId="0" fillId="0" borderId="1" xfId="0" applyNumberFormat="1" applyBorder="1" applyAlignment="1">
      <alignment horizontal="left"/>
    </xf>
    <xf numFmtId="0" fontId="0" fillId="2" borderId="0" xfId="0" applyFill="1" applyAlignment="1">
      <alignment horizontal="left"/>
    </xf>
    <xf numFmtId="17" fontId="0" fillId="2" borderId="10" xfId="0" quotePrefix="1" applyNumberFormat="1" applyFill="1" applyBorder="1" applyAlignment="1">
      <alignment horizontal="left"/>
    </xf>
    <xf numFmtId="0" fontId="0" fillId="2" borderId="13" xfId="0" applyFill="1" applyBorder="1" applyAlignment="1">
      <alignment horizontal="left"/>
    </xf>
    <xf numFmtId="0" fontId="0" fillId="2" borderId="15" xfId="0" applyFill="1" applyBorder="1" applyAlignment="1">
      <alignment horizontal="left"/>
    </xf>
    <xf numFmtId="0" fontId="9" fillId="0" borderId="1" xfId="0" applyFont="1" applyBorder="1" applyAlignment="1">
      <alignment horizontal="left"/>
    </xf>
    <xf numFmtId="0" fontId="5" fillId="0" borderId="0" xfId="0" applyFont="1"/>
    <xf numFmtId="0" fontId="1" fillId="0" borderId="3" xfId="0" applyFont="1" applyBorder="1"/>
    <xf numFmtId="0" fontId="0" fillId="0" borderId="0" xfId="0" applyAlignment="1">
      <alignment horizontal="left" vertical="top" wrapText="1"/>
    </xf>
    <xf numFmtId="0" fontId="0" fillId="0" borderId="0" xfId="0" applyAlignment="1">
      <alignment horizontal="left" vertical="top"/>
    </xf>
    <xf numFmtId="0" fontId="0" fillId="0" borderId="1" xfId="0" applyBorder="1" applyAlignment="1">
      <alignment horizontal="left" vertical="top" wrapText="1"/>
    </xf>
    <xf numFmtId="0" fontId="1" fillId="0" borderId="3" xfId="0" applyFont="1" applyBorder="1" applyAlignment="1">
      <alignment horizontal="left" vertical="top"/>
    </xf>
    <xf numFmtId="11" fontId="0" fillId="0" borderId="0" xfId="0" applyNumberFormat="1" applyAlignment="1">
      <alignment horizontal="left" vertical="top"/>
    </xf>
    <xf numFmtId="0" fontId="0" fillId="0" borderId="1" xfId="0" applyBorder="1" applyAlignment="1">
      <alignment horizontal="left" vertical="top"/>
    </xf>
    <xf numFmtId="11" fontId="0" fillId="0" borderId="1" xfId="0" applyNumberFormat="1" applyBorder="1" applyAlignment="1">
      <alignment horizontal="left" vertical="top"/>
    </xf>
    <xf numFmtId="0" fontId="0" fillId="0" borderId="2" xfId="0" applyBorder="1" applyAlignment="1">
      <alignment horizontal="left"/>
    </xf>
    <xf numFmtId="0" fontId="2" fillId="0" borderId="0" xfId="0" applyFont="1"/>
    <xf numFmtId="0" fontId="0" fillId="8" borderId="10" xfId="0" applyFill="1" applyBorder="1" applyAlignment="1">
      <alignment horizontal="left" vertical="center"/>
    </xf>
    <xf numFmtId="0" fontId="9" fillId="8" borderId="10" xfId="0" applyFont="1" applyFill="1" applyBorder="1" applyAlignment="1">
      <alignment horizontal="left" vertical="center"/>
    </xf>
    <xf numFmtId="1" fontId="9" fillId="8" borderId="10" xfId="0" applyNumberFormat="1" applyFont="1" applyFill="1" applyBorder="1" applyAlignment="1">
      <alignment horizontal="left" vertical="center"/>
    </xf>
    <xf numFmtId="0" fontId="0" fillId="2" borderId="10" xfId="0" applyFill="1" applyBorder="1" applyAlignment="1">
      <alignment horizontal="left" vertical="center"/>
    </xf>
    <xf numFmtId="0" fontId="9" fillId="2" borderId="10" xfId="0" applyFont="1" applyFill="1" applyBorder="1" applyAlignment="1">
      <alignment horizontal="left" vertical="center"/>
    </xf>
    <xf numFmtId="0" fontId="16" fillId="0" borderId="10" xfId="0" applyFont="1" applyBorder="1" applyAlignment="1">
      <alignment horizontal="center"/>
    </xf>
    <xf numFmtId="11" fontId="0" fillId="0" borderId="0" xfId="0" applyNumberFormat="1"/>
    <xf numFmtId="0" fontId="0" fillId="0" borderId="1" xfId="0" applyBorder="1"/>
    <xf numFmtId="0" fontId="0" fillId="0" borderId="0" xfId="0" applyAlignment="1">
      <alignment vertical="center" wrapText="1"/>
    </xf>
    <xf numFmtId="0" fontId="0" fillId="0" borderId="4" xfId="0" applyBorder="1" applyAlignment="1">
      <alignment horizontal="left"/>
    </xf>
    <xf numFmtId="0" fontId="0" fillId="0" borderId="5" xfId="0"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1" fillId="0" borderId="0" xfId="0" applyFont="1" applyAlignment="1">
      <alignment horizontal="left" vertical="center"/>
    </xf>
    <xf numFmtId="0" fontId="0" fillId="0" borderId="2" xfId="0" applyBorder="1" applyAlignment="1">
      <alignment horizontal="left" vertical="center"/>
    </xf>
    <xf numFmtId="0" fontId="13" fillId="0" borderId="0" xfId="0" applyFont="1" applyAlignment="1">
      <alignment horizontal="left"/>
    </xf>
    <xf numFmtId="2" fontId="13" fillId="0" borderId="0" xfId="0" applyNumberFormat="1" applyFont="1" applyAlignment="1">
      <alignment horizontal="left"/>
    </xf>
    <xf numFmtId="0" fontId="13" fillId="0" borderId="1" xfId="0" applyFont="1" applyBorder="1" applyAlignment="1">
      <alignment horizontal="left"/>
    </xf>
    <xf numFmtId="2" fontId="13" fillId="0" borderId="1" xfId="0" applyNumberFormat="1" applyFont="1" applyBorder="1" applyAlignment="1">
      <alignment horizontal="left"/>
    </xf>
    <xf numFmtId="0" fontId="17" fillId="0" borderId="3" xfId="0" applyFont="1" applyBorder="1" applyAlignment="1">
      <alignment horizontal="left"/>
    </xf>
    <xf numFmtId="170" fontId="0" fillId="0" borderId="0" xfId="0" applyNumberFormat="1" applyAlignment="1">
      <alignment horizontal="left" vertical="center"/>
    </xf>
    <xf numFmtId="0" fontId="1" fillId="0" borderId="3" xfId="0" applyFont="1" applyBorder="1" applyAlignment="1">
      <alignment vertical="center"/>
    </xf>
    <xf numFmtId="170" fontId="1" fillId="0" borderId="3" xfId="0" applyNumberFormat="1" applyFont="1" applyBorder="1" applyAlignment="1">
      <alignment horizontal="left" vertical="center"/>
    </xf>
    <xf numFmtId="0" fontId="19" fillId="0" borderId="0" xfId="0" applyFont="1"/>
    <xf numFmtId="0" fontId="0" fillId="0" borderId="1" xfId="0" applyBorder="1" applyAlignment="1">
      <alignment vertical="center"/>
    </xf>
    <xf numFmtId="0" fontId="19" fillId="0" borderId="1" xfId="0" applyFont="1" applyBorder="1"/>
    <xf numFmtId="170" fontId="0" fillId="0" borderId="1" xfId="0" applyNumberFormat="1" applyBorder="1" applyAlignment="1">
      <alignment horizontal="left" vertical="center"/>
    </xf>
    <xf numFmtId="170" fontId="0" fillId="0" borderId="2" xfId="0" applyNumberFormat="1" applyBorder="1" applyAlignment="1">
      <alignment horizontal="left" vertical="center"/>
    </xf>
    <xf numFmtId="170" fontId="0" fillId="0" borderId="0" xfId="0" applyNumberFormat="1" applyAlignment="1">
      <alignment vertical="center"/>
    </xf>
    <xf numFmtId="170" fontId="0" fillId="0" borderId="0" xfId="0" applyNumberFormat="1" applyAlignment="1">
      <alignment horizontal="left"/>
    </xf>
    <xf numFmtId="0" fontId="1" fillId="0" borderId="1"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0" xfId="0" applyFont="1" applyAlignment="1">
      <alignment vertical="center"/>
    </xf>
    <xf numFmtId="0" fontId="0" fillId="0" borderId="1" xfId="0" applyBorder="1" applyAlignment="1">
      <alignment horizontal="left" vertical="center" wrapText="1"/>
    </xf>
    <xf numFmtId="0" fontId="1" fillId="0" borderId="3" xfId="0" applyFont="1" applyBorder="1" applyAlignment="1">
      <alignment horizontal="left" vertical="center" wrapText="1"/>
    </xf>
    <xf numFmtId="0" fontId="1" fillId="0" borderId="1" xfId="0" applyFont="1" applyBorder="1"/>
    <xf numFmtId="0" fontId="7" fillId="0" borderId="0" xfId="0" applyFont="1" applyAlignment="1">
      <alignment vertical="center"/>
    </xf>
    <xf numFmtId="0" fontId="4" fillId="0" borderId="0" xfId="0" applyFont="1"/>
    <xf numFmtId="11" fontId="4" fillId="0" borderId="0" xfId="0" applyNumberFormat="1" applyFont="1"/>
    <xf numFmtId="11" fontId="1" fillId="0" borderId="0" xfId="0" applyNumberFormat="1" applyFont="1"/>
    <xf numFmtId="0" fontId="1" fillId="15" borderId="0" xfId="0" applyFont="1" applyFill="1"/>
    <xf numFmtId="11" fontId="1" fillId="15" borderId="0" xfId="0" applyNumberFormat="1" applyFont="1" applyFill="1"/>
    <xf numFmtId="0" fontId="0" fillId="15" borderId="0" xfId="0" applyFill="1"/>
    <xf numFmtId="0" fontId="3" fillId="15" borderId="0" xfId="0" applyFont="1" applyFill="1"/>
    <xf numFmtId="11" fontId="1" fillId="0" borderId="1" xfId="0" applyNumberFormat="1" applyFont="1" applyBorder="1"/>
    <xf numFmtId="0" fontId="7" fillId="0" borderId="0" xfId="0" applyFont="1"/>
    <xf numFmtId="171" fontId="4" fillId="0" borderId="0" xfId="0" applyNumberFormat="1" applyFont="1"/>
    <xf numFmtId="0" fontId="7" fillId="15" borderId="0" xfId="0" applyFont="1" applyFill="1"/>
    <xf numFmtId="11" fontId="7" fillId="0" borderId="0" xfId="0" applyNumberFormat="1" applyFont="1"/>
    <xf numFmtId="2" fontId="1" fillId="0" borderId="3" xfId="0" applyNumberFormat="1" applyFont="1" applyBorder="1" applyAlignment="1">
      <alignment horizontal="left"/>
    </xf>
    <xf numFmtId="11" fontId="1" fillId="0" borderId="3" xfId="0" applyNumberFormat="1" applyFont="1" applyBorder="1" applyAlignment="1">
      <alignment horizontal="left"/>
    </xf>
    <xf numFmtId="0" fontId="0" fillId="8" borderId="8" xfId="0" applyFill="1" applyBorder="1" applyAlignment="1">
      <alignment horizontal="left" vertical="center"/>
    </xf>
    <xf numFmtId="0" fontId="0" fillId="8" borderId="10" xfId="0" applyFill="1" applyBorder="1"/>
    <xf numFmtId="0" fontId="0" fillId="8" borderId="10" xfId="0" applyFill="1" applyBorder="1" applyAlignment="1">
      <alignment horizontal="left"/>
    </xf>
    <xf numFmtId="0" fontId="2" fillId="8" borderId="11" xfId="0" applyFont="1" applyFill="1" applyBorder="1" applyAlignment="1">
      <alignment horizontal="left"/>
    </xf>
    <xf numFmtId="0" fontId="2" fillId="8" borderId="12" xfId="0" applyFont="1" applyFill="1" applyBorder="1" applyAlignment="1">
      <alignment horizontal="left"/>
    </xf>
    <xf numFmtId="0" fontId="0" fillId="4" borderId="11" xfId="0" applyFill="1" applyBorder="1" applyAlignment="1">
      <alignment horizontal="left"/>
    </xf>
    <xf numFmtId="0" fontId="0" fillId="4" borderId="12" xfId="0" applyFill="1" applyBorder="1" applyAlignment="1">
      <alignment horizontal="left"/>
    </xf>
    <xf numFmtId="0" fontId="18" fillId="2" borderId="10" xfId="0" applyFont="1" applyFill="1" applyBorder="1" applyAlignment="1">
      <alignment horizontal="left"/>
    </xf>
    <xf numFmtId="172" fontId="0" fillId="2" borderId="10" xfId="0" applyNumberFormat="1" applyFill="1" applyBorder="1" applyAlignment="1">
      <alignment horizontal="left" vertical="center"/>
    </xf>
    <xf numFmtId="0" fontId="0" fillId="2" borderId="11" xfId="0" applyFill="1" applyBorder="1" applyAlignment="1">
      <alignment horizontal="left"/>
    </xf>
    <xf numFmtId="0" fontId="0" fillId="2" borderId="12" xfId="0" applyFill="1" applyBorder="1" applyAlignment="1">
      <alignment horizontal="left"/>
    </xf>
    <xf numFmtId="0" fontId="2" fillId="2" borderId="11" xfId="0" applyFont="1" applyFill="1" applyBorder="1" applyAlignment="1">
      <alignment horizontal="left"/>
    </xf>
    <xf numFmtId="0" fontId="2" fillId="2" borderId="12" xfId="0" applyFont="1" applyFill="1" applyBorder="1" applyAlignment="1">
      <alignment horizontal="left"/>
    </xf>
    <xf numFmtId="10" fontId="0" fillId="2" borderId="10" xfId="0" applyNumberFormat="1" applyFill="1" applyBorder="1" applyAlignment="1">
      <alignment horizontal="left"/>
    </xf>
    <xf numFmtId="0" fontId="18" fillId="8" borderId="10" xfId="0" applyFont="1" applyFill="1" applyBorder="1" applyAlignment="1">
      <alignment horizontal="left"/>
    </xf>
    <xf numFmtId="10" fontId="0" fillId="8" borderId="10" xfId="0" applyNumberFormat="1" applyFill="1" applyBorder="1" applyAlignment="1">
      <alignment horizontal="left"/>
    </xf>
    <xf numFmtId="0" fontId="20" fillId="0" borderId="0" xfId="0" applyFont="1"/>
    <xf numFmtId="0" fontId="1" fillId="2" borderId="0" xfId="0" applyFont="1" applyFill="1" applyAlignment="1">
      <alignment vertical="center"/>
    </xf>
    <xf numFmtId="0" fontId="0" fillId="2" borderId="0" xfId="0" applyFill="1"/>
    <xf numFmtId="0" fontId="7" fillId="2" borderId="0" xfId="0" applyFont="1" applyFill="1" applyAlignment="1">
      <alignment vertical="center"/>
    </xf>
    <xf numFmtId="0" fontId="7" fillId="2" borderId="0" xfId="0" applyFont="1" applyFill="1" applyAlignment="1">
      <alignment vertical="center" wrapText="1"/>
    </xf>
    <xf numFmtId="0" fontId="23" fillId="0" borderId="0" xfId="0" applyFont="1" applyAlignment="1">
      <alignment horizontal="left" vertical="top"/>
    </xf>
    <xf numFmtId="0" fontId="22" fillId="0" borderId="0" xfId="0" applyFont="1"/>
    <xf numFmtId="0" fontId="23" fillId="0" borderId="0" xfId="0" applyFont="1"/>
    <xf numFmtId="0" fontId="0" fillId="16" borderId="10" xfId="0" applyFill="1" applyBorder="1" applyAlignment="1">
      <alignment horizontal="left"/>
    </xf>
    <xf numFmtId="0" fontId="0" fillId="17" borderId="10" xfId="0" applyFill="1" applyBorder="1" applyAlignment="1">
      <alignment horizontal="left"/>
    </xf>
    <xf numFmtId="11" fontId="1" fillId="0" borderId="0" xfId="0" applyNumberFormat="1" applyFont="1" applyAlignment="1">
      <alignment horizontal="left"/>
    </xf>
    <xf numFmtId="2" fontId="1" fillId="0" borderId="0" xfId="0" applyNumberFormat="1" applyFont="1" applyAlignment="1">
      <alignment horizontal="left"/>
    </xf>
    <xf numFmtId="0" fontId="1" fillId="0" borderId="3" xfId="0" applyFont="1" applyBorder="1" applyAlignment="1">
      <alignment horizontal="left"/>
    </xf>
    <xf numFmtId="0" fontId="2" fillId="0" borderId="0" xfId="0" applyFont="1" applyAlignment="1">
      <alignment horizontal="left"/>
    </xf>
    <xf numFmtId="0" fontId="1" fillId="0" borderId="3" xfId="0" applyFont="1" applyBorder="1" applyAlignment="1">
      <alignment horizontal="left" wrapText="1"/>
    </xf>
    <xf numFmtId="0" fontId="9" fillId="8" borderId="10" xfId="0" applyFont="1" applyFill="1" applyBorder="1" applyAlignment="1">
      <alignment horizontal="left"/>
    </xf>
    <xf numFmtId="49" fontId="0" fillId="0" borderId="0" xfId="0" applyNumberFormat="1" applyAlignment="1">
      <alignment horizontal="left" vertical="center"/>
    </xf>
    <xf numFmtId="0" fontId="9" fillId="2" borderId="10" xfId="0" applyFont="1" applyFill="1" applyBorder="1" applyAlignment="1">
      <alignment horizontal="left"/>
    </xf>
    <xf numFmtId="0" fontId="29" fillId="0" borderId="0" xfId="2" applyFont="1" applyAlignment="1">
      <alignment wrapText="1"/>
    </xf>
    <xf numFmtId="0" fontId="9" fillId="8" borderId="10" xfId="0" applyFont="1" applyFill="1" applyBorder="1"/>
    <xf numFmtId="172" fontId="0" fillId="8" borderId="10" xfId="0" applyNumberFormat="1" applyFill="1" applyBorder="1" applyAlignment="1">
      <alignment horizontal="left" vertical="center"/>
    </xf>
    <xf numFmtId="11" fontId="13" fillId="0" borderId="1" xfId="0" applyNumberFormat="1" applyFont="1" applyBorder="1" applyAlignment="1">
      <alignment horizontal="left"/>
    </xf>
    <xf numFmtId="11" fontId="13" fillId="0" borderId="0" xfId="0" applyNumberFormat="1" applyFont="1" applyAlignment="1">
      <alignment horizontal="left"/>
    </xf>
    <xf numFmtId="2" fontId="0" fillId="0" borderId="0" xfId="0" applyNumberFormat="1" applyAlignment="1">
      <alignment horizontal="left" vertical="center"/>
    </xf>
    <xf numFmtId="0" fontId="9" fillId="0" borderId="0" xfId="0" applyFont="1"/>
    <xf numFmtId="0" fontId="0" fillId="0" borderId="18" xfId="0" applyBorder="1"/>
    <xf numFmtId="0" fontId="0" fillId="18" borderId="19" xfId="0" applyFill="1" applyBorder="1" applyAlignment="1">
      <alignment horizontal="left" vertical="center"/>
    </xf>
    <xf numFmtId="0" fontId="0" fillId="18" borderId="12" xfId="0" applyFill="1" applyBorder="1" applyAlignment="1">
      <alignment horizontal="left"/>
    </xf>
    <xf numFmtId="0" fontId="0" fillId="8" borderId="0" xfId="10" applyFont="1" applyFill="1" applyAlignment="1">
      <alignment horizontal="left"/>
    </xf>
    <xf numFmtId="0" fontId="0" fillId="8" borderId="0" xfId="0" applyFill="1" applyAlignment="1">
      <alignment horizontal="left"/>
    </xf>
    <xf numFmtId="2" fontId="0" fillId="19" borderId="10" xfId="0" applyNumberFormat="1" applyFill="1" applyBorder="1" applyAlignment="1">
      <alignment horizontal="left"/>
    </xf>
    <xf numFmtId="0" fontId="0" fillId="19" borderId="12" xfId="0" applyFill="1" applyBorder="1" applyAlignment="1">
      <alignment horizontal="left"/>
    </xf>
    <xf numFmtId="0" fontId="29" fillId="0" borderId="0" xfId="2" applyFont="1"/>
    <xf numFmtId="49" fontId="9" fillId="0" borderId="0" xfId="0" applyNumberFormat="1" applyFont="1" applyAlignment="1">
      <alignment horizontal="left" vertical="center"/>
    </xf>
    <xf numFmtId="0" fontId="29" fillId="0" borderId="1" xfId="2" applyFont="1" applyBorder="1"/>
    <xf numFmtId="49" fontId="4" fillId="0" borderId="0" xfId="0" applyNumberFormat="1" applyFont="1" applyAlignment="1">
      <alignment horizontal="left" vertical="center"/>
    </xf>
    <xf numFmtId="0" fontId="9" fillId="0" borderId="0" xfId="0" applyFont="1" applyAlignment="1">
      <alignment horizontal="left" vertical="center"/>
    </xf>
    <xf numFmtId="0" fontId="27" fillId="0" borderId="0" xfId="0" applyFont="1" applyAlignment="1">
      <alignment horizontal="left"/>
    </xf>
    <xf numFmtId="0" fontId="29" fillId="0" borderId="0" xfId="2" applyFont="1" applyAlignment="1">
      <alignment horizontal="left" wrapText="1"/>
    </xf>
    <xf numFmtId="49" fontId="0" fillId="0" borderId="1" xfId="0" applyNumberFormat="1" applyBorder="1" applyAlignment="1">
      <alignment horizontal="left" vertical="center"/>
    </xf>
    <xf numFmtId="0" fontId="4" fillId="0" borderId="0" xfId="0" applyFont="1" applyAlignment="1">
      <alignment horizontal="left"/>
    </xf>
    <xf numFmtId="2" fontId="0" fillId="0" borderId="0" xfId="0" applyNumberFormat="1" applyAlignment="1">
      <alignment horizontal="left" vertical="top"/>
    </xf>
    <xf numFmtId="0" fontId="0" fillId="0" borderId="0" xfId="0" applyAlignment="1">
      <alignment vertical="top"/>
    </xf>
    <xf numFmtId="2" fontId="0" fillId="0" borderId="0" xfId="0" applyNumberFormat="1" applyAlignment="1">
      <alignment vertical="top"/>
    </xf>
    <xf numFmtId="2" fontId="0" fillId="0" borderId="1" xfId="0" applyNumberFormat="1" applyBorder="1" applyAlignment="1">
      <alignment vertical="top"/>
    </xf>
    <xf numFmtId="0" fontId="1" fillId="0" borderId="3" xfId="0" applyFont="1" applyBorder="1" applyAlignment="1">
      <alignment horizontal="left" vertical="top" wrapText="1"/>
    </xf>
    <xf numFmtId="0" fontId="1" fillId="0" borderId="0" xfId="0" applyFont="1" applyAlignment="1">
      <alignment horizontal="left" vertical="top"/>
    </xf>
    <xf numFmtId="2" fontId="1" fillId="0" borderId="0" xfId="0" applyNumberFormat="1" applyFont="1" applyAlignment="1">
      <alignment horizontal="left" vertical="top"/>
    </xf>
    <xf numFmtId="11" fontId="1" fillId="0" borderId="0" xfId="0" applyNumberFormat="1" applyFont="1" applyAlignment="1">
      <alignment horizontal="left" vertical="top"/>
    </xf>
    <xf numFmtId="0" fontId="1" fillId="0" borderId="1" xfId="0" applyFont="1" applyBorder="1" applyAlignment="1">
      <alignment horizontal="left" vertical="top"/>
    </xf>
    <xf numFmtId="2" fontId="1" fillId="0" borderId="1" xfId="0" applyNumberFormat="1" applyFont="1" applyBorder="1" applyAlignment="1">
      <alignment horizontal="left" vertical="top"/>
    </xf>
    <xf numFmtId="11" fontId="1" fillId="0" borderId="1" xfId="0" applyNumberFormat="1" applyFont="1" applyBorder="1" applyAlignment="1">
      <alignment horizontal="left" vertical="top"/>
    </xf>
    <xf numFmtId="0" fontId="0" fillId="0" borderId="1" xfId="0" applyBorder="1" applyAlignment="1">
      <alignment vertical="top" wrapText="1"/>
    </xf>
    <xf numFmtId="0" fontId="1" fillId="0" borderId="2" xfId="0" applyFont="1" applyBorder="1" applyAlignment="1">
      <alignment horizontal="left" vertical="top"/>
    </xf>
    <xf numFmtId="0" fontId="1" fillId="0" borderId="0" xfId="0" applyFont="1" applyAlignment="1">
      <alignment horizontal="left" vertical="top" wrapText="1"/>
    </xf>
    <xf numFmtId="11" fontId="9" fillId="0" borderId="0" xfId="0" applyNumberFormat="1" applyFont="1" applyAlignment="1">
      <alignment horizontal="left" vertical="top"/>
    </xf>
    <xf numFmtId="2" fontId="0" fillId="0" borderId="1" xfId="0" applyNumberFormat="1" applyBorder="1" applyAlignment="1">
      <alignment horizontal="left" vertical="top"/>
    </xf>
    <xf numFmtId="11" fontId="9" fillId="0" borderId="1" xfId="0" applyNumberFormat="1" applyFont="1" applyBorder="1" applyAlignment="1">
      <alignment horizontal="left" vertical="top"/>
    </xf>
    <xf numFmtId="0" fontId="1" fillId="0" borderId="0" xfId="0" applyFont="1" applyAlignment="1">
      <alignment vertical="top"/>
    </xf>
    <xf numFmtId="0" fontId="3" fillId="0" borderId="2" xfId="0" applyFont="1" applyBorder="1" applyAlignment="1">
      <alignment horizontal="left" vertical="top"/>
    </xf>
    <xf numFmtId="0" fontId="0" fillId="0" borderId="3" xfId="0" applyBorder="1" applyAlignment="1">
      <alignment horizontal="left" vertical="top"/>
    </xf>
    <xf numFmtId="2" fontId="0" fillId="0" borderId="3" xfId="0" applyNumberFormat="1" applyBorder="1" applyAlignment="1">
      <alignment horizontal="left" vertical="top"/>
    </xf>
    <xf numFmtId="11" fontId="0" fillId="0" borderId="3" xfId="0" applyNumberFormat="1" applyBorder="1" applyAlignment="1">
      <alignment horizontal="left" vertical="top"/>
    </xf>
    <xf numFmtId="0" fontId="0" fillId="0" borderId="3" xfId="0" applyBorder="1" applyAlignment="1">
      <alignment horizontal="left" vertical="top" wrapText="1"/>
    </xf>
    <xf numFmtId="0" fontId="13" fillId="0" borderId="0" xfId="0" applyFont="1" applyAlignment="1">
      <alignment horizontal="left" vertical="top"/>
    </xf>
    <xf numFmtId="0" fontId="35" fillId="0" borderId="0" xfId="0" applyFont="1"/>
    <xf numFmtId="0" fontId="0" fillId="0" borderId="2" xfId="0" applyBorder="1" applyAlignment="1">
      <alignment vertical="top" wrapText="1"/>
    </xf>
    <xf numFmtId="0" fontId="1" fillId="0" borderId="2" xfId="0" applyFont="1" applyBorder="1" applyAlignment="1">
      <alignment vertical="top" wrapText="1"/>
    </xf>
    <xf numFmtId="0" fontId="0" fillId="0" borderId="0" xfId="0" applyAlignment="1">
      <alignment vertical="top" wrapText="1"/>
    </xf>
    <xf numFmtId="0" fontId="1" fillId="0" borderId="0" xfId="0" applyFont="1" applyAlignment="1">
      <alignment vertical="top" wrapText="1"/>
    </xf>
    <xf numFmtId="0" fontId="0" fillId="0" borderId="3" xfId="0" applyBorder="1" applyAlignment="1">
      <alignment vertical="top" wrapText="1"/>
    </xf>
    <xf numFmtId="0" fontId="1" fillId="0" borderId="3" xfId="0" applyFont="1" applyBorder="1" applyAlignment="1">
      <alignment vertical="top" wrapText="1"/>
    </xf>
    <xf numFmtId="11" fontId="1" fillId="0" borderId="0" xfId="0" applyNumberFormat="1" applyFont="1" applyAlignment="1">
      <alignment vertical="top" wrapText="1"/>
    </xf>
    <xf numFmtId="0" fontId="1" fillId="0" borderId="1" xfId="0" applyFont="1" applyBorder="1" applyAlignment="1">
      <alignment vertical="top" wrapText="1"/>
    </xf>
    <xf numFmtId="11" fontId="1" fillId="0" borderId="2" xfId="0" applyNumberFormat="1" applyFont="1" applyBorder="1" applyAlignment="1">
      <alignment vertical="top" wrapText="1"/>
    </xf>
    <xf numFmtId="0" fontId="1" fillId="0" borderId="2" xfId="0" applyFont="1" applyBorder="1" applyAlignment="1">
      <alignment horizontal="left"/>
    </xf>
    <xf numFmtId="0" fontId="36" fillId="0" borderId="0" xfId="0" applyFont="1" applyAlignment="1">
      <alignment horizontal="left"/>
    </xf>
    <xf numFmtId="11" fontId="36" fillId="0" borderId="0" xfId="0" applyNumberFormat="1" applyFont="1" applyAlignment="1">
      <alignment horizontal="left"/>
    </xf>
    <xf numFmtId="2" fontId="36" fillId="0" borderId="0" xfId="0" applyNumberFormat="1" applyFont="1" applyAlignment="1">
      <alignment horizontal="left"/>
    </xf>
    <xf numFmtId="2" fontId="1" fillId="0" borderId="1" xfId="0" applyNumberFormat="1" applyFont="1" applyBorder="1" applyAlignment="1">
      <alignment horizontal="left"/>
    </xf>
    <xf numFmtId="11" fontId="1" fillId="0" borderId="1" xfId="0" applyNumberFormat="1" applyFont="1" applyBorder="1" applyAlignment="1">
      <alignment horizontal="left"/>
    </xf>
    <xf numFmtId="0" fontId="36" fillId="0" borderId="1" xfId="0" applyFont="1" applyBorder="1" applyAlignment="1">
      <alignment horizontal="left"/>
    </xf>
    <xf numFmtId="11" fontId="36" fillId="0" borderId="1" xfId="0" applyNumberFormat="1" applyFont="1" applyBorder="1" applyAlignment="1">
      <alignment horizontal="left"/>
    </xf>
    <xf numFmtId="2" fontId="36" fillId="0" borderId="1" xfId="0" applyNumberFormat="1" applyFont="1" applyBorder="1" applyAlignment="1">
      <alignment horizontal="left"/>
    </xf>
    <xf numFmtId="0" fontId="3" fillId="6" borderId="0" xfId="0" applyFont="1" applyFill="1" applyAlignment="1">
      <alignment horizontal="left" vertical="center" wrapText="1" readingOrder="1"/>
    </xf>
    <xf numFmtId="2" fontId="0" fillId="0" borderId="0" xfId="0" applyNumberFormat="1"/>
    <xf numFmtId="1" fontId="0" fillId="0" borderId="0" xfId="0" applyNumberFormat="1"/>
    <xf numFmtId="0" fontId="0" fillId="0" borderId="2"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6" xfId="0" applyBorder="1" applyAlignment="1">
      <alignment horizontal="center" vertical="center"/>
    </xf>
    <xf numFmtId="2" fontId="0" fillId="0" borderId="1" xfId="0" applyNumberFormat="1" applyBorder="1" applyAlignment="1">
      <alignment horizontal="center" vertical="center"/>
    </xf>
    <xf numFmtId="11" fontId="0" fillId="0" borderId="7" xfId="0" applyNumberFormat="1" applyBorder="1" applyAlignment="1">
      <alignment horizontal="center" vertical="center"/>
    </xf>
    <xf numFmtId="11" fontId="0" fillId="0" borderId="1" xfId="0" applyNumberFormat="1" applyBorder="1" applyAlignment="1">
      <alignment horizontal="center" vertical="center"/>
    </xf>
    <xf numFmtId="1" fontId="0" fillId="0" borderId="1" xfId="0" applyNumberFormat="1" applyBorder="1" applyAlignment="1">
      <alignment horizontal="center" vertical="center"/>
    </xf>
    <xf numFmtId="0" fontId="0" fillId="0" borderId="8" xfId="0" applyBorder="1"/>
    <xf numFmtId="11" fontId="0" fillId="0" borderId="9" xfId="0" applyNumberFormat="1" applyBorder="1"/>
    <xf numFmtId="11" fontId="1" fillId="0" borderId="0" xfId="0" applyNumberFormat="1" applyFont="1" applyAlignment="1">
      <alignment horizontal="right"/>
    </xf>
    <xf numFmtId="0" fontId="0" fillId="0" borderId="6" xfId="0" applyBorder="1"/>
    <xf numFmtId="2" fontId="0" fillId="0" borderId="1" xfId="0" applyNumberFormat="1" applyBorder="1"/>
    <xf numFmtId="11" fontId="0" fillId="0" borderId="7" xfId="0" applyNumberFormat="1" applyBorder="1"/>
    <xf numFmtId="11" fontId="0" fillId="0" borderId="1" xfId="0" applyNumberFormat="1" applyBorder="1"/>
    <xf numFmtId="1" fontId="0" fillId="0" borderId="1" xfId="0" applyNumberFormat="1" applyBorder="1"/>
    <xf numFmtId="0" fontId="4" fillId="2" borderId="13" xfId="0" applyFont="1" applyFill="1" applyBorder="1" applyAlignment="1">
      <alignment horizontal="left" vertical="top"/>
    </xf>
    <xf numFmtId="0" fontId="4" fillId="2" borderId="14" xfId="0" applyFont="1" applyFill="1" applyBorder="1" applyAlignment="1">
      <alignment horizontal="left" vertical="top"/>
    </xf>
    <xf numFmtId="0" fontId="4" fillId="2" borderId="15" xfId="0" applyFont="1" applyFill="1" applyBorder="1" applyAlignment="1">
      <alignment horizontal="left" vertical="top"/>
    </xf>
    <xf numFmtId="0" fontId="0" fillId="2" borderId="13" xfId="0" applyFill="1" applyBorder="1" applyAlignment="1">
      <alignment horizontal="left" vertical="top"/>
    </xf>
    <xf numFmtId="0" fontId="0" fillId="2" borderId="14" xfId="0" applyFill="1" applyBorder="1" applyAlignment="1">
      <alignment horizontal="left" vertical="top"/>
    </xf>
    <xf numFmtId="0" fontId="0" fillId="2" borderId="15" xfId="0" applyFill="1" applyBorder="1" applyAlignment="1">
      <alignment horizontal="left" vertical="top"/>
    </xf>
    <xf numFmtId="0" fontId="0" fillId="18" borderId="12" xfId="0" applyFill="1" applyBorder="1" applyAlignment="1">
      <alignment horizontal="left" vertical="center"/>
    </xf>
    <xf numFmtId="0" fontId="9" fillId="0" borderId="0" xfId="0" applyFont="1" applyAlignment="1">
      <alignment horizontal="left"/>
    </xf>
    <xf numFmtId="0" fontId="4" fillId="22" borderId="0" xfId="0" applyFont="1" applyFill="1" applyAlignment="1">
      <alignment horizontal="left" vertical="top"/>
    </xf>
    <xf numFmtId="170" fontId="0" fillId="0" borderId="1" xfId="0" applyNumberFormat="1" applyBorder="1" applyAlignment="1">
      <alignment horizontal="left"/>
    </xf>
    <xf numFmtId="0" fontId="0" fillId="0" borderId="12" xfId="0" applyBorder="1" applyAlignment="1">
      <alignment horizontal="left"/>
    </xf>
    <xf numFmtId="0" fontId="0" fillId="22" borderId="0" xfId="0" applyFill="1" applyAlignment="1">
      <alignment horizontal="left" vertical="top"/>
    </xf>
    <xf numFmtId="0" fontId="9" fillId="22" borderId="0" xfId="27" applyFont="1" applyFill="1" applyBorder="1" applyAlignment="1">
      <alignment horizontal="left" vertical="top"/>
    </xf>
    <xf numFmtId="0" fontId="9" fillId="3" borderId="0" xfId="27" applyFont="1" applyFill="1" applyBorder="1" applyAlignment="1">
      <alignment horizontal="left" vertical="top"/>
    </xf>
    <xf numFmtId="0" fontId="0" fillId="3" borderId="0" xfId="0" applyFill="1" applyAlignment="1">
      <alignment horizontal="left" vertical="top"/>
    </xf>
    <xf numFmtId="0" fontId="9" fillId="21" borderId="0" xfId="27" applyFont="1" applyFill="1" applyBorder="1" applyAlignment="1">
      <alignment horizontal="left" vertical="top"/>
    </xf>
    <xf numFmtId="0" fontId="0" fillId="21" borderId="0" xfId="0" applyFill="1" applyAlignment="1">
      <alignment horizontal="left" vertical="top"/>
    </xf>
    <xf numFmtId="11" fontId="0" fillId="21" borderId="0" xfId="0" applyNumberFormat="1" applyFill="1" applyAlignment="1">
      <alignment horizontal="left" vertical="top"/>
    </xf>
    <xf numFmtId="0" fontId="38" fillId="0" borderId="0" xfId="0" applyFont="1"/>
    <xf numFmtId="49" fontId="4" fillId="0" borderId="0" xfId="1" applyNumberFormat="1" applyFont="1" applyAlignment="1">
      <alignment horizontal="left" vertical="center"/>
    </xf>
    <xf numFmtId="0" fontId="4" fillId="0" borderId="0" xfId="1" applyFont="1" applyAlignment="1">
      <alignment horizontal="left" vertical="center"/>
    </xf>
    <xf numFmtId="49" fontId="9" fillId="0" borderId="0" xfId="1" applyNumberFormat="1" applyFont="1" applyAlignment="1">
      <alignment horizontal="left" vertical="center"/>
    </xf>
    <xf numFmtId="0" fontId="9" fillId="0" borderId="0" xfId="2" applyFont="1"/>
    <xf numFmtId="0" fontId="0" fillId="0" borderId="0" xfId="3" applyFont="1"/>
    <xf numFmtId="49" fontId="0" fillId="0" borderId="0" xfId="3" applyNumberFormat="1" applyFont="1" applyAlignment="1">
      <alignment horizontal="left" vertical="center"/>
    </xf>
    <xf numFmtId="0" fontId="39" fillId="0" borderId="0" xfId="3" applyFont="1"/>
    <xf numFmtId="0" fontId="9" fillId="0" borderId="0" xfId="3" applyFont="1"/>
    <xf numFmtId="0" fontId="0" fillId="0" borderId="18" xfId="0" applyBorder="1" applyAlignment="1">
      <alignment horizontal="left" vertical="top"/>
    </xf>
    <xf numFmtId="169" fontId="0" fillId="0" borderId="0" xfId="0" applyNumberFormat="1" applyAlignment="1">
      <alignment horizontal="left" vertical="top"/>
    </xf>
    <xf numFmtId="0" fontId="0" fillId="0" borderId="18" xfId="0" applyBorder="1" applyAlignment="1">
      <alignment horizontal="left" vertical="center"/>
    </xf>
    <xf numFmtId="0" fontId="9" fillId="0" borderId="18" xfId="0" applyFont="1" applyBorder="1" applyAlignment="1">
      <alignment horizontal="left" vertical="center"/>
    </xf>
    <xf numFmtId="0" fontId="4" fillId="0" borderId="18" xfId="0" applyFont="1" applyBorder="1" applyAlignment="1">
      <alignment horizontal="left" vertical="center"/>
    </xf>
    <xf numFmtId="0" fontId="8" fillId="0" borderId="18" xfId="0" applyFont="1" applyBorder="1" applyAlignment="1">
      <alignment horizontal="left" vertical="center"/>
    </xf>
    <xf numFmtId="0" fontId="4" fillId="0" borderId="0" xfId="0" applyFont="1" applyAlignment="1">
      <alignment horizontal="left" vertical="center" wrapText="1"/>
    </xf>
    <xf numFmtId="0" fontId="4" fillId="0" borderId="18" xfId="0" applyFont="1" applyBorder="1" applyAlignment="1">
      <alignment horizontal="left" vertical="center" wrapText="1"/>
    </xf>
    <xf numFmtId="166" fontId="0" fillId="0" borderId="0" xfId="0" applyNumberFormat="1" applyAlignment="1">
      <alignment horizontal="left" vertical="top"/>
    </xf>
    <xf numFmtId="169" fontId="0" fillId="0" borderId="18" xfId="0" applyNumberFormat="1" applyBorder="1" applyAlignment="1">
      <alignment horizontal="left" vertical="top"/>
    </xf>
    <xf numFmtId="2" fontId="0" fillId="0" borderId="18" xfId="0" applyNumberFormat="1" applyBorder="1" applyAlignment="1">
      <alignment horizontal="left" vertical="top"/>
    </xf>
    <xf numFmtId="166" fontId="0" fillId="0" borderId="18" xfId="0" applyNumberFormat="1" applyBorder="1" applyAlignment="1">
      <alignment horizontal="left" vertical="top"/>
    </xf>
    <xf numFmtId="0" fontId="8" fillId="0" borderId="18" xfId="0" applyFont="1" applyBorder="1" applyAlignment="1">
      <alignment horizontal="left" vertical="top"/>
    </xf>
    <xf numFmtId="0" fontId="0" fillId="0" borderId="18" xfId="0" applyBorder="1" applyAlignment="1">
      <alignment horizontal="left" vertical="top" wrapText="1"/>
    </xf>
    <xf numFmtId="3" fontId="0" fillId="0" borderId="0" xfId="0" applyNumberFormat="1" applyAlignment="1">
      <alignment horizontal="left" vertical="center"/>
    </xf>
    <xf numFmtId="3" fontId="4" fillId="0" borderId="0" xfId="0" applyNumberFormat="1" applyFont="1" applyAlignment="1">
      <alignment horizontal="left" vertical="center"/>
    </xf>
    <xf numFmtId="2" fontId="4" fillId="0" borderId="0" xfId="0" applyNumberFormat="1" applyFont="1" applyAlignment="1">
      <alignment horizontal="left" vertical="center"/>
    </xf>
    <xf numFmtId="169" fontId="4" fillId="0" borderId="0" xfId="0" applyNumberFormat="1" applyFont="1" applyAlignment="1">
      <alignment horizontal="left" vertical="center"/>
    </xf>
    <xf numFmtId="166" fontId="4" fillId="0" borderId="0" xfId="0" applyNumberFormat="1" applyFont="1" applyAlignment="1">
      <alignment horizontal="left" vertical="center"/>
    </xf>
    <xf numFmtId="3" fontId="4" fillId="0" borderId="18" xfId="0" applyNumberFormat="1" applyFont="1" applyBorder="1" applyAlignment="1">
      <alignment horizontal="left" vertical="center"/>
    </xf>
    <xf numFmtId="2" fontId="4" fillId="0" borderId="18" xfId="0" applyNumberFormat="1" applyFont="1" applyBorder="1" applyAlignment="1">
      <alignment horizontal="left" vertical="center"/>
    </xf>
    <xf numFmtId="0" fontId="8" fillId="0" borderId="18" xfId="0" applyFont="1" applyBorder="1" applyAlignment="1">
      <alignment horizontal="left"/>
    </xf>
    <xf numFmtId="3" fontId="0" fillId="0" borderId="0" xfId="0" applyNumberFormat="1" applyAlignment="1">
      <alignment horizontal="left"/>
    </xf>
    <xf numFmtId="3" fontId="4" fillId="0" borderId="0" xfId="0" applyNumberFormat="1" applyFont="1" applyAlignment="1">
      <alignment horizontal="left"/>
    </xf>
    <xf numFmtId="2" fontId="4" fillId="0" borderId="0" xfId="0" applyNumberFormat="1" applyFont="1" applyAlignment="1">
      <alignment horizontal="left"/>
    </xf>
    <xf numFmtId="166" fontId="4" fillId="0" borderId="0" xfId="0" applyNumberFormat="1" applyFont="1" applyAlignment="1">
      <alignment horizontal="left"/>
    </xf>
    <xf numFmtId="173" fontId="4" fillId="0" borderId="0" xfId="0" applyNumberFormat="1" applyFont="1" applyAlignment="1">
      <alignment horizontal="left"/>
    </xf>
    <xf numFmtId="3" fontId="4" fillId="0" borderId="18" xfId="0" applyNumberFormat="1" applyFont="1" applyBorder="1" applyAlignment="1">
      <alignment horizontal="left"/>
    </xf>
    <xf numFmtId="0" fontId="4" fillId="0" borderId="18" xfId="0" applyFont="1" applyBorder="1" applyAlignment="1">
      <alignment horizontal="left"/>
    </xf>
    <xf numFmtId="2" fontId="4" fillId="0" borderId="18" xfId="0" applyNumberFormat="1" applyFont="1" applyBorder="1" applyAlignment="1">
      <alignment horizontal="left"/>
    </xf>
    <xf numFmtId="0" fontId="42" fillId="0" borderId="0" xfId="0" applyFont="1" applyAlignment="1">
      <alignment horizontal="left" vertical="top"/>
    </xf>
    <xf numFmtId="0" fontId="42" fillId="0" borderId="1" xfId="0" applyFont="1" applyBorder="1" applyAlignment="1">
      <alignment horizontal="left" vertical="top"/>
    </xf>
    <xf numFmtId="0" fontId="42" fillId="0" borderId="3" xfId="0" applyFont="1" applyBorder="1" applyAlignment="1">
      <alignment horizontal="left" vertical="top"/>
    </xf>
    <xf numFmtId="0" fontId="0" fillId="8" borderId="15" xfId="0" applyFill="1" applyBorder="1" applyAlignment="1">
      <alignment horizontal="left"/>
    </xf>
    <xf numFmtId="0" fontId="11" fillId="4" borderId="11" xfId="0" applyFont="1" applyFill="1" applyBorder="1" applyAlignment="1">
      <alignment horizontal="left" vertical="center"/>
    </xf>
    <xf numFmtId="0" fontId="11" fillId="4" borderId="3" xfId="0" applyFont="1" applyFill="1" applyBorder="1" applyAlignment="1">
      <alignment horizontal="left" vertical="center"/>
    </xf>
    <xf numFmtId="0" fontId="11" fillId="4" borderId="12" xfId="0" applyFont="1" applyFill="1" applyBorder="1" applyAlignment="1">
      <alignment horizontal="left" vertical="center"/>
    </xf>
    <xf numFmtId="0" fontId="11" fillId="4" borderId="1" xfId="0" applyFont="1" applyFill="1" applyBorder="1" applyAlignment="1">
      <alignment horizontal="left" vertical="center"/>
    </xf>
    <xf numFmtId="0" fontId="3" fillId="0" borderId="0" xfId="0" applyFont="1"/>
    <xf numFmtId="0" fontId="3" fillId="0" borderId="3" xfId="0" applyFont="1" applyBorder="1" applyAlignment="1">
      <alignment horizontal="left" vertical="center"/>
    </xf>
    <xf numFmtId="168" fontId="9" fillId="0" borderId="0" xfId="0" applyNumberFormat="1" applyFont="1" applyAlignment="1">
      <alignment horizontal="left" vertical="center"/>
    </xf>
    <xf numFmtId="11" fontId="9" fillId="0" borderId="0" xfId="0" applyNumberFormat="1" applyFont="1" applyAlignment="1">
      <alignment horizontal="left" vertical="center"/>
    </xf>
    <xf numFmtId="0" fontId="9" fillId="0" borderId="0" xfId="0" applyFont="1" applyAlignment="1">
      <alignment horizontal="left" vertical="center" wrapText="1"/>
    </xf>
    <xf numFmtId="0" fontId="9" fillId="6" borderId="0" xfId="0" applyFont="1" applyFill="1" applyAlignment="1">
      <alignment horizontal="left" vertical="center"/>
    </xf>
    <xf numFmtId="0" fontId="9" fillId="0" borderId="1" xfId="0" applyFont="1" applyBorder="1" applyAlignment="1">
      <alignment horizontal="left" vertical="center"/>
    </xf>
    <xf numFmtId="0" fontId="9" fillId="0" borderId="1" xfId="0" applyFont="1" applyBorder="1" applyAlignment="1">
      <alignment horizontal="left" vertical="center" wrapText="1"/>
    </xf>
    <xf numFmtId="0" fontId="3" fillId="0" borderId="17" xfId="0" applyFont="1" applyBorder="1" applyAlignment="1">
      <alignment horizontal="left" vertical="center" wrapText="1" readingOrder="1"/>
    </xf>
    <xf numFmtId="0" fontId="45" fillId="6" borderId="16" xfId="0" applyFont="1" applyFill="1" applyBorder="1" applyAlignment="1">
      <alignment horizontal="left" vertical="center" wrapText="1" readingOrder="1"/>
    </xf>
    <xf numFmtId="0" fontId="9" fillId="6" borderId="16" xfId="0" applyFont="1" applyFill="1" applyBorder="1" applyAlignment="1">
      <alignment horizontal="left" vertical="center" wrapText="1" readingOrder="1"/>
    </xf>
    <xf numFmtId="0" fontId="9" fillId="0" borderId="0" xfId="0" applyFont="1" applyAlignment="1">
      <alignment vertical="center"/>
    </xf>
    <xf numFmtId="0" fontId="45" fillId="6" borderId="0" xfId="0" applyFont="1" applyFill="1" applyAlignment="1">
      <alignment horizontal="left" vertical="center" wrapText="1" readingOrder="1"/>
    </xf>
    <xf numFmtId="0" fontId="9" fillId="6" borderId="0" xfId="0" applyFont="1" applyFill="1" applyAlignment="1">
      <alignment horizontal="left" vertical="center" wrapText="1" readingOrder="1"/>
    </xf>
    <xf numFmtId="0" fontId="3" fillId="0" borderId="1" xfId="0" applyFont="1" applyBorder="1" applyAlignment="1">
      <alignment horizontal="left"/>
    </xf>
    <xf numFmtId="0" fontId="9" fillId="0" borderId="3" xfId="0" applyFont="1" applyBorder="1" applyAlignment="1">
      <alignment horizontal="left"/>
    </xf>
    <xf numFmtId="0" fontId="11" fillId="4" borderId="0" xfId="0" applyFont="1" applyFill="1" applyAlignment="1">
      <alignment horizontal="left" vertical="center"/>
    </xf>
    <xf numFmtId="0" fontId="1" fillId="8" borderId="10" xfId="0" applyFont="1" applyFill="1" applyBorder="1" applyAlignment="1">
      <alignment horizontal="left" vertical="center"/>
    </xf>
    <xf numFmtId="0" fontId="1" fillId="2" borderId="10" xfId="0" applyFont="1" applyFill="1" applyBorder="1" applyAlignment="1">
      <alignment horizontal="left" vertical="center"/>
    </xf>
    <xf numFmtId="0" fontId="3" fillId="8" borderId="10" xfId="0" applyFont="1" applyFill="1" applyBorder="1" applyAlignment="1">
      <alignment horizontal="left" vertical="center"/>
    </xf>
    <xf numFmtId="0" fontId="4" fillId="22" borderId="0" xfId="0" applyFont="1" applyFill="1" applyAlignment="1">
      <alignment horizontal="left"/>
    </xf>
    <xf numFmtId="0" fontId="9" fillId="0" borderId="0" xfId="0" applyFont="1" applyAlignment="1">
      <alignment vertical="center" wrapText="1"/>
    </xf>
    <xf numFmtId="0" fontId="9" fillId="0" borderId="1" xfId="0" applyFont="1" applyBorder="1" applyAlignment="1">
      <alignment vertical="center"/>
    </xf>
    <xf numFmtId="168" fontId="57" fillId="6" borderId="0" xfId="0" applyNumberFormat="1" applyFont="1" applyFill="1" applyAlignment="1">
      <alignment horizontal="left" vertical="center"/>
    </xf>
    <xf numFmtId="11" fontId="57" fillId="6" borderId="0" xfId="0" applyNumberFormat="1" applyFont="1" applyFill="1" applyAlignment="1">
      <alignment horizontal="left" vertical="center"/>
    </xf>
    <xf numFmtId="0" fontId="57" fillId="6" borderId="0" xfId="0" applyFont="1" applyFill="1" applyAlignment="1">
      <alignment horizontal="left" vertical="center" wrapText="1"/>
    </xf>
    <xf numFmtId="168" fontId="57" fillId="0" borderId="1" xfId="0" applyNumberFormat="1" applyFont="1" applyBorder="1" applyAlignment="1">
      <alignment horizontal="left" vertical="center"/>
    </xf>
    <xf numFmtId="11" fontId="57" fillId="0" borderId="1" xfId="0" applyNumberFormat="1" applyFont="1" applyBorder="1" applyAlignment="1">
      <alignment horizontal="left" vertical="center"/>
    </xf>
    <xf numFmtId="0" fontId="57" fillId="0" borderId="1" xfId="0" applyFont="1" applyBorder="1" applyAlignment="1">
      <alignment horizontal="left" vertical="center" wrapText="1"/>
    </xf>
    <xf numFmtId="0" fontId="57" fillId="6" borderId="0" xfId="0" applyFont="1" applyFill="1" applyAlignment="1">
      <alignment horizontal="left" vertical="center" wrapText="1" readingOrder="1"/>
    </xf>
    <xf numFmtId="0" fontId="58" fillId="6" borderId="1" xfId="0" applyFont="1" applyFill="1" applyBorder="1" applyAlignment="1">
      <alignment horizontal="left" vertical="center" wrapText="1" readingOrder="1"/>
    </xf>
    <xf numFmtId="0" fontId="57" fillId="6" borderId="1" xfId="0" applyFont="1" applyFill="1" applyBorder="1" applyAlignment="1">
      <alignment horizontal="left" vertical="center" wrapText="1" readingOrder="1"/>
    </xf>
    <xf numFmtId="11" fontId="9" fillId="0" borderId="0" xfId="0" applyNumberFormat="1" applyFont="1" applyAlignment="1">
      <alignment horizontal="left"/>
    </xf>
    <xf numFmtId="11" fontId="9" fillId="0" borderId="1" xfId="0" applyNumberFormat="1" applyFont="1" applyBorder="1" applyAlignment="1">
      <alignment horizontal="left"/>
    </xf>
    <xf numFmtId="0" fontId="59" fillId="0" borderId="1" xfId="0" applyFont="1" applyBorder="1"/>
    <xf numFmtId="0" fontId="60" fillId="0" borderId="0" xfId="0" applyFont="1"/>
    <xf numFmtId="0" fontId="59" fillId="0" borderId="0" xfId="0" applyFont="1"/>
    <xf numFmtId="165" fontId="59" fillId="0" borderId="0" xfId="0" applyNumberFormat="1" applyFont="1"/>
    <xf numFmtId="11" fontId="59" fillId="0" borderId="0" xfId="0" applyNumberFormat="1" applyFont="1"/>
    <xf numFmtId="0" fontId="61" fillId="0" borderId="0" xfId="0" applyFont="1"/>
    <xf numFmtId="11" fontId="9" fillId="0" borderId="0" xfId="0" applyNumberFormat="1" applyFont="1"/>
    <xf numFmtId="0" fontId="61" fillId="0" borderId="1" xfId="0" applyFont="1" applyBorder="1"/>
    <xf numFmtId="0" fontId="9" fillId="0" borderId="1" xfId="0" applyFont="1" applyBorder="1"/>
    <xf numFmtId="11" fontId="9" fillId="0" borderId="1" xfId="0" applyNumberFormat="1" applyFont="1" applyBorder="1"/>
    <xf numFmtId="17" fontId="0" fillId="0" borderId="0" xfId="0" quotePrefix="1" applyNumberFormat="1" applyAlignment="1">
      <alignment horizontal="left"/>
    </xf>
    <xf numFmtId="0" fontId="1" fillId="0" borderId="3" xfId="0" applyFont="1" applyBorder="1" applyAlignment="1">
      <alignment vertical="center" wrapText="1"/>
    </xf>
    <xf numFmtId="0" fontId="7" fillId="0" borderId="3" xfId="0" applyFont="1" applyBorder="1" applyAlignment="1">
      <alignment horizontal="left" vertical="center" wrapText="1"/>
    </xf>
    <xf numFmtId="2" fontId="9" fillId="0" borderId="0" xfId="0" applyNumberFormat="1" applyFont="1" applyAlignment="1">
      <alignment horizontal="left"/>
    </xf>
    <xf numFmtId="2" fontId="9" fillId="0" borderId="1" xfId="0" applyNumberFormat="1" applyFont="1" applyBorder="1" applyAlignment="1">
      <alignment horizontal="left"/>
    </xf>
    <xf numFmtId="0" fontId="0" fillId="5" borderId="2" xfId="0" applyFill="1" applyBorder="1"/>
    <xf numFmtId="0" fontId="0" fillId="5" borderId="0" xfId="0" applyFill="1"/>
    <xf numFmtId="0" fontId="0" fillId="54" borderId="0" xfId="0" applyFill="1"/>
    <xf numFmtId="0" fontId="11" fillId="55" borderId="2" xfId="0" applyFont="1" applyFill="1" applyBorder="1"/>
    <xf numFmtId="0" fontId="11" fillId="55" borderId="1" xfId="0" applyFont="1" applyFill="1" applyBorder="1"/>
    <xf numFmtId="0" fontId="0" fillId="56" borderId="0" xfId="0" applyFill="1"/>
    <xf numFmtId="0" fontId="0" fillId="21" borderId="0" xfId="0" applyFill="1" applyAlignment="1">
      <alignment horizontal="left"/>
    </xf>
    <xf numFmtId="0" fontId="0" fillId="8" borderId="6" xfId="0" applyFill="1" applyBorder="1" applyAlignment="1">
      <alignment horizontal="left"/>
    </xf>
    <xf numFmtId="0" fontId="0" fillId="8" borderId="11" xfId="0" applyFill="1" applyBorder="1" applyAlignment="1">
      <alignment horizontal="left"/>
    </xf>
    <xf numFmtId="0" fontId="1" fillId="8" borderId="11" xfId="0" applyFont="1" applyFill="1" applyBorder="1" applyAlignment="1">
      <alignment horizontal="left" vertical="center"/>
    </xf>
    <xf numFmtId="0" fontId="1" fillId="2" borderId="11" xfId="0" applyFont="1" applyFill="1" applyBorder="1" applyAlignment="1">
      <alignment horizontal="left" vertical="center"/>
    </xf>
    <xf numFmtId="0" fontId="3" fillId="8" borderId="3" xfId="0" applyFont="1" applyFill="1" applyBorder="1" applyAlignment="1">
      <alignment horizontal="left" vertical="center"/>
    </xf>
    <xf numFmtId="0" fontId="11" fillId="4" borderId="4" xfId="0" applyFont="1" applyFill="1" applyBorder="1" applyAlignment="1">
      <alignment horizontal="left" vertical="center"/>
    </xf>
    <xf numFmtId="0" fontId="11" fillId="4" borderId="2" xfId="0" applyFont="1" applyFill="1" applyBorder="1" applyAlignment="1">
      <alignment horizontal="left" vertical="center"/>
    </xf>
    <xf numFmtId="0" fontId="11" fillId="4" borderId="14" xfId="0" applyFont="1" applyFill="1" applyBorder="1" applyAlignment="1">
      <alignment horizontal="left" vertical="center"/>
    </xf>
    <xf numFmtId="0" fontId="9" fillId="2" borderId="15" xfId="0" applyFont="1" applyFill="1" applyBorder="1" applyAlignment="1">
      <alignment horizontal="left" vertical="center"/>
    </xf>
    <xf numFmtId="0" fontId="3" fillId="2" borderId="4" xfId="0" applyFont="1" applyFill="1" applyBorder="1" applyAlignment="1">
      <alignment horizontal="left" vertical="top"/>
    </xf>
    <xf numFmtId="0" fontId="9" fillId="2" borderId="8" xfId="0" applyFont="1" applyFill="1" applyBorder="1" applyAlignment="1">
      <alignment horizontal="left" vertical="top"/>
    </xf>
    <xf numFmtId="0" fontId="9" fillId="2" borderId="13" xfId="0" applyFont="1" applyFill="1" applyBorder="1" applyAlignment="1">
      <alignment horizontal="left" vertical="center"/>
    </xf>
    <xf numFmtId="0" fontId="9" fillId="2" borderId="4" xfId="0" applyFont="1" applyFill="1" applyBorder="1" applyAlignment="1">
      <alignment horizontal="left" vertical="center"/>
    </xf>
    <xf numFmtId="0" fontId="0" fillId="4" borderId="3" xfId="0" applyFill="1" applyBorder="1" applyAlignment="1">
      <alignment horizontal="left"/>
    </xf>
    <xf numFmtId="0" fontId="3" fillId="5" borderId="4" xfId="0" applyFont="1" applyFill="1" applyBorder="1" applyAlignment="1">
      <alignment horizontal="left" vertical="top"/>
    </xf>
    <xf numFmtId="0" fontId="9" fillId="5" borderId="4" xfId="0" applyFont="1" applyFill="1" applyBorder="1" applyAlignment="1">
      <alignment horizontal="left" vertical="center"/>
    </xf>
    <xf numFmtId="0" fontId="0" fillId="5" borderId="10" xfId="0" applyFill="1" applyBorder="1" applyAlignment="1">
      <alignment horizontal="left"/>
    </xf>
    <xf numFmtId="0" fontId="9" fillId="5" borderId="8" xfId="0" applyFont="1" applyFill="1" applyBorder="1" applyAlignment="1">
      <alignment horizontal="left" vertical="top"/>
    </xf>
    <xf numFmtId="0" fontId="9" fillId="5" borderId="8" xfId="0" applyFont="1" applyFill="1" applyBorder="1" applyAlignment="1">
      <alignment horizontal="left" vertical="center"/>
    </xf>
    <xf numFmtId="0" fontId="0" fillId="2" borderId="10" xfId="0" applyFill="1" applyBorder="1"/>
    <xf numFmtId="0" fontId="3" fillId="2" borderId="8" xfId="0" applyFont="1" applyFill="1" applyBorder="1" applyAlignment="1">
      <alignment horizontal="left" vertical="top"/>
    </xf>
    <xf numFmtId="0" fontId="9" fillId="2" borderId="8" xfId="0" applyFont="1" applyFill="1" applyBorder="1" applyAlignment="1">
      <alignment horizontal="left"/>
    </xf>
    <xf numFmtId="0" fontId="0" fillId="5" borderId="8" xfId="0" applyFill="1" applyBorder="1" applyAlignment="1">
      <alignment horizontal="left" vertical="top"/>
    </xf>
    <xf numFmtId="0" fontId="3" fillId="2" borderId="8" xfId="0" applyFont="1" applyFill="1" applyBorder="1" applyAlignment="1">
      <alignment horizontal="left" vertical="center"/>
    </xf>
    <xf numFmtId="0" fontId="3" fillId="5" borderId="8" xfId="0" applyFont="1" applyFill="1" applyBorder="1" applyAlignment="1">
      <alignment horizontal="left" vertical="center"/>
    </xf>
    <xf numFmtId="0" fontId="3" fillId="2" borderId="6" xfId="0" applyFont="1" applyFill="1" applyBorder="1" applyAlignment="1">
      <alignment horizontal="left" vertical="center"/>
    </xf>
    <xf numFmtId="3" fontId="9" fillId="2" borderId="10" xfId="0" applyNumberFormat="1" applyFont="1" applyFill="1" applyBorder="1" applyAlignment="1">
      <alignment horizontal="left" vertical="center"/>
    </xf>
    <xf numFmtId="3" fontId="9" fillId="2" borderId="10" xfId="0" applyNumberFormat="1" applyFont="1" applyFill="1" applyBorder="1" applyAlignment="1">
      <alignment horizontal="left"/>
    </xf>
    <xf numFmtId="3" fontId="3" fillId="2" borderId="10" xfId="0" applyNumberFormat="1" applyFont="1" applyFill="1" applyBorder="1" applyAlignment="1">
      <alignment horizontal="left" vertical="center"/>
    </xf>
    <xf numFmtId="3" fontId="9" fillId="5" borderId="10" xfId="0" applyNumberFormat="1" applyFont="1" applyFill="1" applyBorder="1" applyAlignment="1">
      <alignment horizontal="left" vertical="center"/>
    </xf>
    <xf numFmtId="3" fontId="9" fillId="5" borderId="10" xfId="0" applyNumberFormat="1" applyFont="1" applyFill="1" applyBorder="1" applyAlignment="1">
      <alignment horizontal="left"/>
    </xf>
    <xf numFmtId="0" fontId="9" fillId="5" borderId="10" xfId="0" applyFont="1" applyFill="1" applyBorder="1" applyAlignment="1">
      <alignment horizontal="left" vertical="center"/>
    </xf>
    <xf numFmtId="0" fontId="9" fillId="5" borderId="10" xfId="0" applyFont="1" applyFill="1" applyBorder="1" applyAlignment="1">
      <alignment horizontal="left"/>
    </xf>
    <xf numFmtId="3" fontId="3" fillId="5" borderId="11" xfId="0" applyNumberFormat="1" applyFont="1" applyFill="1" applyBorder="1" applyAlignment="1">
      <alignment horizontal="left" vertical="center"/>
    </xf>
    <xf numFmtId="3" fontId="3" fillId="5" borderId="10" xfId="0" applyNumberFormat="1" applyFont="1" applyFill="1" applyBorder="1" applyAlignment="1">
      <alignment horizontal="left" vertical="center"/>
    </xf>
    <xf numFmtId="3" fontId="3" fillId="2" borderId="11" xfId="0" applyNumberFormat="1" applyFont="1" applyFill="1" applyBorder="1" applyAlignment="1">
      <alignment horizontal="left" vertical="center"/>
    </xf>
    <xf numFmtId="0" fontId="9" fillId="5" borderId="15" xfId="0" applyFont="1" applyFill="1" applyBorder="1" applyAlignment="1">
      <alignment horizontal="left"/>
    </xf>
    <xf numFmtId="0" fontId="9" fillId="5" borderId="11" xfId="0" applyFont="1" applyFill="1" applyBorder="1" applyAlignment="1">
      <alignment horizontal="left" vertical="center"/>
    </xf>
    <xf numFmtId="0" fontId="9" fillId="2" borderId="15" xfId="0" applyFont="1" applyFill="1" applyBorder="1" applyAlignment="1">
      <alignment horizontal="left"/>
    </xf>
    <xf numFmtId="3" fontId="12" fillId="4" borderId="12" xfId="0" applyNumberFormat="1" applyFont="1" applyFill="1" applyBorder="1" applyAlignment="1">
      <alignment horizontal="left"/>
    </xf>
    <xf numFmtId="3" fontId="12" fillId="4" borderId="10" xfId="0" applyNumberFormat="1" applyFont="1" applyFill="1" applyBorder="1" applyAlignment="1">
      <alignment horizontal="left"/>
    </xf>
    <xf numFmtId="10" fontId="0" fillId="0" borderId="0" xfId="0" applyNumberFormat="1" applyAlignment="1">
      <alignment horizontal="left" vertical="center"/>
    </xf>
    <xf numFmtId="0" fontId="0" fillId="8" borderId="10" xfId="10" applyFont="1" applyFill="1" applyBorder="1" applyAlignment="1">
      <alignment horizontal="left"/>
    </xf>
    <xf numFmtId="49" fontId="0" fillId="0" borderId="0" xfId="0" applyNumberFormat="1" applyAlignment="1">
      <alignment vertical="center"/>
    </xf>
    <xf numFmtId="49" fontId="4" fillId="0" borderId="0" xfId="1" applyNumberFormat="1" applyFont="1" applyAlignment="1">
      <alignment vertical="center"/>
    </xf>
    <xf numFmtId="0" fontId="19" fillId="0" borderId="0" xfId="0" applyFont="1" applyAlignment="1">
      <alignment vertical="center"/>
    </xf>
    <xf numFmtId="0" fontId="63" fillId="57" borderId="3" xfId="0" applyFont="1" applyFill="1" applyBorder="1" applyAlignment="1">
      <alignment horizontal="left" vertical="top"/>
    </xf>
    <xf numFmtId="0" fontId="19" fillId="0" borderId="0" xfId="0" applyFont="1" applyAlignment="1">
      <alignment horizontal="left" vertical="top"/>
    </xf>
    <xf numFmtId="0" fontId="19" fillId="0" borderId="0" xfId="0" applyFont="1" applyAlignment="1">
      <alignment horizontal="left" vertical="top" wrapText="1"/>
    </xf>
    <xf numFmtId="0" fontId="19" fillId="0" borderId="1" xfId="0" applyFont="1" applyBorder="1" applyAlignment="1">
      <alignment horizontal="left" vertical="top"/>
    </xf>
    <xf numFmtId="0" fontId="64" fillId="0" borderId="0" xfId="0" applyFont="1"/>
    <xf numFmtId="20" fontId="0" fillId="0" borderId="0" xfId="0" applyNumberFormat="1"/>
    <xf numFmtId="49" fontId="0" fillId="0" borderId="0" xfId="0" applyNumberFormat="1" applyAlignment="1">
      <alignment horizontal="left" vertical="top"/>
    </xf>
    <xf numFmtId="49" fontId="0" fillId="0" borderId="0" xfId="0" applyNumberFormat="1" applyAlignment="1">
      <alignment horizontal="left" vertical="top" wrapText="1"/>
    </xf>
    <xf numFmtId="49" fontId="4" fillId="0" borderId="0" xfId="1" applyNumberFormat="1" applyFont="1" applyAlignment="1">
      <alignment horizontal="left" vertical="top"/>
    </xf>
    <xf numFmtId="0" fontId="3" fillId="5" borderId="8" xfId="0" applyFont="1" applyFill="1" applyBorder="1" applyAlignment="1">
      <alignment horizontal="left" vertical="top"/>
    </xf>
    <xf numFmtId="9" fontId="0" fillId="0" borderId="0" xfId="0" applyNumberFormat="1" applyAlignment="1">
      <alignment horizontal="left" vertical="center"/>
    </xf>
    <xf numFmtId="0" fontId="1" fillId="15" borderId="0" xfId="0" applyFont="1" applyFill="1" applyAlignment="1">
      <alignment horizontal="left"/>
    </xf>
    <xf numFmtId="11" fontId="1" fillId="15" borderId="0" xfId="0" applyNumberFormat="1" applyFont="1" applyFill="1" applyAlignment="1">
      <alignment horizontal="left"/>
    </xf>
    <xf numFmtId="0" fontId="7" fillId="15" borderId="0" xfId="0" applyFont="1" applyFill="1" applyAlignment="1">
      <alignment horizontal="left"/>
    </xf>
    <xf numFmtId="11" fontId="4" fillId="0" borderId="0" xfId="0" applyNumberFormat="1" applyFont="1" applyAlignment="1">
      <alignment horizontal="left"/>
    </xf>
    <xf numFmtId="11" fontId="7" fillId="15" borderId="0" xfId="0" applyNumberFormat="1" applyFont="1" applyFill="1" applyAlignment="1">
      <alignment horizontal="left"/>
    </xf>
    <xf numFmtId="0" fontId="7" fillId="0" borderId="0" xfId="0" applyFont="1" applyAlignment="1">
      <alignment horizontal="left"/>
    </xf>
    <xf numFmtId="0" fontId="4" fillId="0" borderId="1" xfId="0" applyFont="1" applyBorder="1" applyAlignment="1">
      <alignment horizontal="left"/>
    </xf>
    <xf numFmtId="0" fontId="7" fillId="0" borderId="3" xfId="0" applyFont="1" applyBorder="1" applyAlignment="1">
      <alignment horizontal="left"/>
    </xf>
    <xf numFmtId="0" fontId="11" fillId="4" borderId="1" xfId="0" applyFont="1" applyFill="1" applyBorder="1" applyAlignment="1">
      <alignment horizontal="left" vertical="top"/>
    </xf>
    <xf numFmtId="0" fontId="11" fillId="10" borderId="13" xfId="0" applyFont="1" applyFill="1" applyBorder="1" applyAlignment="1">
      <alignment horizontal="left" wrapText="1"/>
    </xf>
    <xf numFmtId="0" fontId="11" fillId="10" borderId="15" xfId="0" applyFont="1" applyFill="1" applyBorder="1" applyAlignment="1">
      <alignment horizontal="left" wrapText="1"/>
    </xf>
    <xf numFmtId="0" fontId="0" fillId="0" borderId="18" xfId="0" applyBorder="1" applyAlignment="1">
      <alignment horizontal="left"/>
    </xf>
    <xf numFmtId="0" fontId="11" fillId="55" borderId="2" xfId="0" applyFont="1" applyFill="1" applyBorder="1" applyAlignment="1">
      <alignment horizontal="left"/>
    </xf>
    <xf numFmtId="0" fontId="11" fillId="55" borderId="1" xfId="0" applyFont="1" applyFill="1" applyBorder="1" applyAlignment="1">
      <alignment horizontal="left"/>
    </xf>
    <xf numFmtId="0" fontId="0" fillId="5" borderId="0" xfId="0" applyFill="1" applyAlignment="1">
      <alignment horizontal="left"/>
    </xf>
    <xf numFmtId="0" fontId="0" fillId="54" borderId="0" xfId="0" applyFill="1" applyAlignment="1">
      <alignment horizontal="left"/>
    </xf>
    <xf numFmtId="0" fontId="0" fillId="56" borderId="0" xfId="0" applyFill="1" applyAlignment="1">
      <alignment horizontal="left"/>
    </xf>
    <xf numFmtId="0" fontId="3" fillId="0" borderId="3" xfId="0" applyFont="1" applyBorder="1"/>
    <xf numFmtId="0" fontId="9" fillId="0" borderId="3" xfId="0" applyFont="1" applyBorder="1"/>
    <xf numFmtId="0" fontId="3" fillId="0" borderId="1" xfId="0" applyFont="1" applyBorder="1"/>
    <xf numFmtId="2" fontId="3" fillId="0" borderId="1" xfId="0" applyNumberFormat="1" applyFont="1" applyBorder="1" applyAlignment="1">
      <alignment horizontal="left"/>
    </xf>
    <xf numFmtId="2" fontId="9" fillId="0" borderId="0" xfId="0" applyNumberFormat="1" applyFont="1"/>
    <xf numFmtId="0" fontId="0" fillId="16" borderId="0" xfId="0" applyFill="1" applyAlignment="1">
      <alignment horizontal="left"/>
    </xf>
    <xf numFmtId="169" fontId="0" fillId="22" borderId="0" xfId="0" applyNumberFormat="1" applyFill="1" applyAlignment="1">
      <alignment horizontal="left" vertical="top"/>
    </xf>
    <xf numFmtId="169" fontId="0" fillId="3" borderId="0" xfId="0" applyNumberFormat="1" applyFill="1" applyAlignment="1">
      <alignment horizontal="left" vertical="top"/>
    </xf>
    <xf numFmtId="169" fontId="0" fillId="21" borderId="0" xfId="0" applyNumberFormat="1" applyFill="1" applyAlignment="1">
      <alignment horizontal="left" vertical="top"/>
    </xf>
    <xf numFmtId="169" fontId="0" fillId="21" borderId="0" xfId="0" applyNumberFormat="1" applyFill="1" applyAlignment="1">
      <alignment horizontal="left"/>
    </xf>
    <xf numFmtId="0" fontId="9" fillId="5" borderId="0" xfId="0" applyFont="1" applyFill="1" applyAlignment="1">
      <alignment horizontal="left"/>
    </xf>
    <xf numFmtId="0" fontId="9" fillId="5" borderId="0" xfId="0" applyFont="1" applyFill="1"/>
    <xf numFmtId="0" fontId="0" fillId="17" borderId="0" xfId="0" applyFill="1" applyAlignment="1">
      <alignment horizontal="left"/>
    </xf>
    <xf numFmtId="0" fontId="11" fillId="0" borderId="0" xfId="0" applyFont="1" applyAlignment="1">
      <alignment vertical="center"/>
    </xf>
    <xf numFmtId="0" fontId="11" fillId="0" borderId="1" xfId="0" applyFont="1" applyBorder="1" applyAlignment="1">
      <alignment vertical="center"/>
    </xf>
    <xf numFmtId="165" fontId="4" fillId="0" borderId="0" xfId="0" applyNumberFormat="1" applyFont="1" applyAlignment="1">
      <alignment horizontal="left" vertical="center"/>
    </xf>
    <xf numFmtId="165" fontId="4" fillId="0" borderId="0" xfId="0" applyNumberFormat="1" applyFont="1" applyAlignment="1">
      <alignment horizontal="left"/>
    </xf>
    <xf numFmtId="168" fontId="4" fillId="0" borderId="0" xfId="0" applyNumberFormat="1" applyFont="1" applyAlignment="1">
      <alignment horizontal="left" vertical="center"/>
    </xf>
    <xf numFmtId="0" fontId="1" fillId="0" borderId="2" xfId="0" applyFont="1" applyBorder="1"/>
    <xf numFmtId="0" fontId="0" fillId="5" borderId="2" xfId="0" applyFill="1" applyBorder="1" applyAlignment="1">
      <alignment horizontal="left"/>
    </xf>
    <xf numFmtId="0" fontId="11" fillId="0" borderId="0" xfId="0" applyFont="1"/>
    <xf numFmtId="0" fontId="9" fillId="21" borderId="1" xfId="27" applyFont="1" applyFill="1" applyBorder="1" applyAlignment="1">
      <alignment horizontal="left" vertical="top"/>
    </xf>
    <xf numFmtId="0" fontId="0" fillId="21" borderId="1" xfId="0" applyFill="1" applyBorder="1" applyAlignment="1">
      <alignment horizontal="left" vertical="top"/>
    </xf>
    <xf numFmtId="0" fontId="0" fillId="56" borderId="1" xfId="0" applyFill="1" applyBorder="1"/>
    <xf numFmtId="0" fontId="0" fillId="56" borderId="1" xfId="0" applyFill="1" applyBorder="1" applyAlignment="1">
      <alignment horizontal="left"/>
    </xf>
    <xf numFmtId="0" fontId="3" fillId="0" borderId="3" xfId="0" applyFont="1" applyBorder="1" applyAlignment="1">
      <alignment horizontal="left"/>
    </xf>
    <xf numFmtId="0" fontId="3" fillId="0" borderId="0" xfId="0" applyFont="1" applyAlignment="1">
      <alignment horizontal="left"/>
    </xf>
    <xf numFmtId="0" fontId="59" fillId="0" borderId="3" xfId="0" applyFont="1" applyBorder="1" applyAlignment="1">
      <alignment horizontal="left" vertical="top"/>
    </xf>
    <xf numFmtId="0" fontId="3" fillId="0" borderId="1" xfId="0" applyFont="1" applyBorder="1" applyAlignment="1">
      <alignment wrapText="1"/>
    </xf>
    <xf numFmtId="0" fontId="4" fillId="58" borderId="29" xfId="0" applyFont="1" applyFill="1" applyBorder="1" applyAlignment="1">
      <alignment horizontal="center" vertical="center"/>
    </xf>
    <xf numFmtId="0" fontId="4" fillId="58" borderId="1" xfId="0" applyFont="1" applyFill="1" applyBorder="1" applyAlignment="1">
      <alignment horizontal="center" vertical="center"/>
    </xf>
    <xf numFmtId="0" fontId="4" fillId="58" borderId="30" xfId="0" applyFont="1" applyFill="1" applyBorder="1" applyAlignment="1">
      <alignment horizontal="center" vertical="center"/>
    </xf>
    <xf numFmtId="0" fontId="4" fillId="58" borderId="0" xfId="0" applyFont="1" applyFill="1" applyAlignment="1">
      <alignment horizontal="center" vertical="center"/>
    </xf>
    <xf numFmtId="0" fontId="29" fillId="0" borderId="0" xfId="2" applyFont="1" applyAlignment="1">
      <alignment horizontal="left"/>
    </xf>
    <xf numFmtId="9" fontId="0" fillId="0" borderId="0" xfId="0" applyNumberFormat="1" applyAlignment="1">
      <alignment horizontal="left"/>
    </xf>
    <xf numFmtId="9" fontId="0" fillId="0" borderId="0" xfId="0" quotePrefix="1" applyNumberFormat="1" applyAlignment="1">
      <alignment horizontal="left"/>
    </xf>
    <xf numFmtId="0" fontId="0" fillId="0" borderId="18" xfId="0" applyBorder="1" applyAlignment="1">
      <alignment horizontal="center"/>
    </xf>
    <xf numFmtId="169" fontId="4" fillId="0" borderId="18" xfId="0" applyNumberFormat="1" applyFont="1" applyBorder="1" applyAlignment="1">
      <alignment horizontal="left" vertical="center"/>
    </xf>
    <xf numFmtId="166" fontId="4" fillId="0" borderId="18" xfId="0" applyNumberFormat="1" applyFont="1" applyBorder="1" applyAlignment="1">
      <alignment horizontal="left" vertical="center"/>
    </xf>
    <xf numFmtId="174" fontId="0" fillId="0" borderId="0" xfId="0" applyNumberFormat="1" applyAlignment="1">
      <alignment horizontal="center"/>
    </xf>
    <xf numFmtId="174" fontId="0" fillId="0" borderId="18" xfId="0" applyNumberFormat="1" applyBorder="1" applyAlignment="1">
      <alignment horizontal="center"/>
    </xf>
    <xf numFmtId="0" fontId="9" fillId="0" borderId="0" xfId="0" applyFont="1" applyAlignment="1">
      <alignment horizontal="left" vertical="top"/>
    </xf>
    <xf numFmtId="0" fontId="9" fillId="2" borderId="0" xfId="0" applyFont="1" applyFill="1" applyAlignment="1">
      <alignment horizontal="left"/>
    </xf>
    <xf numFmtId="0" fontId="9" fillId="2" borderId="0" xfId="0" applyFont="1" applyFill="1"/>
    <xf numFmtId="2" fontId="9" fillId="2" borderId="0" xfId="0" applyNumberFormat="1" applyFont="1" applyFill="1"/>
    <xf numFmtId="11" fontId="9" fillId="2" borderId="0" xfId="0" applyNumberFormat="1" applyFont="1" applyFill="1" applyAlignment="1">
      <alignment horizontal="left"/>
    </xf>
    <xf numFmtId="2" fontId="9" fillId="2" borderId="0" xfId="0" applyNumberFormat="1" applyFont="1" applyFill="1" applyAlignment="1">
      <alignment horizontal="left"/>
    </xf>
    <xf numFmtId="0" fontId="9" fillId="2" borderId="1" xfId="0" applyFont="1" applyFill="1" applyBorder="1" applyAlignment="1">
      <alignment horizontal="left"/>
    </xf>
    <xf numFmtId="0" fontId="9" fillId="2" borderId="1" xfId="0" applyFont="1" applyFill="1" applyBorder="1"/>
    <xf numFmtId="2" fontId="9" fillId="2" borderId="1" xfId="0" applyNumberFormat="1" applyFont="1" applyFill="1" applyBorder="1"/>
    <xf numFmtId="2" fontId="9" fillId="2" borderId="1" xfId="0" applyNumberFormat="1" applyFont="1" applyFill="1" applyBorder="1" applyAlignment="1">
      <alignment horizontal="left"/>
    </xf>
    <xf numFmtId="11" fontId="9" fillId="2" borderId="1" xfId="0" applyNumberFormat="1" applyFont="1" applyFill="1" applyBorder="1" applyAlignment="1">
      <alignment horizontal="left"/>
    </xf>
    <xf numFmtId="0" fontId="1" fillId="15" borderId="0" xfId="0" applyFont="1" applyFill="1" applyAlignment="1">
      <alignment horizontal="right"/>
    </xf>
    <xf numFmtId="0" fontId="0" fillId="0" borderId="0" xfId="0" applyAlignment="1">
      <alignment horizontal="right"/>
    </xf>
    <xf numFmtId="0" fontId="1" fillId="0" borderId="0" xfId="0" applyFont="1" applyAlignment="1">
      <alignment horizontal="right"/>
    </xf>
    <xf numFmtId="0" fontId="0" fillId="0" borderId="0" xfId="3" applyFont="1" applyAlignment="1">
      <alignment vertical="top"/>
    </xf>
    <xf numFmtId="0" fontId="19" fillId="0" borderId="0" xfId="0" applyFont="1" applyAlignment="1">
      <alignment horizontal="left" vertical="center"/>
    </xf>
    <xf numFmtId="20" fontId="0" fillId="0" borderId="0" xfId="0" applyNumberFormat="1" applyAlignment="1">
      <alignment horizontal="left"/>
    </xf>
    <xf numFmtId="0" fontId="3" fillId="0" borderId="0" xfId="70" applyFont="1"/>
    <xf numFmtId="0" fontId="46" fillId="0" borderId="0" xfId="70" applyFont="1"/>
    <xf numFmtId="0" fontId="3" fillId="0" borderId="2" xfId="70" applyFont="1" applyBorder="1" applyAlignment="1">
      <alignment horizontal="left"/>
    </xf>
    <xf numFmtId="0" fontId="9" fillId="0" borderId="0" xfId="70" applyFont="1"/>
    <xf numFmtId="0" fontId="3" fillId="0" borderId="1" xfId="70" applyFont="1" applyBorder="1" applyAlignment="1">
      <alignment horizontal="left"/>
    </xf>
    <xf numFmtId="0" fontId="46" fillId="0" borderId="1" xfId="70" applyFont="1" applyBorder="1" applyAlignment="1">
      <alignment horizontal="left"/>
    </xf>
    <xf numFmtId="0" fontId="9" fillId="6" borderId="3" xfId="70" applyFont="1" applyFill="1" applyBorder="1" applyAlignment="1">
      <alignment horizontal="left"/>
    </xf>
    <xf numFmtId="165" fontId="9" fillId="6" borderId="3" xfId="70" applyNumberFormat="1" applyFont="1" applyFill="1" applyBorder="1" applyAlignment="1">
      <alignment horizontal="left"/>
    </xf>
    <xf numFmtId="166" fontId="9" fillId="6" borderId="3" xfId="70" applyNumberFormat="1" applyFont="1" applyFill="1" applyBorder="1" applyAlignment="1">
      <alignment horizontal="left"/>
    </xf>
    <xf numFmtId="167" fontId="9" fillId="6" borderId="3" xfId="70" applyNumberFormat="1" applyFont="1" applyFill="1" applyBorder="1" applyAlignment="1">
      <alignment horizontal="left"/>
    </xf>
    <xf numFmtId="0" fontId="45" fillId="6" borderId="3" xfId="70" applyFont="1" applyFill="1" applyBorder="1" applyAlignment="1">
      <alignment horizontal="left"/>
    </xf>
    <xf numFmtId="0" fontId="9" fillId="0" borderId="0" xfId="70" applyFont="1" applyAlignment="1">
      <alignment horizontal="left"/>
    </xf>
    <xf numFmtId="165" fontId="9" fillId="0" borderId="0" xfId="70" applyNumberFormat="1" applyFont="1" applyAlignment="1">
      <alignment horizontal="left"/>
    </xf>
    <xf numFmtId="166" fontId="9" fillId="0" borderId="0" xfId="70" applyNumberFormat="1" applyFont="1" applyAlignment="1">
      <alignment horizontal="left"/>
    </xf>
    <xf numFmtId="167" fontId="9" fillId="0" borderId="0" xfId="70" applyNumberFormat="1" applyFont="1" applyAlignment="1">
      <alignment horizontal="left"/>
    </xf>
    <xf numFmtId="0" fontId="45" fillId="0" borderId="0" xfId="70" applyFont="1" applyAlignment="1">
      <alignment horizontal="left"/>
    </xf>
    <xf numFmtId="0" fontId="9" fillId="0" borderId="1" xfId="70" applyFont="1" applyBorder="1" applyAlignment="1">
      <alignment horizontal="left"/>
    </xf>
    <xf numFmtId="165" fontId="9" fillId="0" borderId="1" xfId="70" applyNumberFormat="1" applyFont="1" applyBorder="1" applyAlignment="1">
      <alignment horizontal="left"/>
    </xf>
    <xf numFmtId="166" fontId="9" fillId="0" borderId="1" xfId="70" applyNumberFormat="1" applyFont="1" applyBorder="1" applyAlignment="1">
      <alignment horizontal="left"/>
    </xf>
    <xf numFmtId="167" fontId="9" fillId="0" borderId="1" xfId="70" applyNumberFormat="1" applyFont="1" applyBorder="1" applyAlignment="1">
      <alignment horizontal="left"/>
    </xf>
    <xf numFmtId="0" fontId="45" fillId="0" borderId="1" xfId="70" applyFont="1" applyBorder="1" applyAlignment="1">
      <alignment horizontal="left"/>
    </xf>
    <xf numFmtId="0" fontId="9" fillId="6" borderId="0" xfId="70" applyFont="1" applyFill="1" applyAlignment="1">
      <alignment horizontal="left"/>
    </xf>
    <xf numFmtId="165" fontId="9" fillId="6" borderId="0" xfId="70" applyNumberFormat="1" applyFont="1" applyFill="1" applyAlignment="1">
      <alignment horizontal="left"/>
    </xf>
    <xf numFmtId="166" fontId="9" fillId="6" borderId="0" xfId="70" applyNumberFormat="1" applyFont="1" applyFill="1" applyAlignment="1">
      <alignment horizontal="left"/>
    </xf>
    <xf numFmtId="167" fontId="9" fillId="6" borderId="0" xfId="70" applyNumberFormat="1" applyFont="1" applyFill="1" applyAlignment="1">
      <alignment horizontal="left"/>
    </xf>
    <xf numFmtId="0" fontId="45" fillId="6" borderId="0" xfId="70" applyFont="1" applyFill="1" applyAlignment="1">
      <alignment horizontal="left"/>
    </xf>
    <xf numFmtId="0" fontId="9" fillId="6" borderId="1" xfId="70" applyFont="1" applyFill="1" applyBorder="1" applyAlignment="1">
      <alignment horizontal="left"/>
    </xf>
    <xf numFmtId="165" fontId="9" fillId="6" borderId="1" xfId="70" applyNumberFormat="1" applyFont="1" applyFill="1" applyBorder="1" applyAlignment="1">
      <alignment horizontal="left"/>
    </xf>
    <xf numFmtId="166" fontId="9" fillId="6" borderId="1" xfId="70" applyNumberFormat="1" applyFont="1" applyFill="1" applyBorder="1" applyAlignment="1">
      <alignment horizontal="left"/>
    </xf>
    <xf numFmtId="167" fontId="9" fillId="6" borderId="1" xfId="70" applyNumberFormat="1" applyFont="1" applyFill="1" applyBorder="1" applyAlignment="1">
      <alignment horizontal="left"/>
    </xf>
    <xf numFmtId="0" fontId="45" fillId="6" borderId="1" xfId="70" applyFont="1" applyFill="1" applyBorder="1" applyAlignment="1">
      <alignment horizontal="left"/>
    </xf>
    <xf numFmtId="0" fontId="9" fillId="0" borderId="3" xfId="70" applyFont="1" applyBorder="1" applyAlignment="1">
      <alignment horizontal="left"/>
    </xf>
    <xf numFmtId="165" fontId="9" fillId="0" borderId="3" xfId="70" applyNumberFormat="1" applyFont="1" applyBorder="1" applyAlignment="1">
      <alignment horizontal="left"/>
    </xf>
    <xf numFmtId="166" fontId="9" fillId="0" borderId="3" xfId="70" applyNumberFormat="1" applyFont="1" applyBorder="1" applyAlignment="1">
      <alignment horizontal="left"/>
    </xf>
    <xf numFmtId="167" fontId="9" fillId="0" borderId="3" xfId="70" applyNumberFormat="1" applyFont="1" applyBorder="1" applyAlignment="1">
      <alignment horizontal="left"/>
    </xf>
    <xf numFmtId="0" fontId="45" fillId="0" borderId="3" xfId="70" applyFont="1" applyBorder="1" applyAlignment="1">
      <alignment horizontal="left"/>
    </xf>
    <xf numFmtId="0" fontId="3" fillId="0" borderId="0" xfId="70" applyFont="1" applyAlignment="1">
      <alignment horizontal="left"/>
    </xf>
    <xf numFmtId="0" fontId="9" fillId="0" borderId="0" xfId="70" applyFont="1" applyAlignment="1">
      <alignment horizontal="left" vertical="center"/>
    </xf>
    <xf numFmtId="169" fontId="9" fillId="0" borderId="0" xfId="70" applyNumberFormat="1" applyFont="1" applyAlignment="1">
      <alignment horizontal="left"/>
    </xf>
    <xf numFmtId="11" fontId="9" fillId="0" borderId="0" xfId="70" applyNumberFormat="1" applyFont="1" applyAlignment="1">
      <alignment horizontal="left"/>
    </xf>
    <xf numFmtId="1" fontId="9" fillId="0" borderId="0" xfId="70" applyNumberFormat="1" applyFont="1" applyAlignment="1">
      <alignment horizontal="left"/>
    </xf>
    <xf numFmtId="0" fontId="9" fillId="0" borderId="0" xfId="70" quotePrefix="1" applyFont="1" applyAlignment="1">
      <alignment horizontal="left"/>
    </xf>
    <xf numFmtId="0" fontId="9" fillId="0" borderId="1" xfId="70" applyFont="1" applyBorder="1" applyAlignment="1">
      <alignment horizontal="left" vertical="center"/>
    </xf>
    <xf numFmtId="169" fontId="9" fillId="0" borderId="1" xfId="70" applyNumberFormat="1" applyFont="1" applyBorder="1" applyAlignment="1">
      <alignment horizontal="left"/>
    </xf>
    <xf numFmtId="11" fontId="9" fillId="0" borderId="1" xfId="70" applyNumberFormat="1" applyFont="1" applyBorder="1" applyAlignment="1">
      <alignment horizontal="left"/>
    </xf>
    <xf numFmtId="0" fontId="9" fillId="0" borderId="1" xfId="70" quotePrefix="1" applyFont="1" applyBorder="1" applyAlignment="1">
      <alignment horizontal="left"/>
    </xf>
    <xf numFmtId="169" fontId="9" fillId="6" borderId="0" xfId="70" applyNumberFormat="1" applyFont="1" applyFill="1" applyAlignment="1">
      <alignment horizontal="left"/>
    </xf>
    <xf numFmtId="165" fontId="9" fillId="6" borderId="2" xfId="70" applyNumberFormat="1" applyFont="1" applyFill="1" applyBorder="1" applyAlignment="1">
      <alignment horizontal="left"/>
    </xf>
    <xf numFmtId="11" fontId="9" fillId="6" borderId="0" xfId="70" applyNumberFormat="1" applyFont="1" applyFill="1" applyAlignment="1">
      <alignment horizontal="left"/>
    </xf>
    <xf numFmtId="1" fontId="9" fillId="6" borderId="0" xfId="70" applyNumberFormat="1" applyFont="1" applyFill="1" applyAlignment="1">
      <alignment horizontal="left"/>
    </xf>
    <xf numFmtId="0" fontId="9" fillId="6" borderId="0" xfId="70" quotePrefix="1" applyFont="1" applyFill="1" applyAlignment="1">
      <alignment horizontal="left"/>
    </xf>
    <xf numFmtId="169" fontId="9" fillId="6" borderId="1" xfId="70" applyNumberFormat="1" applyFont="1" applyFill="1" applyBorder="1" applyAlignment="1">
      <alignment horizontal="left"/>
    </xf>
    <xf numFmtId="11" fontId="9" fillId="6" borderId="1" xfId="70" applyNumberFormat="1" applyFont="1" applyFill="1" applyBorder="1" applyAlignment="1">
      <alignment horizontal="left"/>
    </xf>
    <xf numFmtId="1" fontId="9" fillId="6" borderId="1" xfId="70" applyNumberFormat="1" applyFont="1" applyFill="1" applyBorder="1" applyAlignment="1">
      <alignment horizontal="left"/>
    </xf>
    <xf numFmtId="0" fontId="9" fillId="6" borderId="1" xfId="70" quotePrefix="1" applyFont="1" applyFill="1" applyBorder="1" applyAlignment="1">
      <alignment horizontal="left"/>
    </xf>
    <xf numFmtId="1" fontId="9" fillId="0" borderId="1" xfId="70" applyNumberFormat="1" applyFont="1" applyBorder="1" applyAlignment="1">
      <alignment horizontal="left"/>
    </xf>
    <xf numFmtId="0" fontId="18" fillId="6" borderId="0" xfId="70" applyFill="1" applyAlignment="1">
      <alignment horizontal="left"/>
    </xf>
    <xf numFmtId="2" fontId="9" fillId="6" borderId="0" xfId="70" quotePrefix="1" applyNumberFormat="1" applyFont="1" applyFill="1" applyAlignment="1">
      <alignment horizontal="left"/>
    </xf>
    <xf numFmtId="169" fontId="9" fillId="6" borderId="1" xfId="70" quotePrefix="1" applyNumberFormat="1" applyFont="1" applyFill="1" applyBorder="1" applyAlignment="1">
      <alignment horizontal="left"/>
    </xf>
    <xf numFmtId="0" fontId="2" fillId="0" borderId="0" xfId="70" applyFont="1"/>
    <xf numFmtId="0" fontId="26" fillId="0" borderId="0" xfId="70" applyFont="1"/>
    <xf numFmtId="0" fontId="26" fillId="0" borderId="0" xfId="70" applyFont="1" applyAlignment="1">
      <alignment horizontal="left"/>
    </xf>
    <xf numFmtId="0" fontId="26" fillId="0" borderId="1" xfId="70" applyFont="1" applyBorder="1" applyAlignment="1">
      <alignment horizontal="left"/>
    </xf>
    <xf numFmtId="0" fontId="9" fillId="53" borderId="0" xfId="70" applyFont="1" applyFill="1" applyAlignment="1">
      <alignment horizontal="left"/>
    </xf>
    <xf numFmtId="165" fontId="9" fillId="53" borderId="0" xfId="70" applyNumberFormat="1" applyFont="1" applyFill="1" applyAlignment="1">
      <alignment horizontal="left"/>
    </xf>
    <xf numFmtId="11" fontId="9" fillId="53" borderId="0" xfId="70" applyNumberFormat="1" applyFont="1" applyFill="1" applyAlignment="1">
      <alignment horizontal="left"/>
    </xf>
    <xf numFmtId="0" fontId="45" fillId="53" borderId="0" xfId="70" applyFont="1" applyFill="1" applyAlignment="1">
      <alignment horizontal="left"/>
    </xf>
    <xf numFmtId="0" fontId="26" fillId="53" borderId="0" xfId="70" applyFont="1" applyFill="1" applyAlignment="1">
      <alignment horizontal="left"/>
    </xf>
    <xf numFmtId="0" fontId="9" fillId="53" borderId="0" xfId="70" quotePrefix="1" applyFont="1" applyFill="1" applyAlignment="1">
      <alignment horizontal="left"/>
    </xf>
    <xf numFmtId="0" fontId="9" fillId="53" borderId="1" xfId="70" applyFont="1" applyFill="1" applyBorder="1" applyAlignment="1">
      <alignment horizontal="left"/>
    </xf>
    <xf numFmtId="165" fontId="9" fillId="53" borderId="1" xfId="70" applyNumberFormat="1" applyFont="1" applyFill="1" applyBorder="1" applyAlignment="1">
      <alignment horizontal="left"/>
    </xf>
    <xf numFmtId="11" fontId="9" fillId="53" borderId="1" xfId="70" applyNumberFormat="1" applyFont="1" applyFill="1" applyBorder="1" applyAlignment="1">
      <alignment horizontal="left"/>
    </xf>
    <xf numFmtId="0" fontId="45" fillId="53" borderId="1" xfId="70" applyFont="1" applyFill="1" applyBorder="1" applyAlignment="1">
      <alignment horizontal="left"/>
    </xf>
    <xf numFmtId="0" fontId="26" fillId="53" borderId="1" xfId="70" applyFont="1" applyFill="1" applyBorder="1" applyAlignment="1">
      <alignment horizontal="left"/>
    </xf>
    <xf numFmtId="0" fontId="9" fillId="53" borderId="1" xfId="70" quotePrefix="1" applyFont="1" applyFill="1" applyBorder="1" applyAlignment="1">
      <alignment horizontal="left"/>
    </xf>
    <xf numFmtId="0" fontId="26" fillId="6" borderId="1" xfId="70" applyFont="1" applyFill="1" applyBorder="1" applyAlignment="1">
      <alignment horizontal="left"/>
    </xf>
    <xf numFmtId="0" fontId="18" fillId="0" borderId="0" xfId="70"/>
    <xf numFmtId="0" fontId="9" fillId="0" borderId="0" xfId="70" applyFont="1" applyAlignment="1">
      <alignment wrapText="1"/>
    </xf>
    <xf numFmtId="0" fontId="3" fillId="0" borderId="3" xfId="70" applyFont="1" applyBorder="1" applyAlignment="1">
      <alignment horizontal="center" vertical="center" wrapText="1"/>
    </xf>
    <xf numFmtId="0" fontId="3" fillId="0" borderId="0" xfId="70" applyFont="1" applyAlignment="1">
      <alignment horizontal="center" vertical="center" wrapText="1"/>
    </xf>
    <xf numFmtId="0" fontId="9" fillId="0" borderId="0" xfId="70" applyFont="1" applyAlignment="1">
      <alignment horizontal="center" vertical="center" wrapText="1"/>
    </xf>
    <xf numFmtId="0" fontId="9" fillId="0" borderId="1" xfId="70" applyFont="1" applyBorder="1" applyAlignment="1">
      <alignment horizontal="center" vertical="center" wrapText="1"/>
    </xf>
    <xf numFmtId="0" fontId="9" fillId="0" borderId="2" xfId="70" applyFont="1" applyBorder="1" applyAlignment="1">
      <alignment horizontal="center" vertical="center" wrapText="1"/>
    </xf>
    <xf numFmtId="0" fontId="9" fillId="0" borderId="0" xfId="70" applyFont="1" applyAlignment="1">
      <alignment horizontal="left" vertical="top" wrapText="1"/>
    </xf>
    <xf numFmtId="0" fontId="9" fillId="0" borderId="0" xfId="70" applyFont="1" applyAlignment="1">
      <alignment horizontal="left" wrapText="1"/>
    </xf>
    <xf numFmtId="0" fontId="9" fillId="0" borderId="0" xfId="70" applyFont="1" applyAlignment="1">
      <alignment horizontal="left" vertical="center" wrapText="1"/>
    </xf>
    <xf numFmtId="0" fontId="26" fillId="0" borderId="0" xfId="0" applyFont="1"/>
    <xf numFmtId="0" fontId="26" fillId="0" borderId="1" xfId="0" applyFont="1" applyBorder="1"/>
    <xf numFmtId="165" fontId="26" fillId="0" borderId="0" xfId="0" applyNumberFormat="1" applyFont="1"/>
    <xf numFmtId="11" fontId="26" fillId="0" borderId="0" xfId="0" applyNumberFormat="1" applyFont="1"/>
    <xf numFmtId="0" fontId="69" fillId="0" borderId="0" xfId="0" applyFont="1"/>
    <xf numFmtId="0" fontId="13" fillId="0" borderId="0" xfId="0" applyFont="1"/>
    <xf numFmtId="165" fontId="26" fillId="0" borderId="1" xfId="0" applyNumberFormat="1" applyFont="1" applyBorder="1"/>
    <xf numFmtId="11" fontId="26" fillId="0" borderId="1" xfId="0" applyNumberFormat="1" applyFont="1" applyBorder="1"/>
    <xf numFmtId="0" fontId="13" fillId="0" borderId="2" xfId="0" applyFont="1" applyBorder="1"/>
    <xf numFmtId="165" fontId="13" fillId="0" borderId="0" xfId="0" applyNumberFormat="1" applyFont="1"/>
    <xf numFmtId="11" fontId="13" fillId="0" borderId="0" xfId="0" applyNumberFormat="1" applyFont="1"/>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9" fillId="8" borderId="2" xfId="0" applyFont="1" applyFill="1" applyBorder="1" applyAlignment="1">
      <alignment horizontal="center" vertical="center" wrapText="1"/>
    </xf>
    <xf numFmtId="0" fontId="9" fillId="6" borderId="2" xfId="70" applyFont="1" applyFill="1" applyBorder="1" applyAlignment="1">
      <alignment horizontal="left"/>
    </xf>
    <xf numFmtId="11" fontId="9" fillId="6" borderId="2" xfId="70" applyNumberFormat="1" applyFont="1" applyFill="1" applyBorder="1" applyAlignment="1">
      <alignment horizontal="left"/>
    </xf>
    <xf numFmtId="0" fontId="45" fillId="6" borderId="2" xfId="70" applyFont="1" applyFill="1" applyBorder="1" applyAlignment="1">
      <alignment horizontal="left"/>
    </xf>
    <xf numFmtId="0" fontId="26" fillId="6" borderId="2" xfId="70" applyFont="1" applyFill="1" applyBorder="1" applyAlignment="1">
      <alignment horizontal="left"/>
    </xf>
    <xf numFmtId="0" fontId="9" fillId="6" borderId="2" xfId="70" quotePrefix="1" applyFont="1" applyFill="1" applyBorder="1" applyAlignment="1">
      <alignment horizontal="left"/>
    </xf>
    <xf numFmtId="0" fontId="1" fillId="0" borderId="3" xfId="0" applyFont="1" applyBorder="1" applyAlignment="1">
      <alignment horizontal="center"/>
    </xf>
    <xf numFmtId="0" fontId="1" fillId="15" borderId="0" xfId="0" applyFont="1" applyFill="1" applyAlignment="1">
      <alignment horizontal="center"/>
    </xf>
    <xf numFmtId="0" fontId="0" fillId="15" borderId="0" xfId="0" applyFill="1" applyAlignment="1">
      <alignment horizontal="center"/>
    </xf>
    <xf numFmtId="0" fontId="0" fillId="0" borderId="1" xfId="0" applyBorder="1" applyAlignment="1">
      <alignment horizontal="center"/>
    </xf>
    <xf numFmtId="0" fontId="0" fillId="0" borderId="0" xfId="0" applyFont="1" applyAlignment="1">
      <alignment horizontal="left"/>
    </xf>
    <xf numFmtId="0" fontId="0" fillId="0" borderId="0" xfId="0" applyAlignment="1">
      <alignment horizontal="left" vertical="top"/>
    </xf>
    <xf numFmtId="0" fontId="1" fillId="0" borderId="0" xfId="0" applyFont="1" applyAlignment="1">
      <alignment horizontal="left"/>
    </xf>
    <xf numFmtId="0" fontId="11" fillId="4" borderId="11" xfId="0" applyFont="1" applyFill="1" applyBorder="1" applyAlignment="1">
      <alignment horizontal="left" vertical="center"/>
    </xf>
    <xf numFmtId="0" fontId="11" fillId="4" borderId="3" xfId="0" applyFont="1" applyFill="1" applyBorder="1" applyAlignment="1">
      <alignment horizontal="left" vertical="center"/>
    </xf>
    <xf numFmtId="0" fontId="11" fillId="4" borderId="12" xfId="0" applyFont="1" applyFill="1" applyBorder="1" applyAlignment="1">
      <alignment horizontal="left" vertical="center"/>
    </xf>
    <xf numFmtId="0" fontId="9" fillId="8" borderId="13" xfId="0" applyFont="1" applyFill="1" applyBorder="1" applyAlignment="1">
      <alignment horizontal="left"/>
    </xf>
    <xf numFmtId="0" fontId="9" fillId="8" borderId="15" xfId="0" applyFont="1" applyFill="1" applyBorder="1" applyAlignment="1">
      <alignment horizontal="left"/>
    </xf>
    <xf numFmtId="0" fontId="0" fillId="8" borderId="13" xfId="0" applyFill="1" applyBorder="1" applyAlignment="1">
      <alignment horizontal="left"/>
    </xf>
    <xf numFmtId="0" fontId="0" fillId="8" borderId="15" xfId="0" applyFill="1" applyBorder="1" applyAlignment="1">
      <alignment horizontal="left"/>
    </xf>
    <xf numFmtId="0" fontId="0" fillId="0" borderId="2" xfId="0" applyBorder="1"/>
    <xf numFmtId="0" fontId="0" fillId="0" borderId="0" xfId="0"/>
    <xf numFmtId="0" fontId="0" fillId="0" borderId="0" xfId="0" applyAlignment="1">
      <alignment horizontal="left"/>
    </xf>
    <xf numFmtId="0" fontId="0" fillId="8" borderId="4" xfId="0" applyFill="1" applyBorder="1" applyAlignment="1">
      <alignment horizontal="left" vertical="center"/>
    </xf>
    <xf numFmtId="0" fontId="0" fillId="8" borderId="6" xfId="0" applyFill="1" applyBorder="1" applyAlignment="1">
      <alignment horizontal="left" vertical="center"/>
    </xf>
    <xf numFmtId="0" fontId="1" fillId="0" borderId="0" xfId="0" applyFont="1"/>
    <xf numFmtId="0" fontId="1" fillId="0" borderId="2" xfId="0" applyFont="1" applyBorder="1" applyAlignment="1">
      <alignment horizontal="left"/>
    </xf>
    <xf numFmtId="0" fontId="0" fillId="0" borderId="2" xfId="0" applyBorder="1" applyAlignment="1">
      <alignment horizontal="left"/>
    </xf>
    <xf numFmtId="0" fontId="1" fillId="0" borderId="2" xfId="0" applyFont="1" applyBorder="1" applyAlignment="1">
      <alignment horizontal="left" wrapText="1"/>
    </xf>
    <xf numFmtId="0" fontId="1" fillId="0" borderId="1" xfId="0" applyFont="1" applyBorder="1" applyAlignment="1">
      <alignment horizontal="left" wrapText="1"/>
    </xf>
    <xf numFmtId="0" fontId="1" fillId="0" borderId="0" xfId="0" applyFont="1" applyAlignment="1">
      <alignment horizontal="left" vertical="center"/>
    </xf>
    <xf numFmtId="0" fontId="11" fillId="4" borderId="1" xfId="0" applyFont="1" applyFill="1" applyBorder="1" applyAlignment="1">
      <alignment horizontal="left" vertical="center"/>
    </xf>
    <xf numFmtId="0" fontId="13" fillId="0" borderId="0" xfId="0" applyFont="1" applyAlignment="1">
      <alignment horizontal="left"/>
    </xf>
    <xf numFmtId="0" fontId="11" fillId="4" borderId="2" xfId="0" applyFont="1" applyFill="1" applyBorder="1" applyAlignment="1">
      <alignment horizontal="left" vertical="top"/>
    </xf>
    <xf numFmtId="0" fontId="11" fillId="4" borderId="1" xfId="0" applyFont="1" applyFill="1" applyBorder="1" applyAlignment="1">
      <alignment horizontal="left" vertical="top"/>
    </xf>
    <xf numFmtId="0" fontId="11" fillId="4" borderId="2" xfId="0" applyFont="1" applyFill="1" applyBorder="1" applyAlignment="1">
      <alignment horizontal="left" vertical="top" wrapText="1"/>
    </xf>
    <xf numFmtId="0" fontId="11" fillId="4" borderId="1" xfId="0" applyFont="1" applyFill="1" applyBorder="1" applyAlignment="1">
      <alignment horizontal="left" vertical="top" wrapText="1"/>
    </xf>
    <xf numFmtId="0" fontId="0" fillId="0" borderId="0" xfId="0" quotePrefix="1" applyAlignment="1">
      <alignment wrapText="1"/>
    </xf>
    <xf numFmtId="0" fontId="0" fillId="0" borderId="0" xfId="0" applyAlignment="1">
      <alignment wrapText="1"/>
    </xf>
    <xf numFmtId="0" fontId="3" fillId="0" borderId="0" xfId="0" applyFont="1"/>
    <xf numFmtId="0" fontId="0" fillId="0" borderId="2" xfId="0" applyBorder="1" applyAlignment="1">
      <alignment horizontal="left" vertical="top"/>
    </xf>
    <xf numFmtId="0" fontId="0" fillId="0" borderId="0" xfId="0" applyAlignment="1">
      <alignment horizontal="left" vertical="center"/>
    </xf>
    <xf numFmtId="0" fontId="1" fillId="0" borderId="4" xfId="0" applyFont="1" applyBorder="1" applyAlignment="1">
      <alignment horizontal="left" vertical="center"/>
    </xf>
    <xf numFmtId="0" fontId="1" fillId="0" borderId="2" xfId="0" applyFont="1" applyBorder="1" applyAlignment="1">
      <alignment horizontal="left" vertical="center"/>
    </xf>
    <xf numFmtId="0" fontId="1" fillId="0" borderId="5" xfId="0" applyFont="1" applyBorder="1" applyAlignment="1">
      <alignment horizontal="left" vertical="center"/>
    </xf>
    <xf numFmtId="0" fontId="1" fillId="5" borderId="2" xfId="0" applyFont="1" applyFill="1" applyBorder="1" applyAlignment="1">
      <alignment horizontal="left" vertical="center"/>
    </xf>
    <xf numFmtId="0" fontId="1" fillId="6" borderId="2" xfId="0" applyFont="1" applyFill="1" applyBorder="1" applyAlignment="1">
      <alignment horizontal="left" vertical="center"/>
    </xf>
    <xf numFmtId="0" fontId="1" fillId="7" borderId="2" xfId="0" applyFont="1" applyFill="1" applyBorder="1" applyAlignment="1">
      <alignment horizontal="left" vertical="center"/>
    </xf>
    <xf numFmtId="0" fontId="0" fillId="0" borderId="1" xfId="0" applyBorder="1" applyAlignment="1">
      <alignment horizontal="left" vertical="top"/>
    </xf>
    <xf numFmtId="0" fontId="22" fillId="0" borderId="2" xfId="0" applyFont="1" applyBorder="1" applyAlignment="1">
      <alignment horizontal="left" vertical="top" wrapText="1"/>
    </xf>
    <xf numFmtId="0" fontId="22" fillId="0" borderId="0" xfId="0" applyFont="1"/>
    <xf numFmtId="0" fontId="0" fillId="0" borderId="11" xfId="0" applyBorder="1" applyAlignment="1">
      <alignment horizontal="center" vertical="center"/>
    </xf>
    <xf numFmtId="0" fontId="0" fillId="0" borderId="3" xfId="0" applyBorder="1" applyAlignment="1">
      <alignment horizontal="center" vertical="center"/>
    </xf>
    <xf numFmtId="0" fontId="0" fillId="0" borderId="12" xfId="0" applyBorder="1" applyAlignment="1">
      <alignment horizontal="center" vertical="center"/>
    </xf>
    <xf numFmtId="0" fontId="0" fillId="0" borderId="0" xfId="0" applyAlignment="1">
      <alignment horizontal="left" vertical="center" wrapText="1"/>
    </xf>
    <xf numFmtId="0" fontId="1" fillId="0" borderId="0" xfId="0" applyFont="1" applyAlignment="1">
      <alignment wrapText="1"/>
    </xf>
    <xf numFmtId="0" fontId="20" fillId="0" borderId="0" xfId="0" applyFont="1" applyAlignment="1">
      <alignment wrapText="1"/>
    </xf>
    <xf numFmtId="0" fontId="45" fillId="0" borderId="0" xfId="0" applyFont="1"/>
    <xf numFmtId="0" fontId="5" fillId="0" borderId="1" xfId="0" applyFont="1" applyBorder="1" applyAlignment="1">
      <alignment horizontal="left"/>
    </xf>
    <xf numFmtId="0" fontId="20" fillId="0" borderId="2" xfId="0" applyFont="1" applyBorder="1"/>
    <xf numFmtId="0" fontId="20" fillId="0" borderId="0" xfId="0" applyFont="1" applyAlignment="1">
      <alignment horizontal="left" vertical="top" wrapText="1"/>
    </xf>
    <xf numFmtId="0" fontId="0" fillId="0" borderId="2" xfId="0" applyBorder="1" applyAlignment="1">
      <alignment horizontal="left" wrapText="1"/>
    </xf>
    <xf numFmtId="0" fontId="18" fillId="0" borderId="0" xfId="0" applyFont="1" applyAlignment="1">
      <alignment horizontal="left"/>
    </xf>
    <xf numFmtId="0" fontId="9" fillId="0" borderId="0" xfId="0" applyFont="1"/>
    <xf numFmtId="0" fontId="63" fillId="0" borderId="0" xfId="0" applyFont="1" applyAlignment="1">
      <alignment vertical="center"/>
    </xf>
    <xf numFmtId="0" fontId="0" fillId="0" borderId="0" xfId="0" applyAlignment="1">
      <alignment vertical="top" wrapText="1"/>
    </xf>
    <xf numFmtId="0" fontId="0" fillId="0" borderId="2" xfId="0" applyBorder="1" applyAlignment="1">
      <alignment vertical="top" wrapText="1"/>
    </xf>
    <xf numFmtId="0" fontId="0" fillId="0" borderId="1" xfId="0" applyBorder="1" applyAlignment="1">
      <alignment vertical="top" wrapText="1"/>
    </xf>
    <xf numFmtId="0" fontId="1" fillId="0" borderId="3" xfId="0" applyFont="1" applyBorder="1" applyAlignment="1">
      <alignment vertical="top" wrapText="1"/>
    </xf>
    <xf numFmtId="0" fontId="1" fillId="0" borderId="0" xfId="0" applyFont="1" applyAlignment="1">
      <alignment vertical="top" wrapText="1"/>
    </xf>
    <xf numFmtId="0" fontId="9" fillId="0" borderId="0" xfId="0" applyFont="1" applyAlignment="1">
      <alignment vertical="center" wrapText="1"/>
    </xf>
    <xf numFmtId="0" fontId="9" fillId="0" borderId="0" xfId="0" applyFont="1" applyAlignment="1">
      <alignment vertical="center"/>
    </xf>
    <xf numFmtId="0" fontId="3" fillId="0" borderId="3" xfId="70" applyFont="1" applyBorder="1" applyAlignment="1">
      <alignment horizontal="left"/>
    </xf>
    <xf numFmtId="0" fontId="46" fillId="0" borderId="0" xfId="70" applyFont="1"/>
    <xf numFmtId="0" fontId="9" fillId="0" borderId="0" xfId="70" applyFont="1" applyAlignment="1">
      <alignment horizontal="left"/>
    </xf>
    <xf numFmtId="0" fontId="3" fillId="0" borderId="0" xfId="70" applyFont="1"/>
    <xf numFmtId="0" fontId="9" fillId="0" borderId="2" xfId="70" applyFont="1" applyBorder="1" applyAlignment="1">
      <alignment horizontal="center" vertical="center" wrapText="1"/>
    </xf>
    <xf numFmtId="0" fontId="9" fillId="0" borderId="0" xfId="70" applyFont="1" applyAlignment="1">
      <alignment horizontal="center" vertical="center" wrapText="1"/>
    </xf>
    <xf numFmtId="0" fontId="9" fillId="0" borderId="1" xfId="70" applyFont="1" applyBorder="1" applyAlignment="1">
      <alignment horizontal="center" vertical="center" wrapText="1"/>
    </xf>
    <xf numFmtId="0" fontId="9" fillId="8" borderId="2" xfId="70" applyFont="1" applyFill="1" applyBorder="1" applyAlignment="1">
      <alignment horizontal="center" vertical="center" wrapText="1"/>
    </xf>
    <xf numFmtId="0" fontId="9" fillId="8" borderId="0" xfId="70" applyFont="1" applyFill="1" applyAlignment="1">
      <alignment horizontal="center" vertical="center" wrapText="1"/>
    </xf>
    <xf numFmtId="0" fontId="9" fillId="8" borderId="1" xfId="70" applyFont="1" applyFill="1" applyBorder="1" applyAlignment="1">
      <alignment horizontal="center" vertical="center" wrapText="1"/>
    </xf>
    <xf numFmtId="0" fontId="9" fillId="0" borderId="1" xfId="70" applyFont="1" applyBorder="1" applyAlignment="1">
      <alignment wrapText="1"/>
    </xf>
    <xf numFmtId="0" fontId="9" fillId="5" borderId="2" xfId="70" applyFont="1" applyFill="1" applyBorder="1" applyAlignment="1">
      <alignment horizontal="center" vertical="center" wrapText="1"/>
    </xf>
    <xf numFmtId="0" fontId="9" fillId="5" borderId="0" xfId="70" applyFont="1" applyFill="1" applyAlignment="1">
      <alignment horizontal="center" vertical="center" wrapText="1"/>
    </xf>
    <xf numFmtId="0" fontId="9" fillId="0" borderId="2" xfId="70" applyFont="1" applyBorder="1" applyAlignment="1">
      <alignment horizontal="left" vertical="top" wrapText="1"/>
    </xf>
    <xf numFmtId="0" fontId="9" fillId="0" borderId="0" xfId="70" applyFont="1" applyAlignment="1">
      <alignment wrapText="1"/>
    </xf>
    <xf numFmtId="0" fontId="3" fillId="0" borderId="0" xfId="0" applyFont="1" applyAlignment="1">
      <alignment horizontal="left"/>
    </xf>
    <xf numFmtId="0" fontId="0" fillId="0" borderId="0" xfId="0" applyAlignment="1">
      <alignment horizontal="left" vertical="top" wrapText="1"/>
    </xf>
    <xf numFmtId="0" fontId="0" fillId="2" borderId="13" xfId="0" applyFill="1" applyBorder="1" applyAlignment="1">
      <alignment horizontal="left" vertical="top"/>
    </xf>
    <xf numFmtId="0" fontId="0" fillId="2" borderId="14" xfId="0" applyFill="1" applyBorder="1" applyAlignment="1">
      <alignment horizontal="left" vertical="top"/>
    </xf>
    <xf numFmtId="0" fontId="0" fillId="2" borderId="13" xfId="0" applyFill="1" applyBorder="1" applyAlignment="1">
      <alignment horizontal="center" vertical="top"/>
    </xf>
    <xf numFmtId="0" fontId="0" fillId="2" borderId="14" xfId="0" applyFill="1" applyBorder="1" applyAlignment="1">
      <alignment horizontal="center" vertical="top"/>
    </xf>
    <xf numFmtId="0" fontId="0" fillId="2" borderId="15" xfId="0" applyFill="1" applyBorder="1" applyAlignment="1">
      <alignment horizontal="center" vertical="top"/>
    </xf>
    <xf numFmtId="0" fontId="0" fillId="2" borderId="15" xfId="0" applyFill="1" applyBorder="1" applyAlignment="1">
      <alignment horizontal="left" vertical="top"/>
    </xf>
    <xf numFmtId="0" fontId="4" fillId="2" borderId="13" xfId="0" applyFont="1" applyFill="1" applyBorder="1" applyAlignment="1">
      <alignment horizontal="left" vertical="top"/>
    </xf>
    <xf numFmtId="0" fontId="4" fillId="2" borderId="14" xfId="0" applyFont="1" applyFill="1" applyBorder="1" applyAlignment="1">
      <alignment horizontal="left" vertical="top"/>
    </xf>
    <xf numFmtId="0" fontId="4" fillId="2" borderId="15" xfId="0" applyFont="1" applyFill="1" applyBorder="1" applyAlignment="1">
      <alignment horizontal="left" vertical="top"/>
    </xf>
    <xf numFmtId="0" fontId="0" fillId="2" borderId="5" xfId="0" applyFill="1" applyBorder="1" applyAlignment="1">
      <alignment horizontal="left" vertical="top"/>
    </xf>
    <xf numFmtId="0" fontId="0" fillId="2" borderId="9" xfId="0" applyFill="1" applyBorder="1" applyAlignment="1">
      <alignment horizontal="left" vertical="top"/>
    </xf>
    <xf numFmtId="0" fontId="0" fillId="2" borderId="7" xfId="0" applyFill="1" applyBorder="1" applyAlignment="1">
      <alignment horizontal="left" vertical="top"/>
    </xf>
    <xf numFmtId="0" fontId="0" fillId="2" borderId="4" xfId="0" applyFill="1" applyBorder="1" applyAlignment="1">
      <alignment horizontal="left" vertical="top"/>
    </xf>
    <xf numFmtId="0" fontId="0" fillId="2" borderId="8" xfId="0" applyFill="1" applyBorder="1" applyAlignment="1">
      <alignment horizontal="left" vertical="top"/>
    </xf>
    <xf numFmtId="0" fontId="0" fillId="2" borderId="6" xfId="0" applyFill="1" applyBorder="1" applyAlignment="1">
      <alignment horizontal="left" vertical="top"/>
    </xf>
    <xf numFmtId="0" fontId="0" fillId="2" borderId="2" xfId="0" applyFill="1" applyBorder="1" applyAlignment="1">
      <alignment horizontal="left" vertical="top"/>
    </xf>
    <xf numFmtId="0" fontId="0" fillId="2" borderId="1" xfId="0" applyFill="1" applyBorder="1" applyAlignment="1">
      <alignment horizontal="left" vertical="top"/>
    </xf>
    <xf numFmtId="0" fontId="4" fillId="2" borderId="5" xfId="0" applyFont="1" applyFill="1" applyBorder="1" applyAlignment="1">
      <alignment horizontal="left" vertical="top"/>
    </xf>
    <xf numFmtId="0" fontId="4" fillId="2" borderId="7" xfId="0" applyFont="1" applyFill="1" applyBorder="1" applyAlignment="1">
      <alignment horizontal="left" vertical="top"/>
    </xf>
    <xf numFmtId="0" fontId="0" fillId="0" borderId="15" xfId="0" applyBorder="1" applyAlignment="1">
      <alignment horizontal="left" vertical="top"/>
    </xf>
    <xf numFmtId="0" fontId="11" fillId="14" borderId="10" xfId="0" applyFont="1" applyFill="1" applyBorder="1" applyAlignment="1">
      <alignment horizontal="center"/>
    </xf>
    <xf numFmtId="0" fontId="11" fillId="13" borderId="13" xfId="0" applyFont="1" applyFill="1" applyBorder="1" applyAlignment="1">
      <alignment horizontal="left" wrapText="1"/>
    </xf>
    <xf numFmtId="0" fontId="11" fillId="13" borderId="15" xfId="0" applyFont="1" applyFill="1" applyBorder="1" applyAlignment="1">
      <alignment horizontal="left" wrapText="1"/>
    </xf>
    <xf numFmtId="0" fontId="11" fillId="12" borderId="13" xfId="0" applyFont="1" applyFill="1" applyBorder="1" applyAlignment="1">
      <alignment horizontal="left" wrapText="1"/>
    </xf>
    <xf numFmtId="0" fontId="11" fillId="12" borderId="15" xfId="0" applyFont="1" applyFill="1" applyBorder="1" applyAlignment="1">
      <alignment horizontal="left" wrapText="1"/>
    </xf>
    <xf numFmtId="0" fontId="11" fillId="14" borderId="13" xfId="0" applyFont="1" applyFill="1" applyBorder="1" applyAlignment="1">
      <alignment horizontal="left" wrapText="1"/>
    </xf>
    <xf numFmtId="0" fontId="11" fillId="14" borderId="15" xfId="0" applyFont="1" applyFill="1" applyBorder="1" applyAlignment="1">
      <alignment horizontal="left" wrapText="1"/>
    </xf>
    <xf numFmtId="0" fontId="11" fillId="4" borderId="10" xfId="0" applyFont="1" applyFill="1" applyBorder="1" applyAlignment="1">
      <alignment horizontal="left"/>
    </xf>
    <xf numFmtId="0" fontId="11" fillId="11" borderId="13" xfId="0" applyFont="1" applyFill="1" applyBorder="1" applyAlignment="1">
      <alignment horizontal="left" wrapText="1"/>
    </xf>
    <xf numFmtId="0" fontId="11" fillId="11" borderId="15" xfId="0" applyFont="1" applyFill="1" applyBorder="1" applyAlignment="1">
      <alignment horizontal="left" wrapText="1"/>
    </xf>
    <xf numFmtId="0" fontId="0" fillId="2" borderId="13" xfId="0" applyFill="1" applyBorder="1" applyAlignment="1">
      <alignment horizontal="center"/>
    </xf>
    <xf numFmtId="0" fontId="0" fillId="2" borderId="15" xfId="0" applyFill="1" applyBorder="1" applyAlignment="1">
      <alignment horizontal="center"/>
    </xf>
    <xf numFmtId="0" fontId="11" fillId="4" borderId="10" xfId="0" applyFont="1" applyFill="1" applyBorder="1" applyAlignment="1">
      <alignment horizontal="left" wrapText="1"/>
    </xf>
    <xf numFmtId="0" fontId="11" fillId="9" borderId="10" xfId="0" applyFont="1" applyFill="1" applyBorder="1" applyAlignment="1">
      <alignment horizontal="left" wrapText="1"/>
    </xf>
    <xf numFmtId="0" fontId="11" fillId="10" borderId="13" xfId="0" applyFont="1" applyFill="1" applyBorder="1" applyAlignment="1">
      <alignment horizontal="left" wrapText="1"/>
    </xf>
    <xf numFmtId="0" fontId="11" fillId="10" borderId="15" xfId="0" applyFont="1" applyFill="1" applyBorder="1" applyAlignment="1">
      <alignment horizontal="left" wrapText="1"/>
    </xf>
    <xf numFmtId="0" fontId="0" fillId="0" borderId="16" xfId="0" applyBorder="1" applyAlignment="1">
      <alignment horizontal="left" vertical="top" wrapText="1"/>
    </xf>
    <xf numFmtId="0" fontId="0" fillId="0" borderId="17" xfId="0" applyBorder="1" applyAlignment="1">
      <alignment horizontal="center"/>
    </xf>
    <xf numFmtId="0" fontId="9" fillId="0" borderId="17" xfId="0" applyFont="1" applyBorder="1"/>
    <xf numFmtId="0" fontId="0" fillId="0" borderId="2" xfId="0" applyBorder="1" applyAlignment="1">
      <alignment horizontal="center"/>
    </xf>
    <xf numFmtId="0" fontId="9" fillId="0" borderId="18" xfId="0" applyFont="1" applyBorder="1"/>
    <xf numFmtId="0" fontId="0" fillId="0" borderId="16" xfId="0" applyBorder="1" applyAlignment="1">
      <alignment horizontal="left" vertical="center" wrapText="1"/>
    </xf>
    <xf numFmtId="0" fontId="9" fillId="0" borderId="17" xfId="0" applyFont="1" applyBorder="1" applyAlignment="1">
      <alignment horizontal="center"/>
    </xf>
    <xf numFmtId="0" fontId="9" fillId="0" borderId="18" xfId="0" applyFont="1" applyBorder="1" applyAlignment="1">
      <alignment horizontal="center"/>
    </xf>
    <xf numFmtId="0" fontId="1" fillId="0" borderId="0" xfId="0" applyFont="1" applyAlignment="1">
      <alignment horizontal="left" vertical="top"/>
    </xf>
    <xf numFmtId="0" fontId="4" fillId="58" borderId="0" xfId="0" applyFont="1" applyFill="1" applyAlignment="1">
      <alignment vertical="center" wrapText="1"/>
    </xf>
    <xf numFmtId="0" fontId="4" fillId="58" borderId="30" xfId="0" applyFont="1" applyFill="1" applyBorder="1" applyAlignment="1">
      <alignment vertical="center" wrapText="1"/>
    </xf>
    <xf numFmtId="0" fontId="4" fillId="58" borderId="0" xfId="0" applyFont="1" applyFill="1" applyAlignment="1">
      <alignment horizontal="center" vertical="center"/>
    </xf>
    <xf numFmtId="0" fontId="4" fillId="58" borderId="30" xfId="0" applyFont="1" applyFill="1" applyBorder="1" applyAlignment="1">
      <alignment horizontal="center" vertical="center"/>
    </xf>
    <xf numFmtId="0" fontId="4" fillId="58" borderId="29" xfId="0" applyFont="1" applyFill="1" applyBorder="1" applyAlignment="1">
      <alignment horizontal="center" vertical="center"/>
    </xf>
    <xf numFmtId="0" fontId="8" fillId="58" borderId="29" xfId="0" applyFont="1" applyFill="1" applyBorder="1" applyAlignment="1">
      <alignment horizontal="center" vertical="center"/>
    </xf>
    <xf numFmtId="0" fontId="8" fillId="58" borderId="30" xfId="0" applyFont="1" applyFill="1" applyBorder="1" applyAlignment="1">
      <alignment horizontal="center" vertical="center"/>
    </xf>
    <xf numFmtId="0" fontId="4" fillId="58" borderId="29" xfId="0" applyFont="1" applyFill="1" applyBorder="1" applyAlignment="1">
      <alignment vertical="center" wrapText="1"/>
    </xf>
    <xf numFmtId="0" fontId="4" fillId="58" borderId="1" xfId="0" applyFont="1" applyFill="1" applyBorder="1" applyAlignment="1">
      <alignment vertical="center" wrapText="1"/>
    </xf>
    <xf numFmtId="0" fontId="4" fillId="58" borderId="1" xfId="0" applyFont="1" applyFill="1" applyBorder="1" applyAlignment="1">
      <alignment horizontal="center" vertical="center"/>
    </xf>
    <xf numFmtId="20" fontId="1" fillId="0" borderId="0" xfId="0" applyNumberFormat="1" applyFont="1"/>
    <xf numFmtId="0" fontId="20" fillId="0" borderId="0" xfId="0" applyFont="1"/>
    <xf numFmtId="0" fontId="11" fillId="4" borderId="0" xfId="0" applyFont="1" applyFill="1" applyAlignment="1">
      <alignment vertical="center"/>
    </xf>
    <xf numFmtId="0" fontId="1" fillId="0" borderId="0" xfId="0" applyFont="1" applyAlignment="1">
      <alignment vertical="top"/>
    </xf>
  </cellXfs>
  <cellStyles count="71">
    <cellStyle name="20 % - Accent1" xfId="45" builtinId="30" customBuiltin="1"/>
    <cellStyle name="20 % - Accent2" xfId="49" builtinId="34" customBuiltin="1"/>
    <cellStyle name="20 % - Accent3" xfId="53" builtinId="38" customBuiltin="1"/>
    <cellStyle name="20 % - Accent4" xfId="57" builtinId="42" customBuiltin="1"/>
    <cellStyle name="20 % - Accent5" xfId="61" builtinId="46" customBuiltin="1"/>
    <cellStyle name="20 % - Accent6" xfId="65" builtinId="50" customBuiltin="1"/>
    <cellStyle name="40 % - Accent1" xfId="46" builtinId="31" customBuiltin="1"/>
    <cellStyle name="40 % - Accent2" xfId="50" builtinId="35" customBuiltin="1"/>
    <cellStyle name="40 % - Accent3" xfId="54" builtinId="39" customBuiltin="1"/>
    <cellStyle name="40 % - Accent4" xfId="58" builtinId="43" customBuiltin="1"/>
    <cellStyle name="40 % - Accent5" xfId="62" builtinId="47" customBuiltin="1"/>
    <cellStyle name="40 % - Accent6" xfId="66" builtinId="51" customBuiltin="1"/>
    <cellStyle name="60 % - Accent1" xfId="47" builtinId="32" customBuiltin="1"/>
    <cellStyle name="60 % - Accent2" xfId="51" builtinId="36" customBuiltin="1"/>
    <cellStyle name="60 % - Accent3" xfId="55" builtinId="40" customBuiltin="1"/>
    <cellStyle name="60 % - Accent4" xfId="59" builtinId="44" customBuiltin="1"/>
    <cellStyle name="60 % - Accent5" xfId="63" builtinId="48" customBuiltin="1"/>
    <cellStyle name="60 % - Accent6" xfId="67" builtinId="52" customBuiltin="1"/>
    <cellStyle name="Accent1" xfId="44" builtinId="29" customBuiltin="1"/>
    <cellStyle name="Accent2" xfId="48" builtinId="33" customBuiltin="1"/>
    <cellStyle name="Accent3" xfId="52" builtinId="37" customBuiltin="1"/>
    <cellStyle name="Accent4" xfId="56" builtinId="41" customBuiltin="1"/>
    <cellStyle name="Accent5" xfId="60" builtinId="45" customBuiltin="1"/>
    <cellStyle name="Accent6" xfId="64" builtinId="49" customBuiltin="1"/>
    <cellStyle name="Avertissement" xfId="40" builtinId="11" customBuiltin="1"/>
    <cellStyle name="Calcul" xfId="37" builtinId="22" customBuiltin="1"/>
    <cellStyle name="Cellule liée" xfId="38" builtinId="24" customBuiltin="1"/>
    <cellStyle name="Entrée" xfId="36" builtinId="20" customBuiltin="1"/>
    <cellStyle name="Insatisfaisant" xfId="34" builtinId="27" customBuiltin="1"/>
    <cellStyle name="Lien hypertexte" xfId="68" builtinId="8" hidden="1"/>
    <cellStyle name="Lien hypertexte visité" xfId="4" builtinId="9" hidden="1"/>
    <cellStyle name="Lien hypertexte visité" xfId="5" builtinId="9" hidden="1"/>
    <cellStyle name="Lien hypertexte visité" xfId="6" builtinId="9" hidden="1"/>
    <cellStyle name="Lien hypertexte visité" xfId="7" builtinId="9" hidden="1"/>
    <cellStyle name="Lien hypertexte visité" xfId="8" builtinId="9" hidden="1"/>
    <cellStyle name="Lien hypertexte visité" xfId="9" builtinId="9" hidden="1"/>
    <cellStyle name="Lien hypertexte visité" xfId="11" builtinId="9" hidden="1"/>
    <cellStyle name="Lien hypertexte visité" xfId="12" builtinId="9" hidden="1"/>
    <cellStyle name="Lien hypertexte visité" xfId="13" builtinId="9" hidden="1"/>
    <cellStyle name="Lien hypertexte visité" xfId="14" builtinId="9" hidden="1"/>
    <cellStyle name="Lien hypertexte visité" xfId="15" builtinId="9" hidden="1"/>
    <cellStyle name="Lien hypertexte visité" xfId="16" builtinId="9" hidden="1"/>
    <cellStyle name="Lien hypertexte visité" xfId="17" builtinId="9" hidden="1"/>
    <cellStyle name="Lien hypertexte visité" xfId="18" builtinId="9" hidden="1"/>
    <cellStyle name="Lien hypertexte visité" xfId="19" builtinId="9" hidden="1"/>
    <cellStyle name="Lien hypertexte visité" xfId="20" builtinId="9" hidden="1"/>
    <cellStyle name="Lien hypertexte visité" xfId="21" builtinId="9" hidden="1"/>
    <cellStyle name="Lien hypertexte visité" xfId="22" builtinId="9" hidden="1"/>
    <cellStyle name="Lien hypertexte visité" xfId="23" builtinId="9" hidden="1"/>
    <cellStyle name="Lien hypertexte visité" xfId="24" builtinId="9" hidden="1"/>
    <cellStyle name="Lien hypertexte visité" xfId="25" builtinId="9" hidden="1"/>
    <cellStyle name="Lien hypertexte visité" xfId="26" builtinId="9" hidden="1"/>
    <cellStyle name="Lien hypertexte visité" xfId="69" builtinId="9" hidden="1"/>
    <cellStyle name="Neutre" xfId="35" builtinId="28" customBuiltin="1"/>
    <cellStyle name="Normal" xfId="0" builtinId="0"/>
    <cellStyle name="Normal 2" xfId="1" xr:uid="{00000000-0005-0000-0000-000037000000}"/>
    <cellStyle name="Normal 3" xfId="3" xr:uid="{00000000-0005-0000-0000-000038000000}"/>
    <cellStyle name="Normal 4" xfId="10" xr:uid="{00000000-0005-0000-0000-000039000000}"/>
    <cellStyle name="Normal_Sheet1" xfId="2" xr:uid="{00000000-0005-0000-0000-00003A000000}"/>
    <cellStyle name="Note" xfId="41" builtinId="10" customBuiltin="1"/>
    <cellStyle name="Satisfaisant" xfId="33" builtinId="26" customBuiltin="1"/>
    <cellStyle name="Sortie" xfId="27" builtinId="21" customBuiltin="1"/>
    <cellStyle name="Texte explicatif" xfId="42" builtinId="53" customBuiltin="1"/>
    <cellStyle name="Titre" xfId="28" builtinId="15" customBuiltin="1"/>
    <cellStyle name="Titre 2" xfId="30" xr:uid="{00000000-0005-0000-0000-000040000000}"/>
    <cellStyle name="Titre 1" xfId="29" builtinId="16" customBuiltin="1"/>
    <cellStyle name="Titre 3" xfId="31" builtinId="18" customBuiltin="1"/>
    <cellStyle name="Titre 4" xfId="32" builtinId="19" customBuiltin="1"/>
    <cellStyle name="Total" xfId="43" builtinId="25" customBuiltin="1"/>
    <cellStyle name="Vérification" xfId="39" builtinId="23" customBuiltin="1"/>
    <cellStyle name="標準 2" xfId="70" xr:uid="{00000000-0005-0000-0000-000046000000}"/>
  </cellStyles>
  <dxfs count="12">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b/>
        <i val="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FFD966"/>
          <bgColor rgb="FF000000"/>
        </patternFill>
      </fill>
    </dxf>
    <dxf>
      <fill>
        <patternFill patternType="solid">
          <fgColor rgb="FFA6A6A6"/>
          <bgColor rgb="FF000000"/>
        </patternFill>
      </fill>
    </dxf>
  </dxfs>
  <tableStyles count="0" defaultTableStyle="TableStyleMedium2" defaultPivotStyle="PivotStyleLight16"/>
  <colors>
    <mruColors>
      <color rgb="FFFFFFCC"/>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10</xdr:col>
      <xdr:colOff>390525</xdr:colOff>
      <xdr:row>34</xdr:row>
      <xdr:rowOff>47625</xdr:rowOff>
    </xdr:from>
    <xdr:to>
      <xdr:col>10</xdr:col>
      <xdr:colOff>485775</xdr:colOff>
      <xdr:row>34</xdr:row>
      <xdr:rowOff>142875</xdr:rowOff>
    </xdr:to>
    <xdr:sp macro="" textlink="">
      <xdr:nvSpPr>
        <xdr:cNvPr id="3" name="Ellipse 2">
          <a:extLst>
            <a:ext uri="{FF2B5EF4-FFF2-40B4-BE49-F238E27FC236}">
              <a16:creationId xmlns:a16="http://schemas.microsoft.com/office/drawing/2014/main" id="{00000000-0008-0000-1D00-000003000000}"/>
            </a:ext>
          </a:extLst>
        </xdr:cNvPr>
        <xdr:cNvSpPr/>
      </xdr:nvSpPr>
      <xdr:spPr>
        <a:xfrm>
          <a:off x="7301442" y="6143625"/>
          <a:ext cx="95250" cy="95250"/>
        </a:xfrm>
        <a:prstGeom prst="ellipse">
          <a:avLst/>
        </a:prstGeom>
        <a:solidFill>
          <a:schemeClr val="accent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10</xdr:col>
      <xdr:colOff>390525</xdr:colOff>
      <xdr:row>63</xdr:row>
      <xdr:rowOff>47625</xdr:rowOff>
    </xdr:from>
    <xdr:to>
      <xdr:col>10</xdr:col>
      <xdr:colOff>485775</xdr:colOff>
      <xdr:row>63</xdr:row>
      <xdr:rowOff>142875</xdr:rowOff>
    </xdr:to>
    <xdr:sp macro="" textlink="">
      <xdr:nvSpPr>
        <xdr:cNvPr id="4" name="Ellipse 3">
          <a:extLst>
            <a:ext uri="{FF2B5EF4-FFF2-40B4-BE49-F238E27FC236}">
              <a16:creationId xmlns:a16="http://schemas.microsoft.com/office/drawing/2014/main" id="{00000000-0008-0000-1D00-000004000000}"/>
            </a:ext>
          </a:extLst>
        </xdr:cNvPr>
        <xdr:cNvSpPr/>
      </xdr:nvSpPr>
      <xdr:spPr>
        <a:xfrm>
          <a:off x="7301442" y="10906125"/>
          <a:ext cx="95250" cy="95250"/>
        </a:xfrm>
        <a:prstGeom prst="ellipse">
          <a:avLst/>
        </a:prstGeom>
        <a:solidFill>
          <a:schemeClr val="accent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10</xdr:col>
      <xdr:colOff>390525</xdr:colOff>
      <xdr:row>79</xdr:row>
      <xdr:rowOff>47625</xdr:rowOff>
    </xdr:from>
    <xdr:to>
      <xdr:col>10</xdr:col>
      <xdr:colOff>485775</xdr:colOff>
      <xdr:row>79</xdr:row>
      <xdr:rowOff>142875</xdr:rowOff>
    </xdr:to>
    <xdr:sp macro="" textlink="">
      <xdr:nvSpPr>
        <xdr:cNvPr id="5" name="Ellipse 4">
          <a:extLst>
            <a:ext uri="{FF2B5EF4-FFF2-40B4-BE49-F238E27FC236}">
              <a16:creationId xmlns:a16="http://schemas.microsoft.com/office/drawing/2014/main" id="{00000000-0008-0000-1D00-000005000000}"/>
            </a:ext>
          </a:extLst>
        </xdr:cNvPr>
        <xdr:cNvSpPr/>
      </xdr:nvSpPr>
      <xdr:spPr>
        <a:xfrm>
          <a:off x="8277225" y="4048125"/>
          <a:ext cx="95250" cy="95250"/>
        </a:xfrm>
        <a:prstGeom prst="ellipse">
          <a:avLst/>
        </a:prstGeom>
        <a:solidFill>
          <a:schemeClr val="accent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11</xdr:col>
      <xdr:colOff>342900</xdr:colOff>
      <xdr:row>65</xdr:row>
      <xdr:rowOff>47625</xdr:rowOff>
    </xdr:from>
    <xdr:to>
      <xdr:col>11</xdr:col>
      <xdr:colOff>438150</xdr:colOff>
      <xdr:row>65</xdr:row>
      <xdr:rowOff>142875</xdr:rowOff>
    </xdr:to>
    <xdr:sp macro="" textlink="">
      <xdr:nvSpPr>
        <xdr:cNvPr id="6" name="Ellipse 5">
          <a:extLst>
            <a:ext uri="{FF2B5EF4-FFF2-40B4-BE49-F238E27FC236}">
              <a16:creationId xmlns:a16="http://schemas.microsoft.com/office/drawing/2014/main" id="{00000000-0008-0000-1D00-000006000000}"/>
            </a:ext>
          </a:extLst>
        </xdr:cNvPr>
        <xdr:cNvSpPr/>
      </xdr:nvSpPr>
      <xdr:spPr>
        <a:xfrm>
          <a:off x="9096375" y="8239125"/>
          <a:ext cx="95250" cy="95250"/>
        </a:xfrm>
        <a:prstGeom prst="ellipse">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18</xdr:col>
      <xdr:colOff>390525</xdr:colOff>
      <xdr:row>34</xdr:row>
      <xdr:rowOff>47625</xdr:rowOff>
    </xdr:from>
    <xdr:to>
      <xdr:col>18</xdr:col>
      <xdr:colOff>485775</xdr:colOff>
      <xdr:row>34</xdr:row>
      <xdr:rowOff>142875</xdr:rowOff>
    </xdr:to>
    <xdr:sp macro="" textlink="">
      <xdr:nvSpPr>
        <xdr:cNvPr id="7" name="Ellipse 6">
          <a:extLst>
            <a:ext uri="{FF2B5EF4-FFF2-40B4-BE49-F238E27FC236}">
              <a16:creationId xmlns:a16="http://schemas.microsoft.com/office/drawing/2014/main" id="{00000000-0008-0000-1D00-000007000000}"/>
            </a:ext>
          </a:extLst>
        </xdr:cNvPr>
        <xdr:cNvSpPr/>
      </xdr:nvSpPr>
      <xdr:spPr>
        <a:xfrm>
          <a:off x="12954000" y="4048125"/>
          <a:ext cx="95250" cy="95250"/>
        </a:xfrm>
        <a:prstGeom prst="ellipse">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18</xdr:col>
      <xdr:colOff>390525</xdr:colOff>
      <xdr:row>43</xdr:row>
      <xdr:rowOff>47625</xdr:rowOff>
    </xdr:from>
    <xdr:to>
      <xdr:col>18</xdr:col>
      <xdr:colOff>485775</xdr:colOff>
      <xdr:row>43</xdr:row>
      <xdr:rowOff>142875</xdr:rowOff>
    </xdr:to>
    <xdr:sp macro="" textlink="">
      <xdr:nvSpPr>
        <xdr:cNvPr id="9" name="Ellipse 8">
          <a:extLst>
            <a:ext uri="{FF2B5EF4-FFF2-40B4-BE49-F238E27FC236}">
              <a16:creationId xmlns:a16="http://schemas.microsoft.com/office/drawing/2014/main" id="{00000000-0008-0000-1D00-000009000000}"/>
            </a:ext>
          </a:extLst>
        </xdr:cNvPr>
        <xdr:cNvSpPr/>
      </xdr:nvSpPr>
      <xdr:spPr>
        <a:xfrm>
          <a:off x="12954000" y="4048125"/>
          <a:ext cx="95250" cy="95250"/>
        </a:xfrm>
        <a:prstGeom prst="ellipse">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4</xdr:row>
      <xdr:rowOff>47625</xdr:rowOff>
    </xdr:from>
    <xdr:to>
      <xdr:col>20</xdr:col>
      <xdr:colOff>438150</xdr:colOff>
      <xdr:row>4</xdr:row>
      <xdr:rowOff>142875</xdr:rowOff>
    </xdr:to>
    <xdr:sp macro="" textlink="">
      <xdr:nvSpPr>
        <xdr:cNvPr id="10" name="Ellipse 9">
          <a:extLst>
            <a:ext uri="{FF2B5EF4-FFF2-40B4-BE49-F238E27FC236}">
              <a16:creationId xmlns:a16="http://schemas.microsoft.com/office/drawing/2014/main" id="{00000000-0008-0000-1D00-00000A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6</xdr:row>
      <xdr:rowOff>47625</xdr:rowOff>
    </xdr:from>
    <xdr:to>
      <xdr:col>20</xdr:col>
      <xdr:colOff>438150</xdr:colOff>
      <xdr:row>6</xdr:row>
      <xdr:rowOff>142875</xdr:rowOff>
    </xdr:to>
    <xdr:sp macro="" textlink="">
      <xdr:nvSpPr>
        <xdr:cNvPr id="11" name="Ellipse 10">
          <a:extLst>
            <a:ext uri="{FF2B5EF4-FFF2-40B4-BE49-F238E27FC236}">
              <a16:creationId xmlns:a16="http://schemas.microsoft.com/office/drawing/2014/main" id="{00000000-0008-0000-1D00-00000B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7</xdr:row>
      <xdr:rowOff>47625</xdr:rowOff>
    </xdr:from>
    <xdr:to>
      <xdr:col>20</xdr:col>
      <xdr:colOff>438150</xdr:colOff>
      <xdr:row>7</xdr:row>
      <xdr:rowOff>142875</xdr:rowOff>
    </xdr:to>
    <xdr:sp macro="" textlink="">
      <xdr:nvSpPr>
        <xdr:cNvPr id="12" name="Ellipse 11">
          <a:extLst>
            <a:ext uri="{FF2B5EF4-FFF2-40B4-BE49-F238E27FC236}">
              <a16:creationId xmlns:a16="http://schemas.microsoft.com/office/drawing/2014/main" id="{00000000-0008-0000-1D00-00000C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8</xdr:row>
      <xdr:rowOff>47625</xdr:rowOff>
    </xdr:from>
    <xdr:to>
      <xdr:col>20</xdr:col>
      <xdr:colOff>438150</xdr:colOff>
      <xdr:row>8</xdr:row>
      <xdr:rowOff>142875</xdr:rowOff>
    </xdr:to>
    <xdr:sp macro="" textlink="">
      <xdr:nvSpPr>
        <xdr:cNvPr id="13" name="Ellipse 12">
          <a:extLst>
            <a:ext uri="{FF2B5EF4-FFF2-40B4-BE49-F238E27FC236}">
              <a16:creationId xmlns:a16="http://schemas.microsoft.com/office/drawing/2014/main" id="{00000000-0008-0000-1D00-00000D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12</xdr:row>
      <xdr:rowOff>47625</xdr:rowOff>
    </xdr:from>
    <xdr:to>
      <xdr:col>20</xdr:col>
      <xdr:colOff>438150</xdr:colOff>
      <xdr:row>12</xdr:row>
      <xdr:rowOff>142875</xdr:rowOff>
    </xdr:to>
    <xdr:sp macro="" textlink="">
      <xdr:nvSpPr>
        <xdr:cNvPr id="14" name="Ellipse 13">
          <a:extLst>
            <a:ext uri="{FF2B5EF4-FFF2-40B4-BE49-F238E27FC236}">
              <a16:creationId xmlns:a16="http://schemas.microsoft.com/office/drawing/2014/main" id="{00000000-0008-0000-1D00-00000E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14</xdr:row>
      <xdr:rowOff>47625</xdr:rowOff>
    </xdr:from>
    <xdr:to>
      <xdr:col>20</xdr:col>
      <xdr:colOff>438150</xdr:colOff>
      <xdr:row>14</xdr:row>
      <xdr:rowOff>142875</xdr:rowOff>
    </xdr:to>
    <xdr:sp macro="" textlink="">
      <xdr:nvSpPr>
        <xdr:cNvPr id="15" name="Ellipse 14">
          <a:extLst>
            <a:ext uri="{FF2B5EF4-FFF2-40B4-BE49-F238E27FC236}">
              <a16:creationId xmlns:a16="http://schemas.microsoft.com/office/drawing/2014/main" id="{00000000-0008-0000-1D00-00000F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16</xdr:row>
      <xdr:rowOff>47625</xdr:rowOff>
    </xdr:from>
    <xdr:to>
      <xdr:col>20</xdr:col>
      <xdr:colOff>438150</xdr:colOff>
      <xdr:row>16</xdr:row>
      <xdr:rowOff>142875</xdr:rowOff>
    </xdr:to>
    <xdr:sp macro="" textlink="">
      <xdr:nvSpPr>
        <xdr:cNvPr id="16" name="Ellipse 15">
          <a:extLst>
            <a:ext uri="{FF2B5EF4-FFF2-40B4-BE49-F238E27FC236}">
              <a16:creationId xmlns:a16="http://schemas.microsoft.com/office/drawing/2014/main" id="{00000000-0008-0000-1D00-000010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17</xdr:row>
      <xdr:rowOff>47625</xdr:rowOff>
    </xdr:from>
    <xdr:to>
      <xdr:col>20</xdr:col>
      <xdr:colOff>438150</xdr:colOff>
      <xdr:row>17</xdr:row>
      <xdr:rowOff>142875</xdr:rowOff>
    </xdr:to>
    <xdr:sp macro="" textlink="">
      <xdr:nvSpPr>
        <xdr:cNvPr id="17" name="Ellipse 16">
          <a:extLst>
            <a:ext uri="{FF2B5EF4-FFF2-40B4-BE49-F238E27FC236}">
              <a16:creationId xmlns:a16="http://schemas.microsoft.com/office/drawing/2014/main" id="{00000000-0008-0000-1D00-000011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19</xdr:row>
      <xdr:rowOff>47625</xdr:rowOff>
    </xdr:from>
    <xdr:to>
      <xdr:col>20</xdr:col>
      <xdr:colOff>438150</xdr:colOff>
      <xdr:row>19</xdr:row>
      <xdr:rowOff>142875</xdr:rowOff>
    </xdr:to>
    <xdr:sp macro="" textlink="">
      <xdr:nvSpPr>
        <xdr:cNvPr id="18" name="Ellipse 17">
          <a:extLst>
            <a:ext uri="{FF2B5EF4-FFF2-40B4-BE49-F238E27FC236}">
              <a16:creationId xmlns:a16="http://schemas.microsoft.com/office/drawing/2014/main" id="{00000000-0008-0000-1D00-000012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20</xdr:row>
      <xdr:rowOff>47625</xdr:rowOff>
    </xdr:from>
    <xdr:to>
      <xdr:col>20</xdr:col>
      <xdr:colOff>438150</xdr:colOff>
      <xdr:row>20</xdr:row>
      <xdr:rowOff>142875</xdr:rowOff>
    </xdr:to>
    <xdr:sp macro="" textlink="">
      <xdr:nvSpPr>
        <xdr:cNvPr id="19" name="Ellipse 18">
          <a:extLst>
            <a:ext uri="{FF2B5EF4-FFF2-40B4-BE49-F238E27FC236}">
              <a16:creationId xmlns:a16="http://schemas.microsoft.com/office/drawing/2014/main" id="{00000000-0008-0000-1D00-000013000000}"/>
            </a:ext>
          </a:extLst>
        </xdr:cNvPr>
        <xdr:cNvSpPr/>
      </xdr:nvSpPr>
      <xdr:spPr>
        <a:xfrm>
          <a:off x="14658975" y="25241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4</xdr:row>
      <xdr:rowOff>47625</xdr:rowOff>
    </xdr:from>
    <xdr:to>
      <xdr:col>21</xdr:col>
      <xdr:colOff>438150</xdr:colOff>
      <xdr:row>4</xdr:row>
      <xdr:rowOff>142875</xdr:rowOff>
    </xdr:to>
    <xdr:sp macro="" textlink="">
      <xdr:nvSpPr>
        <xdr:cNvPr id="20" name="Ellipse 19">
          <a:extLst>
            <a:ext uri="{FF2B5EF4-FFF2-40B4-BE49-F238E27FC236}">
              <a16:creationId xmlns:a16="http://schemas.microsoft.com/office/drawing/2014/main" id="{00000000-0008-0000-1D00-000014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6</xdr:row>
      <xdr:rowOff>47625</xdr:rowOff>
    </xdr:from>
    <xdr:to>
      <xdr:col>21</xdr:col>
      <xdr:colOff>438150</xdr:colOff>
      <xdr:row>6</xdr:row>
      <xdr:rowOff>142875</xdr:rowOff>
    </xdr:to>
    <xdr:sp macro="" textlink="">
      <xdr:nvSpPr>
        <xdr:cNvPr id="21" name="Ellipse 20">
          <a:extLst>
            <a:ext uri="{FF2B5EF4-FFF2-40B4-BE49-F238E27FC236}">
              <a16:creationId xmlns:a16="http://schemas.microsoft.com/office/drawing/2014/main" id="{00000000-0008-0000-1D00-000015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7</xdr:row>
      <xdr:rowOff>47625</xdr:rowOff>
    </xdr:from>
    <xdr:to>
      <xdr:col>21</xdr:col>
      <xdr:colOff>438150</xdr:colOff>
      <xdr:row>7</xdr:row>
      <xdr:rowOff>142875</xdr:rowOff>
    </xdr:to>
    <xdr:sp macro="" textlink="">
      <xdr:nvSpPr>
        <xdr:cNvPr id="22" name="Ellipse 21">
          <a:extLst>
            <a:ext uri="{FF2B5EF4-FFF2-40B4-BE49-F238E27FC236}">
              <a16:creationId xmlns:a16="http://schemas.microsoft.com/office/drawing/2014/main" id="{00000000-0008-0000-1D00-000016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8</xdr:row>
      <xdr:rowOff>47625</xdr:rowOff>
    </xdr:from>
    <xdr:to>
      <xdr:col>21</xdr:col>
      <xdr:colOff>438150</xdr:colOff>
      <xdr:row>8</xdr:row>
      <xdr:rowOff>142875</xdr:rowOff>
    </xdr:to>
    <xdr:sp macro="" textlink="">
      <xdr:nvSpPr>
        <xdr:cNvPr id="23" name="Ellipse 22">
          <a:extLst>
            <a:ext uri="{FF2B5EF4-FFF2-40B4-BE49-F238E27FC236}">
              <a16:creationId xmlns:a16="http://schemas.microsoft.com/office/drawing/2014/main" id="{00000000-0008-0000-1D00-000017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12</xdr:row>
      <xdr:rowOff>47625</xdr:rowOff>
    </xdr:from>
    <xdr:to>
      <xdr:col>21</xdr:col>
      <xdr:colOff>438150</xdr:colOff>
      <xdr:row>12</xdr:row>
      <xdr:rowOff>142875</xdr:rowOff>
    </xdr:to>
    <xdr:sp macro="" textlink="">
      <xdr:nvSpPr>
        <xdr:cNvPr id="24" name="Ellipse 23">
          <a:extLst>
            <a:ext uri="{FF2B5EF4-FFF2-40B4-BE49-F238E27FC236}">
              <a16:creationId xmlns:a16="http://schemas.microsoft.com/office/drawing/2014/main" id="{00000000-0008-0000-1D00-000018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14</xdr:row>
      <xdr:rowOff>47625</xdr:rowOff>
    </xdr:from>
    <xdr:to>
      <xdr:col>21</xdr:col>
      <xdr:colOff>438150</xdr:colOff>
      <xdr:row>14</xdr:row>
      <xdr:rowOff>142875</xdr:rowOff>
    </xdr:to>
    <xdr:sp macro="" textlink="">
      <xdr:nvSpPr>
        <xdr:cNvPr id="25" name="Ellipse 24">
          <a:extLst>
            <a:ext uri="{FF2B5EF4-FFF2-40B4-BE49-F238E27FC236}">
              <a16:creationId xmlns:a16="http://schemas.microsoft.com/office/drawing/2014/main" id="{00000000-0008-0000-1D00-000019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16</xdr:row>
      <xdr:rowOff>47625</xdr:rowOff>
    </xdr:from>
    <xdr:to>
      <xdr:col>21</xdr:col>
      <xdr:colOff>438150</xdr:colOff>
      <xdr:row>16</xdr:row>
      <xdr:rowOff>142875</xdr:rowOff>
    </xdr:to>
    <xdr:sp macro="" textlink="">
      <xdr:nvSpPr>
        <xdr:cNvPr id="26" name="Ellipse 25">
          <a:extLst>
            <a:ext uri="{FF2B5EF4-FFF2-40B4-BE49-F238E27FC236}">
              <a16:creationId xmlns:a16="http://schemas.microsoft.com/office/drawing/2014/main" id="{00000000-0008-0000-1D00-00001A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17</xdr:row>
      <xdr:rowOff>47625</xdr:rowOff>
    </xdr:from>
    <xdr:to>
      <xdr:col>21</xdr:col>
      <xdr:colOff>438150</xdr:colOff>
      <xdr:row>17</xdr:row>
      <xdr:rowOff>142875</xdr:rowOff>
    </xdr:to>
    <xdr:sp macro="" textlink="">
      <xdr:nvSpPr>
        <xdr:cNvPr id="27" name="Ellipse 26">
          <a:extLst>
            <a:ext uri="{FF2B5EF4-FFF2-40B4-BE49-F238E27FC236}">
              <a16:creationId xmlns:a16="http://schemas.microsoft.com/office/drawing/2014/main" id="{00000000-0008-0000-1D00-00001B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19</xdr:row>
      <xdr:rowOff>47625</xdr:rowOff>
    </xdr:from>
    <xdr:to>
      <xdr:col>21</xdr:col>
      <xdr:colOff>438150</xdr:colOff>
      <xdr:row>19</xdr:row>
      <xdr:rowOff>142875</xdr:rowOff>
    </xdr:to>
    <xdr:sp macro="" textlink="">
      <xdr:nvSpPr>
        <xdr:cNvPr id="28" name="Ellipse 27">
          <a:extLst>
            <a:ext uri="{FF2B5EF4-FFF2-40B4-BE49-F238E27FC236}">
              <a16:creationId xmlns:a16="http://schemas.microsoft.com/office/drawing/2014/main" id="{00000000-0008-0000-1D00-00001C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20</xdr:row>
      <xdr:rowOff>47625</xdr:rowOff>
    </xdr:from>
    <xdr:to>
      <xdr:col>21</xdr:col>
      <xdr:colOff>438150</xdr:colOff>
      <xdr:row>20</xdr:row>
      <xdr:rowOff>142875</xdr:rowOff>
    </xdr:to>
    <xdr:sp macro="" textlink="">
      <xdr:nvSpPr>
        <xdr:cNvPr id="29" name="Ellipse 28">
          <a:extLst>
            <a:ext uri="{FF2B5EF4-FFF2-40B4-BE49-F238E27FC236}">
              <a16:creationId xmlns:a16="http://schemas.microsoft.com/office/drawing/2014/main" id="{00000000-0008-0000-1D00-00001D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26</xdr:row>
      <xdr:rowOff>47625</xdr:rowOff>
    </xdr:from>
    <xdr:to>
      <xdr:col>21</xdr:col>
      <xdr:colOff>438150</xdr:colOff>
      <xdr:row>26</xdr:row>
      <xdr:rowOff>142875</xdr:rowOff>
    </xdr:to>
    <xdr:sp macro="" textlink="">
      <xdr:nvSpPr>
        <xdr:cNvPr id="30" name="Ellipse 29">
          <a:extLst>
            <a:ext uri="{FF2B5EF4-FFF2-40B4-BE49-F238E27FC236}">
              <a16:creationId xmlns:a16="http://schemas.microsoft.com/office/drawing/2014/main" id="{00000000-0008-0000-1D00-00001E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27</xdr:row>
      <xdr:rowOff>47625</xdr:rowOff>
    </xdr:from>
    <xdr:to>
      <xdr:col>21</xdr:col>
      <xdr:colOff>438150</xdr:colOff>
      <xdr:row>27</xdr:row>
      <xdr:rowOff>142875</xdr:rowOff>
    </xdr:to>
    <xdr:sp macro="" textlink="">
      <xdr:nvSpPr>
        <xdr:cNvPr id="31" name="Ellipse 30">
          <a:extLst>
            <a:ext uri="{FF2B5EF4-FFF2-40B4-BE49-F238E27FC236}">
              <a16:creationId xmlns:a16="http://schemas.microsoft.com/office/drawing/2014/main" id="{00000000-0008-0000-1D00-00001F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28</xdr:row>
      <xdr:rowOff>47625</xdr:rowOff>
    </xdr:from>
    <xdr:to>
      <xdr:col>21</xdr:col>
      <xdr:colOff>438150</xdr:colOff>
      <xdr:row>28</xdr:row>
      <xdr:rowOff>142875</xdr:rowOff>
    </xdr:to>
    <xdr:sp macro="" textlink="">
      <xdr:nvSpPr>
        <xdr:cNvPr id="32" name="Ellipse 31">
          <a:extLst>
            <a:ext uri="{FF2B5EF4-FFF2-40B4-BE49-F238E27FC236}">
              <a16:creationId xmlns:a16="http://schemas.microsoft.com/office/drawing/2014/main" id="{00000000-0008-0000-1D00-000020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29</xdr:row>
      <xdr:rowOff>47625</xdr:rowOff>
    </xdr:from>
    <xdr:to>
      <xdr:col>21</xdr:col>
      <xdr:colOff>438150</xdr:colOff>
      <xdr:row>29</xdr:row>
      <xdr:rowOff>142875</xdr:rowOff>
    </xdr:to>
    <xdr:sp macro="" textlink="">
      <xdr:nvSpPr>
        <xdr:cNvPr id="33" name="Ellipse 32">
          <a:extLst>
            <a:ext uri="{FF2B5EF4-FFF2-40B4-BE49-F238E27FC236}">
              <a16:creationId xmlns:a16="http://schemas.microsoft.com/office/drawing/2014/main" id="{00000000-0008-0000-1D00-000021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30</xdr:row>
      <xdr:rowOff>47625</xdr:rowOff>
    </xdr:from>
    <xdr:to>
      <xdr:col>21</xdr:col>
      <xdr:colOff>438150</xdr:colOff>
      <xdr:row>30</xdr:row>
      <xdr:rowOff>142875</xdr:rowOff>
    </xdr:to>
    <xdr:sp macro="" textlink="">
      <xdr:nvSpPr>
        <xdr:cNvPr id="34" name="Ellipse 33">
          <a:extLst>
            <a:ext uri="{FF2B5EF4-FFF2-40B4-BE49-F238E27FC236}">
              <a16:creationId xmlns:a16="http://schemas.microsoft.com/office/drawing/2014/main" id="{00000000-0008-0000-1D00-000022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32</xdr:row>
      <xdr:rowOff>47625</xdr:rowOff>
    </xdr:from>
    <xdr:to>
      <xdr:col>21</xdr:col>
      <xdr:colOff>438150</xdr:colOff>
      <xdr:row>32</xdr:row>
      <xdr:rowOff>142875</xdr:rowOff>
    </xdr:to>
    <xdr:sp macro="" textlink="">
      <xdr:nvSpPr>
        <xdr:cNvPr id="35" name="Ellipse 34">
          <a:extLst>
            <a:ext uri="{FF2B5EF4-FFF2-40B4-BE49-F238E27FC236}">
              <a16:creationId xmlns:a16="http://schemas.microsoft.com/office/drawing/2014/main" id="{00000000-0008-0000-1D00-000023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33</xdr:row>
      <xdr:rowOff>47625</xdr:rowOff>
    </xdr:from>
    <xdr:to>
      <xdr:col>21</xdr:col>
      <xdr:colOff>438150</xdr:colOff>
      <xdr:row>33</xdr:row>
      <xdr:rowOff>142875</xdr:rowOff>
    </xdr:to>
    <xdr:sp macro="" textlink="">
      <xdr:nvSpPr>
        <xdr:cNvPr id="36" name="Ellipse 35">
          <a:extLst>
            <a:ext uri="{FF2B5EF4-FFF2-40B4-BE49-F238E27FC236}">
              <a16:creationId xmlns:a16="http://schemas.microsoft.com/office/drawing/2014/main" id="{00000000-0008-0000-1D00-000024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34</xdr:row>
      <xdr:rowOff>47625</xdr:rowOff>
    </xdr:from>
    <xdr:to>
      <xdr:col>21</xdr:col>
      <xdr:colOff>438150</xdr:colOff>
      <xdr:row>34</xdr:row>
      <xdr:rowOff>142875</xdr:rowOff>
    </xdr:to>
    <xdr:sp macro="" textlink="">
      <xdr:nvSpPr>
        <xdr:cNvPr id="37" name="Ellipse 36">
          <a:extLst>
            <a:ext uri="{FF2B5EF4-FFF2-40B4-BE49-F238E27FC236}">
              <a16:creationId xmlns:a16="http://schemas.microsoft.com/office/drawing/2014/main" id="{00000000-0008-0000-1D00-000025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36</xdr:row>
      <xdr:rowOff>47625</xdr:rowOff>
    </xdr:from>
    <xdr:to>
      <xdr:col>21</xdr:col>
      <xdr:colOff>438150</xdr:colOff>
      <xdr:row>36</xdr:row>
      <xdr:rowOff>142875</xdr:rowOff>
    </xdr:to>
    <xdr:sp macro="" textlink="">
      <xdr:nvSpPr>
        <xdr:cNvPr id="38" name="Ellipse 37">
          <a:extLst>
            <a:ext uri="{FF2B5EF4-FFF2-40B4-BE49-F238E27FC236}">
              <a16:creationId xmlns:a16="http://schemas.microsoft.com/office/drawing/2014/main" id="{00000000-0008-0000-1D00-000026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37</xdr:row>
      <xdr:rowOff>47625</xdr:rowOff>
    </xdr:from>
    <xdr:to>
      <xdr:col>21</xdr:col>
      <xdr:colOff>438150</xdr:colOff>
      <xdr:row>37</xdr:row>
      <xdr:rowOff>142875</xdr:rowOff>
    </xdr:to>
    <xdr:sp macro="" textlink="">
      <xdr:nvSpPr>
        <xdr:cNvPr id="39" name="Ellipse 38">
          <a:extLst>
            <a:ext uri="{FF2B5EF4-FFF2-40B4-BE49-F238E27FC236}">
              <a16:creationId xmlns:a16="http://schemas.microsoft.com/office/drawing/2014/main" id="{00000000-0008-0000-1D00-000027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40</xdr:row>
      <xdr:rowOff>47625</xdr:rowOff>
    </xdr:from>
    <xdr:to>
      <xdr:col>21</xdr:col>
      <xdr:colOff>438150</xdr:colOff>
      <xdr:row>40</xdr:row>
      <xdr:rowOff>142875</xdr:rowOff>
    </xdr:to>
    <xdr:sp macro="" textlink="">
      <xdr:nvSpPr>
        <xdr:cNvPr id="40" name="Ellipse 39">
          <a:extLst>
            <a:ext uri="{FF2B5EF4-FFF2-40B4-BE49-F238E27FC236}">
              <a16:creationId xmlns:a16="http://schemas.microsoft.com/office/drawing/2014/main" id="{00000000-0008-0000-1D00-000028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42</xdr:row>
      <xdr:rowOff>47625</xdr:rowOff>
    </xdr:from>
    <xdr:to>
      <xdr:col>21</xdr:col>
      <xdr:colOff>438150</xdr:colOff>
      <xdr:row>42</xdr:row>
      <xdr:rowOff>142875</xdr:rowOff>
    </xdr:to>
    <xdr:sp macro="" textlink="">
      <xdr:nvSpPr>
        <xdr:cNvPr id="41" name="Ellipse 40">
          <a:extLst>
            <a:ext uri="{FF2B5EF4-FFF2-40B4-BE49-F238E27FC236}">
              <a16:creationId xmlns:a16="http://schemas.microsoft.com/office/drawing/2014/main" id="{00000000-0008-0000-1D00-000029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43</xdr:row>
      <xdr:rowOff>47625</xdr:rowOff>
    </xdr:from>
    <xdr:to>
      <xdr:col>21</xdr:col>
      <xdr:colOff>438150</xdr:colOff>
      <xdr:row>43</xdr:row>
      <xdr:rowOff>142875</xdr:rowOff>
    </xdr:to>
    <xdr:sp macro="" textlink="">
      <xdr:nvSpPr>
        <xdr:cNvPr id="42" name="Ellipse 41">
          <a:extLst>
            <a:ext uri="{FF2B5EF4-FFF2-40B4-BE49-F238E27FC236}">
              <a16:creationId xmlns:a16="http://schemas.microsoft.com/office/drawing/2014/main" id="{00000000-0008-0000-1D00-00002A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45</xdr:row>
      <xdr:rowOff>47625</xdr:rowOff>
    </xdr:from>
    <xdr:to>
      <xdr:col>21</xdr:col>
      <xdr:colOff>438150</xdr:colOff>
      <xdr:row>45</xdr:row>
      <xdr:rowOff>142875</xdr:rowOff>
    </xdr:to>
    <xdr:sp macro="" textlink="">
      <xdr:nvSpPr>
        <xdr:cNvPr id="43" name="Ellipse 42">
          <a:extLst>
            <a:ext uri="{FF2B5EF4-FFF2-40B4-BE49-F238E27FC236}">
              <a16:creationId xmlns:a16="http://schemas.microsoft.com/office/drawing/2014/main" id="{00000000-0008-0000-1D00-00002B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27</xdr:row>
      <xdr:rowOff>47625</xdr:rowOff>
    </xdr:from>
    <xdr:to>
      <xdr:col>20</xdr:col>
      <xdr:colOff>438150</xdr:colOff>
      <xdr:row>27</xdr:row>
      <xdr:rowOff>142875</xdr:rowOff>
    </xdr:to>
    <xdr:sp macro="" textlink="">
      <xdr:nvSpPr>
        <xdr:cNvPr id="44" name="Ellipse 43">
          <a:extLst>
            <a:ext uri="{FF2B5EF4-FFF2-40B4-BE49-F238E27FC236}">
              <a16:creationId xmlns:a16="http://schemas.microsoft.com/office/drawing/2014/main" id="{00000000-0008-0000-1D00-00002C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28</xdr:row>
      <xdr:rowOff>47625</xdr:rowOff>
    </xdr:from>
    <xdr:to>
      <xdr:col>20</xdr:col>
      <xdr:colOff>438150</xdr:colOff>
      <xdr:row>28</xdr:row>
      <xdr:rowOff>142875</xdr:rowOff>
    </xdr:to>
    <xdr:sp macro="" textlink="">
      <xdr:nvSpPr>
        <xdr:cNvPr id="45" name="Ellipse 44">
          <a:extLst>
            <a:ext uri="{FF2B5EF4-FFF2-40B4-BE49-F238E27FC236}">
              <a16:creationId xmlns:a16="http://schemas.microsoft.com/office/drawing/2014/main" id="{00000000-0008-0000-1D00-00002D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29</xdr:row>
      <xdr:rowOff>47625</xdr:rowOff>
    </xdr:from>
    <xdr:to>
      <xdr:col>20</xdr:col>
      <xdr:colOff>438150</xdr:colOff>
      <xdr:row>29</xdr:row>
      <xdr:rowOff>142875</xdr:rowOff>
    </xdr:to>
    <xdr:sp macro="" textlink="">
      <xdr:nvSpPr>
        <xdr:cNvPr id="46" name="Ellipse 45">
          <a:extLst>
            <a:ext uri="{FF2B5EF4-FFF2-40B4-BE49-F238E27FC236}">
              <a16:creationId xmlns:a16="http://schemas.microsoft.com/office/drawing/2014/main" id="{00000000-0008-0000-1D00-00002E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30</xdr:row>
      <xdr:rowOff>47625</xdr:rowOff>
    </xdr:from>
    <xdr:to>
      <xdr:col>20</xdr:col>
      <xdr:colOff>438150</xdr:colOff>
      <xdr:row>30</xdr:row>
      <xdr:rowOff>142875</xdr:rowOff>
    </xdr:to>
    <xdr:sp macro="" textlink="">
      <xdr:nvSpPr>
        <xdr:cNvPr id="47" name="Ellipse 46">
          <a:extLst>
            <a:ext uri="{FF2B5EF4-FFF2-40B4-BE49-F238E27FC236}">
              <a16:creationId xmlns:a16="http://schemas.microsoft.com/office/drawing/2014/main" id="{00000000-0008-0000-1D00-00002F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32</xdr:row>
      <xdr:rowOff>47625</xdr:rowOff>
    </xdr:from>
    <xdr:to>
      <xdr:col>20</xdr:col>
      <xdr:colOff>438150</xdr:colOff>
      <xdr:row>32</xdr:row>
      <xdr:rowOff>142875</xdr:rowOff>
    </xdr:to>
    <xdr:sp macro="" textlink="">
      <xdr:nvSpPr>
        <xdr:cNvPr id="48" name="Ellipse 47">
          <a:extLst>
            <a:ext uri="{FF2B5EF4-FFF2-40B4-BE49-F238E27FC236}">
              <a16:creationId xmlns:a16="http://schemas.microsoft.com/office/drawing/2014/main" id="{00000000-0008-0000-1D00-000030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33</xdr:row>
      <xdr:rowOff>47625</xdr:rowOff>
    </xdr:from>
    <xdr:to>
      <xdr:col>20</xdr:col>
      <xdr:colOff>438150</xdr:colOff>
      <xdr:row>33</xdr:row>
      <xdr:rowOff>142875</xdr:rowOff>
    </xdr:to>
    <xdr:sp macro="" textlink="">
      <xdr:nvSpPr>
        <xdr:cNvPr id="49" name="Ellipse 48">
          <a:extLst>
            <a:ext uri="{FF2B5EF4-FFF2-40B4-BE49-F238E27FC236}">
              <a16:creationId xmlns:a16="http://schemas.microsoft.com/office/drawing/2014/main" id="{00000000-0008-0000-1D00-000031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34</xdr:row>
      <xdr:rowOff>47625</xdr:rowOff>
    </xdr:from>
    <xdr:to>
      <xdr:col>20</xdr:col>
      <xdr:colOff>438150</xdr:colOff>
      <xdr:row>34</xdr:row>
      <xdr:rowOff>142875</xdr:rowOff>
    </xdr:to>
    <xdr:sp macro="" textlink="">
      <xdr:nvSpPr>
        <xdr:cNvPr id="50" name="Ellipse 49">
          <a:extLst>
            <a:ext uri="{FF2B5EF4-FFF2-40B4-BE49-F238E27FC236}">
              <a16:creationId xmlns:a16="http://schemas.microsoft.com/office/drawing/2014/main" id="{00000000-0008-0000-1D00-000032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37</xdr:row>
      <xdr:rowOff>47625</xdr:rowOff>
    </xdr:from>
    <xdr:to>
      <xdr:col>20</xdr:col>
      <xdr:colOff>438150</xdr:colOff>
      <xdr:row>37</xdr:row>
      <xdr:rowOff>142875</xdr:rowOff>
    </xdr:to>
    <xdr:sp macro="" textlink="">
      <xdr:nvSpPr>
        <xdr:cNvPr id="51" name="Ellipse 50">
          <a:extLst>
            <a:ext uri="{FF2B5EF4-FFF2-40B4-BE49-F238E27FC236}">
              <a16:creationId xmlns:a16="http://schemas.microsoft.com/office/drawing/2014/main" id="{00000000-0008-0000-1D00-000033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40</xdr:row>
      <xdr:rowOff>47625</xdr:rowOff>
    </xdr:from>
    <xdr:to>
      <xdr:col>20</xdr:col>
      <xdr:colOff>438150</xdr:colOff>
      <xdr:row>40</xdr:row>
      <xdr:rowOff>142875</xdr:rowOff>
    </xdr:to>
    <xdr:sp macro="" textlink="">
      <xdr:nvSpPr>
        <xdr:cNvPr id="52" name="Ellipse 51">
          <a:extLst>
            <a:ext uri="{FF2B5EF4-FFF2-40B4-BE49-F238E27FC236}">
              <a16:creationId xmlns:a16="http://schemas.microsoft.com/office/drawing/2014/main" id="{00000000-0008-0000-1D00-000034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42</xdr:row>
      <xdr:rowOff>47625</xdr:rowOff>
    </xdr:from>
    <xdr:to>
      <xdr:col>20</xdr:col>
      <xdr:colOff>438150</xdr:colOff>
      <xdr:row>42</xdr:row>
      <xdr:rowOff>142875</xdr:rowOff>
    </xdr:to>
    <xdr:sp macro="" textlink="">
      <xdr:nvSpPr>
        <xdr:cNvPr id="53" name="Ellipse 52">
          <a:extLst>
            <a:ext uri="{FF2B5EF4-FFF2-40B4-BE49-F238E27FC236}">
              <a16:creationId xmlns:a16="http://schemas.microsoft.com/office/drawing/2014/main" id="{00000000-0008-0000-1D00-000035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43</xdr:row>
      <xdr:rowOff>47625</xdr:rowOff>
    </xdr:from>
    <xdr:to>
      <xdr:col>20</xdr:col>
      <xdr:colOff>438150</xdr:colOff>
      <xdr:row>43</xdr:row>
      <xdr:rowOff>142875</xdr:rowOff>
    </xdr:to>
    <xdr:sp macro="" textlink="">
      <xdr:nvSpPr>
        <xdr:cNvPr id="54" name="Ellipse 53">
          <a:extLst>
            <a:ext uri="{FF2B5EF4-FFF2-40B4-BE49-F238E27FC236}">
              <a16:creationId xmlns:a16="http://schemas.microsoft.com/office/drawing/2014/main" id="{00000000-0008-0000-1D00-000036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45</xdr:row>
      <xdr:rowOff>47625</xdr:rowOff>
    </xdr:from>
    <xdr:to>
      <xdr:col>20</xdr:col>
      <xdr:colOff>438150</xdr:colOff>
      <xdr:row>45</xdr:row>
      <xdr:rowOff>142875</xdr:rowOff>
    </xdr:to>
    <xdr:sp macro="" textlink="">
      <xdr:nvSpPr>
        <xdr:cNvPr id="55" name="Ellipse 54">
          <a:extLst>
            <a:ext uri="{FF2B5EF4-FFF2-40B4-BE49-F238E27FC236}">
              <a16:creationId xmlns:a16="http://schemas.microsoft.com/office/drawing/2014/main" id="{00000000-0008-0000-1D00-000037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47</xdr:row>
      <xdr:rowOff>47625</xdr:rowOff>
    </xdr:from>
    <xdr:to>
      <xdr:col>20</xdr:col>
      <xdr:colOff>438150</xdr:colOff>
      <xdr:row>47</xdr:row>
      <xdr:rowOff>142875</xdr:rowOff>
    </xdr:to>
    <xdr:sp macro="" textlink="">
      <xdr:nvSpPr>
        <xdr:cNvPr id="56" name="Ellipse 55">
          <a:extLst>
            <a:ext uri="{FF2B5EF4-FFF2-40B4-BE49-F238E27FC236}">
              <a16:creationId xmlns:a16="http://schemas.microsoft.com/office/drawing/2014/main" id="{00000000-0008-0000-1D00-000038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48</xdr:row>
      <xdr:rowOff>47625</xdr:rowOff>
    </xdr:from>
    <xdr:to>
      <xdr:col>20</xdr:col>
      <xdr:colOff>438150</xdr:colOff>
      <xdr:row>48</xdr:row>
      <xdr:rowOff>142875</xdr:rowOff>
    </xdr:to>
    <xdr:sp macro="" textlink="">
      <xdr:nvSpPr>
        <xdr:cNvPr id="57" name="Ellipse 56">
          <a:extLst>
            <a:ext uri="{FF2B5EF4-FFF2-40B4-BE49-F238E27FC236}">
              <a16:creationId xmlns:a16="http://schemas.microsoft.com/office/drawing/2014/main" id="{00000000-0008-0000-1D00-000039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51</xdr:row>
      <xdr:rowOff>47625</xdr:rowOff>
    </xdr:from>
    <xdr:to>
      <xdr:col>20</xdr:col>
      <xdr:colOff>438150</xdr:colOff>
      <xdr:row>51</xdr:row>
      <xdr:rowOff>142875</xdr:rowOff>
    </xdr:to>
    <xdr:sp macro="" textlink="">
      <xdr:nvSpPr>
        <xdr:cNvPr id="58" name="Ellipse 57">
          <a:extLst>
            <a:ext uri="{FF2B5EF4-FFF2-40B4-BE49-F238E27FC236}">
              <a16:creationId xmlns:a16="http://schemas.microsoft.com/office/drawing/2014/main" id="{00000000-0008-0000-1D00-00003A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52</xdr:row>
      <xdr:rowOff>47625</xdr:rowOff>
    </xdr:from>
    <xdr:to>
      <xdr:col>20</xdr:col>
      <xdr:colOff>438150</xdr:colOff>
      <xdr:row>52</xdr:row>
      <xdr:rowOff>142875</xdr:rowOff>
    </xdr:to>
    <xdr:sp macro="" textlink="">
      <xdr:nvSpPr>
        <xdr:cNvPr id="59" name="Ellipse 58">
          <a:extLst>
            <a:ext uri="{FF2B5EF4-FFF2-40B4-BE49-F238E27FC236}">
              <a16:creationId xmlns:a16="http://schemas.microsoft.com/office/drawing/2014/main" id="{00000000-0008-0000-1D00-00003B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53</xdr:row>
      <xdr:rowOff>47625</xdr:rowOff>
    </xdr:from>
    <xdr:to>
      <xdr:col>20</xdr:col>
      <xdr:colOff>438150</xdr:colOff>
      <xdr:row>53</xdr:row>
      <xdr:rowOff>142875</xdr:rowOff>
    </xdr:to>
    <xdr:sp macro="" textlink="">
      <xdr:nvSpPr>
        <xdr:cNvPr id="60" name="Ellipse 59">
          <a:extLst>
            <a:ext uri="{FF2B5EF4-FFF2-40B4-BE49-F238E27FC236}">
              <a16:creationId xmlns:a16="http://schemas.microsoft.com/office/drawing/2014/main" id="{00000000-0008-0000-1D00-00003C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54</xdr:row>
      <xdr:rowOff>47625</xdr:rowOff>
    </xdr:from>
    <xdr:to>
      <xdr:col>20</xdr:col>
      <xdr:colOff>438150</xdr:colOff>
      <xdr:row>54</xdr:row>
      <xdr:rowOff>142875</xdr:rowOff>
    </xdr:to>
    <xdr:sp macro="" textlink="">
      <xdr:nvSpPr>
        <xdr:cNvPr id="61" name="Ellipse 60">
          <a:extLst>
            <a:ext uri="{FF2B5EF4-FFF2-40B4-BE49-F238E27FC236}">
              <a16:creationId xmlns:a16="http://schemas.microsoft.com/office/drawing/2014/main" id="{00000000-0008-0000-1D00-00003D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55</xdr:row>
      <xdr:rowOff>47625</xdr:rowOff>
    </xdr:from>
    <xdr:to>
      <xdr:col>20</xdr:col>
      <xdr:colOff>438150</xdr:colOff>
      <xdr:row>55</xdr:row>
      <xdr:rowOff>142875</xdr:rowOff>
    </xdr:to>
    <xdr:sp macro="" textlink="">
      <xdr:nvSpPr>
        <xdr:cNvPr id="62" name="Ellipse 61">
          <a:extLst>
            <a:ext uri="{FF2B5EF4-FFF2-40B4-BE49-F238E27FC236}">
              <a16:creationId xmlns:a16="http://schemas.microsoft.com/office/drawing/2014/main" id="{00000000-0008-0000-1D00-00003E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56</xdr:row>
      <xdr:rowOff>47625</xdr:rowOff>
    </xdr:from>
    <xdr:to>
      <xdr:col>20</xdr:col>
      <xdr:colOff>438150</xdr:colOff>
      <xdr:row>56</xdr:row>
      <xdr:rowOff>142875</xdr:rowOff>
    </xdr:to>
    <xdr:sp macro="" textlink="">
      <xdr:nvSpPr>
        <xdr:cNvPr id="63" name="Ellipse 62">
          <a:extLst>
            <a:ext uri="{FF2B5EF4-FFF2-40B4-BE49-F238E27FC236}">
              <a16:creationId xmlns:a16="http://schemas.microsoft.com/office/drawing/2014/main" id="{00000000-0008-0000-1D00-00003F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47</xdr:row>
      <xdr:rowOff>47625</xdr:rowOff>
    </xdr:from>
    <xdr:to>
      <xdr:col>21</xdr:col>
      <xdr:colOff>438150</xdr:colOff>
      <xdr:row>47</xdr:row>
      <xdr:rowOff>142875</xdr:rowOff>
    </xdr:to>
    <xdr:sp macro="" textlink="">
      <xdr:nvSpPr>
        <xdr:cNvPr id="64" name="Ellipse 63">
          <a:extLst>
            <a:ext uri="{FF2B5EF4-FFF2-40B4-BE49-F238E27FC236}">
              <a16:creationId xmlns:a16="http://schemas.microsoft.com/office/drawing/2014/main" id="{00000000-0008-0000-1D00-000040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48</xdr:row>
      <xdr:rowOff>47625</xdr:rowOff>
    </xdr:from>
    <xdr:to>
      <xdr:col>21</xdr:col>
      <xdr:colOff>438150</xdr:colOff>
      <xdr:row>48</xdr:row>
      <xdr:rowOff>142875</xdr:rowOff>
    </xdr:to>
    <xdr:sp macro="" textlink="">
      <xdr:nvSpPr>
        <xdr:cNvPr id="65" name="Ellipse 64">
          <a:extLst>
            <a:ext uri="{FF2B5EF4-FFF2-40B4-BE49-F238E27FC236}">
              <a16:creationId xmlns:a16="http://schemas.microsoft.com/office/drawing/2014/main" id="{00000000-0008-0000-1D00-000041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51</xdr:row>
      <xdr:rowOff>47625</xdr:rowOff>
    </xdr:from>
    <xdr:to>
      <xdr:col>21</xdr:col>
      <xdr:colOff>438150</xdr:colOff>
      <xdr:row>51</xdr:row>
      <xdr:rowOff>142875</xdr:rowOff>
    </xdr:to>
    <xdr:sp macro="" textlink="">
      <xdr:nvSpPr>
        <xdr:cNvPr id="66" name="Ellipse 65">
          <a:extLst>
            <a:ext uri="{FF2B5EF4-FFF2-40B4-BE49-F238E27FC236}">
              <a16:creationId xmlns:a16="http://schemas.microsoft.com/office/drawing/2014/main" id="{00000000-0008-0000-1D00-000042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52</xdr:row>
      <xdr:rowOff>47625</xdr:rowOff>
    </xdr:from>
    <xdr:to>
      <xdr:col>21</xdr:col>
      <xdr:colOff>438150</xdr:colOff>
      <xdr:row>52</xdr:row>
      <xdr:rowOff>142875</xdr:rowOff>
    </xdr:to>
    <xdr:sp macro="" textlink="">
      <xdr:nvSpPr>
        <xdr:cNvPr id="67" name="Ellipse 66">
          <a:extLst>
            <a:ext uri="{FF2B5EF4-FFF2-40B4-BE49-F238E27FC236}">
              <a16:creationId xmlns:a16="http://schemas.microsoft.com/office/drawing/2014/main" id="{00000000-0008-0000-1D00-000043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54</xdr:row>
      <xdr:rowOff>47625</xdr:rowOff>
    </xdr:from>
    <xdr:to>
      <xdr:col>21</xdr:col>
      <xdr:colOff>438150</xdr:colOff>
      <xdr:row>54</xdr:row>
      <xdr:rowOff>142875</xdr:rowOff>
    </xdr:to>
    <xdr:sp macro="" textlink="">
      <xdr:nvSpPr>
        <xdr:cNvPr id="68" name="Ellipse 67">
          <a:extLst>
            <a:ext uri="{FF2B5EF4-FFF2-40B4-BE49-F238E27FC236}">
              <a16:creationId xmlns:a16="http://schemas.microsoft.com/office/drawing/2014/main" id="{00000000-0008-0000-1D00-000044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55</xdr:row>
      <xdr:rowOff>47625</xdr:rowOff>
    </xdr:from>
    <xdr:to>
      <xdr:col>21</xdr:col>
      <xdr:colOff>438150</xdr:colOff>
      <xdr:row>55</xdr:row>
      <xdr:rowOff>142875</xdr:rowOff>
    </xdr:to>
    <xdr:sp macro="" textlink="">
      <xdr:nvSpPr>
        <xdr:cNvPr id="69" name="Ellipse 68">
          <a:extLst>
            <a:ext uri="{FF2B5EF4-FFF2-40B4-BE49-F238E27FC236}">
              <a16:creationId xmlns:a16="http://schemas.microsoft.com/office/drawing/2014/main" id="{00000000-0008-0000-1D00-000045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56</xdr:row>
      <xdr:rowOff>47625</xdr:rowOff>
    </xdr:from>
    <xdr:to>
      <xdr:col>21</xdr:col>
      <xdr:colOff>438150</xdr:colOff>
      <xdr:row>56</xdr:row>
      <xdr:rowOff>142875</xdr:rowOff>
    </xdr:to>
    <xdr:sp macro="" textlink="">
      <xdr:nvSpPr>
        <xdr:cNvPr id="70" name="Ellipse 69">
          <a:extLst>
            <a:ext uri="{FF2B5EF4-FFF2-40B4-BE49-F238E27FC236}">
              <a16:creationId xmlns:a16="http://schemas.microsoft.com/office/drawing/2014/main" id="{00000000-0008-0000-1D00-000046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58</xdr:row>
      <xdr:rowOff>47625</xdr:rowOff>
    </xdr:from>
    <xdr:to>
      <xdr:col>20</xdr:col>
      <xdr:colOff>438150</xdr:colOff>
      <xdr:row>58</xdr:row>
      <xdr:rowOff>142875</xdr:rowOff>
    </xdr:to>
    <xdr:sp macro="" textlink="">
      <xdr:nvSpPr>
        <xdr:cNvPr id="71" name="Ellipse 70">
          <a:extLst>
            <a:ext uri="{FF2B5EF4-FFF2-40B4-BE49-F238E27FC236}">
              <a16:creationId xmlns:a16="http://schemas.microsoft.com/office/drawing/2014/main" id="{00000000-0008-0000-1D00-000047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59</xdr:row>
      <xdr:rowOff>47625</xdr:rowOff>
    </xdr:from>
    <xdr:to>
      <xdr:col>20</xdr:col>
      <xdr:colOff>438150</xdr:colOff>
      <xdr:row>59</xdr:row>
      <xdr:rowOff>142875</xdr:rowOff>
    </xdr:to>
    <xdr:sp macro="" textlink="">
      <xdr:nvSpPr>
        <xdr:cNvPr id="72" name="Ellipse 71">
          <a:extLst>
            <a:ext uri="{FF2B5EF4-FFF2-40B4-BE49-F238E27FC236}">
              <a16:creationId xmlns:a16="http://schemas.microsoft.com/office/drawing/2014/main" id="{00000000-0008-0000-1D00-000048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62</xdr:row>
      <xdr:rowOff>47625</xdr:rowOff>
    </xdr:from>
    <xdr:to>
      <xdr:col>20</xdr:col>
      <xdr:colOff>438150</xdr:colOff>
      <xdr:row>62</xdr:row>
      <xdr:rowOff>142875</xdr:rowOff>
    </xdr:to>
    <xdr:sp macro="" textlink="">
      <xdr:nvSpPr>
        <xdr:cNvPr id="73" name="Ellipse 72">
          <a:extLst>
            <a:ext uri="{FF2B5EF4-FFF2-40B4-BE49-F238E27FC236}">
              <a16:creationId xmlns:a16="http://schemas.microsoft.com/office/drawing/2014/main" id="{00000000-0008-0000-1D00-000049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63</xdr:row>
      <xdr:rowOff>47625</xdr:rowOff>
    </xdr:from>
    <xdr:to>
      <xdr:col>20</xdr:col>
      <xdr:colOff>438150</xdr:colOff>
      <xdr:row>63</xdr:row>
      <xdr:rowOff>142875</xdr:rowOff>
    </xdr:to>
    <xdr:sp macro="" textlink="">
      <xdr:nvSpPr>
        <xdr:cNvPr id="74" name="Ellipse 73">
          <a:extLst>
            <a:ext uri="{FF2B5EF4-FFF2-40B4-BE49-F238E27FC236}">
              <a16:creationId xmlns:a16="http://schemas.microsoft.com/office/drawing/2014/main" id="{00000000-0008-0000-1D00-00004A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64</xdr:row>
      <xdr:rowOff>47625</xdr:rowOff>
    </xdr:from>
    <xdr:to>
      <xdr:col>20</xdr:col>
      <xdr:colOff>438150</xdr:colOff>
      <xdr:row>64</xdr:row>
      <xdr:rowOff>142875</xdr:rowOff>
    </xdr:to>
    <xdr:sp macro="" textlink="">
      <xdr:nvSpPr>
        <xdr:cNvPr id="75" name="Ellipse 74">
          <a:extLst>
            <a:ext uri="{FF2B5EF4-FFF2-40B4-BE49-F238E27FC236}">
              <a16:creationId xmlns:a16="http://schemas.microsoft.com/office/drawing/2014/main" id="{00000000-0008-0000-1D00-00004B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65</xdr:row>
      <xdr:rowOff>47625</xdr:rowOff>
    </xdr:from>
    <xdr:to>
      <xdr:col>20</xdr:col>
      <xdr:colOff>438150</xdr:colOff>
      <xdr:row>65</xdr:row>
      <xdr:rowOff>142875</xdr:rowOff>
    </xdr:to>
    <xdr:sp macro="" textlink="">
      <xdr:nvSpPr>
        <xdr:cNvPr id="76" name="Ellipse 75">
          <a:extLst>
            <a:ext uri="{FF2B5EF4-FFF2-40B4-BE49-F238E27FC236}">
              <a16:creationId xmlns:a16="http://schemas.microsoft.com/office/drawing/2014/main" id="{00000000-0008-0000-1D00-00004C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66</xdr:row>
      <xdr:rowOff>47625</xdr:rowOff>
    </xdr:from>
    <xdr:to>
      <xdr:col>20</xdr:col>
      <xdr:colOff>438150</xdr:colOff>
      <xdr:row>66</xdr:row>
      <xdr:rowOff>142875</xdr:rowOff>
    </xdr:to>
    <xdr:sp macro="" textlink="">
      <xdr:nvSpPr>
        <xdr:cNvPr id="77" name="Ellipse 76">
          <a:extLst>
            <a:ext uri="{FF2B5EF4-FFF2-40B4-BE49-F238E27FC236}">
              <a16:creationId xmlns:a16="http://schemas.microsoft.com/office/drawing/2014/main" id="{00000000-0008-0000-1D00-00004D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67</xdr:row>
      <xdr:rowOff>47625</xdr:rowOff>
    </xdr:from>
    <xdr:to>
      <xdr:col>20</xdr:col>
      <xdr:colOff>438150</xdr:colOff>
      <xdr:row>67</xdr:row>
      <xdr:rowOff>142875</xdr:rowOff>
    </xdr:to>
    <xdr:sp macro="" textlink="">
      <xdr:nvSpPr>
        <xdr:cNvPr id="78" name="Ellipse 77">
          <a:extLst>
            <a:ext uri="{FF2B5EF4-FFF2-40B4-BE49-F238E27FC236}">
              <a16:creationId xmlns:a16="http://schemas.microsoft.com/office/drawing/2014/main" id="{00000000-0008-0000-1D00-00004E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68</xdr:row>
      <xdr:rowOff>47625</xdr:rowOff>
    </xdr:from>
    <xdr:to>
      <xdr:col>20</xdr:col>
      <xdr:colOff>438150</xdr:colOff>
      <xdr:row>68</xdr:row>
      <xdr:rowOff>142875</xdr:rowOff>
    </xdr:to>
    <xdr:sp macro="" textlink="">
      <xdr:nvSpPr>
        <xdr:cNvPr id="79" name="Ellipse 78">
          <a:extLst>
            <a:ext uri="{FF2B5EF4-FFF2-40B4-BE49-F238E27FC236}">
              <a16:creationId xmlns:a16="http://schemas.microsoft.com/office/drawing/2014/main" id="{00000000-0008-0000-1D00-00004F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69</xdr:row>
      <xdr:rowOff>47625</xdr:rowOff>
    </xdr:from>
    <xdr:to>
      <xdr:col>20</xdr:col>
      <xdr:colOff>438150</xdr:colOff>
      <xdr:row>69</xdr:row>
      <xdr:rowOff>142875</xdr:rowOff>
    </xdr:to>
    <xdr:sp macro="" textlink="">
      <xdr:nvSpPr>
        <xdr:cNvPr id="80" name="Ellipse 79">
          <a:extLst>
            <a:ext uri="{FF2B5EF4-FFF2-40B4-BE49-F238E27FC236}">
              <a16:creationId xmlns:a16="http://schemas.microsoft.com/office/drawing/2014/main" id="{00000000-0008-0000-1D00-000050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70</xdr:row>
      <xdr:rowOff>47625</xdr:rowOff>
    </xdr:from>
    <xdr:to>
      <xdr:col>20</xdr:col>
      <xdr:colOff>438150</xdr:colOff>
      <xdr:row>70</xdr:row>
      <xdr:rowOff>142875</xdr:rowOff>
    </xdr:to>
    <xdr:sp macro="" textlink="">
      <xdr:nvSpPr>
        <xdr:cNvPr id="81" name="Ellipse 80">
          <a:extLst>
            <a:ext uri="{FF2B5EF4-FFF2-40B4-BE49-F238E27FC236}">
              <a16:creationId xmlns:a16="http://schemas.microsoft.com/office/drawing/2014/main" id="{00000000-0008-0000-1D00-000051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71</xdr:row>
      <xdr:rowOff>47625</xdr:rowOff>
    </xdr:from>
    <xdr:to>
      <xdr:col>20</xdr:col>
      <xdr:colOff>438150</xdr:colOff>
      <xdr:row>71</xdr:row>
      <xdr:rowOff>142875</xdr:rowOff>
    </xdr:to>
    <xdr:sp macro="" textlink="">
      <xdr:nvSpPr>
        <xdr:cNvPr id="82" name="Ellipse 81">
          <a:extLst>
            <a:ext uri="{FF2B5EF4-FFF2-40B4-BE49-F238E27FC236}">
              <a16:creationId xmlns:a16="http://schemas.microsoft.com/office/drawing/2014/main" id="{00000000-0008-0000-1D00-000052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75</xdr:row>
      <xdr:rowOff>47625</xdr:rowOff>
    </xdr:from>
    <xdr:to>
      <xdr:col>20</xdr:col>
      <xdr:colOff>438150</xdr:colOff>
      <xdr:row>75</xdr:row>
      <xdr:rowOff>142875</xdr:rowOff>
    </xdr:to>
    <xdr:sp macro="" textlink="">
      <xdr:nvSpPr>
        <xdr:cNvPr id="83" name="Ellipse 82">
          <a:extLst>
            <a:ext uri="{FF2B5EF4-FFF2-40B4-BE49-F238E27FC236}">
              <a16:creationId xmlns:a16="http://schemas.microsoft.com/office/drawing/2014/main" id="{00000000-0008-0000-1D00-000053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76</xdr:row>
      <xdr:rowOff>47625</xdr:rowOff>
    </xdr:from>
    <xdr:to>
      <xdr:col>20</xdr:col>
      <xdr:colOff>438150</xdr:colOff>
      <xdr:row>76</xdr:row>
      <xdr:rowOff>142875</xdr:rowOff>
    </xdr:to>
    <xdr:sp macro="" textlink="">
      <xdr:nvSpPr>
        <xdr:cNvPr id="84" name="Ellipse 83">
          <a:extLst>
            <a:ext uri="{FF2B5EF4-FFF2-40B4-BE49-F238E27FC236}">
              <a16:creationId xmlns:a16="http://schemas.microsoft.com/office/drawing/2014/main" id="{00000000-0008-0000-1D00-000054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77</xdr:row>
      <xdr:rowOff>47625</xdr:rowOff>
    </xdr:from>
    <xdr:to>
      <xdr:col>20</xdr:col>
      <xdr:colOff>438150</xdr:colOff>
      <xdr:row>77</xdr:row>
      <xdr:rowOff>142875</xdr:rowOff>
    </xdr:to>
    <xdr:sp macro="" textlink="">
      <xdr:nvSpPr>
        <xdr:cNvPr id="85" name="Ellipse 84">
          <a:extLst>
            <a:ext uri="{FF2B5EF4-FFF2-40B4-BE49-F238E27FC236}">
              <a16:creationId xmlns:a16="http://schemas.microsoft.com/office/drawing/2014/main" id="{00000000-0008-0000-1D00-000055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79</xdr:row>
      <xdr:rowOff>47625</xdr:rowOff>
    </xdr:from>
    <xdr:to>
      <xdr:col>20</xdr:col>
      <xdr:colOff>438150</xdr:colOff>
      <xdr:row>79</xdr:row>
      <xdr:rowOff>142875</xdr:rowOff>
    </xdr:to>
    <xdr:sp macro="" textlink="">
      <xdr:nvSpPr>
        <xdr:cNvPr id="86" name="Ellipse 85">
          <a:extLst>
            <a:ext uri="{FF2B5EF4-FFF2-40B4-BE49-F238E27FC236}">
              <a16:creationId xmlns:a16="http://schemas.microsoft.com/office/drawing/2014/main" id="{00000000-0008-0000-1D00-000056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81</xdr:row>
      <xdr:rowOff>47625</xdr:rowOff>
    </xdr:from>
    <xdr:to>
      <xdr:col>20</xdr:col>
      <xdr:colOff>438150</xdr:colOff>
      <xdr:row>81</xdr:row>
      <xdr:rowOff>142875</xdr:rowOff>
    </xdr:to>
    <xdr:sp macro="" textlink="">
      <xdr:nvSpPr>
        <xdr:cNvPr id="87" name="Ellipse 86">
          <a:extLst>
            <a:ext uri="{FF2B5EF4-FFF2-40B4-BE49-F238E27FC236}">
              <a16:creationId xmlns:a16="http://schemas.microsoft.com/office/drawing/2014/main" id="{00000000-0008-0000-1D00-000057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82</xdr:row>
      <xdr:rowOff>47625</xdr:rowOff>
    </xdr:from>
    <xdr:to>
      <xdr:col>20</xdr:col>
      <xdr:colOff>438150</xdr:colOff>
      <xdr:row>82</xdr:row>
      <xdr:rowOff>142875</xdr:rowOff>
    </xdr:to>
    <xdr:sp macro="" textlink="">
      <xdr:nvSpPr>
        <xdr:cNvPr id="88" name="Ellipse 87">
          <a:extLst>
            <a:ext uri="{FF2B5EF4-FFF2-40B4-BE49-F238E27FC236}">
              <a16:creationId xmlns:a16="http://schemas.microsoft.com/office/drawing/2014/main" id="{00000000-0008-0000-1D00-000058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83</xdr:row>
      <xdr:rowOff>47625</xdr:rowOff>
    </xdr:from>
    <xdr:to>
      <xdr:col>20</xdr:col>
      <xdr:colOff>438150</xdr:colOff>
      <xdr:row>83</xdr:row>
      <xdr:rowOff>142875</xdr:rowOff>
    </xdr:to>
    <xdr:sp macro="" textlink="">
      <xdr:nvSpPr>
        <xdr:cNvPr id="89" name="Ellipse 88">
          <a:extLst>
            <a:ext uri="{FF2B5EF4-FFF2-40B4-BE49-F238E27FC236}">
              <a16:creationId xmlns:a16="http://schemas.microsoft.com/office/drawing/2014/main" id="{00000000-0008-0000-1D00-000059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84</xdr:row>
      <xdr:rowOff>47625</xdr:rowOff>
    </xdr:from>
    <xdr:to>
      <xdr:col>20</xdr:col>
      <xdr:colOff>438150</xdr:colOff>
      <xdr:row>84</xdr:row>
      <xdr:rowOff>142875</xdr:rowOff>
    </xdr:to>
    <xdr:sp macro="" textlink="">
      <xdr:nvSpPr>
        <xdr:cNvPr id="90" name="Ellipse 89">
          <a:extLst>
            <a:ext uri="{FF2B5EF4-FFF2-40B4-BE49-F238E27FC236}">
              <a16:creationId xmlns:a16="http://schemas.microsoft.com/office/drawing/2014/main" id="{00000000-0008-0000-1D00-00005A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85</xdr:row>
      <xdr:rowOff>47625</xdr:rowOff>
    </xdr:from>
    <xdr:to>
      <xdr:col>20</xdr:col>
      <xdr:colOff>438150</xdr:colOff>
      <xdr:row>85</xdr:row>
      <xdr:rowOff>142875</xdr:rowOff>
    </xdr:to>
    <xdr:sp macro="" textlink="">
      <xdr:nvSpPr>
        <xdr:cNvPr id="91" name="Ellipse 90">
          <a:extLst>
            <a:ext uri="{FF2B5EF4-FFF2-40B4-BE49-F238E27FC236}">
              <a16:creationId xmlns:a16="http://schemas.microsoft.com/office/drawing/2014/main" id="{00000000-0008-0000-1D00-00005B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86</xdr:row>
      <xdr:rowOff>47625</xdr:rowOff>
    </xdr:from>
    <xdr:to>
      <xdr:col>20</xdr:col>
      <xdr:colOff>438150</xdr:colOff>
      <xdr:row>86</xdr:row>
      <xdr:rowOff>142875</xdr:rowOff>
    </xdr:to>
    <xdr:sp macro="" textlink="">
      <xdr:nvSpPr>
        <xdr:cNvPr id="92" name="Ellipse 91">
          <a:extLst>
            <a:ext uri="{FF2B5EF4-FFF2-40B4-BE49-F238E27FC236}">
              <a16:creationId xmlns:a16="http://schemas.microsoft.com/office/drawing/2014/main" id="{00000000-0008-0000-1D00-00005C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87</xdr:row>
      <xdr:rowOff>47625</xdr:rowOff>
    </xdr:from>
    <xdr:to>
      <xdr:col>20</xdr:col>
      <xdr:colOff>438150</xdr:colOff>
      <xdr:row>87</xdr:row>
      <xdr:rowOff>142875</xdr:rowOff>
    </xdr:to>
    <xdr:sp macro="" textlink="">
      <xdr:nvSpPr>
        <xdr:cNvPr id="93" name="Ellipse 92">
          <a:extLst>
            <a:ext uri="{FF2B5EF4-FFF2-40B4-BE49-F238E27FC236}">
              <a16:creationId xmlns:a16="http://schemas.microsoft.com/office/drawing/2014/main" id="{00000000-0008-0000-1D00-00005D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90</xdr:row>
      <xdr:rowOff>47625</xdr:rowOff>
    </xdr:from>
    <xdr:to>
      <xdr:col>20</xdr:col>
      <xdr:colOff>438150</xdr:colOff>
      <xdr:row>90</xdr:row>
      <xdr:rowOff>142875</xdr:rowOff>
    </xdr:to>
    <xdr:sp macro="" textlink="">
      <xdr:nvSpPr>
        <xdr:cNvPr id="94" name="Ellipse 93">
          <a:extLst>
            <a:ext uri="{FF2B5EF4-FFF2-40B4-BE49-F238E27FC236}">
              <a16:creationId xmlns:a16="http://schemas.microsoft.com/office/drawing/2014/main" id="{00000000-0008-0000-1D00-00005E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91</xdr:row>
      <xdr:rowOff>47625</xdr:rowOff>
    </xdr:from>
    <xdr:to>
      <xdr:col>20</xdr:col>
      <xdr:colOff>438150</xdr:colOff>
      <xdr:row>91</xdr:row>
      <xdr:rowOff>142875</xdr:rowOff>
    </xdr:to>
    <xdr:sp macro="" textlink="">
      <xdr:nvSpPr>
        <xdr:cNvPr id="95" name="Ellipse 94">
          <a:extLst>
            <a:ext uri="{FF2B5EF4-FFF2-40B4-BE49-F238E27FC236}">
              <a16:creationId xmlns:a16="http://schemas.microsoft.com/office/drawing/2014/main" id="{00000000-0008-0000-1D00-00005F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92</xdr:row>
      <xdr:rowOff>47625</xdr:rowOff>
    </xdr:from>
    <xdr:to>
      <xdr:col>20</xdr:col>
      <xdr:colOff>438150</xdr:colOff>
      <xdr:row>92</xdr:row>
      <xdr:rowOff>142875</xdr:rowOff>
    </xdr:to>
    <xdr:sp macro="" textlink="">
      <xdr:nvSpPr>
        <xdr:cNvPr id="96" name="Ellipse 95">
          <a:extLst>
            <a:ext uri="{FF2B5EF4-FFF2-40B4-BE49-F238E27FC236}">
              <a16:creationId xmlns:a16="http://schemas.microsoft.com/office/drawing/2014/main" id="{00000000-0008-0000-1D00-000060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58</xdr:row>
      <xdr:rowOff>47625</xdr:rowOff>
    </xdr:from>
    <xdr:to>
      <xdr:col>21</xdr:col>
      <xdr:colOff>438150</xdr:colOff>
      <xdr:row>58</xdr:row>
      <xdr:rowOff>142875</xdr:rowOff>
    </xdr:to>
    <xdr:sp macro="" textlink="">
      <xdr:nvSpPr>
        <xdr:cNvPr id="123" name="Ellipse 122">
          <a:extLst>
            <a:ext uri="{FF2B5EF4-FFF2-40B4-BE49-F238E27FC236}">
              <a16:creationId xmlns:a16="http://schemas.microsoft.com/office/drawing/2014/main" id="{00000000-0008-0000-1D00-00007B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59</xdr:row>
      <xdr:rowOff>47625</xdr:rowOff>
    </xdr:from>
    <xdr:to>
      <xdr:col>21</xdr:col>
      <xdr:colOff>438150</xdr:colOff>
      <xdr:row>59</xdr:row>
      <xdr:rowOff>142875</xdr:rowOff>
    </xdr:to>
    <xdr:sp macro="" textlink="">
      <xdr:nvSpPr>
        <xdr:cNvPr id="124" name="Ellipse 123">
          <a:extLst>
            <a:ext uri="{FF2B5EF4-FFF2-40B4-BE49-F238E27FC236}">
              <a16:creationId xmlns:a16="http://schemas.microsoft.com/office/drawing/2014/main" id="{00000000-0008-0000-1D00-00007C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62</xdr:row>
      <xdr:rowOff>47625</xdr:rowOff>
    </xdr:from>
    <xdr:to>
      <xdr:col>21</xdr:col>
      <xdr:colOff>438150</xdr:colOff>
      <xdr:row>62</xdr:row>
      <xdr:rowOff>142875</xdr:rowOff>
    </xdr:to>
    <xdr:sp macro="" textlink="">
      <xdr:nvSpPr>
        <xdr:cNvPr id="125" name="Ellipse 124">
          <a:extLst>
            <a:ext uri="{FF2B5EF4-FFF2-40B4-BE49-F238E27FC236}">
              <a16:creationId xmlns:a16="http://schemas.microsoft.com/office/drawing/2014/main" id="{00000000-0008-0000-1D00-00007D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63</xdr:row>
      <xdr:rowOff>47625</xdr:rowOff>
    </xdr:from>
    <xdr:to>
      <xdr:col>21</xdr:col>
      <xdr:colOff>438150</xdr:colOff>
      <xdr:row>63</xdr:row>
      <xdr:rowOff>142875</xdr:rowOff>
    </xdr:to>
    <xdr:sp macro="" textlink="">
      <xdr:nvSpPr>
        <xdr:cNvPr id="126" name="Ellipse 125">
          <a:extLst>
            <a:ext uri="{FF2B5EF4-FFF2-40B4-BE49-F238E27FC236}">
              <a16:creationId xmlns:a16="http://schemas.microsoft.com/office/drawing/2014/main" id="{00000000-0008-0000-1D00-00007E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64</xdr:row>
      <xdr:rowOff>47625</xdr:rowOff>
    </xdr:from>
    <xdr:to>
      <xdr:col>21</xdr:col>
      <xdr:colOff>438150</xdr:colOff>
      <xdr:row>64</xdr:row>
      <xdr:rowOff>142875</xdr:rowOff>
    </xdr:to>
    <xdr:sp macro="" textlink="">
      <xdr:nvSpPr>
        <xdr:cNvPr id="127" name="Ellipse 126">
          <a:extLst>
            <a:ext uri="{FF2B5EF4-FFF2-40B4-BE49-F238E27FC236}">
              <a16:creationId xmlns:a16="http://schemas.microsoft.com/office/drawing/2014/main" id="{00000000-0008-0000-1D00-00007F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65</xdr:row>
      <xdr:rowOff>47625</xdr:rowOff>
    </xdr:from>
    <xdr:to>
      <xdr:col>21</xdr:col>
      <xdr:colOff>438150</xdr:colOff>
      <xdr:row>65</xdr:row>
      <xdr:rowOff>142875</xdr:rowOff>
    </xdr:to>
    <xdr:sp macro="" textlink="">
      <xdr:nvSpPr>
        <xdr:cNvPr id="128" name="Ellipse 127">
          <a:extLst>
            <a:ext uri="{FF2B5EF4-FFF2-40B4-BE49-F238E27FC236}">
              <a16:creationId xmlns:a16="http://schemas.microsoft.com/office/drawing/2014/main" id="{00000000-0008-0000-1D00-000080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66</xdr:row>
      <xdr:rowOff>47625</xdr:rowOff>
    </xdr:from>
    <xdr:to>
      <xdr:col>21</xdr:col>
      <xdr:colOff>438150</xdr:colOff>
      <xdr:row>66</xdr:row>
      <xdr:rowOff>142875</xdr:rowOff>
    </xdr:to>
    <xdr:sp macro="" textlink="">
      <xdr:nvSpPr>
        <xdr:cNvPr id="129" name="Ellipse 128">
          <a:extLst>
            <a:ext uri="{FF2B5EF4-FFF2-40B4-BE49-F238E27FC236}">
              <a16:creationId xmlns:a16="http://schemas.microsoft.com/office/drawing/2014/main" id="{00000000-0008-0000-1D00-000081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67</xdr:row>
      <xdr:rowOff>47625</xdr:rowOff>
    </xdr:from>
    <xdr:to>
      <xdr:col>21</xdr:col>
      <xdr:colOff>438150</xdr:colOff>
      <xdr:row>67</xdr:row>
      <xdr:rowOff>142875</xdr:rowOff>
    </xdr:to>
    <xdr:sp macro="" textlink="">
      <xdr:nvSpPr>
        <xdr:cNvPr id="130" name="Ellipse 129">
          <a:extLst>
            <a:ext uri="{FF2B5EF4-FFF2-40B4-BE49-F238E27FC236}">
              <a16:creationId xmlns:a16="http://schemas.microsoft.com/office/drawing/2014/main" id="{00000000-0008-0000-1D00-000082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68</xdr:row>
      <xdr:rowOff>47625</xdr:rowOff>
    </xdr:from>
    <xdr:to>
      <xdr:col>21</xdr:col>
      <xdr:colOff>438150</xdr:colOff>
      <xdr:row>68</xdr:row>
      <xdr:rowOff>142875</xdr:rowOff>
    </xdr:to>
    <xdr:sp macro="" textlink="">
      <xdr:nvSpPr>
        <xdr:cNvPr id="131" name="Ellipse 130">
          <a:extLst>
            <a:ext uri="{FF2B5EF4-FFF2-40B4-BE49-F238E27FC236}">
              <a16:creationId xmlns:a16="http://schemas.microsoft.com/office/drawing/2014/main" id="{00000000-0008-0000-1D00-000083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69</xdr:row>
      <xdr:rowOff>47625</xdr:rowOff>
    </xdr:from>
    <xdr:to>
      <xdr:col>21</xdr:col>
      <xdr:colOff>438150</xdr:colOff>
      <xdr:row>69</xdr:row>
      <xdr:rowOff>142875</xdr:rowOff>
    </xdr:to>
    <xdr:sp macro="" textlink="">
      <xdr:nvSpPr>
        <xdr:cNvPr id="132" name="Ellipse 131">
          <a:extLst>
            <a:ext uri="{FF2B5EF4-FFF2-40B4-BE49-F238E27FC236}">
              <a16:creationId xmlns:a16="http://schemas.microsoft.com/office/drawing/2014/main" id="{00000000-0008-0000-1D00-000084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70</xdr:row>
      <xdr:rowOff>47625</xdr:rowOff>
    </xdr:from>
    <xdr:to>
      <xdr:col>21</xdr:col>
      <xdr:colOff>438150</xdr:colOff>
      <xdr:row>70</xdr:row>
      <xdr:rowOff>142875</xdr:rowOff>
    </xdr:to>
    <xdr:sp macro="" textlink="">
      <xdr:nvSpPr>
        <xdr:cNvPr id="133" name="Ellipse 132">
          <a:extLst>
            <a:ext uri="{FF2B5EF4-FFF2-40B4-BE49-F238E27FC236}">
              <a16:creationId xmlns:a16="http://schemas.microsoft.com/office/drawing/2014/main" id="{00000000-0008-0000-1D00-000085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71</xdr:row>
      <xdr:rowOff>47625</xdr:rowOff>
    </xdr:from>
    <xdr:to>
      <xdr:col>21</xdr:col>
      <xdr:colOff>438150</xdr:colOff>
      <xdr:row>71</xdr:row>
      <xdr:rowOff>142875</xdr:rowOff>
    </xdr:to>
    <xdr:sp macro="" textlink="">
      <xdr:nvSpPr>
        <xdr:cNvPr id="134" name="Ellipse 133">
          <a:extLst>
            <a:ext uri="{FF2B5EF4-FFF2-40B4-BE49-F238E27FC236}">
              <a16:creationId xmlns:a16="http://schemas.microsoft.com/office/drawing/2014/main" id="{00000000-0008-0000-1D00-000086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75</xdr:row>
      <xdr:rowOff>47625</xdr:rowOff>
    </xdr:from>
    <xdr:to>
      <xdr:col>21</xdr:col>
      <xdr:colOff>438150</xdr:colOff>
      <xdr:row>75</xdr:row>
      <xdr:rowOff>142875</xdr:rowOff>
    </xdr:to>
    <xdr:sp macro="" textlink="">
      <xdr:nvSpPr>
        <xdr:cNvPr id="135" name="Ellipse 134">
          <a:extLst>
            <a:ext uri="{FF2B5EF4-FFF2-40B4-BE49-F238E27FC236}">
              <a16:creationId xmlns:a16="http://schemas.microsoft.com/office/drawing/2014/main" id="{00000000-0008-0000-1D00-000087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76</xdr:row>
      <xdr:rowOff>47625</xdr:rowOff>
    </xdr:from>
    <xdr:to>
      <xdr:col>21</xdr:col>
      <xdr:colOff>438150</xdr:colOff>
      <xdr:row>76</xdr:row>
      <xdr:rowOff>142875</xdr:rowOff>
    </xdr:to>
    <xdr:sp macro="" textlink="">
      <xdr:nvSpPr>
        <xdr:cNvPr id="136" name="Ellipse 135">
          <a:extLst>
            <a:ext uri="{FF2B5EF4-FFF2-40B4-BE49-F238E27FC236}">
              <a16:creationId xmlns:a16="http://schemas.microsoft.com/office/drawing/2014/main" id="{00000000-0008-0000-1D00-000088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77</xdr:row>
      <xdr:rowOff>47625</xdr:rowOff>
    </xdr:from>
    <xdr:to>
      <xdr:col>21</xdr:col>
      <xdr:colOff>438150</xdr:colOff>
      <xdr:row>77</xdr:row>
      <xdr:rowOff>142875</xdr:rowOff>
    </xdr:to>
    <xdr:sp macro="" textlink="">
      <xdr:nvSpPr>
        <xdr:cNvPr id="137" name="Ellipse 136">
          <a:extLst>
            <a:ext uri="{FF2B5EF4-FFF2-40B4-BE49-F238E27FC236}">
              <a16:creationId xmlns:a16="http://schemas.microsoft.com/office/drawing/2014/main" id="{00000000-0008-0000-1D00-000089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79</xdr:row>
      <xdr:rowOff>47625</xdr:rowOff>
    </xdr:from>
    <xdr:to>
      <xdr:col>21</xdr:col>
      <xdr:colOff>438150</xdr:colOff>
      <xdr:row>79</xdr:row>
      <xdr:rowOff>142875</xdr:rowOff>
    </xdr:to>
    <xdr:sp macro="" textlink="">
      <xdr:nvSpPr>
        <xdr:cNvPr id="138" name="Ellipse 137">
          <a:extLst>
            <a:ext uri="{FF2B5EF4-FFF2-40B4-BE49-F238E27FC236}">
              <a16:creationId xmlns:a16="http://schemas.microsoft.com/office/drawing/2014/main" id="{00000000-0008-0000-1D00-00008A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81</xdr:row>
      <xdr:rowOff>47625</xdr:rowOff>
    </xdr:from>
    <xdr:to>
      <xdr:col>21</xdr:col>
      <xdr:colOff>438150</xdr:colOff>
      <xdr:row>81</xdr:row>
      <xdr:rowOff>142875</xdr:rowOff>
    </xdr:to>
    <xdr:sp macro="" textlink="">
      <xdr:nvSpPr>
        <xdr:cNvPr id="139" name="Ellipse 138">
          <a:extLst>
            <a:ext uri="{FF2B5EF4-FFF2-40B4-BE49-F238E27FC236}">
              <a16:creationId xmlns:a16="http://schemas.microsoft.com/office/drawing/2014/main" id="{00000000-0008-0000-1D00-00008B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82</xdr:row>
      <xdr:rowOff>47625</xdr:rowOff>
    </xdr:from>
    <xdr:to>
      <xdr:col>21</xdr:col>
      <xdr:colOff>438150</xdr:colOff>
      <xdr:row>82</xdr:row>
      <xdr:rowOff>142875</xdr:rowOff>
    </xdr:to>
    <xdr:sp macro="" textlink="">
      <xdr:nvSpPr>
        <xdr:cNvPr id="140" name="Ellipse 139">
          <a:extLst>
            <a:ext uri="{FF2B5EF4-FFF2-40B4-BE49-F238E27FC236}">
              <a16:creationId xmlns:a16="http://schemas.microsoft.com/office/drawing/2014/main" id="{00000000-0008-0000-1D00-00008C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83</xdr:row>
      <xdr:rowOff>47625</xdr:rowOff>
    </xdr:from>
    <xdr:to>
      <xdr:col>21</xdr:col>
      <xdr:colOff>438150</xdr:colOff>
      <xdr:row>83</xdr:row>
      <xdr:rowOff>142875</xdr:rowOff>
    </xdr:to>
    <xdr:sp macro="" textlink="">
      <xdr:nvSpPr>
        <xdr:cNvPr id="141" name="Ellipse 140">
          <a:extLst>
            <a:ext uri="{FF2B5EF4-FFF2-40B4-BE49-F238E27FC236}">
              <a16:creationId xmlns:a16="http://schemas.microsoft.com/office/drawing/2014/main" id="{00000000-0008-0000-1D00-00008D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84</xdr:row>
      <xdr:rowOff>47625</xdr:rowOff>
    </xdr:from>
    <xdr:to>
      <xdr:col>21</xdr:col>
      <xdr:colOff>438150</xdr:colOff>
      <xdr:row>84</xdr:row>
      <xdr:rowOff>142875</xdr:rowOff>
    </xdr:to>
    <xdr:sp macro="" textlink="">
      <xdr:nvSpPr>
        <xdr:cNvPr id="142" name="Ellipse 141">
          <a:extLst>
            <a:ext uri="{FF2B5EF4-FFF2-40B4-BE49-F238E27FC236}">
              <a16:creationId xmlns:a16="http://schemas.microsoft.com/office/drawing/2014/main" id="{00000000-0008-0000-1D00-00008E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85</xdr:row>
      <xdr:rowOff>47625</xdr:rowOff>
    </xdr:from>
    <xdr:to>
      <xdr:col>21</xdr:col>
      <xdr:colOff>438150</xdr:colOff>
      <xdr:row>85</xdr:row>
      <xdr:rowOff>142875</xdr:rowOff>
    </xdr:to>
    <xdr:sp macro="" textlink="">
      <xdr:nvSpPr>
        <xdr:cNvPr id="143" name="Ellipse 142">
          <a:extLst>
            <a:ext uri="{FF2B5EF4-FFF2-40B4-BE49-F238E27FC236}">
              <a16:creationId xmlns:a16="http://schemas.microsoft.com/office/drawing/2014/main" id="{00000000-0008-0000-1D00-00008F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86</xdr:row>
      <xdr:rowOff>47625</xdr:rowOff>
    </xdr:from>
    <xdr:to>
      <xdr:col>21</xdr:col>
      <xdr:colOff>438150</xdr:colOff>
      <xdr:row>86</xdr:row>
      <xdr:rowOff>142875</xdr:rowOff>
    </xdr:to>
    <xdr:sp macro="" textlink="">
      <xdr:nvSpPr>
        <xdr:cNvPr id="144" name="Ellipse 143">
          <a:extLst>
            <a:ext uri="{FF2B5EF4-FFF2-40B4-BE49-F238E27FC236}">
              <a16:creationId xmlns:a16="http://schemas.microsoft.com/office/drawing/2014/main" id="{00000000-0008-0000-1D00-000090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87</xdr:row>
      <xdr:rowOff>47625</xdr:rowOff>
    </xdr:from>
    <xdr:to>
      <xdr:col>21</xdr:col>
      <xdr:colOff>438150</xdr:colOff>
      <xdr:row>87</xdr:row>
      <xdr:rowOff>142875</xdr:rowOff>
    </xdr:to>
    <xdr:sp macro="" textlink="">
      <xdr:nvSpPr>
        <xdr:cNvPr id="145" name="Ellipse 144">
          <a:extLst>
            <a:ext uri="{FF2B5EF4-FFF2-40B4-BE49-F238E27FC236}">
              <a16:creationId xmlns:a16="http://schemas.microsoft.com/office/drawing/2014/main" id="{00000000-0008-0000-1D00-000091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90</xdr:row>
      <xdr:rowOff>47625</xdr:rowOff>
    </xdr:from>
    <xdr:to>
      <xdr:col>21</xdr:col>
      <xdr:colOff>438150</xdr:colOff>
      <xdr:row>90</xdr:row>
      <xdr:rowOff>142875</xdr:rowOff>
    </xdr:to>
    <xdr:sp macro="" textlink="">
      <xdr:nvSpPr>
        <xdr:cNvPr id="146" name="Ellipse 145">
          <a:extLst>
            <a:ext uri="{FF2B5EF4-FFF2-40B4-BE49-F238E27FC236}">
              <a16:creationId xmlns:a16="http://schemas.microsoft.com/office/drawing/2014/main" id="{00000000-0008-0000-1D00-000092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91</xdr:row>
      <xdr:rowOff>47625</xdr:rowOff>
    </xdr:from>
    <xdr:to>
      <xdr:col>21</xdr:col>
      <xdr:colOff>438150</xdr:colOff>
      <xdr:row>91</xdr:row>
      <xdr:rowOff>142875</xdr:rowOff>
    </xdr:to>
    <xdr:sp macro="" textlink="">
      <xdr:nvSpPr>
        <xdr:cNvPr id="147" name="Ellipse 146">
          <a:extLst>
            <a:ext uri="{FF2B5EF4-FFF2-40B4-BE49-F238E27FC236}">
              <a16:creationId xmlns:a16="http://schemas.microsoft.com/office/drawing/2014/main" id="{00000000-0008-0000-1D00-000093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92</xdr:row>
      <xdr:rowOff>47625</xdr:rowOff>
    </xdr:from>
    <xdr:to>
      <xdr:col>21</xdr:col>
      <xdr:colOff>438150</xdr:colOff>
      <xdr:row>92</xdr:row>
      <xdr:rowOff>142875</xdr:rowOff>
    </xdr:to>
    <xdr:sp macro="" textlink="">
      <xdr:nvSpPr>
        <xdr:cNvPr id="148" name="Ellipse 147">
          <a:extLst>
            <a:ext uri="{FF2B5EF4-FFF2-40B4-BE49-F238E27FC236}">
              <a16:creationId xmlns:a16="http://schemas.microsoft.com/office/drawing/2014/main" id="{00000000-0008-0000-1D00-000094000000}"/>
            </a:ext>
          </a:extLst>
        </xdr:cNvPr>
        <xdr:cNvSpPr/>
      </xdr:nvSpPr>
      <xdr:spPr>
        <a:xfrm>
          <a:off x="14658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22</xdr:col>
      <xdr:colOff>342900</xdr:colOff>
      <xdr:row>4</xdr:row>
      <xdr:rowOff>47625</xdr:rowOff>
    </xdr:from>
    <xdr:to>
      <xdr:col>22</xdr:col>
      <xdr:colOff>438150</xdr:colOff>
      <xdr:row>4</xdr:row>
      <xdr:rowOff>142875</xdr:rowOff>
    </xdr:to>
    <xdr:sp macro="" textlink="">
      <xdr:nvSpPr>
        <xdr:cNvPr id="149" name="Ellipse 148">
          <a:extLst>
            <a:ext uri="{FF2B5EF4-FFF2-40B4-BE49-F238E27FC236}">
              <a16:creationId xmlns:a16="http://schemas.microsoft.com/office/drawing/2014/main" id="{00000000-0008-0000-1D00-000095000000}"/>
            </a:ext>
          </a:extLst>
        </xdr:cNvPr>
        <xdr:cNvSpPr/>
      </xdr:nvSpPr>
      <xdr:spPr>
        <a:xfrm>
          <a:off x="15420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22</xdr:col>
      <xdr:colOff>342900</xdr:colOff>
      <xdr:row>6</xdr:row>
      <xdr:rowOff>47625</xdr:rowOff>
    </xdr:from>
    <xdr:to>
      <xdr:col>22</xdr:col>
      <xdr:colOff>438150</xdr:colOff>
      <xdr:row>6</xdr:row>
      <xdr:rowOff>142875</xdr:rowOff>
    </xdr:to>
    <xdr:sp macro="" textlink="">
      <xdr:nvSpPr>
        <xdr:cNvPr id="150" name="Ellipse 149">
          <a:extLst>
            <a:ext uri="{FF2B5EF4-FFF2-40B4-BE49-F238E27FC236}">
              <a16:creationId xmlns:a16="http://schemas.microsoft.com/office/drawing/2014/main" id="{00000000-0008-0000-1D00-000096000000}"/>
            </a:ext>
          </a:extLst>
        </xdr:cNvPr>
        <xdr:cNvSpPr/>
      </xdr:nvSpPr>
      <xdr:spPr>
        <a:xfrm>
          <a:off x="15420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22</xdr:col>
      <xdr:colOff>342900</xdr:colOff>
      <xdr:row>8</xdr:row>
      <xdr:rowOff>47625</xdr:rowOff>
    </xdr:from>
    <xdr:to>
      <xdr:col>22</xdr:col>
      <xdr:colOff>438150</xdr:colOff>
      <xdr:row>8</xdr:row>
      <xdr:rowOff>142875</xdr:rowOff>
    </xdr:to>
    <xdr:sp macro="" textlink="">
      <xdr:nvSpPr>
        <xdr:cNvPr id="151" name="Ellipse 150">
          <a:extLst>
            <a:ext uri="{FF2B5EF4-FFF2-40B4-BE49-F238E27FC236}">
              <a16:creationId xmlns:a16="http://schemas.microsoft.com/office/drawing/2014/main" id="{00000000-0008-0000-1D00-000097000000}"/>
            </a:ext>
          </a:extLst>
        </xdr:cNvPr>
        <xdr:cNvSpPr/>
      </xdr:nvSpPr>
      <xdr:spPr>
        <a:xfrm>
          <a:off x="15420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22</xdr:col>
      <xdr:colOff>342900</xdr:colOff>
      <xdr:row>14</xdr:row>
      <xdr:rowOff>47625</xdr:rowOff>
    </xdr:from>
    <xdr:to>
      <xdr:col>22</xdr:col>
      <xdr:colOff>438150</xdr:colOff>
      <xdr:row>14</xdr:row>
      <xdr:rowOff>142875</xdr:rowOff>
    </xdr:to>
    <xdr:sp macro="" textlink="">
      <xdr:nvSpPr>
        <xdr:cNvPr id="152" name="Ellipse 151">
          <a:extLst>
            <a:ext uri="{FF2B5EF4-FFF2-40B4-BE49-F238E27FC236}">
              <a16:creationId xmlns:a16="http://schemas.microsoft.com/office/drawing/2014/main" id="{00000000-0008-0000-1D00-000098000000}"/>
            </a:ext>
          </a:extLst>
        </xdr:cNvPr>
        <xdr:cNvSpPr/>
      </xdr:nvSpPr>
      <xdr:spPr>
        <a:xfrm>
          <a:off x="15420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22</xdr:col>
      <xdr:colOff>342900</xdr:colOff>
      <xdr:row>16</xdr:row>
      <xdr:rowOff>47625</xdr:rowOff>
    </xdr:from>
    <xdr:to>
      <xdr:col>22</xdr:col>
      <xdr:colOff>438150</xdr:colOff>
      <xdr:row>16</xdr:row>
      <xdr:rowOff>142875</xdr:rowOff>
    </xdr:to>
    <xdr:sp macro="" textlink="">
      <xdr:nvSpPr>
        <xdr:cNvPr id="153" name="Ellipse 152">
          <a:extLst>
            <a:ext uri="{FF2B5EF4-FFF2-40B4-BE49-F238E27FC236}">
              <a16:creationId xmlns:a16="http://schemas.microsoft.com/office/drawing/2014/main" id="{00000000-0008-0000-1D00-000099000000}"/>
            </a:ext>
          </a:extLst>
        </xdr:cNvPr>
        <xdr:cNvSpPr/>
      </xdr:nvSpPr>
      <xdr:spPr>
        <a:xfrm>
          <a:off x="15420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22</xdr:col>
      <xdr:colOff>342900</xdr:colOff>
      <xdr:row>20</xdr:row>
      <xdr:rowOff>47625</xdr:rowOff>
    </xdr:from>
    <xdr:to>
      <xdr:col>22</xdr:col>
      <xdr:colOff>438150</xdr:colOff>
      <xdr:row>20</xdr:row>
      <xdr:rowOff>142875</xdr:rowOff>
    </xdr:to>
    <xdr:sp macro="" textlink="">
      <xdr:nvSpPr>
        <xdr:cNvPr id="154" name="Ellipse 153">
          <a:extLst>
            <a:ext uri="{FF2B5EF4-FFF2-40B4-BE49-F238E27FC236}">
              <a16:creationId xmlns:a16="http://schemas.microsoft.com/office/drawing/2014/main" id="{00000000-0008-0000-1D00-00009A000000}"/>
            </a:ext>
          </a:extLst>
        </xdr:cNvPr>
        <xdr:cNvSpPr/>
      </xdr:nvSpPr>
      <xdr:spPr>
        <a:xfrm>
          <a:off x="15420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22</xdr:col>
      <xdr:colOff>342900</xdr:colOff>
      <xdr:row>26</xdr:row>
      <xdr:rowOff>47625</xdr:rowOff>
    </xdr:from>
    <xdr:to>
      <xdr:col>22</xdr:col>
      <xdr:colOff>438150</xdr:colOff>
      <xdr:row>26</xdr:row>
      <xdr:rowOff>142875</xdr:rowOff>
    </xdr:to>
    <xdr:sp macro="" textlink="">
      <xdr:nvSpPr>
        <xdr:cNvPr id="155" name="Ellipse 154">
          <a:extLst>
            <a:ext uri="{FF2B5EF4-FFF2-40B4-BE49-F238E27FC236}">
              <a16:creationId xmlns:a16="http://schemas.microsoft.com/office/drawing/2014/main" id="{00000000-0008-0000-1D00-00009B000000}"/>
            </a:ext>
          </a:extLst>
        </xdr:cNvPr>
        <xdr:cNvSpPr/>
      </xdr:nvSpPr>
      <xdr:spPr>
        <a:xfrm>
          <a:off x="15420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22</xdr:col>
      <xdr:colOff>342900</xdr:colOff>
      <xdr:row>28</xdr:row>
      <xdr:rowOff>47625</xdr:rowOff>
    </xdr:from>
    <xdr:to>
      <xdr:col>22</xdr:col>
      <xdr:colOff>438150</xdr:colOff>
      <xdr:row>28</xdr:row>
      <xdr:rowOff>142875</xdr:rowOff>
    </xdr:to>
    <xdr:sp macro="" textlink="">
      <xdr:nvSpPr>
        <xdr:cNvPr id="156" name="Ellipse 155">
          <a:extLst>
            <a:ext uri="{FF2B5EF4-FFF2-40B4-BE49-F238E27FC236}">
              <a16:creationId xmlns:a16="http://schemas.microsoft.com/office/drawing/2014/main" id="{00000000-0008-0000-1D00-00009C000000}"/>
            </a:ext>
          </a:extLst>
        </xdr:cNvPr>
        <xdr:cNvSpPr/>
      </xdr:nvSpPr>
      <xdr:spPr>
        <a:xfrm>
          <a:off x="15420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22</xdr:col>
      <xdr:colOff>342900</xdr:colOff>
      <xdr:row>33</xdr:row>
      <xdr:rowOff>47625</xdr:rowOff>
    </xdr:from>
    <xdr:to>
      <xdr:col>22</xdr:col>
      <xdr:colOff>438150</xdr:colOff>
      <xdr:row>33</xdr:row>
      <xdr:rowOff>142875</xdr:rowOff>
    </xdr:to>
    <xdr:sp macro="" textlink="">
      <xdr:nvSpPr>
        <xdr:cNvPr id="157" name="Ellipse 156">
          <a:extLst>
            <a:ext uri="{FF2B5EF4-FFF2-40B4-BE49-F238E27FC236}">
              <a16:creationId xmlns:a16="http://schemas.microsoft.com/office/drawing/2014/main" id="{00000000-0008-0000-1D00-00009D000000}"/>
            </a:ext>
          </a:extLst>
        </xdr:cNvPr>
        <xdr:cNvSpPr/>
      </xdr:nvSpPr>
      <xdr:spPr>
        <a:xfrm>
          <a:off x="15420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22</xdr:col>
      <xdr:colOff>342900</xdr:colOff>
      <xdr:row>34</xdr:row>
      <xdr:rowOff>47625</xdr:rowOff>
    </xdr:from>
    <xdr:to>
      <xdr:col>22</xdr:col>
      <xdr:colOff>438150</xdr:colOff>
      <xdr:row>34</xdr:row>
      <xdr:rowOff>142875</xdr:rowOff>
    </xdr:to>
    <xdr:sp macro="" textlink="">
      <xdr:nvSpPr>
        <xdr:cNvPr id="158" name="Ellipse 157">
          <a:extLst>
            <a:ext uri="{FF2B5EF4-FFF2-40B4-BE49-F238E27FC236}">
              <a16:creationId xmlns:a16="http://schemas.microsoft.com/office/drawing/2014/main" id="{00000000-0008-0000-1D00-00009E000000}"/>
            </a:ext>
          </a:extLst>
        </xdr:cNvPr>
        <xdr:cNvSpPr/>
      </xdr:nvSpPr>
      <xdr:spPr>
        <a:xfrm>
          <a:off x="15420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22</xdr:col>
      <xdr:colOff>342900</xdr:colOff>
      <xdr:row>37</xdr:row>
      <xdr:rowOff>47625</xdr:rowOff>
    </xdr:from>
    <xdr:to>
      <xdr:col>22</xdr:col>
      <xdr:colOff>438150</xdr:colOff>
      <xdr:row>37</xdr:row>
      <xdr:rowOff>142875</xdr:rowOff>
    </xdr:to>
    <xdr:sp macro="" textlink="">
      <xdr:nvSpPr>
        <xdr:cNvPr id="159" name="Ellipse 158">
          <a:extLst>
            <a:ext uri="{FF2B5EF4-FFF2-40B4-BE49-F238E27FC236}">
              <a16:creationId xmlns:a16="http://schemas.microsoft.com/office/drawing/2014/main" id="{00000000-0008-0000-1D00-00009F000000}"/>
            </a:ext>
          </a:extLst>
        </xdr:cNvPr>
        <xdr:cNvSpPr/>
      </xdr:nvSpPr>
      <xdr:spPr>
        <a:xfrm>
          <a:off x="15420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22</xdr:col>
      <xdr:colOff>342900</xdr:colOff>
      <xdr:row>40</xdr:row>
      <xdr:rowOff>47625</xdr:rowOff>
    </xdr:from>
    <xdr:to>
      <xdr:col>22</xdr:col>
      <xdr:colOff>438150</xdr:colOff>
      <xdr:row>40</xdr:row>
      <xdr:rowOff>142875</xdr:rowOff>
    </xdr:to>
    <xdr:sp macro="" textlink="">
      <xdr:nvSpPr>
        <xdr:cNvPr id="160" name="Ellipse 159">
          <a:extLst>
            <a:ext uri="{FF2B5EF4-FFF2-40B4-BE49-F238E27FC236}">
              <a16:creationId xmlns:a16="http://schemas.microsoft.com/office/drawing/2014/main" id="{00000000-0008-0000-1D00-0000A0000000}"/>
            </a:ext>
          </a:extLst>
        </xdr:cNvPr>
        <xdr:cNvSpPr/>
      </xdr:nvSpPr>
      <xdr:spPr>
        <a:xfrm>
          <a:off x="15420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22</xdr:col>
      <xdr:colOff>342900</xdr:colOff>
      <xdr:row>59</xdr:row>
      <xdr:rowOff>47625</xdr:rowOff>
    </xdr:from>
    <xdr:to>
      <xdr:col>22</xdr:col>
      <xdr:colOff>438150</xdr:colOff>
      <xdr:row>59</xdr:row>
      <xdr:rowOff>142875</xdr:rowOff>
    </xdr:to>
    <xdr:sp macro="" textlink="">
      <xdr:nvSpPr>
        <xdr:cNvPr id="161" name="Ellipse 160">
          <a:extLst>
            <a:ext uri="{FF2B5EF4-FFF2-40B4-BE49-F238E27FC236}">
              <a16:creationId xmlns:a16="http://schemas.microsoft.com/office/drawing/2014/main" id="{00000000-0008-0000-1D00-0000A1000000}"/>
            </a:ext>
          </a:extLst>
        </xdr:cNvPr>
        <xdr:cNvSpPr/>
      </xdr:nvSpPr>
      <xdr:spPr>
        <a:xfrm>
          <a:off x="15420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22</xdr:col>
      <xdr:colOff>342900</xdr:colOff>
      <xdr:row>63</xdr:row>
      <xdr:rowOff>47625</xdr:rowOff>
    </xdr:from>
    <xdr:to>
      <xdr:col>22</xdr:col>
      <xdr:colOff>438150</xdr:colOff>
      <xdr:row>63</xdr:row>
      <xdr:rowOff>142875</xdr:rowOff>
    </xdr:to>
    <xdr:sp macro="" textlink="">
      <xdr:nvSpPr>
        <xdr:cNvPr id="162" name="Ellipse 161">
          <a:extLst>
            <a:ext uri="{FF2B5EF4-FFF2-40B4-BE49-F238E27FC236}">
              <a16:creationId xmlns:a16="http://schemas.microsoft.com/office/drawing/2014/main" id="{00000000-0008-0000-1D00-0000A2000000}"/>
            </a:ext>
          </a:extLst>
        </xdr:cNvPr>
        <xdr:cNvSpPr/>
      </xdr:nvSpPr>
      <xdr:spPr>
        <a:xfrm>
          <a:off x="15420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22</xdr:col>
      <xdr:colOff>342900</xdr:colOff>
      <xdr:row>65</xdr:row>
      <xdr:rowOff>47625</xdr:rowOff>
    </xdr:from>
    <xdr:to>
      <xdr:col>22</xdr:col>
      <xdr:colOff>438150</xdr:colOff>
      <xdr:row>65</xdr:row>
      <xdr:rowOff>142875</xdr:rowOff>
    </xdr:to>
    <xdr:sp macro="" textlink="">
      <xdr:nvSpPr>
        <xdr:cNvPr id="163" name="Ellipse 162">
          <a:extLst>
            <a:ext uri="{FF2B5EF4-FFF2-40B4-BE49-F238E27FC236}">
              <a16:creationId xmlns:a16="http://schemas.microsoft.com/office/drawing/2014/main" id="{00000000-0008-0000-1D00-0000A3000000}"/>
            </a:ext>
          </a:extLst>
        </xdr:cNvPr>
        <xdr:cNvSpPr/>
      </xdr:nvSpPr>
      <xdr:spPr>
        <a:xfrm>
          <a:off x="15420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22</xdr:col>
      <xdr:colOff>342900</xdr:colOff>
      <xdr:row>71</xdr:row>
      <xdr:rowOff>47625</xdr:rowOff>
    </xdr:from>
    <xdr:to>
      <xdr:col>22</xdr:col>
      <xdr:colOff>438150</xdr:colOff>
      <xdr:row>71</xdr:row>
      <xdr:rowOff>142875</xdr:rowOff>
    </xdr:to>
    <xdr:sp macro="" textlink="">
      <xdr:nvSpPr>
        <xdr:cNvPr id="164" name="Ellipse 163">
          <a:extLst>
            <a:ext uri="{FF2B5EF4-FFF2-40B4-BE49-F238E27FC236}">
              <a16:creationId xmlns:a16="http://schemas.microsoft.com/office/drawing/2014/main" id="{00000000-0008-0000-1D00-0000A4000000}"/>
            </a:ext>
          </a:extLst>
        </xdr:cNvPr>
        <xdr:cNvSpPr/>
      </xdr:nvSpPr>
      <xdr:spPr>
        <a:xfrm>
          <a:off x="15420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22</xdr:col>
      <xdr:colOff>342900</xdr:colOff>
      <xdr:row>76</xdr:row>
      <xdr:rowOff>47625</xdr:rowOff>
    </xdr:from>
    <xdr:to>
      <xdr:col>22</xdr:col>
      <xdr:colOff>438150</xdr:colOff>
      <xdr:row>76</xdr:row>
      <xdr:rowOff>142875</xdr:rowOff>
    </xdr:to>
    <xdr:sp macro="" textlink="">
      <xdr:nvSpPr>
        <xdr:cNvPr id="165" name="Ellipse 164">
          <a:extLst>
            <a:ext uri="{FF2B5EF4-FFF2-40B4-BE49-F238E27FC236}">
              <a16:creationId xmlns:a16="http://schemas.microsoft.com/office/drawing/2014/main" id="{00000000-0008-0000-1D00-0000A5000000}"/>
            </a:ext>
          </a:extLst>
        </xdr:cNvPr>
        <xdr:cNvSpPr/>
      </xdr:nvSpPr>
      <xdr:spPr>
        <a:xfrm>
          <a:off x="15420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22</xdr:col>
      <xdr:colOff>342900</xdr:colOff>
      <xdr:row>79</xdr:row>
      <xdr:rowOff>47625</xdr:rowOff>
    </xdr:from>
    <xdr:to>
      <xdr:col>22</xdr:col>
      <xdr:colOff>438150</xdr:colOff>
      <xdr:row>79</xdr:row>
      <xdr:rowOff>142875</xdr:rowOff>
    </xdr:to>
    <xdr:sp macro="" textlink="">
      <xdr:nvSpPr>
        <xdr:cNvPr id="166" name="Ellipse 165">
          <a:extLst>
            <a:ext uri="{FF2B5EF4-FFF2-40B4-BE49-F238E27FC236}">
              <a16:creationId xmlns:a16="http://schemas.microsoft.com/office/drawing/2014/main" id="{00000000-0008-0000-1D00-0000A6000000}"/>
            </a:ext>
          </a:extLst>
        </xdr:cNvPr>
        <xdr:cNvSpPr/>
      </xdr:nvSpPr>
      <xdr:spPr>
        <a:xfrm>
          <a:off x="15420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22</xdr:col>
      <xdr:colOff>342900</xdr:colOff>
      <xdr:row>81</xdr:row>
      <xdr:rowOff>47625</xdr:rowOff>
    </xdr:from>
    <xdr:to>
      <xdr:col>22</xdr:col>
      <xdr:colOff>438150</xdr:colOff>
      <xdr:row>81</xdr:row>
      <xdr:rowOff>142875</xdr:rowOff>
    </xdr:to>
    <xdr:sp macro="" textlink="">
      <xdr:nvSpPr>
        <xdr:cNvPr id="167" name="Ellipse 166">
          <a:extLst>
            <a:ext uri="{FF2B5EF4-FFF2-40B4-BE49-F238E27FC236}">
              <a16:creationId xmlns:a16="http://schemas.microsoft.com/office/drawing/2014/main" id="{00000000-0008-0000-1D00-0000A7000000}"/>
            </a:ext>
          </a:extLst>
        </xdr:cNvPr>
        <xdr:cNvSpPr/>
      </xdr:nvSpPr>
      <xdr:spPr>
        <a:xfrm>
          <a:off x="15420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22</xdr:col>
      <xdr:colOff>342900</xdr:colOff>
      <xdr:row>85</xdr:row>
      <xdr:rowOff>47625</xdr:rowOff>
    </xdr:from>
    <xdr:to>
      <xdr:col>22</xdr:col>
      <xdr:colOff>438150</xdr:colOff>
      <xdr:row>85</xdr:row>
      <xdr:rowOff>142875</xdr:rowOff>
    </xdr:to>
    <xdr:sp macro="" textlink="">
      <xdr:nvSpPr>
        <xdr:cNvPr id="168" name="Ellipse 167">
          <a:extLst>
            <a:ext uri="{FF2B5EF4-FFF2-40B4-BE49-F238E27FC236}">
              <a16:creationId xmlns:a16="http://schemas.microsoft.com/office/drawing/2014/main" id="{00000000-0008-0000-1D00-0000A8000000}"/>
            </a:ext>
          </a:extLst>
        </xdr:cNvPr>
        <xdr:cNvSpPr/>
      </xdr:nvSpPr>
      <xdr:spPr>
        <a:xfrm>
          <a:off x="15420975" y="809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23</xdr:col>
      <xdr:colOff>342900</xdr:colOff>
      <xdr:row>6</xdr:row>
      <xdr:rowOff>47625</xdr:rowOff>
    </xdr:from>
    <xdr:to>
      <xdr:col>23</xdr:col>
      <xdr:colOff>438150</xdr:colOff>
      <xdr:row>6</xdr:row>
      <xdr:rowOff>142875</xdr:rowOff>
    </xdr:to>
    <xdr:sp macro="" textlink="">
      <xdr:nvSpPr>
        <xdr:cNvPr id="169" name="Ellipse 168">
          <a:extLst>
            <a:ext uri="{FF2B5EF4-FFF2-40B4-BE49-F238E27FC236}">
              <a16:creationId xmlns:a16="http://schemas.microsoft.com/office/drawing/2014/main" id="{00000000-0008-0000-1D00-0000A9000000}"/>
            </a:ext>
          </a:extLst>
        </xdr:cNvPr>
        <xdr:cNvSpPr/>
      </xdr:nvSpPr>
      <xdr:spPr>
        <a:xfrm>
          <a:off x="16182975" y="10001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23</xdr:col>
      <xdr:colOff>342900</xdr:colOff>
      <xdr:row>8</xdr:row>
      <xdr:rowOff>47625</xdr:rowOff>
    </xdr:from>
    <xdr:to>
      <xdr:col>23</xdr:col>
      <xdr:colOff>438150</xdr:colOff>
      <xdr:row>8</xdr:row>
      <xdr:rowOff>142875</xdr:rowOff>
    </xdr:to>
    <xdr:sp macro="" textlink="">
      <xdr:nvSpPr>
        <xdr:cNvPr id="170" name="Ellipse 169">
          <a:extLst>
            <a:ext uri="{FF2B5EF4-FFF2-40B4-BE49-F238E27FC236}">
              <a16:creationId xmlns:a16="http://schemas.microsoft.com/office/drawing/2014/main" id="{00000000-0008-0000-1D00-0000AA000000}"/>
            </a:ext>
          </a:extLst>
        </xdr:cNvPr>
        <xdr:cNvSpPr/>
      </xdr:nvSpPr>
      <xdr:spPr>
        <a:xfrm>
          <a:off x="16182975" y="10001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23</xdr:col>
      <xdr:colOff>342900</xdr:colOff>
      <xdr:row>12</xdr:row>
      <xdr:rowOff>47625</xdr:rowOff>
    </xdr:from>
    <xdr:to>
      <xdr:col>23</xdr:col>
      <xdr:colOff>438150</xdr:colOff>
      <xdr:row>12</xdr:row>
      <xdr:rowOff>142875</xdr:rowOff>
    </xdr:to>
    <xdr:sp macro="" textlink="">
      <xdr:nvSpPr>
        <xdr:cNvPr id="171" name="Ellipse 170">
          <a:extLst>
            <a:ext uri="{FF2B5EF4-FFF2-40B4-BE49-F238E27FC236}">
              <a16:creationId xmlns:a16="http://schemas.microsoft.com/office/drawing/2014/main" id="{00000000-0008-0000-1D00-0000AB000000}"/>
            </a:ext>
          </a:extLst>
        </xdr:cNvPr>
        <xdr:cNvSpPr/>
      </xdr:nvSpPr>
      <xdr:spPr>
        <a:xfrm>
          <a:off x="16182975" y="10001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23</xdr:col>
      <xdr:colOff>342900</xdr:colOff>
      <xdr:row>29</xdr:row>
      <xdr:rowOff>47625</xdr:rowOff>
    </xdr:from>
    <xdr:to>
      <xdr:col>23</xdr:col>
      <xdr:colOff>438150</xdr:colOff>
      <xdr:row>29</xdr:row>
      <xdr:rowOff>142875</xdr:rowOff>
    </xdr:to>
    <xdr:sp macro="" textlink="">
      <xdr:nvSpPr>
        <xdr:cNvPr id="172" name="Ellipse 171">
          <a:extLst>
            <a:ext uri="{FF2B5EF4-FFF2-40B4-BE49-F238E27FC236}">
              <a16:creationId xmlns:a16="http://schemas.microsoft.com/office/drawing/2014/main" id="{00000000-0008-0000-1D00-0000AC000000}"/>
            </a:ext>
          </a:extLst>
        </xdr:cNvPr>
        <xdr:cNvSpPr/>
      </xdr:nvSpPr>
      <xdr:spPr>
        <a:xfrm>
          <a:off x="16182975" y="10001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23</xdr:col>
      <xdr:colOff>342900</xdr:colOff>
      <xdr:row>30</xdr:row>
      <xdr:rowOff>47625</xdr:rowOff>
    </xdr:from>
    <xdr:to>
      <xdr:col>23</xdr:col>
      <xdr:colOff>438150</xdr:colOff>
      <xdr:row>30</xdr:row>
      <xdr:rowOff>142875</xdr:rowOff>
    </xdr:to>
    <xdr:sp macro="" textlink="">
      <xdr:nvSpPr>
        <xdr:cNvPr id="173" name="Ellipse 172">
          <a:extLst>
            <a:ext uri="{FF2B5EF4-FFF2-40B4-BE49-F238E27FC236}">
              <a16:creationId xmlns:a16="http://schemas.microsoft.com/office/drawing/2014/main" id="{00000000-0008-0000-1D00-0000AD000000}"/>
            </a:ext>
          </a:extLst>
        </xdr:cNvPr>
        <xdr:cNvSpPr/>
      </xdr:nvSpPr>
      <xdr:spPr>
        <a:xfrm>
          <a:off x="16182975" y="10001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23</xdr:col>
      <xdr:colOff>342900</xdr:colOff>
      <xdr:row>32</xdr:row>
      <xdr:rowOff>47625</xdr:rowOff>
    </xdr:from>
    <xdr:to>
      <xdr:col>23</xdr:col>
      <xdr:colOff>438150</xdr:colOff>
      <xdr:row>32</xdr:row>
      <xdr:rowOff>142875</xdr:rowOff>
    </xdr:to>
    <xdr:sp macro="" textlink="">
      <xdr:nvSpPr>
        <xdr:cNvPr id="174" name="Ellipse 173">
          <a:extLst>
            <a:ext uri="{FF2B5EF4-FFF2-40B4-BE49-F238E27FC236}">
              <a16:creationId xmlns:a16="http://schemas.microsoft.com/office/drawing/2014/main" id="{00000000-0008-0000-1D00-0000AE000000}"/>
            </a:ext>
          </a:extLst>
        </xdr:cNvPr>
        <xdr:cNvSpPr/>
      </xdr:nvSpPr>
      <xdr:spPr>
        <a:xfrm>
          <a:off x="16182975" y="10001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23</xdr:col>
      <xdr:colOff>342900</xdr:colOff>
      <xdr:row>47</xdr:row>
      <xdr:rowOff>47625</xdr:rowOff>
    </xdr:from>
    <xdr:to>
      <xdr:col>23</xdr:col>
      <xdr:colOff>438150</xdr:colOff>
      <xdr:row>47</xdr:row>
      <xdr:rowOff>142875</xdr:rowOff>
    </xdr:to>
    <xdr:sp macro="" textlink="">
      <xdr:nvSpPr>
        <xdr:cNvPr id="175" name="Ellipse 174">
          <a:extLst>
            <a:ext uri="{FF2B5EF4-FFF2-40B4-BE49-F238E27FC236}">
              <a16:creationId xmlns:a16="http://schemas.microsoft.com/office/drawing/2014/main" id="{00000000-0008-0000-1D00-0000AF000000}"/>
            </a:ext>
          </a:extLst>
        </xdr:cNvPr>
        <xdr:cNvSpPr/>
      </xdr:nvSpPr>
      <xdr:spPr>
        <a:xfrm>
          <a:off x="16182975" y="10001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23</xdr:col>
      <xdr:colOff>342900</xdr:colOff>
      <xdr:row>52</xdr:row>
      <xdr:rowOff>47625</xdr:rowOff>
    </xdr:from>
    <xdr:to>
      <xdr:col>23</xdr:col>
      <xdr:colOff>438150</xdr:colOff>
      <xdr:row>52</xdr:row>
      <xdr:rowOff>142875</xdr:rowOff>
    </xdr:to>
    <xdr:sp macro="" textlink="">
      <xdr:nvSpPr>
        <xdr:cNvPr id="176" name="Ellipse 175">
          <a:extLst>
            <a:ext uri="{FF2B5EF4-FFF2-40B4-BE49-F238E27FC236}">
              <a16:creationId xmlns:a16="http://schemas.microsoft.com/office/drawing/2014/main" id="{00000000-0008-0000-1D00-0000B0000000}"/>
            </a:ext>
          </a:extLst>
        </xdr:cNvPr>
        <xdr:cNvSpPr/>
      </xdr:nvSpPr>
      <xdr:spPr>
        <a:xfrm>
          <a:off x="16182975" y="10001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23</xdr:col>
      <xdr:colOff>342900</xdr:colOff>
      <xdr:row>53</xdr:row>
      <xdr:rowOff>47625</xdr:rowOff>
    </xdr:from>
    <xdr:to>
      <xdr:col>23</xdr:col>
      <xdr:colOff>438150</xdr:colOff>
      <xdr:row>53</xdr:row>
      <xdr:rowOff>142875</xdr:rowOff>
    </xdr:to>
    <xdr:sp macro="" textlink="">
      <xdr:nvSpPr>
        <xdr:cNvPr id="177" name="Ellipse 176">
          <a:extLst>
            <a:ext uri="{FF2B5EF4-FFF2-40B4-BE49-F238E27FC236}">
              <a16:creationId xmlns:a16="http://schemas.microsoft.com/office/drawing/2014/main" id="{00000000-0008-0000-1D00-0000B1000000}"/>
            </a:ext>
          </a:extLst>
        </xdr:cNvPr>
        <xdr:cNvSpPr/>
      </xdr:nvSpPr>
      <xdr:spPr>
        <a:xfrm>
          <a:off x="16182975" y="10001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23</xdr:col>
      <xdr:colOff>342900</xdr:colOff>
      <xdr:row>58</xdr:row>
      <xdr:rowOff>47625</xdr:rowOff>
    </xdr:from>
    <xdr:to>
      <xdr:col>23</xdr:col>
      <xdr:colOff>438150</xdr:colOff>
      <xdr:row>58</xdr:row>
      <xdr:rowOff>142875</xdr:rowOff>
    </xdr:to>
    <xdr:sp macro="" textlink="">
      <xdr:nvSpPr>
        <xdr:cNvPr id="178" name="Ellipse 177">
          <a:extLst>
            <a:ext uri="{FF2B5EF4-FFF2-40B4-BE49-F238E27FC236}">
              <a16:creationId xmlns:a16="http://schemas.microsoft.com/office/drawing/2014/main" id="{00000000-0008-0000-1D00-0000B2000000}"/>
            </a:ext>
          </a:extLst>
        </xdr:cNvPr>
        <xdr:cNvSpPr/>
      </xdr:nvSpPr>
      <xdr:spPr>
        <a:xfrm>
          <a:off x="16182975" y="10001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23</xdr:col>
      <xdr:colOff>342900</xdr:colOff>
      <xdr:row>62</xdr:row>
      <xdr:rowOff>47625</xdr:rowOff>
    </xdr:from>
    <xdr:to>
      <xdr:col>23</xdr:col>
      <xdr:colOff>438150</xdr:colOff>
      <xdr:row>62</xdr:row>
      <xdr:rowOff>142875</xdr:rowOff>
    </xdr:to>
    <xdr:sp macro="" textlink="">
      <xdr:nvSpPr>
        <xdr:cNvPr id="179" name="Ellipse 178">
          <a:extLst>
            <a:ext uri="{FF2B5EF4-FFF2-40B4-BE49-F238E27FC236}">
              <a16:creationId xmlns:a16="http://schemas.microsoft.com/office/drawing/2014/main" id="{00000000-0008-0000-1D00-0000B3000000}"/>
            </a:ext>
          </a:extLst>
        </xdr:cNvPr>
        <xdr:cNvSpPr/>
      </xdr:nvSpPr>
      <xdr:spPr>
        <a:xfrm>
          <a:off x="16182975" y="10001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23</xdr:col>
      <xdr:colOff>342900</xdr:colOff>
      <xdr:row>84</xdr:row>
      <xdr:rowOff>47625</xdr:rowOff>
    </xdr:from>
    <xdr:to>
      <xdr:col>23</xdr:col>
      <xdr:colOff>438150</xdr:colOff>
      <xdr:row>84</xdr:row>
      <xdr:rowOff>142875</xdr:rowOff>
    </xdr:to>
    <xdr:sp macro="" textlink="">
      <xdr:nvSpPr>
        <xdr:cNvPr id="180" name="Ellipse 179">
          <a:extLst>
            <a:ext uri="{FF2B5EF4-FFF2-40B4-BE49-F238E27FC236}">
              <a16:creationId xmlns:a16="http://schemas.microsoft.com/office/drawing/2014/main" id="{00000000-0008-0000-1D00-0000B4000000}"/>
            </a:ext>
          </a:extLst>
        </xdr:cNvPr>
        <xdr:cNvSpPr/>
      </xdr:nvSpPr>
      <xdr:spPr>
        <a:xfrm>
          <a:off x="16182975" y="10001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23</xdr:col>
      <xdr:colOff>342900</xdr:colOff>
      <xdr:row>86</xdr:row>
      <xdr:rowOff>47625</xdr:rowOff>
    </xdr:from>
    <xdr:to>
      <xdr:col>23</xdr:col>
      <xdr:colOff>438150</xdr:colOff>
      <xdr:row>86</xdr:row>
      <xdr:rowOff>142875</xdr:rowOff>
    </xdr:to>
    <xdr:sp macro="" textlink="">
      <xdr:nvSpPr>
        <xdr:cNvPr id="181" name="Ellipse 180">
          <a:extLst>
            <a:ext uri="{FF2B5EF4-FFF2-40B4-BE49-F238E27FC236}">
              <a16:creationId xmlns:a16="http://schemas.microsoft.com/office/drawing/2014/main" id="{00000000-0008-0000-1D00-0000B5000000}"/>
            </a:ext>
          </a:extLst>
        </xdr:cNvPr>
        <xdr:cNvSpPr/>
      </xdr:nvSpPr>
      <xdr:spPr>
        <a:xfrm>
          <a:off x="16182975" y="10001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23</xdr:col>
      <xdr:colOff>342900</xdr:colOff>
      <xdr:row>92</xdr:row>
      <xdr:rowOff>47625</xdr:rowOff>
    </xdr:from>
    <xdr:to>
      <xdr:col>23</xdr:col>
      <xdr:colOff>438150</xdr:colOff>
      <xdr:row>92</xdr:row>
      <xdr:rowOff>142875</xdr:rowOff>
    </xdr:to>
    <xdr:sp macro="" textlink="">
      <xdr:nvSpPr>
        <xdr:cNvPr id="182" name="Ellipse 181">
          <a:extLst>
            <a:ext uri="{FF2B5EF4-FFF2-40B4-BE49-F238E27FC236}">
              <a16:creationId xmlns:a16="http://schemas.microsoft.com/office/drawing/2014/main" id="{00000000-0008-0000-1D00-0000B6000000}"/>
            </a:ext>
          </a:extLst>
        </xdr:cNvPr>
        <xdr:cNvSpPr/>
      </xdr:nvSpPr>
      <xdr:spPr>
        <a:xfrm>
          <a:off x="16182975" y="10001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24</xdr:col>
      <xdr:colOff>342900</xdr:colOff>
      <xdr:row>30</xdr:row>
      <xdr:rowOff>47625</xdr:rowOff>
    </xdr:from>
    <xdr:to>
      <xdr:col>24</xdr:col>
      <xdr:colOff>438150</xdr:colOff>
      <xdr:row>30</xdr:row>
      <xdr:rowOff>142875</xdr:rowOff>
    </xdr:to>
    <xdr:sp macro="" textlink="">
      <xdr:nvSpPr>
        <xdr:cNvPr id="184" name="Ellipse 183">
          <a:extLst>
            <a:ext uri="{FF2B5EF4-FFF2-40B4-BE49-F238E27FC236}">
              <a16:creationId xmlns:a16="http://schemas.microsoft.com/office/drawing/2014/main" id="{00000000-0008-0000-1D00-0000B8000000}"/>
            </a:ext>
          </a:extLst>
        </xdr:cNvPr>
        <xdr:cNvSpPr/>
      </xdr:nvSpPr>
      <xdr:spPr>
        <a:xfrm>
          <a:off x="16944975" y="10001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24</xdr:col>
      <xdr:colOff>342900</xdr:colOff>
      <xdr:row>42</xdr:row>
      <xdr:rowOff>47625</xdr:rowOff>
    </xdr:from>
    <xdr:to>
      <xdr:col>24</xdr:col>
      <xdr:colOff>438150</xdr:colOff>
      <xdr:row>42</xdr:row>
      <xdr:rowOff>142875</xdr:rowOff>
    </xdr:to>
    <xdr:sp macro="" textlink="">
      <xdr:nvSpPr>
        <xdr:cNvPr id="185" name="Ellipse 184">
          <a:extLst>
            <a:ext uri="{FF2B5EF4-FFF2-40B4-BE49-F238E27FC236}">
              <a16:creationId xmlns:a16="http://schemas.microsoft.com/office/drawing/2014/main" id="{00000000-0008-0000-1D00-0000B9000000}"/>
            </a:ext>
          </a:extLst>
        </xdr:cNvPr>
        <xdr:cNvSpPr/>
      </xdr:nvSpPr>
      <xdr:spPr>
        <a:xfrm>
          <a:off x="16944975" y="10001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24</xdr:col>
      <xdr:colOff>342900</xdr:colOff>
      <xdr:row>43</xdr:row>
      <xdr:rowOff>47625</xdr:rowOff>
    </xdr:from>
    <xdr:to>
      <xdr:col>24</xdr:col>
      <xdr:colOff>438150</xdr:colOff>
      <xdr:row>43</xdr:row>
      <xdr:rowOff>142875</xdr:rowOff>
    </xdr:to>
    <xdr:sp macro="" textlink="">
      <xdr:nvSpPr>
        <xdr:cNvPr id="186" name="Ellipse 185">
          <a:extLst>
            <a:ext uri="{FF2B5EF4-FFF2-40B4-BE49-F238E27FC236}">
              <a16:creationId xmlns:a16="http://schemas.microsoft.com/office/drawing/2014/main" id="{00000000-0008-0000-1D00-0000BA000000}"/>
            </a:ext>
          </a:extLst>
        </xdr:cNvPr>
        <xdr:cNvSpPr/>
      </xdr:nvSpPr>
      <xdr:spPr>
        <a:xfrm>
          <a:off x="16944975" y="10001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24</xdr:col>
      <xdr:colOff>342900</xdr:colOff>
      <xdr:row>54</xdr:row>
      <xdr:rowOff>47625</xdr:rowOff>
    </xdr:from>
    <xdr:to>
      <xdr:col>24</xdr:col>
      <xdr:colOff>438150</xdr:colOff>
      <xdr:row>54</xdr:row>
      <xdr:rowOff>142875</xdr:rowOff>
    </xdr:to>
    <xdr:sp macro="" textlink="">
      <xdr:nvSpPr>
        <xdr:cNvPr id="187" name="Ellipse 186">
          <a:extLst>
            <a:ext uri="{FF2B5EF4-FFF2-40B4-BE49-F238E27FC236}">
              <a16:creationId xmlns:a16="http://schemas.microsoft.com/office/drawing/2014/main" id="{00000000-0008-0000-1D00-0000BB000000}"/>
            </a:ext>
          </a:extLst>
        </xdr:cNvPr>
        <xdr:cNvSpPr/>
      </xdr:nvSpPr>
      <xdr:spPr>
        <a:xfrm>
          <a:off x="16944975" y="10001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24</xdr:col>
      <xdr:colOff>342900</xdr:colOff>
      <xdr:row>58</xdr:row>
      <xdr:rowOff>47625</xdr:rowOff>
    </xdr:from>
    <xdr:to>
      <xdr:col>24</xdr:col>
      <xdr:colOff>438150</xdr:colOff>
      <xdr:row>58</xdr:row>
      <xdr:rowOff>142875</xdr:rowOff>
    </xdr:to>
    <xdr:sp macro="" textlink="">
      <xdr:nvSpPr>
        <xdr:cNvPr id="188" name="Ellipse 187">
          <a:extLst>
            <a:ext uri="{FF2B5EF4-FFF2-40B4-BE49-F238E27FC236}">
              <a16:creationId xmlns:a16="http://schemas.microsoft.com/office/drawing/2014/main" id="{00000000-0008-0000-1D00-0000BC000000}"/>
            </a:ext>
          </a:extLst>
        </xdr:cNvPr>
        <xdr:cNvSpPr/>
      </xdr:nvSpPr>
      <xdr:spPr>
        <a:xfrm>
          <a:off x="16944975" y="10001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24</xdr:col>
      <xdr:colOff>342900</xdr:colOff>
      <xdr:row>63</xdr:row>
      <xdr:rowOff>47625</xdr:rowOff>
    </xdr:from>
    <xdr:to>
      <xdr:col>24</xdr:col>
      <xdr:colOff>438150</xdr:colOff>
      <xdr:row>63</xdr:row>
      <xdr:rowOff>142875</xdr:rowOff>
    </xdr:to>
    <xdr:sp macro="" textlink="">
      <xdr:nvSpPr>
        <xdr:cNvPr id="189" name="Ellipse 188">
          <a:extLst>
            <a:ext uri="{FF2B5EF4-FFF2-40B4-BE49-F238E27FC236}">
              <a16:creationId xmlns:a16="http://schemas.microsoft.com/office/drawing/2014/main" id="{00000000-0008-0000-1D00-0000BD000000}"/>
            </a:ext>
          </a:extLst>
        </xdr:cNvPr>
        <xdr:cNvSpPr/>
      </xdr:nvSpPr>
      <xdr:spPr>
        <a:xfrm>
          <a:off x="16944975" y="10001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24</xdr:col>
      <xdr:colOff>342900</xdr:colOff>
      <xdr:row>66</xdr:row>
      <xdr:rowOff>47625</xdr:rowOff>
    </xdr:from>
    <xdr:to>
      <xdr:col>24</xdr:col>
      <xdr:colOff>438150</xdr:colOff>
      <xdr:row>66</xdr:row>
      <xdr:rowOff>142875</xdr:rowOff>
    </xdr:to>
    <xdr:sp macro="" textlink="">
      <xdr:nvSpPr>
        <xdr:cNvPr id="190" name="Ellipse 189">
          <a:extLst>
            <a:ext uri="{FF2B5EF4-FFF2-40B4-BE49-F238E27FC236}">
              <a16:creationId xmlns:a16="http://schemas.microsoft.com/office/drawing/2014/main" id="{00000000-0008-0000-1D00-0000BE000000}"/>
            </a:ext>
          </a:extLst>
        </xdr:cNvPr>
        <xdr:cNvSpPr/>
      </xdr:nvSpPr>
      <xdr:spPr>
        <a:xfrm>
          <a:off x="16944975" y="10001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24</xdr:col>
      <xdr:colOff>342900</xdr:colOff>
      <xdr:row>82</xdr:row>
      <xdr:rowOff>47625</xdr:rowOff>
    </xdr:from>
    <xdr:to>
      <xdr:col>24</xdr:col>
      <xdr:colOff>438150</xdr:colOff>
      <xdr:row>82</xdr:row>
      <xdr:rowOff>142875</xdr:rowOff>
    </xdr:to>
    <xdr:sp macro="" textlink="">
      <xdr:nvSpPr>
        <xdr:cNvPr id="191" name="Ellipse 190">
          <a:extLst>
            <a:ext uri="{FF2B5EF4-FFF2-40B4-BE49-F238E27FC236}">
              <a16:creationId xmlns:a16="http://schemas.microsoft.com/office/drawing/2014/main" id="{00000000-0008-0000-1D00-0000BF000000}"/>
            </a:ext>
          </a:extLst>
        </xdr:cNvPr>
        <xdr:cNvSpPr/>
      </xdr:nvSpPr>
      <xdr:spPr>
        <a:xfrm>
          <a:off x="16944975" y="10001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25</xdr:col>
      <xdr:colOff>342900</xdr:colOff>
      <xdr:row>6</xdr:row>
      <xdr:rowOff>47625</xdr:rowOff>
    </xdr:from>
    <xdr:to>
      <xdr:col>25</xdr:col>
      <xdr:colOff>438150</xdr:colOff>
      <xdr:row>6</xdr:row>
      <xdr:rowOff>142875</xdr:rowOff>
    </xdr:to>
    <xdr:sp macro="" textlink="">
      <xdr:nvSpPr>
        <xdr:cNvPr id="192" name="Ellipse 191">
          <a:extLst>
            <a:ext uri="{FF2B5EF4-FFF2-40B4-BE49-F238E27FC236}">
              <a16:creationId xmlns:a16="http://schemas.microsoft.com/office/drawing/2014/main" id="{00000000-0008-0000-1D00-0000C0000000}"/>
            </a:ext>
          </a:extLst>
        </xdr:cNvPr>
        <xdr:cNvSpPr/>
      </xdr:nvSpPr>
      <xdr:spPr>
        <a:xfrm>
          <a:off x="16944975" y="10001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25</xdr:col>
      <xdr:colOff>342900</xdr:colOff>
      <xdr:row>17</xdr:row>
      <xdr:rowOff>47625</xdr:rowOff>
    </xdr:from>
    <xdr:to>
      <xdr:col>25</xdr:col>
      <xdr:colOff>438150</xdr:colOff>
      <xdr:row>17</xdr:row>
      <xdr:rowOff>142875</xdr:rowOff>
    </xdr:to>
    <xdr:sp macro="" textlink="">
      <xdr:nvSpPr>
        <xdr:cNvPr id="193" name="Ellipse 192">
          <a:extLst>
            <a:ext uri="{FF2B5EF4-FFF2-40B4-BE49-F238E27FC236}">
              <a16:creationId xmlns:a16="http://schemas.microsoft.com/office/drawing/2014/main" id="{00000000-0008-0000-1D00-0000C1000000}"/>
            </a:ext>
          </a:extLst>
        </xdr:cNvPr>
        <xdr:cNvSpPr/>
      </xdr:nvSpPr>
      <xdr:spPr>
        <a:xfrm>
          <a:off x="16944975" y="10001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25</xdr:col>
      <xdr:colOff>342900</xdr:colOff>
      <xdr:row>33</xdr:row>
      <xdr:rowOff>47625</xdr:rowOff>
    </xdr:from>
    <xdr:to>
      <xdr:col>25</xdr:col>
      <xdr:colOff>438150</xdr:colOff>
      <xdr:row>33</xdr:row>
      <xdr:rowOff>142875</xdr:rowOff>
    </xdr:to>
    <xdr:sp macro="" textlink="">
      <xdr:nvSpPr>
        <xdr:cNvPr id="194" name="Ellipse 193">
          <a:extLst>
            <a:ext uri="{FF2B5EF4-FFF2-40B4-BE49-F238E27FC236}">
              <a16:creationId xmlns:a16="http://schemas.microsoft.com/office/drawing/2014/main" id="{00000000-0008-0000-1D00-0000C2000000}"/>
            </a:ext>
          </a:extLst>
        </xdr:cNvPr>
        <xdr:cNvSpPr/>
      </xdr:nvSpPr>
      <xdr:spPr>
        <a:xfrm>
          <a:off x="16944975" y="10001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25</xdr:col>
      <xdr:colOff>342900</xdr:colOff>
      <xdr:row>34</xdr:row>
      <xdr:rowOff>47625</xdr:rowOff>
    </xdr:from>
    <xdr:to>
      <xdr:col>25</xdr:col>
      <xdr:colOff>438150</xdr:colOff>
      <xdr:row>34</xdr:row>
      <xdr:rowOff>142875</xdr:rowOff>
    </xdr:to>
    <xdr:sp macro="" textlink="">
      <xdr:nvSpPr>
        <xdr:cNvPr id="195" name="Ellipse 194">
          <a:extLst>
            <a:ext uri="{FF2B5EF4-FFF2-40B4-BE49-F238E27FC236}">
              <a16:creationId xmlns:a16="http://schemas.microsoft.com/office/drawing/2014/main" id="{00000000-0008-0000-1D00-0000C3000000}"/>
            </a:ext>
          </a:extLst>
        </xdr:cNvPr>
        <xdr:cNvSpPr/>
      </xdr:nvSpPr>
      <xdr:spPr>
        <a:xfrm>
          <a:off x="16944975" y="10001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25</xdr:col>
      <xdr:colOff>342900</xdr:colOff>
      <xdr:row>59</xdr:row>
      <xdr:rowOff>47625</xdr:rowOff>
    </xdr:from>
    <xdr:to>
      <xdr:col>25</xdr:col>
      <xdr:colOff>438150</xdr:colOff>
      <xdr:row>59</xdr:row>
      <xdr:rowOff>142875</xdr:rowOff>
    </xdr:to>
    <xdr:sp macro="" textlink="">
      <xdr:nvSpPr>
        <xdr:cNvPr id="196" name="Ellipse 195">
          <a:extLst>
            <a:ext uri="{FF2B5EF4-FFF2-40B4-BE49-F238E27FC236}">
              <a16:creationId xmlns:a16="http://schemas.microsoft.com/office/drawing/2014/main" id="{00000000-0008-0000-1D00-0000C4000000}"/>
            </a:ext>
          </a:extLst>
        </xdr:cNvPr>
        <xdr:cNvSpPr/>
      </xdr:nvSpPr>
      <xdr:spPr>
        <a:xfrm>
          <a:off x="16944975" y="10001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25</xdr:col>
      <xdr:colOff>342900</xdr:colOff>
      <xdr:row>64</xdr:row>
      <xdr:rowOff>47625</xdr:rowOff>
    </xdr:from>
    <xdr:to>
      <xdr:col>25</xdr:col>
      <xdr:colOff>438150</xdr:colOff>
      <xdr:row>64</xdr:row>
      <xdr:rowOff>142875</xdr:rowOff>
    </xdr:to>
    <xdr:sp macro="" textlink="">
      <xdr:nvSpPr>
        <xdr:cNvPr id="197" name="Ellipse 196">
          <a:extLst>
            <a:ext uri="{FF2B5EF4-FFF2-40B4-BE49-F238E27FC236}">
              <a16:creationId xmlns:a16="http://schemas.microsoft.com/office/drawing/2014/main" id="{00000000-0008-0000-1D00-0000C5000000}"/>
            </a:ext>
          </a:extLst>
        </xdr:cNvPr>
        <xdr:cNvSpPr/>
      </xdr:nvSpPr>
      <xdr:spPr>
        <a:xfrm>
          <a:off x="16944975" y="10001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25</xdr:col>
      <xdr:colOff>342900</xdr:colOff>
      <xdr:row>79</xdr:row>
      <xdr:rowOff>47625</xdr:rowOff>
    </xdr:from>
    <xdr:to>
      <xdr:col>25</xdr:col>
      <xdr:colOff>438150</xdr:colOff>
      <xdr:row>79</xdr:row>
      <xdr:rowOff>142875</xdr:rowOff>
    </xdr:to>
    <xdr:sp macro="" textlink="">
      <xdr:nvSpPr>
        <xdr:cNvPr id="198" name="Ellipse 197">
          <a:extLst>
            <a:ext uri="{FF2B5EF4-FFF2-40B4-BE49-F238E27FC236}">
              <a16:creationId xmlns:a16="http://schemas.microsoft.com/office/drawing/2014/main" id="{00000000-0008-0000-1D00-0000C6000000}"/>
            </a:ext>
          </a:extLst>
        </xdr:cNvPr>
        <xdr:cNvSpPr/>
      </xdr:nvSpPr>
      <xdr:spPr>
        <a:xfrm>
          <a:off x="16944975" y="10001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13</xdr:col>
      <xdr:colOff>333375</xdr:colOff>
      <xdr:row>5</xdr:row>
      <xdr:rowOff>47625</xdr:rowOff>
    </xdr:from>
    <xdr:to>
      <xdr:col>13</xdr:col>
      <xdr:colOff>428625</xdr:colOff>
      <xdr:row>5</xdr:row>
      <xdr:rowOff>142875</xdr:rowOff>
    </xdr:to>
    <xdr:sp macro="" textlink="">
      <xdr:nvSpPr>
        <xdr:cNvPr id="199" name="Ellipse 198">
          <a:extLst>
            <a:ext uri="{FF2B5EF4-FFF2-40B4-BE49-F238E27FC236}">
              <a16:creationId xmlns:a16="http://schemas.microsoft.com/office/drawing/2014/main" id="{00000000-0008-0000-1D00-0000C7000000}"/>
            </a:ext>
          </a:extLst>
        </xdr:cNvPr>
        <xdr:cNvSpPr/>
      </xdr:nvSpPr>
      <xdr:spPr>
        <a:xfrm>
          <a:off x="9172575" y="1000125"/>
          <a:ext cx="95250" cy="95250"/>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13</xdr:col>
      <xdr:colOff>333375</xdr:colOff>
      <xdr:row>9</xdr:row>
      <xdr:rowOff>47625</xdr:rowOff>
    </xdr:from>
    <xdr:to>
      <xdr:col>13</xdr:col>
      <xdr:colOff>428625</xdr:colOff>
      <xdr:row>9</xdr:row>
      <xdr:rowOff>142875</xdr:rowOff>
    </xdr:to>
    <xdr:sp macro="" textlink="">
      <xdr:nvSpPr>
        <xdr:cNvPr id="200" name="Ellipse 199">
          <a:extLst>
            <a:ext uri="{FF2B5EF4-FFF2-40B4-BE49-F238E27FC236}">
              <a16:creationId xmlns:a16="http://schemas.microsoft.com/office/drawing/2014/main" id="{00000000-0008-0000-1D00-0000C8000000}"/>
            </a:ext>
          </a:extLst>
        </xdr:cNvPr>
        <xdr:cNvSpPr/>
      </xdr:nvSpPr>
      <xdr:spPr>
        <a:xfrm>
          <a:off x="9172575" y="1000125"/>
          <a:ext cx="95250" cy="95250"/>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13</xdr:col>
      <xdr:colOff>333375</xdr:colOff>
      <xdr:row>10</xdr:row>
      <xdr:rowOff>47625</xdr:rowOff>
    </xdr:from>
    <xdr:to>
      <xdr:col>13</xdr:col>
      <xdr:colOff>428625</xdr:colOff>
      <xdr:row>10</xdr:row>
      <xdr:rowOff>142875</xdr:rowOff>
    </xdr:to>
    <xdr:sp macro="" textlink="">
      <xdr:nvSpPr>
        <xdr:cNvPr id="201" name="Ellipse 200">
          <a:extLst>
            <a:ext uri="{FF2B5EF4-FFF2-40B4-BE49-F238E27FC236}">
              <a16:creationId xmlns:a16="http://schemas.microsoft.com/office/drawing/2014/main" id="{00000000-0008-0000-1D00-0000C9000000}"/>
            </a:ext>
          </a:extLst>
        </xdr:cNvPr>
        <xdr:cNvSpPr/>
      </xdr:nvSpPr>
      <xdr:spPr>
        <a:xfrm>
          <a:off x="9172575" y="1000125"/>
          <a:ext cx="95250" cy="95250"/>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13</xdr:col>
      <xdr:colOff>333375</xdr:colOff>
      <xdr:row>8</xdr:row>
      <xdr:rowOff>47625</xdr:rowOff>
    </xdr:from>
    <xdr:to>
      <xdr:col>13</xdr:col>
      <xdr:colOff>428625</xdr:colOff>
      <xdr:row>8</xdr:row>
      <xdr:rowOff>142875</xdr:rowOff>
    </xdr:to>
    <xdr:sp macro="" textlink="">
      <xdr:nvSpPr>
        <xdr:cNvPr id="202" name="Ellipse 201">
          <a:extLst>
            <a:ext uri="{FF2B5EF4-FFF2-40B4-BE49-F238E27FC236}">
              <a16:creationId xmlns:a16="http://schemas.microsoft.com/office/drawing/2014/main" id="{00000000-0008-0000-1D00-0000CA000000}"/>
            </a:ext>
          </a:extLst>
        </xdr:cNvPr>
        <xdr:cNvSpPr/>
      </xdr:nvSpPr>
      <xdr:spPr>
        <a:xfrm>
          <a:off x="9172575" y="1762125"/>
          <a:ext cx="95250" cy="95250"/>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13</xdr:col>
      <xdr:colOff>333375</xdr:colOff>
      <xdr:row>13</xdr:row>
      <xdr:rowOff>47625</xdr:rowOff>
    </xdr:from>
    <xdr:to>
      <xdr:col>13</xdr:col>
      <xdr:colOff>428625</xdr:colOff>
      <xdr:row>13</xdr:row>
      <xdr:rowOff>142875</xdr:rowOff>
    </xdr:to>
    <xdr:sp macro="" textlink="">
      <xdr:nvSpPr>
        <xdr:cNvPr id="203" name="Ellipse 202">
          <a:extLst>
            <a:ext uri="{FF2B5EF4-FFF2-40B4-BE49-F238E27FC236}">
              <a16:creationId xmlns:a16="http://schemas.microsoft.com/office/drawing/2014/main" id="{00000000-0008-0000-1D00-0000CB000000}"/>
            </a:ext>
          </a:extLst>
        </xdr:cNvPr>
        <xdr:cNvSpPr/>
      </xdr:nvSpPr>
      <xdr:spPr>
        <a:xfrm>
          <a:off x="9172575" y="1952625"/>
          <a:ext cx="95250" cy="95250"/>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13</xdr:col>
      <xdr:colOff>333375</xdr:colOff>
      <xdr:row>18</xdr:row>
      <xdr:rowOff>47625</xdr:rowOff>
    </xdr:from>
    <xdr:to>
      <xdr:col>13</xdr:col>
      <xdr:colOff>428625</xdr:colOff>
      <xdr:row>18</xdr:row>
      <xdr:rowOff>142875</xdr:rowOff>
    </xdr:to>
    <xdr:sp macro="" textlink="">
      <xdr:nvSpPr>
        <xdr:cNvPr id="204" name="Ellipse 203">
          <a:extLst>
            <a:ext uri="{FF2B5EF4-FFF2-40B4-BE49-F238E27FC236}">
              <a16:creationId xmlns:a16="http://schemas.microsoft.com/office/drawing/2014/main" id="{00000000-0008-0000-1D00-0000CC000000}"/>
            </a:ext>
          </a:extLst>
        </xdr:cNvPr>
        <xdr:cNvSpPr/>
      </xdr:nvSpPr>
      <xdr:spPr>
        <a:xfrm>
          <a:off x="9172575" y="2333625"/>
          <a:ext cx="95250" cy="95250"/>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13</xdr:col>
      <xdr:colOff>333375</xdr:colOff>
      <xdr:row>20</xdr:row>
      <xdr:rowOff>47625</xdr:rowOff>
    </xdr:from>
    <xdr:to>
      <xdr:col>13</xdr:col>
      <xdr:colOff>428625</xdr:colOff>
      <xdr:row>20</xdr:row>
      <xdr:rowOff>142875</xdr:rowOff>
    </xdr:to>
    <xdr:sp macro="" textlink="">
      <xdr:nvSpPr>
        <xdr:cNvPr id="205" name="Ellipse 204">
          <a:extLst>
            <a:ext uri="{FF2B5EF4-FFF2-40B4-BE49-F238E27FC236}">
              <a16:creationId xmlns:a16="http://schemas.microsoft.com/office/drawing/2014/main" id="{00000000-0008-0000-1D00-0000CD000000}"/>
            </a:ext>
          </a:extLst>
        </xdr:cNvPr>
        <xdr:cNvSpPr/>
      </xdr:nvSpPr>
      <xdr:spPr>
        <a:xfrm>
          <a:off x="9172575" y="2333625"/>
          <a:ext cx="95250" cy="95250"/>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13</xdr:col>
      <xdr:colOff>333375</xdr:colOff>
      <xdr:row>21</xdr:row>
      <xdr:rowOff>47625</xdr:rowOff>
    </xdr:from>
    <xdr:to>
      <xdr:col>13</xdr:col>
      <xdr:colOff>428625</xdr:colOff>
      <xdr:row>21</xdr:row>
      <xdr:rowOff>142875</xdr:rowOff>
    </xdr:to>
    <xdr:sp macro="" textlink="">
      <xdr:nvSpPr>
        <xdr:cNvPr id="206" name="Ellipse 205">
          <a:extLst>
            <a:ext uri="{FF2B5EF4-FFF2-40B4-BE49-F238E27FC236}">
              <a16:creationId xmlns:a16="http://schemas.microsoft.com/office/drawing/2014/main" id="{00000000-0008-0000-1D00-0000CE000000}"/>
            </a:ext>
          </a:extLst>
        </xdr:cNvPr>
        <xdr:cNvSpPr/>
      </xdr:nvSpPr>
      <xdr:spPr>
        <a:xfrm>
          <a:off x="9172575" y="3476625"/>
          <a:ext cx="95250" cy="95250"/>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13</xdr:col>
      <xdr:colOff>333375</xdr:colOff>
      <xdr:row>22</xdr:row>
      <xdr:rowOff>47625</xdr:rowOff>
    </xdr:from>
    <xdr:to>
      <xdr:col>13</xdr:col>
      <xdr:colOff>428625</xdr:colOff>
      <xdr:row>22</xdr:row>
      <xdr:rowOff>142875</xdr:rowOff>
    </xdr:to>
    <xdr:sp macro="" textlink="">
      <xdr:nvSpPr>
        <xdr:cNvPr id="207" name="Ellipse 206">
          <a:extLst>
            <a:ext uri="{FF2B5EF4-FFF2-40B4-BE49-F238E27FC236}">
              <a16:creationId xmlns:a16="http://schemas.microsoft.com/office/drawing/2014/main" id="{00000000-0008-0000-1D00-0000CF000000}"/>
            </a:ext>
          </a:extLst>
        </xdr:cNvPr>
        <xdr:cNvSpPr/>
      </xdr:nvSpPr>
      <xdr:spPr>
        <a:xfrm>
          <a:off x="9172575" y="3476625"/>
          <a:ext cx="95250" cy="95250"/>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13</xdr:col>
      <xdr:colOff>333375</xdr:colOff>
      <xdr:row>23</xdr:row>
      <xdr:rowOff>47625</xdr:rowOff>
    </xdr:from>
    <xdr:to>
      <xdr:col>13</xdr:col>
      <xdr:colOff>428625</xdr:colOff>
      <xdr:row>23</xdr:row>
      <xdr:rowOff>142875</xdr:rowOff>
    </xdr:to>
    <xdr:sp macro="" textlink="">
      <xdr:nvSpPr>
        <xdr:cNvPr id="208" name="Ellipse 207">
          <a:extLst>
            <a:ext uri="{FF2B5EF4-FFF2-40B4-BE49-F238E27FC236}">
              <a16:creationId xmlns:a16="http://schemas.microsoft.com/office/drawing/2014/main" id="{00000000-0008-0000-1D00-0000D0000000}"/>
            </a:ext>
          </a:extLst>
        </xdr:cNvPr>
        <xdr:cNvSpPr/>
      </xdr:nvSpPr>
      <xdr:spPr>
        <a:xfrm>
          <a:off x="9172575" y="3476625"/>
          <a:ext cx="95250" cy="95250"/>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13</xdr:col>
      <xdr:colOff>333375</xdr:colOff>
      <xdr:row>39</xdr:row>
      <xdr:rowOff>47625</xdr:rowOff>
    </xdr:from>
    <xdr:to>
      <xdr:col>13</xdr:col>
      <xdr:colOff>428625</xdr:colOff>
      <xdr:row>39</xdr:row>
      <xdr:rowOff>142875</xdr:rowOff>
    </xdr:to>
    <xdr:sp macro="" textlink="">
      <xdr:nvSpPr>
        <xdr:cNvPr id="209" name="Ellipse 208">
          <a:extLst>
            <a:ext uri="{FF2B5EF4-FFF2-40B4-BE49-F238E27FC236}">
              <a16:creationId xmlns:a16="http://schemas.microsoft.com/office/drawing/2014/main" id="{00000000-0008-0000-1D00-0000D1000000}"/>
            </a:ext>
          </a:extLst>
        </xdr:cNvPr>
        <xdr:cNvSpPr/>
      </xdr:nvSpPr>
      <xdr:spPr>
        <a:xfrm>
          <a:off x="9172575" y="4048125"/>
          <a:ext cx="95250" cy="95250"/>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13</xdr:col>
      <xdr:colOff>333375</xdr:colOff>
      <xdr:row>40</xdr:row>
      <xdr:rowOff>47625</xdr:rowOff>
    </xdr:from>
    <xdr:to>
      <xdr:col>13</xdr:col>
      <xdr:colOff>428625</xdr:colOff>
      <xdr:row>40</xdr:row>
      <xdr:rowOff>142875</xdr:rowOff>
    </xdr:to>
    <xdr:sp macro="" textlink="">
      <xdr:nvSpPr>
        <xdr:cNvPr id="211" name="Ellipse 210">
          <a:extLst>
            <a:ext uri="{FF2B5EF4-FFF2-40B4-BE49-F238E27FC236}">
              <a16:creationId xmlns:a16="http://schemas.microsoft.com/office/drawing/2014/main" id="{00000000-0008-0000-1D00-0000D3000000}"/>
            </a:ext>
          </a:extLst>
        </xdr:cNvPr>
        <xdr:cNvSpPr/>
      </xdr:nvSpPr>
      <xdr:spPr>
        <a:xfrm>
          <a:off x="9172575" y="6143625"/>
          <a:ext cx="95250" cy="95250"/>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13</xdr:col>
      <xdr:colOff>333375</xdr:colOff>
      <xdr:row>49</xdr:row>
      <xdr:rowOff>47625</xdr:rowOff>
    </xdr:from>
    <xdr:to>
      <xdr:col>13</xdr:col>
      <xdr:colOff>428625</xdr:colOff>
      <xdr:row>49</xdr:row>
      <xdr:rowOff>142875</xdr:rowOff>
    </xdr:to>
    <xdr:sp macro="" textlink="">
      <xdr:nvSpPr>
        <xdr:cNvPr id="212" name="Ellipse 211">
          <a:extLst>
            <a:ext uri="{FF2B5EF4-FFF2-40B4-BE49-F238E27FC236}">
              <a16:creationId xmlns:a16="http://schemas.microsoft.com/office/drawing/2014/main" id="{00000000-0008-0000-1D00-0000D4000000}"/>
            </a:ext>
          </a:extLst>
        </xdr:cNvPr>
        <xdr:cNvSpPr/>
      </xdr:nvSpPr>
      <xdr:spPr>
        <a:xfrm>
          <a:off x="9172575" y="6334125"/>
          <a:ext cx="95250" cy="95250"/>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13</xdr:col>
      <xdr:colOff>333375</xdr:colOff>
      <xdr:row>50</xdr:row>
      <xdr:rowOff>47625</xdr:rowOff>
    </xdr:from>
    <xdr:to>
      <xdr:col>13</xdr:col>
      <xdr:colOff>428625</xdr:colOff>
      <xdr:row>50</xdr:row>
      <xdr:rowOff>142875</xdr:rowOff>
    </xdr:to>
    <xdr:sp macro="" textlink="">
      <xdr:nvSpPr>
        <xdr:cNvPr id="213" name="Ellipse 212">
          <a:extLst>
            <a:ext uri="{FF2B5EF4-FFF2-40B4-BE49-F238E27FC236}">
              <a16:creationId xmlns:a16="http://schemas.microsoft.com/office/drawing/2014/main" id="{00000000-0008-0000-1D00-0000D5000000}"/>
            </a:ext>
          </a:extLst>
        </xdr:cNvPr>
        <xdr:cNvSpPr/>
      </xdr:nvSpPr>
      <xdr:spPr>
        <a:xfrm>
          <a:off x="9172575" y="7477125"/>
          <a:ext cx="95250" cy="95250"/>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13</xdr:col>
      <xdr:colOff>333375</xdr:colOff>
      <xdr:row>58</xdr:row>
      <xdr:rowOff>47625</xdr:rowOff>
    </xdr:from>
    <xdr:to>
      <xdr:col>13</xdr:col>
      <xdr:colOff>428625</xdr:colOff>
      <xdr:row>58</xdr:row>
      <xdr:rowOff>142875</xdr:rowOff>
    </xdr:to>
    <xdr:sp macro="" textlink="">
      <xdr:nvSpPr>
        <xdr:cNvPr id="214" name="Ellipse 213">
          <a:extLst>
            <a:ext uri="{FF2B5EF4-FFF2-40B4-BE49-F238E27FC236}">
              <a16:creationId xmlns:a16="http://schemas.microsoft.com/office/drawing/2014/main" id="{00000000-0008-0000-1D00-0000D6000000}"/>
            </a:ext>
          </a:extLst>
        </xdr:cNvPr>
        <xdr:cNvSpPr/>
      </xdr:nvSpPr>
      <xdr:spPr>
        <a:xfrm>
          <a:off x="9172575" y="7667625"/>
          <a:ext cx="95250" cy="95250"/>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13</xdr:col>
      <xdr:colOff>333375</xdr:colOff>
      <xdr:row>59</xdr:row>
      <xdr:rowOff>47625</xdr:rowOff>
    </xdr:from>
    <xdr:to>
      <xdr:col>13</xdr:col>
      <xdr:colOff>428625</xdr:colOff>
      <xdr:row>59</xdr:row>
      <xdr:rowOff>142875</xdr:rowOff>
    </xdr:to>
    <xdr:sp macro="" textlink="">
      <xdr:nvSpPr>
        <xdr:cNvPr id="215" name="Ellipse 214">
          <a:extLst>
            <a:ext uri="{FF2B5EF4-FFF2-40B4-BE49-F238E27FC236}">
              <a16:creationId xmlns:a16="http://schemas.microsoft.com/office/drawing/2014/main" id="{00000000-0008-0000-1D00-0000D7000000}"/>
            </a:ext>
          </a:extLst>
        </xdr:cNvPr>
        <xdr:cNvSpPr/>
      </xdr:nvSpPr>
      <xdr:spPr>
        <a:xfrm>
          <a:off x="9172575" y="9191625"/>
          <a:ext cx="95250" cy="95250"/>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13</xdr:col>
      <xdr:colOff>333375</xdr:colOff>
      <xdr:row>60</xdr:row>
      <xdr:rowOff>47625</xdr:rowOff>
    </xdr:from>
    <xdr:to>
      <xdr:col>13</xdr:col>
      <xdr:colOff>428625</xdr:colOff>
      <xdr:row>60</xdr:row>
      <xdr:rowOff>142875</xdr:rowOff>
    </xdr:to>
    <xdr:sp macro="" textlink="">
      <xdr:nvSpPr>
        <xdr:cNvPr id="216" name="Ellipse 215">
          <a:extLst>
            <a:ext uri="{FF2B5EF4-FFF2-40B4-BE49-F238E27FC236}">
              <a16:creationId xmlns:a16="http://schemas.microsoft.com/office/drawing/2014/main" id="{00000000-0008-0000-1D00-0000D8000000}"/>
            </a:ext>
          </a:extLst>
        </xdr:cNvPr>
        <xdr:cNvSpPr/>
      </xdr:nvSpPr>
      <xdr:spPr>
        <a:xfrm>
          <a:off x="9172575" y="9382125"/>
          <a:ext cx="95250" cy="95250"/>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13</xdr:col>
      <xdr:colOff>333375</xdr:colOff>
      <xdr:row>63</xdr:row>
      <xdr:rowOff>47625</xdr:rowOff>
    </xdr:from>
    <xdr:to>
      <xdr:col>13</xdr:col>
      <xdr:colOff>428625</xdr:colOff>
      <xdr:row>63</xdr:row>
      <xdr:rowOff>142875</xdr:rowOff>
    </xdr:to>
    <xdr:sp macro="" textlink="">
      <xdr:nvSpPr>
        <xdr:cNvPr id="217" name="Ellipse 216">
          <a:extLst>
            <a:ext uri="{FF2B5EF4-FFF2-40B4-BE49-F238E27FC236}">
              <a16:creationId xmlns:a16="http://schemas.microsoft.com/office/drawing/2014/main" id="{00000000-0008-0000-1D00-0000D9000000}"/>
            </a:ext>
          </a:extLst>
        </xdr:cNvPr>
        <xdr:cNvSpPr/>
      </xdr:nvSpPr>
      <xdr:spPr>
        <a:xfrm>
          <a:off x="9172575" y="9572625"/>
          <a:ext cx="95250" cy="95250"/>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13</xdr:col>
      <xdr:colOff>333375</xdr:colOff>
      <xdr:row>82</xdr:row>
      <xdr:rowOff>47625</xdr:rowOff>
    </xdr:from>
    <xdr:to>
      <xdr:col>13</xdr:col>
      <xdr:colOff>428625</xdr:colOff>
      <xdr:row>82</xdr:row>
      <xdr:rowOff>142875</xdr:rowOff>
    </xdr:to>
    <xdr:sp macro="" textlink="">
      <xdr:nvSpPr>
        <xdr:cNvPr id="218" name="Ellipse 217">
          <a:extLst>
            <a:ext uri="{FF2B5EF4-FFF2-40B4-BE49-F238E27FC236}">
              <a16:creationId xmlns:a16="http://schemas.microsoft.com/office/drawing/2014/main" id="{00000000-0008-0000-1D00-0000DA000000}"/>
            </a:ext>
          </a:extLst>
        </xdr:cNvPr>
        <xdr:cNvSpPr/>
      </xdr:nvSpPr>
      <xdr:spPr>
        <a:xfrm>
          <a:off x="9172575" y="9953625"/>
          <a:ext cx="95250" cy="95250"/>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13</xdr:col>
      <xdr:colOff>333375</xdr:colOff>
      <xdr:row>78</xdr:row>
      <xdr:rowOff>47625</xdr:rowOff>
    </xdr:from>
    <xdr:to>
      <xdr:col>13</xdr:col>
      <xdr:colOff>428625</xdr:colOff>
      <xdr:row>78</xdr:row>
      <xdr:rowOff>142875</xdr:rowOff>
    </xdr:to>
    <xdr:sp macro="" textlink="">
      <xdr:nvSpPr>
        <xdr:cNvPr id="219" name="Ellipse 218">
          <a:extLst>
            <a:ext uri="{FF2B5EF4-FFF2-40B4-BE49-F238E27FC236}">
              <a16:creationId xmlns:a16="http://schemas.microsoft.com/office/drawing/2014/main" id="{00000000-0008-0000-1D00-0000DB000000}"/>
            </a:ext>
          </a:extLst>
        </xdr:cNvPr>
        <xdr:cNvSpPr/>
      </xdr:nvSpPr>
      <xdr:spPr>
        <a:xfrm>
          <a:off x="9172575" y="12811125"/>
          <a:ext cx="95250" cy="95250"/>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13</xdr:col>
      <xdr:colOff>333375</xdr:colOff>
      <xdr:row>89</xdr:row>
      <xdr:rowOff>47625</xdr:rowOff>
    </xdr:from>
    <xdr:to>
      <xdr:col>13</xdr:col>
      <xdr:colOff>428625</xdr:colOff>
      <xdr:row>89</xdr:row>
      <xdr:rowOff>142875</xdr:rowOff>
    </xdr:to>
    <xdr:sp macro="" textlink="">
      <xdr:nvSpPr>
        <xdr:cNvPr id="220" name="Ellipse 219">
          <a:extLst>
            <a:ext uri="{FF2B5EF4-FFF2-40B4-BE49-F238E27FC236}">
              <a16:creationId xmlns:a16="http://schemas.microsoft.com/office/drawing/2014/main" id="{00000000-0008-0000-1D00-0000DC000000}"/>
            </a:ext>
          </a:extLst>
        </xdr:cNvPr>
        <xdr:cNvSpPr/>
      </xdr:nvSpPr>
      <xdr:spPr>
        <a:xfrm>
          <a:off x="9172575" y="12811125"/>
          <a:ext cx="95250" cy="95250"/>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13</xdr:col>
      <xdr:colOff>333375</xdr:colOff>
      <xdr:row>88</xdr:row>
      <xdr:rowOff>47625</xdr:rowOff>
    </xdr:from>
    <xdr:to>
      <xdr:col>13</xdr:col>
      <xdr:colOff>428625</xdr:colOff>
      <xdr:row>88</xdr:row>
      <xdr:rowOff>142875</xdr:rowOff>
    </xdr:to>
    <xdr:sp macro="" textlink="">
      <xdr:nvSpPr>
        <xdr:cNvPr id="221" name="Ellipse 220">
          <a:extLst>
            <a:ext uri="{FF2B5EF4-FFF2-40B4-BE49-F238E27FC236}">
              <a16:creationId xmlns:a16="http://schemas.microsoft.com/office/drawing/2014/main" id="{00000000-0008-0000-1D00-0000DD000000}"/>
            </a:ext>
          </a:extLst>
        </xdr:cNvPr>
        <xdr:cNvSpPr/>
      </xdr:nvSpPr>
      <xdr:spPr>
        <a:xfrm>
          <a:off x="9172575" y="13763625"/>
          <a:ext cx="95250" cy="95250"/>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14</xdr:col>
      <xdr:colOff>333375</xdr:colOff>
      <xdr:row>22</xdr:row>
      <xdr:rowOff>47625</xdr:rowOff>
    </xdr:from>
    <xdr:to>
      <xdr:col>14</xdr:col>
      <xdr:colOff>428625</xdr:colOff>
      <xdr:row>22</xdr:row>
      <xdr:rowOff>142875</xdr:rowOff>
    </xdr:to>
    <xdr:sp macro="" textlink="">
      <xdr:nvSpPr>
        <xdr:cNvPr id="223" name="Ellipse 222">
          <a:extLst>
            <a:ext uri="{FF2B5EF4-FFF2-40B4-BE49-F238E27FC236}">
              <a16:creationId xmlns:a16="http://schemas.microsoft.com/office/drawing/2014/main" id="{00000000-0008-0000-1D00-0000DF000000}"/>
            </a:ext>
          </a:extLst>
        </xdr:cNvPr>
        <xdr:cNvSpPr/>
      </xdr:nvSpPr>
      <xdr:spPr>
        <a:xfrm>
          <a:off x="10696575" y="3476625"/>
          <a:ext cx="95250" cy="95250"/>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17</xdr:col>
      <xdr:colOff>333375</xdr:colOff>
      <xdr:row>94</xdr:row>
      <xdr:rowOff>47625</xdr:rowOff>
    </xdr:from>
    <xdr:to>
      <xdr:col>17</xdr:col>
      <xdr:colOff>428625</xdr:colOff>
      <xdr:row>94</xdr:row>
      <xdr:rowOff>142875</xdr:rowOff>
    </xdr:to>
    <xdr:sp macro="" textlink="">
      <xdr:nvSpPr>
        <xdr:cNvPr id="224" name="Ellipse 223">
          <a:extLst>
            <a:ext uri="{FF2B5EF4-FFF2-40B4-BE49-F238E27FC236}">
              <a16:creationId xmlns:a16="http://schemas.microsoft.com/office/drawing/2014/main" id="{00000000-0008-0000-1D00-0000E0000000}"/>
            </a:ext>
          </a:extLst>
        </xdr:cNvPr>
        <xdr:cNvSpPr/>
      </xdr:nvSpPr>
      <xdr:spPr>
        <a:xfrm>
          <a:off x="9515475" y="1000125"/>
          <a:ext cx="95250" cy="95250"/>
        </a:xfrm>
        <a:prstGeom prst="ellipse">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17</xdr:col>
      <xdr:colOff>333375</xdr:colOff>
      <xdr:row>73</xdr:row>
      <xdr:rowOff>47625</xdr:rowOff>
    </xdr:from>
    <xdr:to>
      <xdr:col>17</xdr:col>
      <xdr:colOff>428625</xdr:colOff>
      <xdr:row>73</xdr:row>
      <xdr:rowOff>142875</xdr:rowOff>
    </xdr:to>
    <xdr:sp macro="" textlink="">
      <xdr:nvSpPr>
        <xdr:cNvPr id="225" name="Ellipse 224">
          <a:extLst>
            <a:ext uri="{FF2B5EF4-FFF2-40B4-BE49-F238E27FC236}">
              <a16:creationId xmlns:a16="http://schemas.microsoft.com/office/drawing/2014/main" id="{00000000-0008-0000-1D00-0000E1000000}"/>
            </a:ext>
          </a:extLst>
        </xdr:cNvPr>
        <xdr:cNvSpPr/>
      </xdr:nvSpPr>
      <xdr:spPr>
        <a:xfrm>
          <a:off x="11801475" y="14906625"/>
          <a:ext cx="95250" cy="95250"/>
        </a:xfrm>
        <a:prstGeom prst="ellipse">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17</xdr:col>
      <xdr:colOff>333375</xdr:colOff>
      <xdr:row>15</xdr:row>
      <xdr:rowOff>47625</xdr:rowOff>
    </xdr:from>
    <xdr:to>
      <xdr:col>17</xdr:col>
      <xdr:colOff>428625</xdr:colOff>
      <xdr:row>15</xdr:row>
      <xdr:rowOff>142875</xdr:rowOff>
    </xdr:to>
    <xdr:sp macro="" textlink="">
      <xdr:nvSpPr>
        <xdr:cNvPr id="228" name="Ellipse 227">
          <a:extLst>
            <a:ext uri="{FF2B5EF4-FFF2-40B4-BE49-F238E27FC236}">
              <a16:creationId xmlns:a16="http://schemas.microsoft.com/office/drawing/2014/main" id="{00000000-0008-0000-1D00-0000E4000000}"/>
            </a:ext>
          </a:extLst>
        </xdr:cNvPr>
        <xdr:cNvSpPr/>
      </xdr:nvSpPr>
      <xdr:spPr>
        <a:xfrm>
          <a:off x="11058525" y="2714625"/>
          <a:ext cx="95250" cy="95250"/>
        </a:xfrm>
        <a:prstGeom prst="ellipse">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17</xdr:col>
      <xdr:colOff>333375</xdr:colOff>
      <xdr:row>15</xdr:row>
      <xdr:rowOff>47625</xdr:rowOff>
    </xdr:from>
    <xdr:to>
      <xdr:col>17</xdr:col>
      <xdr:colOff>428625</xdr:colOff>
      <xdr:row>15</xdr:row>
      <xdr:rowOff>142875</xdr:rowOff>
    </xdr:to>
    <xdr:sp macro="" textlink="">
      <xdr:nvSpPr>
        <xdr:cNvPr id="229" name="Ellipse 228">
          <a:extLst>
            <a:ext uri="{FF2B5EF4-FFF2-40B4-BE49-F238E27FC236}">
              <a16:creationId xmlns:a16="http://schemas.microsoft.com/office/drawing/2014/main" id="{00000000-0008-0000-1D00-0000E5000000}"/>
            </a:ext>
          </a:extLst>
        </xdr:cNvPr>
        <xdr:cNvSpPr/>
      </xdr:nvSpPr>
      <xdr:spPr>
        <a:xfrm>
          <a:off x="11058525" y="2714625"/>
          <a:ext cx="95250" cy="95250"/>
        </a:xfrm>
        <a:prstGeom prst="ellipse">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17</xdr:col>
      <xdr:colOff>333375</xdr:colOff>
      <xdr:row>32</xdr:row>
      <xdr:rowOff>47625</xdr:rowOff>
    </xdr:from>
    <xdr:to>
      <xdr:col>17</xdr:col>
      <xdr:colOff>428625</xdr:colOff>
      <xdr:row>32</xdr:row>
      <xdr:rowOff>142875</xdr:rowOff>
    </xdr:to>
    <xdr:sp macro="" textlink="">
      <xdr:nvSpPr>
        <xdr:cNvPr id="230" name="Ellipse 229">
          <a:extLst>
            <a:ext uri="{FF2B5EF4-FFF2-40B4-BE49-F238E27FC236}">
              <a16:creationId xmlns:a16="http://schemas.microsoft.com/office/drawing/2014/main" id="{00000000-0008-0000-1D00-0000E6000000}"/>
            </a:ext>
          </a:extLst>
        </xdr:cNvPr>
        <xdr:cNvSpPr/>
      </xdr:nvSpPr>
      <xdr:spPr>
        <a:xfrm>
          <a:off x="11820525" y="2714625"/>
          <a:ext cx="95250" cy="95250"/>
        </a:xfrm>
        <a:prstGeom prst="ellipse">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17</xdr:col>
      <xdr:colOff>333375</xdr:colOff>
      <xdr:row>32</xdr:row>
      <xdr:rowOff>47625</xdr:rowOff>
    </xdr:from>
    <xdr:to>
      <xdr:col>17</xdr:col>
      <xdr:colOff>428625</xdr:colOff>
      <xdr:row>32</xdr:row>
      <xdr:rowOff>142875</xdr:rowOff>
    </xdr:to>
    <xdr:sp macro="" textlink="">
      <xdr:nvSpPr>
        <xdr:cNvPr id="231" name="Ellipse 230">
          <a:extLst>
            <a:ext uri="{FF2B5EF4-FFF2-40B4-BE49-F238E27FC236}">
              <a16:creationId xmlns:a16="http://schemas.microsoft.com/office/drawing/2014/main" id="{00000000-0008-0000-1D00-0000E7000000}"/>
            </a:ext>
          </a:extLst>
        </xdr:cNvPr>
        <xdr:cNvSpPr/>
      </xdr:nvSpPr>
      <xdr:spPr>
        <a:xfrm>
          <a:off x="11820525" y="2714625"/>
          <a:ext cx="95250" cy="95250"/>
        </a:xfrm>
        <a:prstGeom prst="ellipse">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17</xdr:col>
      <xdr:colOff>333375</xdr:colOff>
      <xdr:row>66</xdr:row>
      <xdr:rowOff>47625</xdr:rowOff>
    </xdr:from>
    <xdr:to>
      <xdr:col>17</xdr:col>
      <xdr:colOff>428625</xdr:colOff>
      <xdr:row>66</xdr:row>
      <xdr:rowOff>142875</xdr:rowOff>
    </xdr:to>
    <xdr:sp macro="" textlink="">
      <xdr:nvSpPr>
        <xdr:cNvPr id="232" name="Ellipse 231">
          <a:extLst>
            <a:ext uri="{FF2B5EF4-FFF2-40B4-BE49-F238E27FC236}">
              <a16:creationId xmlns:a16="http://schemas.microsoft.com/office/drawing/2014/main" id="{00000000-0008-0000-1D00-0000E8000000}"/>
            </a:ext>
          </a:extLst>
        </xdr:cNvPr>
        <xdr:cNvSpPr/>
      </xdr:nvSpPr>
      <xdr:spPr>
        <a:xfrm>
          <a:off x="11820525" y="11858625"/>
          <a:ext cx="95250" cy="95250"/>
        </a:xfrm>
        <a:prstGeom prst="ellipse">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17</xdr:col>
      <xdr:colOff>333375</xdr:colOff>
      <xdr:row>74</xdr:row>
      <xdr:rowOff>47625</xdr:rowOff>
    </xdr:from>
    <xdr:to>
      <xdr:col>17</xdr:col>
      <xdr:colOff>428625</xdr:colOff>
      <xdr:row>74</xdr:row>
      <xdr:rowOff>142875</xdr:rowOff>
    </xdr:to>
    <xdr:sp macro="" textlink="">
      <xdr:nvSpPr>
        <xdr:cNvPr id="233" name="Ellipse 232">
          <a:extLst>
            <a:ext uri="{FF2B5EF4-FFF2-40B4-BE49-F238E27FC236}">
              <a16:creationId xmlns:a16="http://schemas.microsoft.com/office/drawing/2014/main" id="{00000000-0008-0000-1D00-0000E9000000}"/>
            </a:ext>
          </a:extLst>
        </xdr:cNvPr>
        <xdr:cNvSpPr/>
      </xdr:nvSpPr>
      <xdr:spPr>
        <a:xfrm>
          <a:off x="11972925" y="11858625"/>
          <a:ext cx="95250" cy="95250"/>
        </a:xfrm>
        <a:prstGeom prst="ellipse">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10</xdr:col>
      <xdr:colOff>390525</xdr:colOff>
      <xdr:row>61</xdr:row>
      <xdr:rowOff>47625</xdr:rowOff>
    </xdr:from>
    <xdr:to>
      <xdr:col>10</xdr:col>
      <xdr:colOff>485775</xdr:colOff>
      <xdr:row>61</xdr:row>
      <xdr:rowOff>142875</xdr:rowOff>
    </xdr:to>
    <xdr:sp macro="" textlink="">
      <xdr:nvSpPr>
        <xdr:cNvPr id="235" name="Ellipse 234">
          <a:extLst>
            <a:ext uri="{FF2B5EF4-FFF2-40B4-BE49-F238E27FC236}">
              <a16:creationId xmlns:a16="http://schemas.microsoft.com/office/drawing/2014/main" id="{00000000-0008-0000-1D00-0000EB000000}"/>
            </a:ext>
          </a:extLst>
        </xdr:cNvPr>
        <xdr:cNvSpPr/>
      </xdr:nvSpPr>
      <xdr:spPr>
        <a:xfrm>
          <a:off x="7305675" y="5762625"/>
          <a:ext cx="95250" cy="95250"/>
        </a:xfrm>
        <a:prstGeom prst="ellipse">
          <a:avLst/>
        </a:prstGeom>
        <a:solidFill>
          <a:schemeClr val="accent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17</xdr:col>
      <xdr:colOff>333375</xdr:colOff>
      <xdr:row>30</xdr:row>
      <xdr:rowOff>47625</xdr:rowOff>
    </xdr:from>
    <xdr:to>
      <xdr:col>17</xdr:col>
      <xdr:colOff>428625</xdr:colOff>
      <xdr:row>30</xdr:row>
      <xdr:rowOff>142875</xdr:rowOff>
    </xdr:to>
    <xdr:sp macro="" textlink="">
      <xdr:nvSpPr>
        <xdr:cNvPr id="236" name="Ellipse 235">
          <a:extLst>
            <a:ext uri="{FF2B5EF4-FFF2-40B4-BE49-F238E27FC236}">
              <a16:creationId xmlns:a16="http://schemas.microsoft.com/office/drawing/2014/main" id="{00000000-0008-0000-1D00-0000EC000000}"/>
            </a:ext>
          </a:extLst>
        </xdr:cNvPr>
        <xdr:cNvSpPr/>
      </xdr:nvSpPr>
      <xdr:spPr>
        <a:xfrm>
          <a:off x="12144375" y="5381625"/>
          <a:ext cx="95250" cy="95250"/>
        </a:xfrm>
        <a:prstGeom prst="ellipse">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17</xdr:col>
      <xdr:colOff>333375</xdr:colOff>
      <xdr:row>30</xdr:row>
      <xdr:rowOff>47625</xdr:rowOff>
    </xdr:from>
    <xdr:to>
      <xdr:col>17</xdr:col>
      <xdr:colOff>428625</xdr:colOff>
      <xdr:row>30</xdr:row>
      <xdr:rowOff>142875</xdr:rowOff>
    </xdr:to>
    <xdr:sp macro="" textlink="">
      <xdr:nvSpPr>
        <xdr:cNvPr id="237" name="Ellipse 236">
          <a:extLst>
            <a:ext uri="{FF2B5EF4-FFF2-40B4-BE49-F238E27FC236}">
              <a16:creationId xmlns:a16="http://schemas.microsoft.com/office/drawing/2014/main" id="{00000000-0008-0000-1D00-0000ED000000}"/>
            </a:ext>
          </a:extLst>
        </xdr:cNvPr>
        <xdr:cNvSpPr/>
      </xdr:nvSpPr>
      <xdr:spPr>
        <a:xfrm>
          <a:off x="12144375" y="5381625"/>
          <a:ext cx="95250" cy="95250"/>
        </a:xfrm>
        <a:prstGeom prst="ellipse">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17</xdr:col>
      <xdr:colOff>333375</xdr:colOff>
      <xdr:row>67</xdr:row>
      <xdr:rowOff>47625</xdr:rowOff>
    </xdr:from>
    <xdr:to>
      <xdr:col>17</xdr:col>
      <xdr:colOff>428625</xdr:colOff>
      <xdr:row>67</xdr:row>
      <xdr:rowOff>142875</xdr:rowOff>
    </xdr:to>
    <xdr:sp macro="" textlink="">
      <xdr:nvSpPr>
        <xdr:cNvPr id="238" name="Ellipse 237">
          <a:extLst>
            <a:ext uri="{FF2B5EF4-FFF2-40B4-BE49-F238E27FC236}">
              <a16:creationId xmlns:a16="http://schemas.microsoft.com/office/drawing/2014/main" id="{00000000-0008-0000-1D00-0000EE000000}"/>
            </a:ext>
          </a:extLst>
        </xdr:cNvPr>
        <xdr:cNvSpPr/>
      </xdr:nvSpPr>
      <xdr:spPr>
        <a:xfrm>
          <a:off x="12144375" y="5191125"/>
          <a:ext cx="95250" cy="95250"/>
        </a:xfrm>
        <a:prstGeom prst="ellipse">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17</xdr:col>
      <xdr:colOff>333375</xdr:colOff>
      <xdr:row>67</xdr:row>
      <xdr:rowOff>47625</xdr:rowOff>
    </xdr:from>
    <xdr:to>
      <xdr:col>17</xdr:col>
      <xdr:colOff>428625</xdr:colOff>
      <xdr:row>67</xdr:row>
      <xdr:rowOff>142875</xdr:rowOff>
    </xdr:to>
    <xdr:sp macro="" textlink="">
      <xdr:nvSpPr>
        <xdr:cNvPr id="239" name="Ellipse 238">
          <a:extLst>
            <a:ext uri="{FF2B5EF4-FFF2-40B4-BE49-F238E27FC236}">
              <a16:creationId xmlns:a16="http://schemas.microsoft.com/office/drawing/2014/main" id="{00000000-0008-0000-1D00-0000EF000000}"/>
            </a:ext>
          </a:extLst>
        </xdr:cNvPr>
        <xdr:cNvSpPr/>
      </xdr:nvSpPr>
      <xdr:spPr>
        <a:xfrm>
          <a:off x="12144375" y="5191125"/>
          <a:ext cx="95250" cy="95250"/>
        </a:xfrm>
        <a:prstGeom prst="ellipse">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17</xdr:col>
      <xdr:colOff>333375</xdr:colOff>
      <xdr:row>41</xdr:row>
      <xdr:rowOff>47625</xdr:rowOff>
    </xdr:from>
    <xdr:to>
      <xdr:col>17</xdr:col>
      <xdr:colOff>428625</xdr:colOff>
      <xdr:row>41</xdr:row>
      <xdr:rowOff>142875</xdr:rowOff>
    </xdr:to>
    <xdr:sp macro="" textlink="">
      <xdr:nvSpPr>
        <xdr:cNvPr id="240" name="Ellipse 239">
          <a:extLst>
            <a:ext uri="{FF2B5EF4-FFF2-40B4-BE49-F238E27FC236}">
              <a16:creationId xmlns:a16="http://schemas.microsoft.com/office/drawing/2014/main" id="{00000000-0008-0000-1D00-0000F0000000}"/>
            </a:ext>
          </a:extLst>
        </xdr:cNvPr>
        <xdr:cNvSpPr/>
      </xdr:nvSpPr>
      <xdr:spPr>
        <a:xfrm>
          <a:off x="12144375" y="5381625"/>
          <a:ext cx="95250" cy="95250"/>
        </a:xfrm>
        <a:prstGeom prst="ellipse">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17</xdr:col>
      <xdr:colOff>333375</xdr:colOff>
      <xdr:row>41</xdr:row>
      <xdr:rowOff>47625</xdr:rowOff>
    </xdr:from>
    <xdr:to>
      <xdr:col>17</xdr:col>
      <xdr:colOff>428625</xdr:colOff>
      <xdr:row>41</xdr:row>
      <xdr:rowOff>142875</xdr:rowOff>
    </xdr:to>
    <xdr:sp macro="" textlink="">
      <xdr:nvSpPr>
        <xdr:cNvPr id="241" name="Ellipse 240">
          <a:extLst>
            <a:ext uri="{FF2B5EF4-FFF2-40B4-BE49-F238E27FC236}">
              <a16:creationId xmlns:a16="http://schemas.microsoft.com/office/drawing/2014/main" id="{00000000-0008-0000-1D00-0000F1000000}"/>
            </a:ext>
          </a:extLst>
        </xdr:cNvPr>
        <xdr:cNvSpPr/>
      </xdr:nvSpPr>
      <xdr:spPr>
        <a:xfrm>
          <a:off x="12144375" y="5381625"/>
          <a:ext cx="95250" cy="95250"/>
        </a:xfrm>
        <a:prstGeom prst="ellipse">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15</xdr:col>
      <xdr:colOff>333375</xdr:colOff>
      <xdr:row>32</xdr:row>
      <xdr:rowOff>47625</xdr:rowOff>
    </xdr:from>
    <xdr:to>
      <xdr:col>15</xdr:col>
      <xdr:colOff>428625</xdr:colOff>
      <xdr:row>32</xdr:row>
      <xdr:rowOff>142875</xdr:rowOff>
    </xdr:to>
    <xdr:sp macro="" textlink="">
      <xdr:nvSpPr>
        <xdr:cNvPr id="244" name="Ellipse 243">
          <a:extLst>
            <a:ext uri="{FF2B5EF4-FFF2-40B4-BE49-F238E27FC236}">
              <a16:creationId xmlns:a16="http://schemas.microsoft.com/office/drawing/2014/main" id="{00000000-0008-0000-1D00-0000F4000000}"/>
            </a:ext>
          </a:extLst>
        </xdr:cNvPr>
        <xdr:cNvSpPr/>
      </xdr:nvSpPr>
      <xdr:spPr>
        <a:xfrm>
          <a:off x="10544175" y="3667125"/>
          <a:ext cx="95250" cy="95250"/>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15</xdr:col>
      <xdr:colOff>333375</xdr:colOff>
      <xdr:row>66</xdr:row>
      <xdr:rowOff>47625</xdr:rowOff>
    </xdr:from>
    <xdr:to>
      <xdr:col>15</xdr:col>
      <xdr:colOff>428625</xdr:colOff>
      <xdr:row>66</xdr:row>
      <xdr:rowOff>142875</xdr:rowOff>
    </xdr:to>
    <xdr:sp macro="" textlink="">
      <xdr:nvSpPr>
        <xdr:cNvPr id="245" name="Ellipse 244">
          <a:extLst>
            <a:ext uri="{FF2B5EF4-FFF2-40B4-BE49-F238E27FC236}">
              <a16:creationId xmlns:a16="http://schemas.microsoft.com/office/drawing/2014/main" id="{00000000-0008-0000-1D00-0000F5000000}"/>
            </a:ext>
          </a:extLst>
        </xdr:cNvPr>
        <xdr:cNvSpPr/>
      </xdr:nvSpPr>
      <xdr:spPr>
        <a:xfrm>
          <a:off x="11344275" y="5381625"/>
          <a:ext cx="95250" cy="95250"/>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15</xdr:col>
      <xdr:colOff>333375</xdr:colOff>
      <xdr:row>73</xdr:row>
      <xdr:rowOff>47625</xdr:rowOff>
    </xdr:from>
    <xdr:to>
      <xdr:col>15</xdr:col>
      <xdr:colOff>428625</xdr:colOff>
      <xdr:row>73</xdr:row>
      <xdr:rowOff>142875</xdr:rowOff>
    </xdr:to>
    <xdr:sp macro="" textlink="">
      <xdr:nvSpPr>
        <xdr:cNvPr id="246" name="Ellipse 245">
          <a:extLst>
            <a:ext uri="{FF2B5EF4-FFF2-40B4-BE49-F238E27FC236}">
              <a16:creationId xmlns:a16="http://schemas.microsoft.com/office/drawing/2014/main" id="{00000000-0008-0000-1D00-0000F6000000}"/>
            </a:ext>
          </a:extLst>
        </xdr:cNvPr>
        <xdr:cNvSpPr/>
      </xdr:nvSpPr>
      <xdr:spPr>
        <a:xfrm>
          <a:off x="11344275" y="5381625"/>
          <a:ext cx="95250" cy="95250"/>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15</xdr:col>
      <xdr:colOff>333375</xdr:colOff>
      <xdr:row>74</xdr:row>
      <xdr:rowOff>47625</xdr:rowOff>
    </xdr:from>
    <xdr:to>
      <xdr:col>15</xdr:col>
      <xdr:colOff>428625</xdr:colOff>
      <xdr:row>74</xdr:row>
      <xdr:rowOff>142875</xdr:rowOff>
    </xdr:to>
    <xdr:sp macro="" textlink="">
      <xdr:nvSpPr>
        <xdr:cNvPr id="247" name="Ellipse 246">
          <a:extLst>
            <a:ext uri="{FF2B5EF4-FFF2-40B4-BE49-F238E27FC236}">
              <a16:creationId xmlns:a16="http://schemas.microsoft.com/office/drawing/2014/main" id="{00000000-0008-0000-1D00-0000F7000000}"/>
            </a:ext>
          </a:extLst>
        </xdr:cNvPr>
        <xdr:cNvSpPr/>
      </xdr:nvSpPr>
      <xdr:spPr>
        <a:xfrm>
          <a:off x="11344275" y="5381625"/>
          <a:ext cx="95250" cy="95250"/>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15</xdr:col>
      <xdr:colOff>333375</xdr:colOff>
      <xdr:row>94</xdr:row>
      <xdr:rowOff>47625</xdr:rowOff>
    </xdr:from>
    <xdr:to>
      <xdr:col>15</xdr:col>
      <xdr:colOff>428625</xdr:colOff>
      <xdr:row>94</xdr:row>
      <xdr:rowOff>142875</xdr:rowOff>
    </xdr:to>
    <xdr:sp macro="" textlink="">
      <xdr:nvSpPr>
        <xdr:cNvPr id="248" name="Ellipse 247">
          <a:extLst>
            <a:ext uri="{FF2B5EF4-FFF2-40B4-BE49-F238E27FC236}">
              <a16:creationId xmlns:a16="http://schemas.microsoft.com/office/drawing/2014/main" id="{00000000-0008-0000-1D00-0000F8000000}"/>
            </a:ext>
          </a:extLst>
        </xdr:cNvPr>
        <xdr:cNvSpPr/>
      </xdr:nvSpPr>
      <xdr:spPr>
        <a:xfrm>
          <a:off x="11344275" y="5381625"/>
          <a:ext cx="95250" cy="95250"/>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12</xdr:col>
      <xdr:colOff>342900</xdr:colOff>
      <xdr:row>82</xdr:row>
      <xdr:rowOff>38100</xdr:rowOff>
    </xdr:from>
    <xdr:to>
      <xdr:col>12</xdr:col>
      <xdr:colOff>466725</xdr:colOff>
      <xdr:row>82</xdr:row>
      <xdr:rowOff>142875</xdr:rowOff>
    </xdr:to>
    <xdr:sp macro="" textlink="">
      <xdr:nvSpPr>
        <xdr:cNvPr id="250" name="Triangle isocèle 249">
          <a:extLst>
            <a:ext uri="{FF2B5EF4-FFF2-40B4-BE49-F238E27FC236}">
              <a16:creationId xmlns:a16="http://schemas.microsoft.com/office/drawing/2014/main" id="{00000000-0008-0000-1D00-0000FA000000}"/>
            </a:ext>
          </a:extLst>
        </xdr:cNvPr>
        <xdr:cNvSpPr/>
      </xdr:nvSpPr>
      <xdr:spPr>
        <a:xfrm>
          <a:off x="8886825" y="13754100"/>
          <a:ext cx="123825" cy="104775"/>
        </a:xfrm>
        <a:prstGeom prst="triangl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12</xdr:col>
      <xdr:colOff>234954</xdr:colOff>
      <xdr:row>94</xdr:row>
      <xdr:rowOff>28575</xdr:rowOff>
    </xdr:from>
    <xdr:to>
      <xdr:col>12</xdr:col>
      <xdr:colOff>358779</xdr:colOff>
      <xdr:row>94</xdr:row>
      <xdr:rowOff>133350</xdr:rowOff>
    </xdr:to>
    <xdr:sp macro="" textlink="">
      <xdr:nvSpPr>
        <xdr:cNvPr id="251" name="Triangle isocèle 250">
          <a:extLst>
            <a:ext uri="{FF2B5EF4-FFF2-40B4-BE49-F238E27FC236}">
              <a16:creationId xmlns:a16="http://schemas.microsoft.com/office/drawing/2014/main" id="{00000000-0008-0000-1D00-0000FB000000}"/>
            </a:ext>
          </a:extLst>
        </xdr:cNvPr>
        <xdr:cNvSpPr/>
      </xdr:nvSpPr>
      <xdr:spPr>
        <a:xfrm>
          <a:off x="8775704" y="16030575"/>
          <a:ext cx="123825" cy="104775"/>
        </a:xfrm>
        <a:prstGeom prst="triangl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12</xdr:col>
      <xdr:colOff>342900</xdr:colOff>
      <xdr:row>11</xdr:row>
      <xdr:rowOff>38100</xdr:rowOff>
    </xdr:from>
    <xdr:to>
      <xdr:col>12</xdr:col>
      <xdr:colOff>466725</xdr:colOff>
      <xdr:row>11</xdr:row>
      <xdr:rowOff>142875</xdr:rowOff>
    </xdr:to>
    <xdr:sp macro="" textlink="">
      <xdr:nvSpPr>
        <xdr:cNvPr id="252" name="Triangle isocèle 251">
          <a:extLst>
            <a:ext uri="{FF2B5EF4-FFF2-40B4-BE49-F238E27FC236}">
              <a16:creationId xmlns:a16="http://schemas.microsoft.com/office/drawing/2014/main" id="{00000000-0008-0000-1D00-0000FC000000}"/>
            </a:ext>
          </a:extLst>
        </xdr:cNvPr>
        <xdr:cNvSpPr/>
      </xdr:nvSpPr>
      <xdr:spPr>
        <a:xfrm>
          <a:off x="8883650" y="13944600"/>
          <a:ext cx="123825" cy="104775"/>
        </a:xfrm>
        <a:prstGeom prst="triangl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18</xdr:col>
      <xdr:colOff>390525</xdr:colOff>
      <xdr:row>63</xdr:row>
      <xdr:rowOff>47625</xdr:rowOff>
    </xdr:from>
    <xdr:to>
      <xdr:col>18</xdr:col>
      <xdr:colOff>485775</xdr:colOff>
      <xdr:row>63</xdr:row>
      <xdr:rowOff>142875</xdr:rowOff>
    </xdr:to>
    <xdr:sp macro="" textlink="">
      <xdr:nvSpPr>
        <xdr:cNvPr id="253" name="Ellipse 252">
          <a:extLst>
            <a:ext uri="{FF2B5EF4-FFF2-40B4-BE49-F238E27FC236}">
              <a16:creationId xmlns:a16="http://schemas.microsoft.com/office/drawing/2014/main" id="{00000000-0008-0000-1D00-0000FD000000}"/>
            </a:ext>
          </a:extLst>
        </xdr:cNvPr>
        <xdr:cNvSpPr/>
      </xdr:nvSpPr>
      <xdr:spPr>
        <a:xfrm>
          <a:off x="12963525" y="5953125"/>
          <a:ext cx="95250" cy="95250"/>
        </a:xfrm>
        <a:prstGeom prst="ellipse">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18</xdr:col>
      <xdr:colOff>390525</xdr:colOff>
      <xdr:row>79</xdr:row>
      <xdr:rowOff>47625</xdr:rowOff>
    </xdr:from>
    <xdr:to>
      <xdr:col>18</xdr:col>
      <xdr:colOff>485775</xdr:colOff>
      <xdr:row>79</xdr:row>
      <xdr:rowOff>142875</xdr:rowOff>
    </xdr:to>
    <xdr:sp macro="" textlink="">
      <xdr:nvSpPr>
        <xdr:cNvPr id="254" name="Ellipse 253">
          <a:extLst>
            <a:ext uri="{FF2B5EF4-FFF2-40B4-BE49-F238E27FC236}">
              <a16:creationId xmlns:a16="http://schemas.microsoft.com/office/drawing/2014/main" id="{00000000-0008-0000-1D00-0000FE000000}"/>
            </a:ext>
          </a:extLst>
        </xdr:cNvPr>
        <xdr:cNvSpPr/>
      </xdr:nvSpPr>
      <xdr:spPr>
        <a:xfrm>
          <a:off x="12963525" y="5953125"/>
          <a:ext cx="95250" cy="95250"/>
        </a:xfrm>
        <a:prstGeom prst="ellipse">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12</xdr:col>
      <xdr:colOff>232835</xdr:colOff>
      <xdr:row>51</xdr:row>
      <xdr:rowOff>179917</xdr:rowOff>
    </xdr:from>
    <xdr:to>
      <xdr:col>12</xdr:col>
      <xdr:colOff>412751</xdr:colOff>
      <xdr:row>52</xdr:row>
      <xdr:rowOff>190498</xdr:rowOff>
    </xdr:to>
    <xdr:sp macro="" textlink="">
      <xdr:nvSpPr>
        <xdr:cNvPr id="2" name="Étoile à 5 branches 1">
          <a:extLst>
            <a:ext uri="{FF2B5EF4-FFF2-40B4-BE49-F238E27FC236}">
              <a16:creationId xmlns:a16="http://schemas.microsoft.com/office/drawing/2014/main" id="{00000000-0008-0000-1D00-000002000000}"/>
            </a:ext>
          </a:extLst>
        </xdr:cNvPr>
        <xdr:cNvSpPr/>
      </xdr:nvSpPr>
      <xdr:spPr>
        <a:xfrm>
          <a:off x="8773585" y="8752417"/>
          <a:ext cx="179916" cy="201081"/>
        </a:xfrm>
        <a:prstGeom prst="star5">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16</xdr:col>
      <xdr:colOff>333375</xdr:colOff>
      <xdr:row>16</xdr:row>
      <xdr:rowOff>47625</xdr:rowOff>
    </xdr:from>
    <xdr:to>
      <xdr:col>16</xdr:col>
      <xdr:colOff>428625</xdr:colOff>
      <xdr:row>16</xdr:row>
      <xdr:rowOff>142875</xdr:rowOff>
    </xdr:to>
    <xdr:sp macro="" textlink="">
      <xdr:nvSpPr>
        <xdr:cNvPr id="222" name="Ellipse 221">
          <a:extLst>
            <a:ext uri="{FF2B5EF4-FFF2-40B4-BE49-F238E27FC236}">
              <a16:creationId xmlns:a16="http://schemas.microsoft.com/office/drawing/2014/main" id="{00000000-0008-0000-1D00-0000DE000000}"/>
            </a:ext>
          </a:extLst>
        </xdr:cNvPr>
        <xdr:cNvSpPr/>
      </xdr:nvSpPr>
      <xdr:spPr>
        <a:xfrm>
          <a:off x="11340042" y="2905125"/>
          <a:ext cx="95250" cy="95250"/>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16</xdr:col>
      <xdr:colOff>333375</xdr:colOff>
      <xdr:row>25</xdr:row>
      <xdr:rowOff>47625</xdr:rowOff>
    </xdr:from>
    <xdr:to>
      <xdr:col>16</xdr:col>
      <xdr:colOff>428625</xdr:colOff>
      <xdr:row>25</xdr:row>
      <xdr:rowOff>142875</xdr:rowOff>
    </xdr:to>
    <xdr:sp macro="" textlink="">
      <xdr:nvSpPr>
        <xdr:cNvPr id="226" name="Ellipse 225">
          <a:extLst>
            <a:ext uri="{FF2B5EF4-FFF2-40B4-BE49-F238E27FC236}">
              <a16:creationId xmlns:a16="http://schemas.microsoft.com/office/drawing/2014/main" id="{00000000-0008-0000-1D00-0000E2000000}"/>
            </a:ext>
          </a:extLst>
        </xdr:cNvPr>
        <xdr:cNvSpPr/>
      </xdr:nvSpPr>
      <xdr:spPr>
        <a:xfrm>
          <a:off x="12144375" y="3095625"/>
          <a:ext cx="95250" cy="95250"/>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16</xdr:col>
      <xdr:colOff>333375</xdr:colOff>
      <xdr:row>32</xdr:row>
      <xdr:rowOff>47625</xdr:rowOff>
    </xdr:from>
    <xdr:to>
      <xdr:col>16</xdr:col>
      <xdr:colOff>428625</xdr:colOff>
      <xdr:row>32</xdr:row>
      <xdr:rowOff>142875</xdr:rowOff>
    </xdr:to>
    <xdr:sp macro="" textlink="">
      <xdr:nvSpPr>
        <xdr:cNvPr id="227" name="Ellipse 226">
          <a:extLst>
            <a:ext uri="{FF2B5EF4-FFF2-40B4-BE49-F238E27FC236}">
              <a16:creationId xmlns:a16="http://schemas.microsoft.com/office/drawing/2014/main" id="{00000000-0008-0000-1D00-0000E3000000}"/>
            </a:ext>
          </a:extLst>
        </xdr:cNvPr>
        <xdr:cNvSpPr/>
      </xdr:nvSpPr>
      <xdr:spPr>
        <a:xfrm>
          <a:off x="12144375" y="4619625"/>
          <a:ext cx="95250" cy="95250"/>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16</xdr:col>
      <xdr:colOff>333375</xdr:colOff>
      <xdr:row>59</xdr:row>
      <xdr:rowOff>47625</xdr:rowOff>
    </xdr:from>
    <xdr:to>
      <xdr:col>16</xdr:col>
      <xdr:colOff>428625</xdr:colOff>
      <xdr:row>59</xdr:row>
      <xdr:rowOff>142875</xdr:rowOff>
    </xdr:to>
    <xdr:sp macro="" textlink="">
      <xdr:nvSpPr>
        <xdr:cNvPr id="234" name="Ellipse 233">
          <a:extLst>
            <a:ext uri="{FF2B5EF4-FFF2-40B4-BE49-F238E27FC236}">
              <a16:creationId xmlns:a16="http://schemas.microsoft.com/office/drawing/2014/main" id="{00000000-0008-0000-1D00-0000EA000000}"/>
            </a:ext>
          </a:extLst>
        </xdr:cNvPr>
        <xdr:cNvSpPr/>
      </xdr:nvSpPr>
      <xdr:spPr>
        <a:xfrm>
          <a:off x="12144375" y="5762625"/>
          <a:ext cx="95250" cy="95250"/>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12</xdr:col>
      <xdr:colOff>359832</xdr:colOff>
      <xdr:row>92</xdr:row>
      <xdr:rowOff>63500</xdr:rowOff>
    </xdr:from>
    <xdr:to>
      <xdr:col>12</xdr:col>
      <xdr:colOff>476249</xdr:colOff>
      <xdr:row>92</xdr:row>
      <xdr:rowOff>158750</xdr:rowOff>
    </xdr:to>
    <xdr:sp macro="" textlink="">
      <xdr:nvSpPr>
        <xdr:cNvPr id="8" name="Hexagone 7">
          <a:extLst>
            <a:ext uri="{FF2B5EF4-FFF2-40B4-BE49-F238E27FC236}">
              <a16:creationId xmlns:a16="http://schemas.microsoft.com/office/drawing/2014/main" id="{00000000-0008-0000-1D00-000008000000}"/>
            </a:ext>
          </a:extLst>
        </xdr:cNvPr>
        <xdr:cNvSpPr/>
      </xdr:nvSpPr>
      <xdr:spPr>
        <a:xfrm>
          <a:off x="8900582" y="15875000"/>
          <a:ext cx="116417" cy="95250"/>
        </a:xfrm>
        <a:prstGeom prst="hexagon">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12</xdr:col>
      <xdr:colOff>469900</xdr:colOff>
      <xdr:row>94</xdr:row>
      <xdr:rowOff>46566</xdr:rowOff>
    </xdr:from>
    <xdr:to>
      <xdr:col>12</xdr:col>
      <xdr:colOff>586317</xdr:colOff>
      <xdr:row>94</xdr:row>
      <xdr:rowOff>141816</xdr:rowOff>
    </xdr:to>
    <xdr:sp macro="" textlink="">
      <xdr:nvSpPr>
        <xdr:cNvPr id="243" name="Hexagone 242">
          <a:extLst>
            <a:ext uri="{FF2B5EF4-FFF2-40B4-BE49-F238E27FC236}">
              <a16:creationId xmlns:a16="http://schemas.microsoft.com/office/drawing/2014/main" id="{00000000-0008-0000-1D00-0000F3000000}"/>
            </a:ext>
          </a:extLst>
        </xdr:cNvPr>
        <xdr:cNvSpPr/>
      </xdr:nvSpPr>
      <xdr:spPr>
        <a:xfrm>
          <a:off x="9010650" y="16048566"/>
          <a:ext cx="116417" cy="95250"/>
        </a:xfrm>
        <a:prstGeom prst="hexagon">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12</xdr:col>
      <xdr:colOff>476287</xdr:colOff>
      <xdr:row>52</xdr:row>
      <xdr:rowOff>52921</xdr:rowOff>
    </xdr:from>
    <xdr:to>
      <xdr:col>12</xdr:col>
      <xdr:colOff>592704</xdr:colOff>
      <xdr:row>52</xdr:row>
      <xdr:rowOff>148171</xdr:rowOff>
    </xdr:to>
    <xdr:sp macro="" textlink="">
      <xdr:nvSpPr>
        <xdr:cNvPr id="249" name="Hexagone 248">
          <a:extLst>
            <a:ext uri="{FF2B5EF4-FFF2-40B4-BE49-F238E27FC236}">
              <a16:creationId xmlns:a16="http://schemas.microsoft.com/office/drawing/2014/main" id="{00000000-0008-0000-1D00-0000F9000000}"/>
            </a:ext>
          </a:extLst>
        </xdr:cNvPr>
        <xdr:cNvSpPr/>
      </xdr:nvSpPr>
      <xdr:spPr>
        <a:xfrm>
          <a:off x="9017037" y="8815921"/>
          <a:ext cx="116417" cy="95250"/>
        </a:xfrm>
        <a:prstGeom prst="hexagon">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15</xdr:col>
      <xdr:colOff>333375</xdr:colOff>
      <xdr:row>14</xdr:row>
      <xdr:rowOff>47625</xdr:rowOff>
    </xdr:from>
    <xdr:to>
      <xdr:col>15</xdr:col>
      <xdr:colOff>428625</xdr:colOff>
      <xdr:row>14</xdr:row>
      <xdr:rowOff>142875</xdr:rowOff>
    </xdr:to>
    <xdr:sp macro="" textlink="">
      <xdr:nvSpPr>
        <xdr:cNvPr id="256" name="Ellipse 255">
          <a:extLst>
            <a:ext uri="{FF2B5EF4-FFF2-40B4-BE49-F238E27FC236}">
              <a16:creationId xmlns:a16="http://schemas.microsoft.com/office/drawing/2014/main" id="{00000000-0008-0000-1D00-000000010000}"/>
            </a:ext>
          </a:extLst>
        </xdr:cNvPr>
        <xdr:cNvSpPr/>
      </xdr:nvSpPr>
      <xdr:spPr>
        <a:xfrm>
          <a:off x="11340042" y="3497792"/>
          <a:ext cx="95250" cy="95250"/>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20</xdr:col>
      <xdr:colOff>342900</xdr:colOff>
      <xdr:row>46</xdr:row>
      <xdr:rowOff>47625</xdr:rowOff>
    </xdr:from>
    <xdr:to>
      <xdr:col>20</xdr:col>
      <xdr:colOff>438150</xdr:colOff>
      <xdr:row>46</xdr:row>
      <xdr:rowOff>142875</xdr:rowOff>
    </xdr:to>
    <xdr:sp macro="" textlink="">
      <xdr:nvSpPr>
        <xdr:cNvPr id="242" name="Ellipse 241">
          <a:extLst>
            <a:ext uri="{FF2B5EF4-FFF2-40B4-BE49-F238E27FC236}">
              <a16:creationId xmlns:a16="http://schemas.microsoft.com/office/drawing/2014/main" id="{00000000-0008-0000-1D00-0000F2000000}"/>
            </a:ext>
          </a:extLst>
        </xdr:cNvPr>
        <xdr:cNvSpPr/>
      </xdr:nvSpPr>
      <xdr:spPr>
        <a:xfrm>
          <a:off x="7253817" y="7667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46</xdr:row>
      <xdr:rowOff>47625</xdr:rowOff>
    </xdr:from>
    <xdr:to>
      <xdr:col>21</xdr:col>
      <xdr:colOff>438150</xdr:colOff>
      <xdr:row>46</xdr:row>
      <xdr:rowOff>142875</xdr:rowOff>
    </xdr:to>
    <xdr:sp macro="" textlink="">
      <xdr:nvSpPr>
        <xdr:cNvPr id="263" name="Ellipse 262">
          <a:extLst>
            <a:ext uri="{FF2B5EF4-FFF2-40B4-BE49-F238E27FC236}">
              <a16:creationId xmlns:a16="http://schemas.microsoft.com/office/drawing/2014/main" id="{00000000-0008-0000-1D00-000007010000}"/>
            </a:ext>
          </a:extLst>
        </xdr:cNvPr>
        <xdr:cNvSpPr/>
      </xdr:nvSpPr>
      <xdr:spPr>
        <a:xfrm>
          <a:off x="7253817" y="76676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21</xdr:col>
      <xdr:colOff>342900</xdr:colOff>
      <xdr:row>46</xdr:row>
      <xdr:rowOff>47625</xdr:rowOff>
    </xdr:from>
    <xdr:to>
      <xdr:col>21</xdr:col>
      <xdr:colOff>438150</xdr:colOff>
      <xdr:row>46</xdr:row>
      <xdr:rowOff>142875</xdr:rowOff>
    </xdr:to>
    <xdr:sp macro="" textlink="">
      <xdr:nvSpPr>
        <xdr:cNvPr id="264" name="Ellipse 263">
          <a:extLst>
            <a:ext uri="{FF2B5EF4-FFF2-40B4-BE49-F238E27FC236}">
              <a16:creationId xmlns:a16="http://schemas.microsoft.com/office/drawing/2014/main" id="{00000000-0008-0000-1D00-000008010000}"/>
            </a:ext>
          </a:extLst>
        </xdr:cNvPr>
        <xdr:cNvSpPr/>
      </xdr:nvSpPr>
      <xdr:spPr>
        <a:xfrm>
          <a:off x="7253817" y="7858125"/>
          <a:ext cx="95250" cy="95250"/>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11</xdr:col>
      <xdr:colOff>342900</xdr:colOff>
      <xdr:row>72</xdr:row>
      <xdr:rowOff>47625</xdr:rowOff>
    </xdr:from>
    <xdr:to>
      <xdr:col>11</xdr:col>
      <xdr:colOff>438150</xdr:colOff>
      <xdr:row>72</xdr:row>
      <xdr:rowOff>142875</xdr:rowOff>
    </xdr:to>
    <xdr:sp macro="" textlink="">
      <xdr:nvSpPr>
        <xdr:cNvPr id="265" name="Ellipse 264">
          <a:extLst>
            <a:ext uri="{FF2B5EF4-FFF2-40B4-BE49-F238E27FC236}">
              <a16:creationId xmlns:a16="http://schemas.microsoft.com/office/drawing/2014/main" id="{00000000-0008-0000-1D00-000009010000}"/>
            </a:ext>
          </a:extLst>
        </xdr:cNvPr>
        <xdr:cNvSpPr/>
      </xdr:nvSpPr>
      <xdr:spPr>
        <a:xfrm>
          <a:off x="8121650" y="11287125"/>
          <a:ext cx="95250" cy="95250"/>
        </a:xfrm>
        <a:prstGeom prst="ellipse">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11</xdr:col>
      <xdr:colOff>342900</xdr:colOff>
      <xdr:row>88</xdr:row>
      <xdr:rowOff>47625</xdr:rowOff>
    </xdr:from>
    <xdr:to>
      <xdr:col>11</xdr:col>
      <xdr:colOff>438150</xdr:colOff>
      <xdr:row>88</xdr:row>
      <xdr:rowOff>142875</xdr:rowOff>
    </xdr:to>
    <xdr:sp macro="" textlink="">
      <xdr:nvSpPr>
        <xdr:cNvPr id="266" name="Ellipse 265">
          <a:extLst>
            <a:ext uri="{FF2B5EF4-FFF2-40B4-BE49-F238E27FC236}">
              <a16:creationId xmlns:a16="http://schemas.microsoft.com/office/drawing/2014/main" id="{00000000-0008-0000-1D00-00000A010000}"/>
            </a:ext>
          </a:extLst>
        </xdr:cNvPr>
        <xdr:cNvSpPr/>
      </xdr:nvSpPr>
      <xdr:spPr>
        <a:xfrm>
          <a:off x="8121650" y="12620625"/>
          <a:ext cx="95250" cy="95250"/>
        </a:xfrm>
        <a:prstGeom prst="ellipse">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11</xdr:col>
      <xdr:colOff>342900</xdr:colOff>
      <xdr:row>24</xdr:row>
      <xdr:rowOff>47625</xdr:rowOff>
    </xdr:from>
    <xdr:to>
      <xdr:col>11</xdr:col>
      <xdr:colOff>438150</xdr:colOff>
      <xdr:row>24</xdr:row>
      <xdr:rowOff>142875</xdr:rowOff>
    </xdr:to>
    <xdr:sp macro="" textlink="">
      <xdr:nvSpPr>
        <xdr:cNvPr id="269" name="Ellipse 268">
          <a:extLst>
            <a:ext uri="{FF2B5EF4-FFF2-40B4-BE49-F238E27FC236}">
              <a16:creationId xmlns:a16="http://schemas.microsoft.com/office/drawing/2014/main" id="{00000000-0008-0000-1D00-00000D010000}"/>
            </a:ext>
          </a:extLst>
        </xdr:cNvPr>
        <xdr:cNvSpPr/>
      </xdr:nvSpPr>
      <xdr:spPr>
        <a:xfrm>
          <a:off x="8121650" y="12811125"/>
          <a:ext cx="95250" cy="95250"/>
        </a:xfrm>
        <a:prstGeom prst="ellipse">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11</xdr:col>
      <xdr:colOff>342900</xdr:colOff>
      <xdr:row>25</xdr:row>
      <xdr:rowOff>47625</xdr:rowOff>
    </xdr:from>
    <xdr:to>
      <xdr:col>11</xdr:col>
      <xdr:colOff>438150</xdr:colOff>
      <xdr:row>25</xdr:row>
      <xdr:rowOff>142875</xdr:rowOff>
    </xdr:to>
    <xdr:sp macro="" textlink="">
      <xdr:nvSpPr>
        <xdr:cNvPr id="270" name="Ellipse 269">
          <a:extLst>
            <a:ext uri="{FF2B5EF4-FFF2-40B4-BE49-F238E27FC236}">
              <a16:creationId xmlns:a16="http://schemas.microsoft.com/office/drawing/2014/main" id="{00000000-0008-0000-1D00-00000E010000}"/>
            </a:ext>
          </a:extLst>
        </xdr:cNvPr>
        <xdr:cNvSpPr/>
      </xdr:nvSpPr>
      <xdr:spPr>
        <a:xfrm>
          <a:off x="8121650" y="4619625"/>
          <a:ext cx="95250" cy="95250"/>
        </a:xfrm>
        <a:prstGeom prst="ellipse">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11</xdr:col>
      <xdr:colOff>342900</xdr:colOff>
      <xdr:row>93</xdr:row>
      <xdr:rowOff>47625</xdr:rowOff>
    </xdr:from>
    <xdr:to>
      <xdr:col>11</xdr:col>
      <xdr:colOff>438150</xdr:colOff>
      <xdr:row>93</xdr:row>
      <xdr:rowOff>142875</xdr:rowOff>
    </xdr:to>
    <xdr:sp macro="" textlink="">
      <xdr:nvSpPr>
        <xdr:cNvPr id="271" name="Ellipse 270">
          <a:extLst>
            <a:ext uri="{FF2B5EF4-FFF2-40B4-BE49-F238E27FC236}">
              <a16:creationId xmlns:a16="http://schemas.microsoft.com/office/drawing/2014/main" id="{00000000-0008-0000-1D00-00000F010000}"/>
            </a:ext>
          </a:extLst>
        </xdr:cNvPr>
        <xdr:cNvSpPr/>
      </xdr:nvSpPr>
      <xdr:spPr>
        <a:xfrm>
          <a:off x="8121650" y="12811125"/>
          <a:ext cx="95250" cy="95250"/>
        </a:xfrm>
        <a:prstGeom prst="ellipse">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11</xdr:col>
      <xdr:colOff>342900</xdr:colOff>
      <xdr:row>40</xdr:row>
      <xdr:rowOff>47625</xdr:rowOff>
    </xdr:from>
    <xdr:to>
      <xdr:col>11</xdr:col>
      <xdr:colOff>438150</xdr:colOff>
      <xdr:row>40</xdr:row>
      <xdr:rowOff>142875</xdr:rowOff>
    </xdr:to>
    <xdr:sp macro="" textlink="">
      <xdr:nvSpPr>
        <xdr:cNvPr id="273" name="Ellipse 272">
          <a:extLst>
            <a:ext uri="{FF2B5EF4-FFF2-40B4-BE49-F238E27FC236}">
              <a16:creationId xmlns:a16="http://schemas.microsoft.com/office/drawing/2014/main" id="{00000000-0008-0000-1D00-000011010000}"/>
            </a:ext>
          </a:extLst>
        </xdr:cNvPr>
        <xdr:cNvSpPr/>
      </xdr:nvSpPr>
      <xdr:spPr>
        <a:xfrm>
          <a:off x="8121650" y="4810125"/>
          <a:ext cx="95250" cy="95250"/>
        </a:xfrm>
        <a:prstGeom prst="ellipse">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14</xdr:col>
      <xdr:colOff>333375</xdr:colOff>
      <xdr:row>22</xdr:row>
      <xdr:rowOff>47625</xdr:rowOff>
    </xdr:from>
    <xdr:to>
      <xdr:col>14</xdr:col>
      <xdr:colOff>428625</xdr:colOff>
      <xdr:row>22</xdr:row>
      <xdr:rowOff>142875</xdr:rowOff>
    </xdr:to>
    <xdr:sp macro="" textlink="">
      <xdr:nvSpPr>
        <xdr:cNvPr id="257" name="Ellipse 256">
          <a:extLst>
            <a:ext uri="{FF2B5EF4-FFF2-40B4-BE49-F238E27FC236}">
              <a16:creationId xmlns:a16="http://schemas.microsoft.com/office/drawing/2014/main" id="{00000000-0008-0000-1D00-000001010000}"/>
            </a:ext>
          </a:extLst>
        </xdr:cNvPr>
        <xdr:cNvSpPr/>
      </xdr:nvSpPr>
      <xdr:spPr>
        <a:xfrm>
          <a:off x="11340042" y="2714625"/>
          <a:ext cx="95250" cy="95250"/>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10</xdr:col>
      <xdr:colOff>390525</xdr:colOff>
      <xdr:row>80</xdr:row>
      <xdr:rowOff>47625</xdr:rowOff>
    </xdr:from>
    <xdr:to>
      <xdr:col>10</xdr:col>
      <xdr:colOff>485775</xdr:colOff>
      <xdr:row>80</xdr:row>
      <xdr:rowOff>142875</xdr:rowOff>
    </xdr:to>
    <xdr:sp macro="" textlink="">
      <xdr:nvSpPr>
        <xdr:cNvPr id="258" name="Ellipse 257">
          <a:extLst>
            <a:ext uri="{FF2B5EF4-FFF2-40B4-BE49-F238E27FC236}">
              <a16:creationId xmlns:a16="http://schemas.microsoft.com/office/drawing/2014/main" id="{00000000-0008-0000-1D00-000002010000}"/>
            </a:ext>
          </a:extLst>
        </xdr:cNvPr>
        <xdr:cNvSpPr/>
      </xdr:nvSpPr>
      <xdr:spPr>
        <a:xfrm>
          <a:off x="7301442" y="14525625"/>
          <a:ext cx="95250" cy="95250"/>
        </a:xfrm>
        <a:prstGeom prst="ellipse">
          <a:avLst/>
        </a:prstGeom>
        <a:solidFill>
          <a:schemeClr val="accent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18</xdr:col>
      <xdr:colOff>390525</xdr:colOff>
      <xdr:row>80</xdr:row>
      <xdr:rowOff>47625</xdr:rowOff>
    </xdr:from>
    <xdr:to>
      <xdr:col>18</xdr:col>
      <xdr:colOff>485775</xdr:colOff>
      <xdr:row>80</xdr:row>
      <xdr:rowOff>142875</xdr:rowOff>
    </xdr:to>
    <xdr:sp macro="" textlink="">
      <xdr:nvSpPr>
        <xdr:cNvPr id="259" name="Ellipse 258">
          <a:extLst>
            <a:ext uri="{FF2B5EF4-FFF2-40B4-BE49-F238E27FC236}">
              <a16:creationId xmlns:a16="http://schemas.microsoft.com/office/drawing/2014/main" id="{00000000-0008-0000-1D00-000003010000}"/>
            </a:ext>
          </a:extLst>
        </xdr:cNvPr>
        <xdr:cNvSpPr/>
      </xdr:nvSpPr>
      <xdr:spPr>
        <a:xfrm>
          <a:off x="13767858" y="14525625"/>
          <a:ext cx="95250" cy="95250"/>
        </a:xfrm>
        <a:prstGeom prst="ellipse">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13</xdr:col>
      <xdr:colOff>333375</xdr:colOff>
      <xdr:row>89</xdr:row>
      <xdr:rowOff>47625</xdr:rowOff>
    </xdr:from>
    <xdr:to>
      <xdr:col>13</xdr:col>
      <xdr:colOff>428625</xdr:colOff>
      <xdr:row>89</xdr:row>
      <xdr:rowOff>142875</xdr:rowOff>
    </xdr:to>
    <xdr:sp macro="" textlink="">
      <xdr:nvSpPr>
        <xdr:cNvPr id="260" name="Ellipse 259">
          <a:extLst>
            <a:ext uri="{FF2B5EF4-FFF2-40B4-BE49-F238E27FC236}">
              <a16:creationId xmlns:a16="http://schemas.microsoft.com/office/drawing/2014/main" id="{00000000-0008-0000-1D00-000004010000}"/>
            </a:ext>
          </a:extLst>
        </xdr:cNvPr>
        <xdr:cNvSpPr/>
      </xdr:nvSpPr>
      <xdr:spPr>
        <a:xfrm>
          <a:off x="9720792" y="16049625"/>
          <a:ext cx="95250" cy="95250"/>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16</xdr:col>
      <xdr:colOff>359822</xdr:colOff>
      <xdr:row>49</xdr:row>
      <xdr:rowOff>42332</xdr:rowOff>
    </xdr:from>
    <xdr:to>
      <xdr:col>16</xdr:col>
      <xdr:colOff>455072</xdr:colOff>
      <xdr:row>49</xdr:row>
      <xdr:rowOff>137582</xdr:rowOff>
    </xdr:to>
    <xdr:sp macro="" textlink="">
      <xdr:nvSpPr>
        <xdr:cNvPr id="261" name="Ellipse 260">
          <a:extLst>
            <a:ext uri="{FF2B5EF4-FFF2-40B4-BE49-F238E27FC236}">
              <a16:creationId xmlns:a16="http://schemas.microsoft.com/office/drawing/2014/main" id="{00000000-0008-0000-1D00-000005010000}"/>
            </a:ext>
          </a:extLst>
        </xdr:cNvPr>
        <xdr:cNvSpPr/>
      </xdr:nvSpPr>
      <xdr:spPr>
        <a:xfrm>
          <a:off x="12170822" y="8805332"/>
          <a:ext cx="95250" cy="95250"/>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16</xdr:col>
      <xdr:colOff>359822</xdr:colOff>
      <xdr:row>5</xdr:row>
      <xdr:rowOff>42332</xdr:rowOff>
    </xdr:from>
    <xdr:to>
      <xdr:col>16</xdr:col>
      <xdr:colOff>455072</xdr:colOff>
      <xdr:row>5</xdr:row>
      <xdr:rowOff>137582</xdr:rowOff>
    </xdr:to>
    <xdr:sp macro="" textlink="">
      <xdr:nvSpPr>
        <xdr:cNvPr id="262" name="Ellipse 261">
          <a:extLst>
            <a:ext uri="{FF2B5EF4-FFF2-40B4-BE49-F238E27FC236}">
              <a16:creationId xmlns:a16="http://schemas.microsoft.com/office/drawing/2014/main" id="{00000000-0008-0000-1D00-000006010000}"/>
            </a:ext>
          </a:extLst>
        </xdr:cNvPr>
        <xdr:cNvSpPr/>
      </xdr:nvSpPr>
      <xdr:spPr>
        <a:xfrm>
          <a:off x="12170822" y="8805332"/>
          <a:ext cx="95250" cy="95250"/>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16</xdr:col>
      <xdr:colOff>333375</xdr:colOff>
      <xdr:row>47</xdr:row>
      <xdr:rowOff>47625</xdr:rowOff>
    </xdr:from>
    <xdr:to>
      <xdr:col>16</xdr:col>
      <xdr:colOff>428625</xdr:colOff>
      <xdr:row>47</xdr:row>
      <xdr:rowOff>142875</xdr:rowOff>
    </xdr:to>
    <xdr:sp macro="" textlink="">
      <xdr:nvSpPr>
        <xdr:cNvPr id="267" name="Ellipse 266">
          <a:extLst>
            <a:ext uri="{FF2B5EF4-FFF2-40B4-BE49-F238E27FC236}">
              <a16:creationId xmlns:a16="http://schemas.microsoft.com/office/drawing/2014/main" id="{00000000-0008-0000-1D00-00000B010000}"/>
            </a:ext>
          </a:extLst>
        </xdr:cNvPr>
        <xdr:cNvSpPr/>
      </xdr:nvSpPr>
      <xdr:spPr>
        <a:xfrm>
          <a:off x="12144375" y="4810125"/>
          <a:ext cx="95250" cy="95250"/>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19</xdr:col>
      <xdr:colOff>126997</xdr:colOff>
      <xdr:row>4</xdr:row>
      <xdr:rowOff>42335</xdr:rowOff>
    </xdr:from>
    <xdr:to>
      <xdr:col>19</xdr:col>
      <xdr:colOff>222247</xdr:colOff>
      <xdr:row>4</xdr:row>
      <xdr:rowOff>137585</xdr:rowOff>
    </xdr:to>
    <xdr:sp macro="" textlink="">
      <xdr:nvSpPr>
        <xdr:cNvPr id="274" name="Ellipse 273">
          <a:extLst>
            <a:ext uri="{FF2B5EF4-FFF2-40B4-BE49-F238E27FC236}">
              <a16:creationId xmlns:a16="http://schemas.microsoft.com/office/drawing/2014/main" id="{7C412E5F-DE69-44C7-AF26-01FE1B7AF042}"/>
            </a:ext>
          </a:extLst>
        </xdr:cNvPr>
        <xdr:cNvSpPr/>
      </xdr:nvSpPr>
      <xdr:spPr>
        <a:xfrm>
          <a:off x="14403914" y="804335"/>
          <a:ext cx="95250" cy="95250"/>
        </a:xfrm>
        <a:prstGeom prst="ellipse">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19</xdr:col>
      <xdr:colOff>126997</xdr:colOff>
      <xdr:row>12</xdr:row>
      <xdr:rowOff>42335</xdr:rowOff>
    </xdr:from>
    <xdr:to>
      <xdr:col>19</xdr:col>
      <xdr:colOff>222247</xdr:colOff>
      <xdr:row>12</xdr:row>
      <xdr:rowOff>137585</xdr:rowOff>
    </xdr:to>
    <xdr:sp macro="" textlink="">
      <xdr:nvSpPr>
        <xdr:cNvPr id="277" name="Ellipse 276">
          <a:extLst>
            <a:ext uri="{FF2B5EF4-FFF2-40B4-BE49-F238E27FC236}">
              <a16:creationId xmlns:a16="http://schemas.microsoft.com/office/drawing/2014/main" id="{10BE1E52-4FC5-46DC-B401-245BA00EC7C6}"/>
            </a:ext>
          </a:extLst>
        </xdr:cNvPr>
        <xdr:cNvSpPr/>
      </xdr:nvSpPr>
      <xdr:spPr>
        <a:xfrm>
          <a:off x="14403914" y="804335"/>
          <a:ext cx="95250" cy="95250"/>
        </a:xfrm>
        <a:prstGeom prst="ellipse">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19</xdr:col>
      <xdr:colOff>126997</xdr:colOff>
      <xdr:row>53</xdr:row>
      <xdr:rowOff>42335</xdr:rowOff>
    </xdr:from>
    <xdr:to>
      <xdr:col>19</xdr:col>
      <xdr:colOff>222247</xdr:colOff>
      <xdr:row>53</xdr:row>
      <xdr:rowOff>137585</xdr:rowOff>
    </xdr:to>
    <xdr:sp macro="" textlink="">
      <xdr:nvSpPr>
        <xdr:cNvPr id="278" name="Ellipse 277">
          <a:extLst>
            <a:ext uri="{FF2B5EF4-FFF2-40B4-BE49-F238E27FC236}">
              <a16:creationId xmlns:a16="http://schemas.microsoft.com/office/drawing/2014/main" id="{15B139B2-4842-45DC-89FA-DA974A159E74}"/>
            </a:ext>
          </a:extLst>
        </xdr:cNvPr>
        <xdr:cNvSpPr/>
      </xdr:nvSpPr>
      <xdr:spPr>
        <a:xfrm>
          <a:off x="14403914" y="804335"/>
          <a:ext cx="95250" cy="95250"/>
        </a:xfrm>
        <a:prstGeom prst="ellipse">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19</xdr:col>
      <xdr:colOff>126997</xdr:colOff>
      <xdr:row>65</xdr:row>
      <xdr:rowOff>42335</xdr:rowOff>
    </xdr:from>
    <xdr:to>
      <xdr:col>19</xdr:col>
      <xdr:colOff>222247</xdr:colOff>
      <xdr:row>65</xdr:row>
      <xdr:rowOff>137585</xdr:rowOff>
    </xdr:to>
    <xdr:sp macro="" textlink="">
      <xdr:nvSpPr>
        <xdr:cNvPr id="279" name="Ellipse 278">
          <a:extLst>
            <a:ext uri="{FF2B5EF4-FFF2-40B4-BE49-F238E27FC236}">
              <a16:creationId xmlns:a16="http://schemas.microsoft.com/office/drawing/2014/main" id="{81DF8B15-2965-4308-8C9C-F7E0F1E5C1CF}"/>
            </a:ext>
          </a:extLst>
        </xdr:cNvPr>
        <xdr:cNvSpPr/>
      </xdr:nvSpPr>
      <xdr:spPr>
        <a:xfrm>
          <a:off x="14403914" y="9757835"/>
          <a:ext cx="95250" cy="95250"/>
        </a:xfrm>
        <a:prstGeom prst="ellipse">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19</xdr:col>
      <xdr:colOff>126997</xdr:colOff>
      <xdr:row>16</xdr:row>
      <xdr:rowOff>42335</xdr:rowOff>
    </xdr:from>
    <xdr:to>
      <xdr:col>19</xdr:col>
      <xdr:colOff>222247</xdr:colOff>
      <xdr:row>16</xdr:row>
      <xdr:rowOff>137585</xdr:rowOff>
    </xdr:to>
    <xdr:sp macro="" textlink="">
      <xdr:nvSpPr>
        <xdr:cNvPr id="280" name="Ellipse 279">
          <a:extLst>
            <a:ext uri="{FF2B5EF4-FFF2-40B4-BE49-F238E27FC236}">
              <a16:creationId xmlns:a16="http://schemas.microsoft.com/office/drawing/2014/main" id="{45FBE4A9-D840-45DA-807C-8E56BC1806DB}"/>
            </a:ext>
          </a:extLst>
        </xdr:cNvPr>
        <xdr:cNvSpPr/>
      </xdr:nvSpPr>
      <xdr:spPr>
        <a:xfrm>
          <a:off x="14403914" y="2328335"/>
          <a:ext cx="95250" cy="95250"/>
        </a:xfrm>
        <a:prstGeom prst="ellipse">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19</xdr:col>
      <xdr:colOff>126997</xdr:colOff>
      <xdr:row>29</xdr:row>
      <xdr:rowOff>42335</xdr:rowOff>
    </xdr:from>
    <xdr:to>
      <xdr:col>19</xdr:col>
      <xdr:colOff>222247</xdr:colOff>
      <xdr:row>29</xdr:row>
      <xdr:rowOff>137585</xdr:rowOff>
    </xdr:to>
    <xdr:sp macro="" textlink="">
      <xdr:nvSpPr>
        <xdr:cNvPr id="282" name="Ellipse 281">
          <a:extLst>
            <a:ext uri="{FF2B5EF4-FFF2-40B4-BE49-F238E27FC236}">
              <a16:creationId xmlns:a16="http://schemas.microsoft.com/office/drawing/2014/main" id="{8CF76CB9-37E0-4CC0-A9DA-2DA32ED54646}"/>
            </a:ext>
          </a:extLst>
        </xdr:cNvPr>
        <xdr:cNvSpPr/>
      </xdr:nvSpPr>
      <xdr:spPr>
        <a:xfrm>
          <a:off x="14403914" y="804335"/>
          <a:ext cx="95250" cy="95250"/>
        </a:xfrm>
        <a:prstGeom prst="ellipse">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19</xdr:col>
      <xdr:colOff>126997</xdr:colOff>
      <xdr:row>35</xdr:row>
      <xdr:rowOff>42335</xdr:rowOff>
    </xdr:from>
    <xdr:to>
      <xdr:col>19</xdr:col>
      <xdr:colOff>222247</xdr:colOff>
      <xdr:row>35</xdr:row>
      <xdr:rowOff>137585</xdr:rowOff>
    </xdr:to>
    <xdr:sp macro="" textlink="">
      <xdr:nvSpPr>
        <xdr:cNvPr id="283" name="Ellipse 282">
          <a:extLst>
            <a:ext uri="{FF2B5EF4-FFF2-40B4-BE49-F238E27FC236}">
              <a16:creationId xmlns:a16="http://schemas.microsoft.com/office/drawing/2014/main" id="{BA2378D2-EAC8-436C-86BB-72FA9D20FE81}"/>
            </a:ext>
          </a:extLst>
        </xdr:cNvPr>
        <xdr:cNvSpPr/>
      </xdr:nvSpPr>
      <xdr:spPr>
        <a:xfrm>
          <a:off x="14403914" y="5757335"/>
          <a:ext cx="95250" cy="95250"/>
        </a:xfrm>
        <a:prstGeom prst="ellipse">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19</xdr:col>
      <xdr:colOff>126997</xdr:colOff>
      <xdr:row>38</xdr:row>
      <xdr:rowOff>42335</xdr:rowOff>
    </xdr:from>
    <xdr:to>
      <xdr:col>19</xdr:col>
      <xdr:colOff>222247</xdr:colOff>
      <xdr:row>38</xdr:row>
      <xdr:rowOff>137585</xdr:rowOff>
    </xdr:to>
    <xdr:sp macro="" textlink="">
      <xdr:nvSpPr>
        <xdr:cNvPr id="284" name="Ellipse 283">
          <a:extLst>
            <a:ext uri="{FF2B5EF4-FFF2-40B4-BE49-F238E27FC236}">
              <a16:creationId xmlns:a16="http://schemas.microsoft.com/office/drawing/2014/main" id="{2C620AA8-1956-48E5-8831-07BE7B028786}"/>
            </a:ext>
          </a:extLst>
        </xdr:cNvPr>
        <xdr:cNvSpPr/>
      </xdr:nvSpPr>
      <xdr:spPr>
        <a:xfrm>
          <a:off x="14403914" y="5757335"/>
          <a:ext cx="95250" cy="95250"/>
        </a:xfrm>
        <a:prstGeom prst="ellipse">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19</xdr:col>
      <xdr:colOff>126997</xdr:colOff>
      <xdr:row>44</xdr:row>
      <xdr:rowOff>42335</xdr:rowOff>
    </xdr:from>
    <xdr:to>
      <xdr:col>19</xdr:col>
      <xdr:colOff>222247</xdr:colOff>
      <xdr:row>44</xdr:row>
      <xdr:rowOff>137585</xdr:rowOff>
    </xdr:to>
    <xdr:sp macro="" textlink="">
      <xdr:nvSpPr>
        <xdr:cNvPr id="285" name="Ellipse 284">
          <a:extLst>
            <a:ext uri="{FF2B5EF4-FFF2-40B4-BE49-F238E27FC236}">
              <a16:creationId xmlns:a16="http://schemas.microsoft.com/office/drawing/2014/main" id="{2044D7DD-9FF0-4D23-B3EF-B2C81BC67B93}"/>
            </a:ext>
          </a:extLst>
        </xdr:cNvPr>
        <xdr:cNvSpPr/>
      </xdr:nvSpPr>
      <xdr:spPr>
        <a:xfrm>
          <a:off x="14403914" y="7471835"/>
          <a:ext cx="95250" cy="95250"/>
        </a:xfrm>
        <a:prstGeom prst="ellipse">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19</xdr:col>
      <xdr:colOff>126997</xdr:colOff>
      <xdr:row>59</xdr:row>
      <xdr:rowOff>42335</xdr:rowOff>
    </xdr:from>
    <xdr:to>
      <xdr:col>19</xdr:col>
      <xdr:colOff>222247</xdr:colOff>
      <xdr:row>59</xdr:row>
      <xdr:rowOff>137585</xdr:rowOff>
    </xdr:to>
    <xdr:sp macro="" textlink="">
      <xdr:nvSpPr>
        <xdr:cNvPr id="287" name="Ellipse 286">
          <a:extLst>
            <a:ext uri="{FF2B5EF4-FFF2-40B4-BE49-F238E27FC236}">
              <a16:creationId xmlns:a16="http://schemas.microsoft.com/office/drawing/2014/main" id="{D45AD5EB-7F1E-44E1-AAAD-12C6A30A95AC}"/>
            </a:ext>
          </a:extLst>
        </xdr:cNvPr>
        <xdr:cNvSpPr/>
      </xdr:nvSpPr>
      <xdr:spPr>
        <a:xfrm>
          <a:off x="14403914" y="12615335"/>
          <a:ext cx="95250" cy="95250"/>
        </a:xfrm>
        <a:prstGeom prst="ellipse">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19</xdr:col>
      <xdr:colOff>126997</xdr:colOff>
      <xdr:row>67</xdr:row>
      <xdr:rowOff>42335</xdr:rowOff>
    </xdr:from>
    <xdr:to>
      <xdr:col>19</xdr:col>
      <xdr:colOff>222247</xdr:colOff>
      <xdr:row>67</xdr:row>
      <xdr:rowOff>137585</xdr:rowOff>
    </xdr:to>
    <xdr:sp macro="" textlink="">
      <xdr:nvSpPr>
        <xdr:cNvPr id="288" name="Ellipse 287">
          <a:extLst>
            <a:ext uri="{FF2B5EF4-FFF2-40B4-BE49-F238E27FC236}">
              <a16:creationId xmlns:a16="http://schemas.microsoft.com/office/drawing/2014/main" id="{BAB2207C-773D-4A38-B4C0-0F4D39F0E56A}"/>
            </a:ext>
          </a:extLst>
        </xdr:cNvPr>
        <xdr:cNvSpPr/>
      </xdr:nvSpPr>
      <xdr:spPr>
        <a:xfrm>
          <a:off x="14403914" y="12615335"/>
          <a:ext cx="95250" cy="95250"/>
        </a:xfrm>
        <a:prstGeom prst="ellipse">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19</xdr:col>
      <xdr:colOff>126997</xdr:colOff>
      <xdr:row>76</xdr:row>
      <xdr:rowOff>42335</xdr:rowOff>
    </xdr:from>
    <xdr:to>
      <xdr:col>19</xdr:col>
      <xdr:colOff>222247</xdr:colOff>
      <xdr:row>76</xdr:row>
      <xdr:rowOff>137585</xdr:rowOff>
    </xdr:to>
    <xdr:sp macro="" textlink="">
      <xdr:nvSpPr>
        <xdr:cNvPr id="289" name="Ellipse 288">
          <a:extLst>
            <a:ext uri="{FF2B5EF4-FFF2-40B4-BE49-F238E27FC236}">
              <a16:creationId xmlns:a16="http://schemas.microsoft.com/office/drawing/2014/main" id="{1E2CCA00-B63E-416A-A925-6333A76B285A}"/>
            </a:ext>
          </a:extLst>
        </xdr:cNvPr>
        <xdr:cNvSpPr/>
      </xdr:nvSpPr>
      <xdr:spPr>
        <a:xfrm>
          <a:off x="14403914" y="10329335"/>
          <a:ext cx="95250" cy="95250"/>
        </a:xfrm>
        <a:prstGeom prst="ellipse">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19</xdr:col>
      <xdr:colOff>126997</xdr:colOff>
      <xdr:row>82</xdr:row>
      <xdr:rowOff>42335</xdr:rowOff>
    </xdr:from>
    <xdr:to>
      <xdr:col>19</xdr:col>
      <xdr:colOff>222247</xdr:colOff>
      <xdr:row>82</xdr:row>
      <xdr:rowOff>137585</xdr:rowOff>
    </xdr:to>
    <xdr:sp macro="" textlink="">
      <xdr:nvSpPr>
        <xdr:cNvPr id="290" name="Ellipse 289">
          <a:extLst>
            <a:ext uri="{FF2B5EF4-FFF2-40B4-BE49-F238E27FC236}">
              <a16:creationId xmlns:a16="http://schemas.microsoft.com/office/drawing/2014/main" id="{5B84E90D-5747-4BDC-9805-D37D28E27404}"/>
            </a:ext>
          </a:extLst>
        </xdr:cNvPr>
        <xdr:cNvSpPr/>
      </xdr:nvSpPr>
      <xdr:spPr>
        <a:xfrm>
          <a:off x="14403914" y="13186835"/>
          <a:ext cx="95250" cy="95250"/>
        </a:xfrm>
        <a:prstGeom prst="ellipse">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19</xdr:col>
      <xdr:colOff>126997</xdr:colOff>
      <xdr:row>84</xdr:row>
      <xdr:rowOff>42335</xdr:rowOff>
    </xdr:from>
    <xdr:to>
      <xdr:col>19</xdr:col>
      <xdr:colOff>222247</xdr:colOff>
      <xdr:row>84</xdr:row>
      <xdr:rowOff>137585</xdr:rowOff>
    </xdr:to>
    <xdr:sp macro="" textlink="">
      <xdr:nvSpPr>
        <xdr:cNvPr id="291" name="Ellipse 290">
          <a:extLst>
            <a:ext uri="{FF2B5EF4-FFF2-40B4-BE49-F238E27FC236}">
              <a16:creationId xmlns:a16="http://schemas.microsoft.com/office/drawing/2014/main" id="{40702806-28EB-4C30-BC41-4284B6F4F0DE}"/>
            </a:ext>
          </a:extLst>
        </xdr:cNvPr>
        <xdr:cNvSpPr/>
      </xdr:nvSpPr>
      <xdr:spPr>
        <a:xfrm>
          <a:off x="14403914" y="14901335"/>
          <a:ext cx="95250" cy="95250"/>
        </a:xfrm>
        <a:prstGeom prst="ellipse">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75"/>
  <sheetViews>
    <sheetView topLeftCell="A46" zoomScale="90" zoomScaleNormal="90" workbookViewId="0">
      <selection activeCell="C21" sqref="C21"/>
    </sheetView>
  </sheetViews>
  <sheetFormatPr baseColWidth="10" defaultRowHeight="15"/>
  <cols>
    <col min="1" max="1" width="13.42578125" bestFit="1" customWidth="1"/>
    <col min="2" max="2" width="15.7109375" bestFit="1" customWidth="1"/>
    <col min="3" max="3" width="179" customWidth="1"/>
  </cols>
  <sheetData>
    <row r="1" spans="1:3">
      <c r="A1" s="187" t="s">
        <v>6923</v>
      </c>
      <c r="B1" s="187" t="s">
        <v>6924</v>
      </c>
      <c r="C1" s="187" t="s">
        <v>6925</v>
      </c>
    </row>
    <row r="2" spans="1:3">
      <c r="A2" s="3">
        <v>1</v>
      </c>
      <c r="B2" s="3" t="s">
        <v>6926</v>
      </c>
      <c r="C2" s="3" t="s">
        <v>6927</v>
      </c>
    </row>
    <row r="3" spans="1:3">
      <c r="A3" s="3">
        <v>2</v>
      </c>
      <c r="B3" s="3" t="s">
        <v>6928</v>
      </c>
      <c r="C3" s="3" t="s">
        <v>1249</v>
      </c>
    </row>
    <row r="4" spans="1:3">
      <c r="A4" s="3">
        <v>3</v>
      </c>
      <c r="B4" s="3" t="s">
        <v>6929</v>
      </c>
      <c r="C4" s="3" t="s">
        <v>2931</v>
      </c>
    </row>
    <row r="5" spans="1:3">
      <c r="A5" s="641">
        <v>4</v>
      </c>
      <c r="B5" s="641" t="s">
        <v>6930</v>
      </c>
      <c r="C5" s="3" t="s">
        <v>4105</v>
      </c>
    </row>
    <row r="6" spans="1:3">
      <c r="A6" s="641"/>
      <c r="B6" s="641"/>
      <c r="C6" s="97" t="s">
        <v>4081</v>
      </c>
    </row>
    <row r="7" spans="1:3">
      <c r="A7" s="641"/>
      <c r="B7" s="641"/>
      <c r="C7" s="97" t="s">
        <v>4106</v>
      </c>
    </row>
    <row r="8" spans="1:3">
      <c r="A8" s="641">
        <v>5</v>
      </c>
      <c r="B8" s="641" t="s">
        <v>6931</v>
      </c>
      <c r="C8" s="3" t="s">
        <v>6060</v>
      </c>
    </row>
    <row r="9" spans="1:3">
      <c r="A9" s="641"/>
      <c r="B9" s="641"/>
      <c r="C9" s="3" t="s">
        <v>6061</v>
      </c>
    </row>
    <row r="10" spans="1:3">
      <c r="A10" s="641"/>
      <c r="B10" s="641"/>
      <c r="C10" s="3" t="s">
        <v>6062</v>
      </c>
    </row>
    <row r="11" spans="1:3">
      <c r="A11" s="3">
        <v>6</v>
      </c>
      <c r="B11" s="3" t="s">
        <v>6932</v>
      </c>
      <c r="C11" s="3" t="s">
        <v>2451</v>
      </c>
    </row>
    <row r="12" spans="1:3">
      <c r="A12" s="3">
        <v>7</v>
      </c>
      <c r="B12" s="3" t="s">
        <v>6933</v>
      </c>
      <c r="C12" s="15" t="s">
        <v>4402</v>
      </c>
    </row>
    <row r="13" spans="1:3">
      <c r="A13" s="3">
        <v>8</v>
      </c>
      <c r="B13" s="3" t="s">
        <v>6934</v>
      </c>
      <c r="C13" s="15" t="s">
        <v>6797</v>
      </c>
    </row>
    <row r="14" spans="1:3">
      <c r="A14" s="3">
        <v>9</v>
      </c>
      <c r="B14" s="3" t="s">
        <v>6935</v>
      </c>
      <c r="C14" s="3" t="s">
        <v>2932</v>
      </c>
    </row>
    <row r="15" spans="1:3">
      <c r="A15" s="3">
        <v>10</v>
      </c>
      <c r="B15" s="3" t="s">
        <v>6936</v>
      </c>
      <c r="C15" s="3" t="s">
        <v>2933</v>
      </c>
    </row>
    <row r="16" spans="1:3">
      <c r="A16" s="3">
        <v>11</v>
      </c>
      <c r="B16" s="3" t="s">
        <v>6937</v>
      </c>
      <c r="C16" s="3" t="s">
        <v>2934</v>
      </c>
    </row>
    <row r="17" spans="1:3">
      <c r="A17" s="3">
        <v>12</v>
      </c>
      <c r="B17" s="3" t="s">
        <v>6938</v>
      </c>
      <c r="C17" s="3" t="s">
        <v>2935</v>
      </c>
    </row>
    <row r="18" spans="1:3">
      <c r="A18" s="3">
        <v>13</v>
      </c>
      <c r="B18" s="3" t="s">
        <v>6939</v>
      </c>
      <c r="C18" s="3" t="s">
        <v>2936</v>
      </c>
    </row>
    <row r="19" spans="1:3">
      <c r="A19" s="3">
        <v>14</v>
      </c>
      <c r="B19" s="3" t="s">
        <v>6940</v>
      </c>
      <c r="C19" s="3" t="s">
        <v>1439</v>
      </c>
    </row>
    <row r="20" spans="1:3">
      <c r="A20" s="3">
        <v>15</v>
      </c>
      <c r="B20" s="3" t="s">
        <v>6941</v>
      </c>
      <c r="C20" s="3" t="s">
        <v>4321</v>
      </c>
    </row>
    <row r="21" spans="1:3">
      <c r="A21" s="3">
        <v>16</v>
      </c>
      <c r="B21" s="3" t="s">
        <v>6942</v>
      </c>
      <c r="C21" s="285" t="s">
        <v>6657</v>
      </c>
    </row>
    <row r="22" spans="1:3">
      <c r="A22" s="3">
        <v>17</v>
      </c>
      <c r="B22" s="3" t="s">
        <v>6943</v>
      </c>
      <c r="C22" s="285" t="s">
        <v>6633</v>
      </c>
    </row>
    <row r="23" spans="1:3">
      <c r="A23" s="3">
        <v>18</v>
      </c>
      <c r="B23" s="3" t="s">
        <v>6944</v>
      </c>
      <c r="C23" s="3" t="s">
        <v>6705</v>
      </c>
    </row>
    <row r="24" spans="1:3">
      <c r="A24" s="3">
        <v>19</v>
      </c>
      <c r="B24" s="3" t="s">
        <v>6945</v>
      </c>
      <c r="C24" s="3" t="s">
        <v>6704</v>
      </c>
    </row>
    <row r="25" spans="1:3">
      <c r="A25" s="641">
        <v>20</v>
      </c>
      <c r="B25" s="641" t="s">
        <v>6946</v>
      </c>
      <c r="C25" s="3" t="s">
        <v>6947</v>
      </c>
    </row>
    <row r="26" spans="1:3">
      <c r="A26" s="641"/>
      <c r="B26" s="641"/>
      <c r="C26" s="3" t="s">
        <v>6948</v>
      </c>
    </row>
    <row r="27" spans="1:3">
      <c r="A27" s="641"/>
      <c r="B27" s="641"/>
      <c r="C27" s="3" t="s">
        <v>6949</v>
      </c>
    </row>
    <row r="28" spans="1:3">
      <c r="A28" s="3">
        <v>21</v>
      </c>
      <c r="B28" s="3" t="s">
        <v>6950</v>
      </c>
      <c r="C28" s="3" t="s">
        <v>6709</v>
      </c>
    </row>
    <row r="29" spans="1:3">
      <c r="A29" s="641">
        <v>22</v>
      </c>
      <c r="B29" s="641" t="s">
        <v>6951</v>
      </c>
      <c r="C29" s="3" t="s">
        <v>6710</v>
      </c>
    </row>
    <row r="30" spans="1:3">
      <c r="A30" s="641"/>
      <c r="B30" s="641"/>
      <c r="C30" s="3" t="s">
        <v>6952</v>
      </c>
    </row>
    <row r="31" spans="1:3">
      <c r="A31" s="641"/>
      <c r="B31" s="641"/>
      <c r="C31" s="3" t="s">
        <v>6953</v>
      </c>
    </row>
    <row r="32" spans="1:3">
      <c r="A32" s="3">
        <v>23</v>
      </c>
      <c r="B32" s="3" t="s">
        <v>6954</v>
      </c>
      <c r="C32" s="3" t="s">
        <v>6713</v>
      </c>
    </row>
    <row r="33" spans="1:3">
      <c r="A33" s="641">
        <v>24</v>
      </c>
      <c r="B33" s="641" t="s">
        <v>6955</v>
      </c>
      <c r="C33" s="3" t="s">
        <v>6956</v>
      </c>
    </row>
    <row r="34" spans="1:3">
      <c r="A34" s="641"/>
      <c r="B34" s="641"/>
      <c r="C34" s="3" t="s">
        <v>6957</v>
      </c>
    </row>
    <row r="35" spans="1:3">
      <c r="A35" s="641"/>
      <c r="B35" s="641"/>
      <c r="C35" s="3" t="s">
        <v>6958</v>
      </c>
    </row>
    <row r="36" spans="1:3">
      <c r="A36" s="641">
        <v>25</v>
      </c>
      <c r="B36" s="641" t="s">
        <v>6959</v>
      </c>
      <c r="C36" s="3" t="s">
        <v>6960</v>
      </c>
    </row>
    <row r="37" spans="1:3">
      <c r="A37" s="641"/>
      <c r="B37" s="641"/>
      <c r="C37" s="3" t="s">
        <v>6961</v>
      </c>
    </row>
    <row r="38" spans="1:3">
      <c r="A38" s="641"/>
      <c r="B38" s="641"/>
      <c r="C38" s="3" t="s">
        <v>6962</v>
      </c>
    </row>
    <row r="39" spans="1:3">
      <c r="A39" s="3">
        <v>26</v>
      </c>
      <c r="B39" s="3" t="s">
        <v>6963</v>
      </c>
      <c r="C39" s="3" t="s">
        <v>6718</v>
      </c>
    </row>
    <row r="40" spans="1:3">
      <c r="A40" s="3">
        <v>27</v>
      </c>
      <c r="B40" s="3" t="s">
        <v>6964</v>
      </c>
      <c r="C40" s="3" t="s">
        <v>6719</v>
      </c>
    </row>
    <row r="41" spans="1:3">
      <c r="A41" s="3">
        <v>28</v>
      </c>
      <c r="B41" s="3" t="s">
        <v>6965</v>
      </c>
      <c r="C41" s="3" t="s">
        <v>6720</v>
      </c>
    </row>
    <row r="42" spans="1:3">
      <c r="A42" s="3">
        <v>29</v>
      </c>
      <c r="B42" s="3" t="s">
        <v>6966</v>
      </c>
      <c r="C42" s="529" t="s">
        <v>6775</v>
      </c>
    </row>
    <row r="43" spans="1:3">
      <c r="A43" s="3">
        <v>30</v>
      </c>
      <c r="B43" s="3" t="s">
        <v>6967</v>
      </c>
      <c r="C43" s="529" t="s">
        <v>6776</v>
      </c>
    </row>
    <row r="44" spans="1:3">
      <c r="A44" s="3">
        <v>31</v>
      </c>
      <c r="B44" s="3" t="s">
        <v>6968</v>
      </c>
      <c r="C44" s="15" t="s">
        <v>6721</v>
      </c>
    </row>
    <row r="45" spans="1:3">
      <c r="A45" s="3">
        <v>32</v>
      </c>
      <c r="B45" s="3" t="s">
        <v>6969</v>
      </c>
      <c r="C45" s="285" t="s">
        <v>6722</v>
      </c>
    </row>
    <row r="46" spans="1:3">
      <c r="A46" s="3">
        <v>33</v>
      </c>
      <c r="B46" s="3" t="s">
        <v>6970</v>
      </c>
      <c r="C46" s="3" t="s">
        <v>6723</v>
      </c>
    </row>
    <row r="47" spans="1:3">
      <c r="A47" s="641">
        <v>34</v>
      </c>
      <c r="B47" s="641" t="s">
        <v>6971</v>
      </c>
      <c r="C47" s="285" t="s">
        <v>6724</v>
      </c>
    </row>
    <row r="48" spans="1:3">
      <c r="A48" s="641"/>
      <c r="B48" s="641"/>
      <c r="C48" s="285" t="s">
        <v>6972</v>
      </c>
    </row>
    <row r="49" spans="1:3">
      <c r="A49" s="641"/>
      <c r="B49" s="641"/>
      <c r="C49" s="285" t="s">
        <v>6973</v>
      </c>
    </row>
    <row r="50" spans="1:3">
      <c r="A50" s="641"/>
      <c r="B50" s="641"/>
      <c r="C50" s="285" t="s">
        <v>6974</v>
      </c>
    </row>
    <row r="51" spans="1:3">
      <c r="A51" s="3">
        <v>35</v>
      </c>
      <c r="B51" s="3" t="s">
        <v>6975</v>
      </c>
      <c r="C51" s="285" t="s">
        <v>6727</v>
      </c>
    </row>
    <row r="52" spans="1:3">
      <c r="A52" s="3">
        <v>36</v>
      </c>
      <c r="B52" s="3" t="s">
        <v>6976</v>
      </c>
      <c r="C52" s="285" t="s">
        <v>6728</v>
      </c>
    </row>
    <row r="53" spans="1:3">
      <c r="A53" s="3">
        <v>37</v>
      </c>
      <c r="B53" s="3" t="s">
        <v>6977</v>
      </c>
      <c r="C53" s="215" t="s">
        <v>6729</v>
      </c>
    </row>
    <row r="54" spans="1:3">
      <c r="A54" s="3">
        <v>38</v>
      </c>
      <c r="B54" s="3" t="s">
        <v>6978</v>
      </c>
      <c r="C54" s="3" t="s">
        <v>6730</v>
      </c>
    </row>
    <row r="55" spans="1:3">
      <c r="A55" s="3">
        <v>39</v>
      </c>
      <c r="B55" s="3" t="s">
        <v>6979</v>
      </c>
      <c r="C55" s="3" t="s">
        <v>6731</v>
      </c>
    </row>
    <row r="56" spans="1:3">
      <c r="A56" s="3">
        <v>40</v>
      </c>
      <c r="B56" s="3" t="s">
        <v>6980</v>
      </c>
      <c r="C56" s="3" t="s">
        <v>6732</v>
      </c>
    </row>
    <row r="57" spans="1:3">
      <c r="A57" s="3">
        <v>41</v>
      </c>
      <c r="B57" s="3" t="s">
        <v>6981</v>
      </c>
      <c r="C57" s="3" t="s">
        <v>6733</v>
      </c>
    </row>
    <row r="58" spans="1:3">
      <c r="A58" s="3">
        <v>42</v>
      </c>
      <c r="B58" s="3" t="s">
        <v>6982</v>
      </c>
      <c r="C58" s="15" t="s">
        <v>6734</v>
      </c>
    </row>
    <row r="59" spans="1:3">
      <c r="A59" s="3">
        <v>43</v>
      </c>
      <c r="B59" s="3" t="s">
        <v>6983</v>
      </c>
      <c r="C59" s="15" t="s">
        <v>6735</v>
      </c>
    </row>
    <row r="60" spans="1:3">
      <c r="A60" s="3">
        <v>44</v>
      </c>
      <c r="B60" s="3" t="s">
        <v>6984</v>
      </c>
      <c r="C60" s="15" t="s">
        <v>6736</v>
      </c>
    </row>
    <row r="61" spans="1:3">
      <c r="A61" s="3">
        <v>45</v>
      </c>
      <c r="B61" s="3" t="s">
        <v>6985</v>
      </c>
      <c r="C61" s="3" t="s">
        <v>6737</v>
      </c>
    </row>
    <row r="62" spans="1:3">
      <c r="A62" s="3">
        <v>46</v>
      </c>
      <c r="B62" s="3" t="s">
        <v>6986</v>
      </c>
      <c r="C62" s="97" t="s">
        <v>6738</v>
      </c>
    </row>
    <row r="63" spans="1:3">
      <c r="A63" s="3">
        <v>47</v>
      </c>
      <c r="B63" s="3" t="s">
        <v>6987</v>
      </c>
      <c r="C63" s="3" t="s">
        <v>6739</v>
      </c>
    </row>
    <row r="64" spans="1:3">
      <c r="A64" s="3">
        <v>48</v>
      </c>
      <c r="B64" s="3" t="s">
        <v>6988</v>
      </c>
      <c r="C64" s="15" t="s">
        <v>6740</v>
      </c>
    </row>
    <row r="65" spans="1:3">
      <c r="A65" s="641">
        <v>49</v>
      </c>
      <c r="B65" s="641" t="s">
        <v>6989</v>
      </c>
      <c r="C65" s="3" t="s">
        <v>6741</v>
      </c>
    </row>
    <row r="66" spans="1:3">
      <c r="A66" s="641"/>
      <c r="B66" s="641"/>
      <c r="C66" s="3" t="s">
        <v>6990</v>
      </c>
    </row>
    <row r="67" spans="1:3">
      <c r="A67" s="641"/>
      <c r="B67" s="641"/>
      <c r="C67" s="3" t="s">
        <v>6991</v>
      </c>
    </row>
    <row r="68" spans="1:3">
      <c r="A68" s="3">
        <v>50</v>
      </c>
      <c r="B68" s="3" t="s">
        <v>6992</v>
      </c>
      <c r="C68" s="15" t="s">
        <v>6744</v>
      </c>
    </row>
    <row r="69" spans="1:3">
      <c r="A69" s="3">
        <v>51</v>
      </c>
      <c r="B69" s="3" t="s">
        <v>6993</v>
      </c>
      <c r="C69" s="3" t="s">
        <v>6745</v>
      </c>
    </row>
    <row r="70" spans="1:3">
      <c r="A70" s="3">
        <v>52</v>
      </c>
      <c r="B70" s="3" t="s">
        <v>6994</v>
      </c>
      <c r="C70" s="15" t="s">
        <v>6746</v>
      </c>
    </row>
    <row r="71" spans="1:3">
      <c r="A71" s="3">
        <v>53</v>
      </c>
      <c r="B71" s="3" t="s">
        <v>6995</v>
      </c>
      <c r="C71" s="530" t="s">
        <v>6747</v>
      </c>
    </row>
    <row r="72" spans="1:3">
      <c r="A72" s="3">
        <v>54</v>
      </c>
      <c r="B72" s="3" t="s">
        <v>6996</v>
      </c>
      <c r="C72" s="15" t="s">
        <v>6748</v>
      </c>
    </row>
    <row r="73" spans="1:3">
      <c r="A73" s="3">
        <v>55</v>
      </c>
      <c r="B73" s="3" t="s">
        <v>6997</v>
      </c>
      <c r="C73" s="3" t="s">
        <v>6749</v>
      </c>
    </row>
    <row r="74" spans="1:3">
      <c r="A74" s="3">
        <v>56</v>
      </c>
      <c r="B74" s="3" t="s">
        <v>6998</v>
      </c>
      <c r="C74" s="3" t="s">
        <v>6751</v>
      </c>
    </row>
    <row r="75" spans="1:3">
      <c r="A75" s="5">
        <v>57</v>
      </c>
      <c r="B75" s="5" t="s">
        <v>6999</v>
      </c>
      <c r="C75" s="101" t="s">
        <v>6750</v>
      </c>
    </row>
  </sheetData>
  <mergeCells count="16">
    <mergeCell ref="A5:A7"/>
    <mergeCell ref="B5:B7"/>
    <mergeCell ref="A8:A10"/>
    <mergeCell ref="B8:B10"/>
    <mergeCell ref="A25:A27"/>
    <mergeCell ref="B25:B27"/>
    <mergeCell ref="A47:A50"/>
    <mergeCell ref="B47:B50"/>
    <mergeCell ref="A65:A67"/>
    <mergeCell ref="B65:B67"/>
    <mergeCell ref="A29:A31"/>
    <mergeCell ref="B29:B31"/>
    <mergeCell ref="A33:A35"/>
    <mergeCell ref="B33:B35"/>
    <mergeCell ref="A36:A38"/>
    <mergeCell ref="B36:B38"/>
  </mergeCells>
  <phoneticPr fontId="68"/>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30"/>
  <sheetViews>
    <sheetView zoomScale="90" zoomScaleNormal="90" zoomScalePageLayoutView="90" workbookViewId="0">
      <selection activeCell="K12" sqref="K12"/>
    </sheetView>
  </sheetViews>
  <sheetFormatPr baseColWidth="10" defaultColWidth="10.85546875" defaultRowHeight="15"/>
  <cols>
    <col min="1" max="1" width="9.28515625" style="3" bestFit="1" customWidth="1"/>
    <col min="2" max="2" width="11.7109375" style="3" bestFit="1" customWidth="1"/>
    <col min="3" max="3" width="12.42578125" style="3" bestFit="1" customWidth="1"/>
    <col min="4" max="4" width="3.42578125" style="3" bestFit="1" customWidth="1"/>
    <col min="5" max="5" width="3.7109375" style="3" bestFit="1" customWidth="1"/>
    <col min="6" max="6" width="8" style="3" bestFit="1" customWidth="1"/>
    <col min="7" max="7" width="16.7109375" style="3" customWidth="1"/>
    <col min="8" max="8" width="10.140625" style="3" customWidth="1"/>
    <col min="9" max="9" width="15.28515625" style="3" bestFit="1" customWidth="1"/>
    <col min="10" max="10" width="8.85546875" style="3" bestFit="1" customWidth="1"/>
    <col min="11" max="11" width="15.85546875" style="3" bestFit="1" customWidth="1"/>
    <col min="12" max="12" width="9.42578125" style="3" bestFit="1" customWidth="1"/>
    <col min="13" max="13" width="34.28515625" style="3" customWidth="1"/>
    <col min="14" max="14" width="17.140625" style="3" customWidth="1"/>
    <col min="15" max="15" width="15.42578125" style="3" customWidth="1"/>
    <col min="16" max="16384" width="10.85546875" style="3"/>
  </cols>
  <sheetData>
    <row r="1" spans="1:15" s="19" customFormat="1">
      <c r="A1" s="642" t="s">
        <v>2933</v>
      </c>
      <c r="B1" s="642"/>
      <c r="C1" s="642"/>
      <c r="D1" s="642"/>
      <c r="E1" s="642"/>
      <c r="F1" s="642"/>
      <c r="G1" s="642"/>
      <c r="H1" s="642"/>
      <c r="I1" s="642"/>
      <c r="J1" s="642"/>
      <c r="K1" s="642"/>
      <c r="L1" s="642"/>
    </row>
    <row r="2" spans="1:15" s="19" customFormat="1"/>
    <row r="3" spans="1:15">
      <c r="A3" s="221" t="s">
        <v>1350</v>
      </c>
      <c r="B3" s="97"/>
      <c r="C3" s="97"/>
      <c r="D3" s="97"/>
      <c r="E3" s="97"/>
      <c r="F3" s="97"/>
      <c r="G3" s="97"/>
      <c r="H3" s="97"/>
      <c r="I3" s="97"/>
      <c r="J3" s="97"/>
      <c r="K3" s="97"/>
      <c r="L3" s="97"/>
      <c r="M3" s="97"/>
      <c r="N3" s="97"/>
      <c r="O3" s="97"/>
    </row>
    <row r="4" spans="1:15" ht="31.5" customHeight="1">
      <c r="A4" s="220" t="s">
        <v>431</v>
      </c>
      <c r="B4" s="99" t="s">
        <v>46</v>
      </c>
      <c r="C4" s="220" t="s">
        <v>3497</v>
      </c>
      <c r="D4" s="220" t="s">
        <v>341</v>
      </c>
      <c r="E4" s="220" t="s">
        <v>435</v>
      </c>
      <c r="F4" s="220" t="s">
        <v>1</v>
      </c>
      <c r="G4" s="220" t="s">
        <v>3465</v>
      </c>
      <c r="H4" s="220" t="s">
        <v>3502</v>
      </c>
      <c r="I4" s="220" t="s">
        <v>3466</v>
      </c>
      <c r="J4" s="220" t="s">
        <v>3467</v>
      </c>
      <c r="K4" s="220" t="s">
        <v>3468</v>
      </c>
      <c r="L4" s="220" t="s">
        <v>3469</v>
      </c>
      <c r="M4" s="220" t="s">
        <v>3470</v>
      </c>
      <c r="N4" s="220" t="s">
        <v>3455</v>
      </c>
      <c r="O4" s="220" t="s">
        <v>3549</v>
      </c>
    </row>
    <row r="5" spans="1:15" s="19" customFormat="1">
      <c r="A5" s="221" t="s">
        <v>369</v>
      </c>
      <c r="B5" s="221" t="s">
        <v>367</v>
      </c>
      <c r="C5" s="221" t="s">
        <v>368</v>
      </c>
      <c r="D5" s="221" t="s">
        <v>439</v>
      </c>
      <c r="E5" s="221" t="s">
        <v>438</v>
      </c>
      <c r="F5" s="222">
        <v>0.59770000000000001</v>
      </c>
      <c r="G5" s="221" t="s">
        <v>449</v>
      </c>
      <c r="H5" s="223">
        <v>1.4418378307500001E-8</v>
      </c>
      <c r="I5" s="221" t="s">
        <v>6827</v>
      </c>
      <c r="J5" s="223">
        <v>4.0629999999999999E-2</v>
      </c>
      <c r="K5" s="221" t="s">
        <v>449</v>
      </c>
      <c r="L5" s="223">
        <v>4.9600000000000001E-8</v>
      </c>
      <c r="M5" s="221"/>
      <c r="N5" s="221"/>
      <c r="O5" s="221"/>
    </row>
    <row r="6" spans="1:15" s="19" customFormat="1">
      <c r="A6" s="221" t="s">
        <v>73</v>
      </c>
      <c r="B6" s="221" t="s">
        <v>588</v>
      </c>
      <c r="C6" s="221" t="s">
        <v>589</v>
      </c>
      <c r="D6" s="221" t="s">
        <v>439</v>
      </c>
      <c r="E6" s="221" t="s">
        <v>438</v>
      </c>
      <c r="F6" s="222">
        <v>0.93559999999999999</v>
      </c>
      <c r="G6" s="221" t="s">
        <v>590</v>
      </c>
      <c r="H6" s="223">
        <v>8.6798173157499995E-10</v>
      </c>
      <c r="I6" s="221" t="s">
        <v>591</v>
      </c>
      <c r="J6" s="223">
        <v>2.221E-4</v>
      </c>
      <c r="K6" s="221" t="s">
        <v>552</v>
      </c>
      <c r="L6" s="223">
        <v>1.5800000000000001E-7</v>
      </c>
      <c r="M6" s="221" t="s">
        <v>3457</v>
      </c>
      <c r="N6" s="221" t="s">
        <v>74</v>
      </c>
      <c r="O6" s="223">
        <v>9.3489899999999999E-4</v>
      </c>
    </row>
    <row r="7" spans="1:15" s="19" customFormat="1">
      <c r="A7" s="221" t="s">
        <v>375</v>
      </c>
      <c r="B7" s="221" t="s">
        <v>373</v>
      </c>
      <c r="C7" s="221" t="s">
        <v>374</v>
      </c>
      <c r="D7" s="221" t="s">
        <v>438</v>
      </c>
      <c r="E7" s="221" t="s">
        <v>439</v>
      </c>
      <c r="F7" s="222">
        <v>0.74429999999999996</v>
      </c>
      <c r="G7" s="221" t="s">
        <v>466</v>
      </c>
      <c r="H7" s="223">
        <v>2.4988008146300002E-8</v>
      </c>
      <c r="I7" s="221" t="s">
        <v>592</v>
      </c>
      <c r="J7" s="223">
        <v>5.9550000000000002E-3</v>
      </c>
      <c r="K7" s="221" t="s">
        <v>466</v>
      </c>
      <c r="L7" s="223">
        <v>5.1399999999999997E-7</v>
      </c>
      <c r="M7" s="221"/>
      <c r="N7" s="221"/>
      <c r="O7" s="221"/>
    </row>
    <row r="8" spans="1:15" s="19" customFormat="1">
      <c r="A8" s="221" t="s">
        <v>378</v>
      </c>
      <c r="B8" s="221" t="s">
        <v>376</v>
      </c>
      <c r="C8" s="221" t="s">
        <v>377</v>
      </c>
      <c r="D8" s="221" t="s">
        <v>444</v>
      </c>
      <c r="E8" s="221" t="s">
        <v>439</v>
      </c>
      <c r="F8" s="222">
        <v>0.37919999999999998</v>
      </c>
      <c r="G8" s="221" t="s">
        <v>559</v>
      </c>
      <c r="H8" s="223">
        <v>2.6371723827999999E-9</v>
      </c>
      <c r="I8" s="221" t="s">
        <v>593</v>
      </c>
      <c r="J8" s="223">
        <v>9.1850000000000005E-4</v>
      </c>
      <c r="K8" s="221" t="s">
        <v>449</v>
      </c>
      <c r="L8" s="223">
        <v>2.1400000000000001E-7</v>
      </c>
      <c r="M8" s="221"/>
      <c r="N8" s="221"/>
      <c r="O8" s="221"/>
    </row>
    <row r="9" spans="1:15" s="19" customFormat="1">
      <c r="A9" s="221" t="s">
        <v>3550</v>
      </c>
      <c r="B9" s="221" t="s">
        <v>384</v>
      </c>
      <c r="C9" s="221" t="s">
        <v>385</v>
      </c>
      <c r="D9" s="221" t="s">
        <v>439</v>
      </c>
      <c r="E9" s="221" t="s">
        <v>438</v>
      </c>
      <c r="F9" s="222">
        <v>0.14180000000000001</v>
      </c>
      <c r="G9" s="221" t="s">
        <v>579</v>
      </c>
      <c r="H9" s="223">
        <v>1.25505509645E-9</v>
      </c>
      <c r="I9" s="221" t="s">
        <v>594</v>
      </c>
      <c r="J9" s="223">
        <v>4.5079999999999999E-6</v>
      </c>
      <c r="K9" s="221" t="s">
        <v>595</v>
      </c>
      <c r="L9" s="223">
        <v>1.24E-6</v>
      </c>
      <c r="M9" s="221"/>
      <c r="N9" s="221"/>
      <c r="O9" s="221"/>
    </row>
    <row r="10" spans="1:15" s="19" customFormat="1">
      <c r="A10" s="97" t="s">
        <v>114</v>
      </c>
      <c r="B10" s="97" t="s">
        <v>596</v>
      </c>
      <c r="C10" s="97" t="s">
        <v>597</v>
      </c>
      <c r="D10" s="97" t="s">
        <v>439</v>
      </c>
      <c r="E10" s="97" t="s">
        <v>438</v>
      </c>
      <c r="F10" s="216">
        <v>6.4899999999999999E-2</v>
      </c>
      <c r="G10" s="97" t="s">
        <v>598</v>
      </c>
      <c r="H10" s="100">
        <v>7.3506138042299993E-43</v>
      </c>
      <c r="I10" s="97" t="s">
        <v>599</v>
      </c>
      <c r="J10" s="100">
        <v>1.572E-7</v>
      </c>
      <c r="K10" s="97" t="s">
        <v>600</v>
      </c>
      <c r="L10" s="100">
        <v>5.39E-39</v>
      </c>
      <c r="M10" s="97" t="s">
        <v>3458</v>
      </c>
      <c r="N10" s="97" t="s">
        <v>115</v>
      </c>
      <c r="O10" s="216">
        <v>0.34164899999999998</v>
      </c>
    </row>
    <row r="11" spans="1:15" ht="30">
      <c r="A11" s="97" t="s">
        <v>118</v>
      </c>
      <c r="B11" s="97" t="s">
        <v>119</v>
      </c>
      <c r="C11" s="97" t="s">
        <v>120</v>
      </c>
      <c r="D11" s="97" t="s">
        <v>445</v>
      </c>
      <c r="E11" s="97" t="s">
        <v>444</v>
      </c>
      <c r="F11" s="216">
        <v>0.16839999999999999</v>
      </c>
      <c r="G11" s="97" t="s">
        <v>6825</v>
      </c>
      <c r="H11" s="100">
        <v>4.7097441196499998E-17</v>
      </c>
      <c r="I11" s="97" t="s">
        <v>601</v>
      </c>
      <c r="J11" s="100">
        <v>1.43E-10</v>
      </c>
      <c r="K11" s="97" t="s">
        <v>6828</v>
      </c>
      <c r="L11" s="100">
        <v>8.0500000000000006E-11</v>
      </c>
      <c r="M11" s="96" t="s">
        <v>3459</v>
      </c>
      <c r="N11" s="97" t="s">
        <v>119</v>
      </c>
      <c r="O11" s="216" t="s">
        <v>3454</v>
      </c>
    </row>
    <row r="12" spans="1:15" s="19" customFormat="1" ht="30">
      <c r="A12" s="97" t="s">
        <v>148</v>
      </c>
      <c r="B12" s="97" t="s">
        <v>486</v>
      </c>
      <c r="C12" s="97" t="s">
        <v>487</v>
      </c>
      <c r="D12" s="97" t="s">
        <v>445</v>
      </c>
      <c r="E12" s="97" t="s">
        <v>444</v>
      </c>
      <c r="F12" s="216">
        <v>0.19400000000000001</v>
      </c>
      <c r="G12" s="97" t="s">
        <v>602</v>
      </c>
      <c r="H12" s="100">
        <v>3.5825376448100002E-15</v>
      </c>
      <c r="I12" s="97" t="s">
        <v>603</v>
      </c>
      <c r="J12" s="100">
        <v>3.3440000000000001E-6</v>
      </c>
      <c r="K12" s="97" t="s">
        <v>489</v>
      </c>
      <c r="L12" s="100">
        <v>1.6100000000000001E-11</v>
      </c>
      <c r="M12" s="96" t="s">
        <v>3460</v>
      </c>
      <c r="N12" s="97" t="s">
        <v>149</v>
      </c>
      <c r="O12" s="216">
        <v>0.82831699999999997</v>
      </c>
    </row>
    <row r="13" spans="1:15" s="19" customFormat="1">
      <c r="A13" s="221" t="s">
        <v>4044</v>
      </c>
      <c r="B13" s="221" t="s">
        <v>395</v>
      </c>
      <c r="C13" s="221" t="s">
        <v>396</v>
      </c>
      <c r="D13" s="221" t="s">
        <v>445</v>
      </c>
      <c r="E13" s="221" t="s">
        <v>444</v>
      </c>
      <c r="F13" s="222">
        <v>0.45129999999999998</v>
      </c>
      <c r="G13" s="221" t="s">
        <v>466</v>
      </c>
      <c r="H13" s="223">
        <v>7.1657892453300003E-12</v>
      </c>
      <c r="I13" s="221" t="s">
        <v>604</v>
      </c>
      <c r="J13" s="223">
        <v>1.278E-2</v>
      </c>
      <c r="K13" s="221" t="s">
        <v>466</v>
      </c>
      <c r="L13" s="223">
        <v>4.4100000000000002E-11</v>
      </c>
      <c r="M13" s="221"/>
      <c r="N13" s="221"/>
      <c r="O13" s="222"/>
    </row>
    <row r="14" spans="1:15" s="19" customFormat="1">
      <c r="A14" s="221" t="s">
        <v>4045</v>
      </c>
      <c r="B14" s="221" t="s">
        <v>397</v>
      </c>
      <c r="C14" s="221" t="s">
        <v>398</v>
      </c>
      <c r="D14" s="221" t="s">
        <v>439</v>
      </c>
      <c r="E14" s="221" t="s">
        <v>438</v>
      </c>
      <c r="F14" s="222">
        <v>0.33160000000000001</v>
      </c>
      <c r="G14" s="221" t="s">
        <v>511</v>
      </c>
      <c r="H14" s="223">
        <v>4.39225487799E-15</v>
      </c>
      <c r="I14" s="221" t="s">
        <v>6826</v>
      </c>
      <c r="J14" s="223">
        <v>2.4260000000000002E-5</v>
      </c>
      <c r="K14" s="221" t="s">
        <v>511</v>
      </c>
      <c r="L14" s="223">
        <v>5.1499999999999997E-12</v>
      </c>
      <c r="M14" s="221"/>
      <c r="N14" s="221"/>
      <c r="O14" s="222"/>
    </row>
    <row r="15" spans="1:15" s="19" customFormat="1">
      <c r="A15" s="221" t="s">
        <v>164</v>
      </c>
      <c r="B15" s="221" t="s">
        <v>605</v>
      </c>
      <c r="C15" s="221" t="s">
        <v>606</v>
      </c>
      <c r="D15" s="221" t="s">
        <v>445</v>
      </c>
      <c r="E15" s="221" t="s">
        <v>444</v>
      </c>
      <c r="F15" s="222">
        <v>0.57669999999999999</v>
      </c>
      <c r="G15" s="221" t="s">
        <v>449</v>
      </c>
      <c r="H15" s="223">
        <v>4.7399210222599996E-9</v>
      </c>
      <c r="I15" s="221" t="s">
        <v>6827</v>
      </c>
      <c r="J15" s="223">
        <v>4.9160000000000002E-2</v>
      </c>
      <c r="K15" s="221" t="s">
        <v>466</v>
      </c>
      <c r="L15" s="223">
        <v>1.28E-8</v>
      </c>
      <c r="M15" s="221" t="s">
        <v>3461</v>
      </c>
      <c r="N15" s="221" t="s">
        <v>165</v>
      </c>
      <c r="O15" s="222">
        <v>0.71253500000000003</v>
      </c>
    </row>
    <row r="16" spans="1:15" ht="30" customHeight="1">
      <c r="A16" s="97" t="s">
        <v>167</v>
      </c>
      <c r="B16" s="97" t="s">
        <v>607</v>
      </c>
      <c r="C16" s="97" t="s">
        <v>608</v>
      </c>
      <c r="D16" s="97" t="s">
        <v>439</v>
      </c>
      <c r="E16" s="97" t="s">
        <v>444</v>
      </c>
      <c r="F16" s="216">
        <v>0.5696</v>
      </c>
      <c r="G16" s="97" t="s">
        <v>559</v>
      </c>
      <c r="H16" s="100">
        <v>2.23073971526E-9</v>
      </c>
      <c r="I16" s="97" t="s">
        <v>609</v>
      </c>
      <c r="J16" s="230">
        <v>1.5420000000000001E-4</v>
      </c>
      <c r="K16" s="97" t="s">
        <v>449</v>
      </c>
      <c r="L16" s="100">
        <v>5.7100000000000002E-7</v>
      </c>
      <c r="M16" s="96" t="s">
        <v>3462</v>
      </c>
      <c r="N16" s="97" t="s">
        <v>168</v>
      </c>
      <c r="O16" s="216">
        <v>8.1788200000000005E-2</v>
      </c>
    </row>
    <row r="17" spans="1:16" s="19" customFormat="1" ht="30">
      <c r="A17" s="221" t="s">
        <v>181</v>
      </c>
      <c r="B17" s="221" t="s">
        <v>182</v>
      </c>
      <c r="C17" s="221" t="s">
        <v>183</v>
      </c>
      <c r="D17" s="221" t="s">
        <v>445</v>
      </c>
      <c r="E17" s="221" t="s">
        <v>444</v>
      </c>
      <c r="F17" s="222">
        <v>0.48880000000000001</v>
      </c>
      <c r="G17" s="221" t="s">
        <v>466</v>
      </c>
      <c r="H17" s="223">
        <v>7.7393707696700003E-12</v>
      </c>
      <c r="I17" s="221" t="s">
        <v>610</v>
      </c>
      <c r="J17" s="223">
        <v>2.3649999999999999E-3</v>
      </c>
      <c r="K17" s="221" t="s">
        <v>511</v>
      </c>
      <c r="L17" s="223">
        <v>2.69E-10</v>
      </c>
      <c r="M17" s="229" t="s">
        <v>3463</v>
      </c>
      <c r="N17" s="221" t="s">
        <v>182</v>
      </c>
      <c r="O17" s="222" t="s">
        <v>3454</v>
      </c>
    </row>
    <row r="18" spans="1:16" s="19" customFormat="1">
      <c r="A18" s="221" t="s">
        <v>413</v>
      </c>
      <c r="B18" s="221" t="s">
        <v>411</v>
      </c>
      <c r="C18" s="221" t="s">
        <v>412</v>
      </c>
      <c r="D18" s="221" t="s">
        <v>439</v>
      </c>
      <c r="E18" s="221" t="s">
        <v>438</v>
      </c>
      <c r="F18" s="222">
        <v>0.32790000000000002</v>
      </c>
      <c r="G18" s="221" t="s">
        <v>449</v>
      </c>
      <c r="H18" s="223">
        <v>1.8708263230299999E-8</v>
      </c>
      <c r="I18" s="221" t="s">
        <v>610</v>
      </c>
      <c r="J18" s="223">
        <v>4.1619999999999999E-3</v>
      </c>
      <c r="K18" s="221" t="s">
        <v>449</v>
      </c>
      <c r="L18" s="223">
        <v>5.1099999999999996E-7</v>
      </c>
      <c r="M18" s="221"/>
      <c r="N18" s="221"/>
      <c r="O18" s="222"/>
    </row>
    <row r="19" spans="1:16" s="19" customFormat="1">
      <c r="A19" s="224" t="s">
        <v>199</v>
      </c>
      <c r="B19" s="224" t="s">
        <v>611</v>
      </c>
      <c r="C19" s="224" t="s">
        <v>612</v>
      </c>
      <c r="D19" s="224" t="s">
        <v>439</v>
      </c>
      <c r="E19" s="224" t="s">
        <v>438</v>
      </c>
      <c r="F19" s="225">
        <v>0.32600000000000001</v>
      </c>
      <c r="G19" s="224" t="s">
        <v>466</v>
      </c>
      <c r="H19" s="226">
        <v>2.1843489830399998E-9</v>
      </c>
      <c r="I19" s="224" t="s">
        <v>613</v>
      </c>
      <c r="J19" s="226">
        <v>9.5980000000000002E-4</v>
      </c>
      <c r="K19" s="224" t="s">
        <v>466</v>
      </c>
      <c r="L19" s="226">
        <v>1.35E-7</v>
      </c>
      <c r="M19" s="224" t="s">
        <v>3464</v>
      </c>
      <c r="N19" s="224" t="s">
        <v>200</v>
      </c>
      <c r="O19" s="225">
        <v>0.88974799999999998</v>
      </c>
    </row>
    <row r="21" spans="1:16" customFormat="1">
      <c r="A21" s="221" t="s">
        <v>1338</v>
      </c>
      <c r="B21" s="97"/>
      <c r="C21" s="97"/>
      <c r="D21" s="97"/>
      <c r="E21" s="97"/>
      <c r="F21" s="97"/>
      <c r="G21" s="97"/>
      <c r="H21" s="97"/>
      <c r="I21" s="97"/>
      <c r="J21" s="97"/>
      <c r="K21" s="97"/>
      <c r="L21" s="97"/>
      <c r="M21" s="97"/>
      <c r="N21" s="97"/>
      <c r="O21" s="97"/>
      <c r="P21" s="97"/>
    </row>
    <row r="22" spans="1:16" customFormat="1" ht="30">
      <c r="A22" s="220" t="s">
        <v>431</v>
      </c>
      <c r="B22" s="220" t="s">
        <v>432</v>
      </c>
      <c r="C22" s="220" t="s">
        <v>433</v>
      </c>
      <c r="D22" s="220" t="s">
        <v>434</v>
      </c>
      <c r="E22" s="220" t="s">
        <v>435</v>
      </c>
      <c r="F22" s="220" t="s">
        <v>544</v>
      </c>
      <c r="G22" s="220" t="s">
        <v>1322</v>
      </c>
      <c r="H22" s="220" t="s">
        <v>1323</v>
      </c>
      <c r="I22" s="220" t="s">
        <v>586</v>
      </c>
      <c r="J22" s="220" t="s">
        <v>587</v>
      </c>
      <c r="K22" s="220" t="s">
        <v>436</v>
      </c>
      <c r="L22" s="220" t="s">
        <v>437</v>
      </c>
      <c r="M22" s="220" t="s">
        <v>3470</v>
      </c>
      <c r="N22" s="220" t="s">
        <v>3455</v>
      </c>
      <c r="O22" s="220" t="s">
        <v>3456</v>
      </c>
      <c r="P22" s="97"/>
    </row>
    <row r="23" spans="1:16" s="1" customFormat="1">
      <c r="A23" s="235" t="s">
        <v>118</v>
      </c>
      <c r="B23" s="235" t="s">
        <v>119</v>
      </c>
      <c r="C23" s="235" t="s">
        <v>120</v>
      </c>
      <c r="D23" s="235" t="s">
        <v>445</v>
      </c>
      <c r="E23" s="235" t="s">
        <v>444</v>
      </c>
      <c r="F23" s="236">
        <v>0.34379999999999999</v>
      </c>
      <c r="G23" s="235" t="s">
        <v>2449</v>
      </c>
      <c r="H23" s="237">
        <v>4.3271659999999998E-10</v>
      </c>
      <c r="I23" s="235" t="s">
        <v>2450</v>
      </c>
      <c r="J23" s="237">
        <v>2.9160000000000002E-3</v>
      </c>
      <c r="K23" s="235" t="s">
        <v>2442</v>
      </c>
      <c r="L23" s="237">
        <v>1.0916190000000001E-9</v>
      </c>
      <c r="M23" s="101" t="s">
        <v>3458</v>
      </c>
      <c r="N23" s="101" t="s">
        <v>119</v>
      </c>
      <c r="O23" s="101" t="s">
        <v>3454</v>
      </c>
      <c r="P23" s="221"/>
    </row>
    <row r="24" spans="1:16">
      <c r="A24" s="239" t="s">
        <v>3498</v>
      </c>
      <c r="B24" s="97"/>
      <c r="C24" s="97"/>
      <c r="D24" s="97"/>
      <c r="E24" s="97"/>
      <c r="F24" s="97"/>
      <c r="G24" s="97"/>
      <c r="H24" s="97"/>
      <c r="I24" s="97"/>
      <c r="J24" s="97"/>
      <c r="K24" s="97"/>
      <c r="L24" s="97"/>
      <c r="M24" s="97"/>
      <c r="N24" s="97"/>
      <c r="O24" s="97"/>
      <c r="P24" s="97"/>
    </row>
    <row r="25" spans="1:16">
      <c r="A25" s="97" t="s">
        <v>6821</v>
      </c>
    </row>
    <row r="26" spans="1:16">
      <c r="A26" s="97" t="s">
        <v>3471</v>
      </c>
      <c r="B26" s="221"/>
      <c r="C26" s="221"/>
      <c r="D26" s="221"/>
      <c r="E26" s="221"/>
      <c r="F26" s="221"/>
      <c r="G26" s="221"/>
      <c r="H26" s="221"/>
      <c r="I26" s="221"/>
      <c r="J26" s="221"/>
      <c r="K26" s="221"/>
      <c r="L26" s="221"/>
      <c r="M26" s="221"/>
      <c r="N26" s="221"/>
      <c r="O26" s="221"/>
      <c r="P26" s="221"/>
    </row>
    <row r="27" spans="1:16" s="19" customFormat="1">
      <c r="B27" s="97"/>
      <c r="C27" s="97"/>
      <c r="D27" s="97"/>
      <c r="E27" s="97"/>
      <c r="F27" s="97"/>
      <c r="G27" s="97"/>
      <c r="H27" s="97"/>
      <c r="I27" s="97"/>
      <c r="J27" s="97"/>
      <c r="K27" s="97"/>
      <c r="L27" s="97"/>
      <c r="M27" s="97"/>
      <c r="N27" s="97"/>
      <c r="O27" s="97"/>
      <c r="P27" s="97"/>
    </row>
    <row r="28" spans="1:16">
      <c r="A28" s="239" t="s">
        <v>3501</v>
      </c>
      <c r="B28" s="97"/>
      <c r="C28" s="97"/>
      <c r="D28" s="97"/>
      <c r="E28" s="97"/>
      <c r="F28" s="97"/>
      <c r="G28" s="97"/>
      <c r="H28" s="97"/>
      <c r="I28" s="97"/>
      <c r="J28" s="97"/>
      <c r="K28" s="97"/>
      <c r="L28" s="97"/>
      <c r="M28" s="97"/>
      <c r="N28" s="97"/>
      <c r="O28" s="97"/>
      <c r="P28" s="97"/>
    </row>
    <row r="29" spans="1:16">
      <c r="A29" t="s">
        <v>3548</v>
      </c>
    </row>
    <row r="30" spans="1:16">
      <c r="A30" s="97" t="s">
        <v>3551</v>
      </c>
    </row>
  </sheetData>
  <mergeCells count="1">
    <mergeCell ref="A1:L1"/>
  </mergeCells>
  <phoneticPr fontId="68"/>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14"/>
  <sheetViews>
    <sheetView zoomScale="90" zoomScaleNormal="90" zoomScalePageLayoutView="90" workbookViewId="0">
      <selection activeCell="I5" sqref="I5"/>
    </sheetView>
  </sheetViews>
  <sheetFormatPr baseColWidth="10" defaultColWidth="10.85546875" defaultRowHeight="15"/>
  <cols>
    <col min="1" max="1" width="13.42578125" style="3" bestFit="1" customWidth="1"/>
    <col min="2" max="2" width="11.7109375" style="3" bestFit="1" customWidth="1"/>
    <col min="3" max="3" width="12.42578125" style="3" bestFit="1" customWidth="1"/>
    <col min="4" max="4" width="3.42578125" style="3" bestFit="1" customWidth="1"/>
    <col min="5" max="5" width="3.7109375" style="3" bestFit="1" customWidth="1"/>
    <col min="6" max="6" width="4.85546875" style="3" bestFit="1" customWidth="1"/>
    <col min="7" max="7" width="15.42578125" style="3" customWidth="1"/>
    <col min="8" max="8" width="10.7109375" style="3" customWidth="1"/>
    <col min="9" max="9" width="15.42578125" style="3" bestFit="1" customWidth="1"/>
    <col min="10" max="10" width="9" style="3" bestFit="1" customWidth="1"/>
    <col min="11" max="11" width="15.85546875" style="3" bestFit="1" customWidth="1"/>
    <col min="12" max="12" width="10.85546875" style="3" bestFit="1" customWidth="1"/>
    <col min="13" max="13" width="24.42578125" style="3" customWidth="1"/>
    <col min="14" max="14" width="13.28515625" style="3" customWidth="1"/>
    <col min="15" max="15" width="14.42578125" style="3" customWidth="1"/>
    <col min="16" max="16384" width="10.85546875" style="3"/>
  </cols>
  <sheetData>
    <row r="1" spans="1:15" s="19" customFormat="1">
      <c r="A1" s="642" t="s">
        <v>2934</v>
      </c>
      <c r="B1" s="642"/>
      <c r="C1" s="642"/>
      <c r="D1" s="642"/>
      <c r="E1" s="642"/>
      <c r="F1" s="642"/>
      <c r="G1" s="642"/>
      <c r="H1" s="642"/>
      <c r="I1" s="642"/>
      <c r="J1" s="642"/>
      <c r="K1" s="642"/>
      <c r="L1" s="642"/>
    </row>
    <row r="3" spans="1:15" ht="30">
      <c r="A3" s="220" t="s">
        <v>431</v>
      </c>
      <c r="B3" s="228" t="s">
        <v>46</v>
      </c>
      <c r="C3" s="220" t="s">
        <v>3497</v>
      </c>
      <c r="D3" s="220" t="s">
        <v>341</v>
      </c>
      <c r="E3" s="220" t="s">
        <v>435</v>
      </c>
      <c r="F3" s="220" t="s">
        <v>1</v>
      </c>
      <c r="G3" s="220" t="s">
        <v>3475</v>
      </c>
      <c r="H3" s="220" t="s">
        <v>3499</v>
      </c>
      <c r="I3" s="220" t="s">
        <v>3476</v>
      </c>
      <c r="J3" s="220" t="s">
        <v>3477</v>
      </c>
      <c r="K3" s="220" t="s">
        <v>3478</v>
      </c>
      <c r="L3" s="220" t="s">
        <v>3479</v>
      </c>
      <c r="M3" s="220" t="s">
        <v>3470</v>
      </c>
      <c r="N3" s="220" t="s">
        <v>3455</v>
      </c>
      <c r="O3" s="220" t="s">
        <v>3549</v>
      </c>
    </row>
    <row r="4" spans="1:15" s="19" customFormat="1" ht="30">
      <c r="A4" s="221" t="s">
        <v>1026</v>
      </c>
      <c r="B4" s="228" t="s">
        <v>614</v>
      </c>
      <c r="C4" s="221" t="s">
        <v>615</v>
      </c>
      <c r="D4" s="221" t="s">
        <v>438</v>
      </c>
      <c r="E4" s="221" t="s">
        <v>439</v>
      </c>
      <c r="F4" s="222">
        <v>0.87290000000000001</v>
      </c>
      <c r="G4" s="221" t="s">
        <v>616</v>
      </c>
      <c r="H4" s="223">
        <v>1.9563542134499999E-14</v>
      </c>
      <c r="I4" s="221" t="s">
        <v>6829</v>
      </c>
      <c r="J4" s="223">
        <v>6.7290000000000005E-7</v>
      </c>
      <c r="K4" s="221" t="s">
        <v>3486</v>
      </c>
      <c r="L4" s="223">
        <v>1.0889999999999999E-12</v>
      </c>
      <c r="M4" s="229" t="s">
        <v>3472</v>
      </c>
      <c r="N4" s="221" t="s">
        <v>80</v>
      </c>
      <c r="O4" s="222">
        <v>0.973746</v>
      </c>
    </row>
    <row r="5" spans="1:15" s="19" customFormat="1" ht="30">
      <c r="A5" s="221" t="s">
        <v>99</v>
      </c>
      <c r="B5" s="221" t="s">
        <v>617</v>
      </c>
      <c r="C5" s="221" t="s">
        <v>618</v>
      </c>
      <c r="D5" s="221" t="s">
        <v>445</v>
      </c>
      <c r="E5" s="221" t="s">
        <v>444</v>
      </c>
      <c r="F5" s="222">
        <v>0.83440000000000003</v>
      </c>
      <c r="G5" s="221" t="s">
        <v>619</v>
      </c>
      <c r="H5" s="223">
        <v>4.57002072873E-11</v>
      </c>
      <c r="I5" s="221" t="s">
        <v>620</v>
      </c>
      <c r="J5" s="223">
        <v>4.6480000000000002E-5</v>
      </c>
      <c r="K5" s="221" t="s">
        <v>3487</v>
      </c>
      <c r="L5" s="223">
        <v>1.7160000000000001E-10</v>
      </c>
      <c r="M5" s="229" t="s">
        <v>3472</v>
      </c>
      <c r="N5" s="221" t="s">
        <v>100</v>
      </c>
      <c r="O5" s="222">
        <v>0.99378999999999995</v>
      </c>
    </row>
    <row r="6" spans="1:15" s="19" customFormat="1" ht="30">
      <c r="A6" s="221" t="s">
        <v>102</v>
      </c>
      <c r="B6" s="221" t="s">
        <v>621</v>
      </c>
      <c r="C6" s="221" t="s">
        <v>622</v>
      </c>
      <c r="D6" s="221" t="s">
        <v>438</v>
      </c>
      <c r="E6" s="221" t="s">
        <v>439</v>
      </c>
      <c r="F6" s="222">
        <v>0.10979999999999999</v>
      </c>
      <c r="G6" s="221" t="s">
        <v>623</v>
      </c>
      <c r="H6" s="223">
        <v>6.7845970878699997E-11</v>
      </c>
      <c r="I6" s="221" t="s">
        <v>624</v>
      </c>
      <c r="J6" s="223">
        <v>1.7880000000000001E-7</v>
      </c>
      <c r="K6" s="221" t="s">
        <v>3488</v>
      </c>
      <c r="L6" s="223">
        <v>5.4410000000000001E-6</v>
      </c>
      <c r="M6" s="229" t="s">
        <v>3472</v>
      </c>
      <c r="N6" s="221" t="s">
        <v>103</v>
      </c>
      <c r="O6" s="222">
        <v>0.95232799999999995</v>
      </c>
    </row>
    <row r="7" spans="1:15" ht="45">
      <c r="A7" s="97" t="s">
        <v>1437</v>
      </c>
      <c r="B7" s="97" t="s">
        <v>625</v>
      </c>
      <c r="C7" s="97" t="s">
        <v>626</v>
      </c>
      <c r="D7" s="97" t="s">
        <v>439</v>
      </c>
      <c r="E7" s="97" t="s">
        <v>438</v>
      </c>
      <c r="F7" s="216">
        <v>6.3899999999999998E-2</v>
      </c>
      <c r="G7" s="97" t="s">
        <v>627</v>
      </c>
      <c r="H7" s="100">
        <v>2.6304402272699998E-8</v>
      </c>
      <c r="I7" s="97" t="s">
        <v>628</v>
      </c>
      <c r="J7" s="230">
        <v>2.3110000000000001E-4</v>
      </c>
      <c r="K7" s="97" t="s">
        <v>3486</v>
      </c>
      <c r="L7" s="100">
        <v>4.0709999999999999E-7</v>
      </c>
      <c r="M7" s="96" t="s">
        <v>3473</v>
      </c>
      <c r="N7" s="97" t="s">
        <v>159</v>
      </c>
      <c r="O7" s="216">
        <v>2.00556E-2</v>
      </c>
    </row>
    <row r="8" spans="1:15" ht="61.5" customHeight="1">
      <c r="A8" s="101" t="s">
        <v>4079</v>
      </c>
      <c r="B8" s="101" t="s">
        <v>194</v>
      </c>
      <c r="C8" s="101" t="s">
        <v>195</v>
      </c>
      <c r="D8" s="101" t="s">
        <v>445</v>
      </c>
      <c r="E8" s="101" t="s">
        <v>438</v>
      </c>
      <c r="F8" s="231">
        <v>0.31040000000000001</v>
      </c>
      <c r="G8" s="101" t="s">
        <v>629</v>
      </c>
      <c r="H8" s="102">
        <v>2.4762027276799998E-11</v>
      </c>
      <c r="I8" s="101" t="s">
        <v>585</v>
      </c>
      <c r="J8" s="232">
        <v>2.6429999999999999E-6</v>
      </c>
      <c r="K8" s="101" t="s">
        <v>3488</v>
      </c>
      <c r="L8" s="102">
        <v>2.201E-8</v>
      </c>
      <c r="M8" s="98" t="s">
        <v>3474</v>
      </c>
      <c r="N8" s="101" t="s">
        <v>194</v>
      </c>
      <c r="O8" s="231" t="s">
        <v>3454</v>
      </c>
    </row>
    <row r="9" spans="1:15">
      <c r="A9" s="239" t="s">
        <v>3498</v>
      </c>
    </row>
    <row r="10" spans="1:15">
      <c r="A10" s="3" t="s">
        <v>6820</v>
      </c>
    </row>
    <row r="11" spans="1:15" s="19" customFormat="1">
      <c r="A11" s="215" t="s">
        <v>3452</v>
      </c>
    </row>
    <row r="12" spans="1:15" s="188" customFormat="1"/>
    <row r="13" spans="1:15">
      <c r="A13" s="122" t="s">
        <v>3500</v>
      </c>
    </row>
    <row r="14" spans="1:15">
      <c r="A14" t="s">
        <v>3548</v>
      </c>
    </row>
  </sheetData>
  <mergeCells count="1">
    <mergeCell ref="A1:L1"/>
  </mergeCells>
  <phoneticPr fontId="68"/>
  <pageMargins left="0.7" right="0.7" top="0.75" bottom="0.75" header="0.3" footer="0.3"/>
  <pageSetup paperSize="9" orientation="portrait"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15"/>
  <sheetViews>
    <sheetView zoomScale="90" zoomScaleNormal="90" zoomScalePageLayoutView="90" workbookViewId="0">
      <selection activeCell="I8" sqref="I8"/>
    </sheetView>
  </sheetViews>
  <sheetFormatPr baseColWidth="10" defaultColWidth="11" defaultRowHeight="15"/>
  <cols>
    <col min="1" max="1" width="7.85546875" bestFit="1" customWidth="1"/>
    <col min="2" max="2" width="11.42578125" bestFit="1" customWidth="1"/>
    <col min="3" max="3" width="14" bestFit="1" customWidth="1"/>
    <col min="4" max="4" width="3.42578125" bestFit="1" customWidth="1"/>
    <col min="5" max="5" width="3.7109375" bestFit="1" customWidth="1"/>
    <col min="6" max="6" width="4.85546875" bestFit="1" customWidth="1"/>
    <col min="7" max="7" width="16.85546875" customWidth="1"/>
    <col min="8" max="8" width="9.7109375" customWidth="1"/>
    <col min="9" max="9" width="15.85546875" bestFit="1" customWidth="1"/>
    <col min="10" max="10" width="11" customWidth="1"/>
    <col min="11" max="11" width="15.85546875" bestFit="1" customWidth="1"/>
    <col min="12" max="12" width="10.28515625" customWidth="1"/>
    <col min="13" max="13" width="27.42578125" customWidth="1"/>
    <col min="14" max="14" width="13.28515625" customWidth="1"/>
    <col min="15" max="15" width="13" customWidth="1"/>
  </cols>
  <sheetData>
    <row r="1" spans="1:15" s="19" customFormat="1">
      <c r="A1" s="642" t="s">
        <v>2935</v>
      </c>
      <c r="B1" s="642"/>
      <c r="C1" s="642"/>
      <c r="D1" s="642"/>
      <c r="E1" s="642"/>
      <c r="F1" s="642"/>
      <c r="G1" s="642"/>
      <c r="H1" s="642"/>
      <c r="I1" s="642"/>
      <c r="J1" s="642"/>
      <c r="K1" s="642"/>
      <c r="L1" s="642"/>
    </row>
    <row r="3" spans="1:15" ht="33" customHeight="1">
      <c r="A3" s="220" t="s">
        <v>431</v>
      </c>
      <c r="B3" s="220" t="s">
        <v>46</v>
      </c>
      <c r="C3" s="220" t="s">
        <v>3497</v>
      </c>
      <c r="D3" s="220" t="s">
        <v>341</v>
      </c>
      <c r="E3" s="220" t="s">
        <v>435</v>
      </c>
      <c r="F3" s="220" t="s">
        <v>1</v>
      </c>
      <c r="G3" s="220" t="s">
        <v>3480</v>
      </c>
      <c r="H3" s="220" t="s">
        <v>3503</v>
      </c>
      <c r="I3" s="220" t="s">
        <v>3481</v>
      </c>
      <c r="J3" s="220" t="s">
        <v>3482</v>
      </c>
      <c r="K3" s="220" t="s">
        <v>3483</v>
      </c>
      <c r="L3" s="220" t="s">
        <v>3484</v>
      </c>
      <c r="M3" s="220" t="s">
        <v>3470</v>
      </c>
      <c r="N3" s="220" t="s">
        <v>3455</v>
      </c>
      <c r="O3" s="220" t="s">
        <v>3549</v>
      </c>
    </row>
    <row r="4" spans="1:15">
      <c r="A4" s="221" t="s">
        <v>574</v>
      </c>
      <c r="B4" s="221" t="s">
        <v>575</v>
      </c>
      <c r="C4" s="221" t="s">
        <v>576</v>
      </c>
      <c r="D4" s="221" t="s">
        <v>439</v>
      </c>
      <c r="E4" s="221" t="s">
        <v>438</v>
      </c>
      <c r="F4" s="222">
        <v>0.49859999999999999</v>
      </c>
      <c r="G4" s="221" t="s">
        <v>466</v>
      </c>
      <c r="H4" s="223">
        <v>2.6271648006600001E-9</v>
      </c>
      <c r="I4" s="221" t="s">
        <v>550</v>
      </c>
      <c r="J4" s="223">
        <v>1.774E-4</v>
      </c>
      <c r="K4" s="221" t="s">
        <v>480</v>
      </c>
      <c r="L4" s="223">
        <v>6.1399999999999999E-9</v>
      </c>
      <c r="M4" s="217"/>
      <c r="N4" s="217"/>
      <c r="O4" s="217"/>
    </row>
    <row r="5" spans="1:15" ht="32.25" customHeight="1">
      <c r="A5" s="97" t="s">
        <v>148</v>
      </c>
      <c r="B5" s="97" t="s">
        <v>577</v>
      </c>
      <c r="C5" s="97" t="s">
        <v>578</v>
      </c>
      <c r="D5" s="97" t="s">
        <v>439</v>
      </c>
      <c r="E5" s="97" t="s">
        <v>438</v>
      </c>
      <c r="F5" s="216">
        <v>0.19739999999999999</v>
      </c>
      <c r="G5" s="97" t="s">
        <v>511</v>
      </c>
      <c r="H5" s="100">
        <v>6.3713262428099999E-9</v>
      </c>
      <c r="I5" s="97" t="s">
        <v>552</v>
      </c>
      <c r="J5" s="100">
        <v>4.9700000000000002E-8</v>
      </c>
      <c r="K5" s="97" t="s">
        <v>474</v>
      </c>
      <c r="L5" s="100">
        <v>2.7359999999999999E-5</v>
      </c>
      <c r="M5" s="96" t="s">
        <v>3485</v>
      </c>
      <c r="N5" s="97" t="s">
        <v>149</v>
      </c>
      <c r="O5" s="218">
        <v>0.973746</v>
      </c>
    </row>
    <row r="6" spans="1:15">
      <c r="A6" s="221" t="s">
        <v>401</v>
      </c>
      <c r="B6" s="221" t="s">
        <v>399</v>
      </c>
      <c r="C6" s="221" t="s">
        <v>400</v>
      </c>
      <c r="D6" s="221" t="s">
        <v>439</v>
      </c>
      <c r="E6" s="221" t="s">
        <v>438</v>
      </c>
      <c r="F6" s="222">
        <v>0.14349999999999999</v>
      </c>
      <c r="G6" s="221" t="s">
        <v>579</v>
      </c>
      <c r="H6" s="223">
        <v>5.7856796809699996E-9</v>
      </c>
      <c r="I6" s="221" t="s">
        <v>580</v>
      </c>
      <c r="J6" s="223">
        <v>3.278E-4</v>
      </c>
      <c r="K6" s="221" t="s">
        <v>466</v>
      </c>
      <c r="L6" s="223">
        <v>1.049E-8</v>
      </c>
      <c r="M6" s="243"/>
      <c r="N6" s="217"/>
      <c r="O6" s="218"/>
    </row>
    <row r="7" spans="1:15">
      <c r="A7" s="221" t="s">
        <v>410</v>
      </c>
      <c r="B7" s="221" t="s">
        <v>408</v>
      </c>
      <c r="C7" s="221" t="s">
        <v>409</v>
      </c>
      <c r="D7" s="221" t="s">
        <v>445</v>
      </c>
      <c r="E7" s="221" t="s">
        <v>444</v>
      </c>
      <c r="F7" s="222">
        <v>0.1149</v>
      </c>
      <c r="G7" s="221" t="s">
        <v>581</v>
      </c>
      <c r="H7" s="223">
        <v>1.34627585309E-8</v>
      </c>
      <c r="I7" s="221" t="s">
        <v>6830</v>
      </c>
      <c r="J7" s="223">
        <v>6.347E-5</v>
      </c>
      <c r="K7" s="221" t="s">
        <v>524</v>
      </c>
      <c r="L7" s="223">
        <v>2.0970000000000001E-7</v>
      </c>
      <c r="M7" s="243"/>
      <c r="N7" s="217"/>
      <c r="O7" s="218"/>
    </row>
    <row r="8" spans="1:15">
      <c r="A8" s="221" t="s">
        <v>424</v>
      </c>
      <c r="B8" s="221" t="s">
        <v>422</v>
      </c>
      <c r="C8" s="221" t="s">
        <v>423</v>
      </c>
      <c r="D8" s="221" t="s">
        <v>438</v>
      </c>
      <c r="E8" s="221" t="s">
        <v>439</v>
      </c>
      <c r="F8" s="222">
        <v>0.40129999999999999</v>
      </c>
      <c r="G8" s="221" t="s">
        <v>449</v>
      </c>
      <c r="H8" s="223">
        <v>2.3365634250599999E-8</v>
      </c>
      <c r="I8" s="221" t="s">
        <v>550</v>
      </c>
      <c r="J8" s="223">
        <v>3.2190000000000002E-4</v>
      </c>
      <c r="K8" s="221" t="s">
        <v>474</v>
      </c>
      <c r="L8" s="223">
        <v>8.2899999999999995E-8</v>
      </c>
      <c r="M8" s="243"/>
      <c r="N8" s="217"/>
      <c r="O8" s="218"/>
    </row>
    <row r="9" spans="1:15" ht="18" customHeight="1">
      <c r="A9" s="224" t="s">
        <v>4032</v>
      </c>
      <c r="B9" s="224" t="s">
        <v>582</v>
      </c>
      <c r="C9" s="224" t="s">
        <v>583</v>
      </c>
      <c r="D9" s="224" t="s">
        <v>445</v>
      </c>
      <c r="E9" s="224" t="s">
        <v>438</v>
      </c>
      <c r="F9" s="225">
        <v>0.12570000000000001</v>
      </c>
      <c r="G9" s="224" t="s">
        <v>584</v>
      </c>
      <c r="H9" s="226">
        <v>7.5468632715900002E-11</v>
      </c>
      <c r="I9" s="224" t="s">
        <v>585</v>
      </c>
      <c r="J9" s="226">
        <v>1.451E-5</v>
      </c>
      <c r="K9" s="224" t="s">
        <v>466</v>
      </c>
      <c r="L9" s="226">
        <v>8.7240000000000001E-10</v>
      </c>
      <c r="M9" s="227" t="s">
        <v>3457</v>
      </c>
      <c r="N9" s="101" t="s">
        <v>211</v>
      </c>
      <c r="O9" s="219">
        <v>0.45862700000000001</v>
      </c>
    </row>
    <row r="10" spans="1:15">
      <c r="A10" s="239" t="s">
        <v>3498</v>
      </c>
    </row>
    <row r="11" spans="1:15">
      <c r="A11" s="3" t="s">
        <v>6822</v>
      </c>
    </row>
    <row r="12" spans="1:15">
      <c r="A12" s="215" t="s">
        <v>3453</v>
      </c>
    </row>
    <row r="14" spans="1:15">
      <c r="A14" s="215" t="s">
        <v>3517</v>
      </c>
    </row>
    <row r="15" spans="1:15">
      <c r="A15" t="s">
        <v>3548</v>
      </c>
    </row>
  </sheetData>
  <mergeCells count="1">
    <mergeCell ref="A1:L1"/>
  </mergeCells>
  <phoneticPr fontId="68"/>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S44"/>
  <sheetViews>
    <sheetView zoomScale="90" zoomScaleNormal="90" zoomScalePageLayoutView="90" workbookViewId="0">
      <selection activeCell="K20" sqref="K20"/>
    </sheetView>
  </sheetViews>
  <sheetFormatPr baseColWidth="10" defaultColWidth="10.85546875" defaultRowHeight="15"/>
  <cols>
    <col min="1" max="1" width="10.42578125" style="3" bestFit="1" customWidth="1"/>
    <col min="2" max="2" width="11.42578125" style="3" bestFit="1" customWidth="1"/>
    <col min="3" max="3" width="12.42578125" style="3" bestFit="1" customWidth="1"/>
    <col min="4" max="4" width="3.42578125" style="3" bestFit="1" customWidth="1"/>
    <col min="5" max="5" width="3.7109375" style="3" bestFit="1" customWidth="1"/>
    <col min="6" max="6" width="8" style="3" bestFit="1" customWidth="1"/>
    <col min="7" max="7" width="16.42578125" style="3" customWidth="1"/>
    <col min="8" max="8" width="10.42578125" style="3" customWidth="1"/>
    <col min="9" max="9" width="15.140625" style="3" bestFit="1" customWidth="1"/>
    <col min="10" max="10" width="8.7109375" style="3" bestFit="1" customWidth="1"/>
    <col min="11" max="11" width="15.140625" style="3" bestFit="1" customWidth="1"/>
    <col min="12" max="12" width="8.7109375" style="3" bestFit="1" customWidth="1"/>
    <col min="13" max="13" width="16.85546875" style="3" bestFit="1" customWidth="1"/>
    <col min="14" max="14" width="8.7109375" style="3" bestFit="1" customWidth="1"/>
    <col min="15" max="15" width="19.85546875" style="3" customWidth="1"/>
    <col min="16" max="16" width="11.7109375" style="3" bestFit="1" customWidth="1"/>
    <col min="17" max="17" width="44.140625" customWidth="1"/>
    <col min="18" max="18" width="11.42578125" customWidth="1"/>
    <col min="19" max="19" width="12.42578125" bestFit="1" customWidth="1"/>
    <col min="20" max="16384" width="10.85546875" style="3"/>
  </cols>
  <sheetData>
    <row r="1" spans="1:19" s="19" customFormat="1">
      <c r="A1" s="642" t="s">
        <v>2936</v>
      </c>
      <c r="B1" s="642"/>
      <c r="C1" s="642"/>
      <c r="D1" s="642"/>
      <c r="E1" s="642"/>
      <c r="F1" s="642"/>
      <c r="G1" s="642"/>
      <c r="H1" s="642"/>
      <c r="I1" s="642"/>
      <c r="J1" s="642"/>
      <c r="K1" s="642"/>
      <c r="L1" s="642"/>
      <c r="M1" s="642"/>
      <c r="N1" s="642"/>
      <c r="O1" s="642"/>
      <c r="P1" s="642"/>
      <c r="Q1" s="642"/>
    </row>
    <row r="2" spans="1:19" s="19" customFormat="1"/>
    <row r="3" spans="1:19" s="19" customFormat="1">
      <c r="A3" s="221" t="s">
        <v>1350</v>
      </c>
      <c r="B3" s="221"/>
      <c r="C3" s="221"/>
      <c r="D3" s="221"/>
      <c r="E3" s="221"/>
      <c r="F3" s="221"/>
      <c r="G3" s="221"/>
      <c r="H3" s="221"/>
      <c r="I3" s="221"/>
      <c r="J3" s="221"/>
      <c r="K3" s="221"/>
      <c r="L3" s="221"/>
      <c r="M3" s="221"/>
      <c r="N3" s="221"/>
      <c r="O3" s="221"/>
      <c r="P3" s="221"/>
      <c r="Q3" s="233"/>
      <c r="R3" s="233"/>
      <c r="S3" s="233"/>
    </row>
    <row r="4" spans="1:19" ht="45">
      <c r="A4" s="220" t="s">
        <v>431</v>
      </c>
      <c r="B4" s="220" t="s">
        <v>46</v>
      </c>
      <c r="C4" s="220" t="s">
        <v>3497</v>
      </c>
      <c r="D4" s="220" t="s">
        <v>341</v>
      </c>
      <c r="E4" s="220" t="s">
        <v>435</v>
      </c>
      <c r="F4" s="220" t="s">
        <v>1</v>
      </c>
      <c r="G4" s="220" t="s">
        <v>3492</v>
      </c>
      <c r="H4" s="220" t="s">
        <v>3493</v>
      </c>
      <c r="I4" s="220" t="s">
        <v>3494</v>
      </c>
      <c r="J4" s="220" t="s">
        <v>3495</v>
      </c>
      <c r="K4" s="220" t="s">
        <v>3483</v>
      </c>
      <c r="L4" s="220" t="s">
        <v>3484</v>
      </c>
      <c r="M4" s="220" t="s">
        <v>3468</v>
      </c>
      <c r="N4" s="220" t="s">
        <v>3469</v>
      </c>
      <c r="O4" s="220" t="s">
        <v>3496</v>
      </c>
      <c r="P4" s="220" t="s">
        <v>3479</v>
      </c>
      <c r="Q4" s="220" t="s">
        <v>3470</v>
      </c>
      <c r="R4" s="220" t="s">
        <v>3455</v>
      </c>
      <c r="S4" s="220" t="s">
        <v>3549</v>
      </c>
    </row>
    <row r="5" spans="1:19" s="19" customFormat="1" ht="20.25" customHeight="1">
      <c r="A5" s="97" t="s">
        <v>54</v>
      </c>
      <c r="B5" s="97" t="s">
        <v>545</v>
      </c>
      <c r="C5" s="97" t="s">
        <v>546</v>
      </c>
      <c r="D5" s="97" t="s">
        <v>439</v>
      </c>
      <c r="E5" s="97" t="s">
        <v>438</v>
      </c>
      <c r="F5" s="216">
        <v>0.39579999999999999</v>
      </c>
      <c r="G5" s="97" t="s">
        <v>483</v>
      </c>
      <c r="H5" s="100">
        <v>3.1743214633400002E-13</v>
      </c>
      <c r="I5" s="97" t="s">
        <v>441</v>
      </c>
      <c r="J5" s="100">
        <v>5.9820000000000002E-8</v>
      </c>
      <c r="K5" s="97" t="s">
        <v>441</v>
      </c>
      <c r="L5" s="100">
        <v>1.9089999999999999E-9</v>
      </c>
      <c r="M5" s="97" t="s">
        <v>6836</v>
      </c>
      <c r="N5" s="100">
        <v>1.9673300000000001E-2</v>
      </c>
      <c r="O5" s="97" t="s">
        <v>547</v>
      </c>
      <c r="P5" s="100">
        <v>3.5220000000000001E-2</v>
      </c>
      <c r="Q5" s="96" t="s">
        <v>3472</v>
      </c>
      <c r="R5" s="97" t="s">
        <v>55</v>
      </c>
      <c r="S5" s="216">
        <v>0.77092300000000002</v>
      </c>
    </row>
    <row r="6" spans="1:19" s="19" customFormat="1">
      <c r="A6" s="221" t="s">
        <v>366</v>
      </c>
      <c r="B6" s="221" t="s">
        <v>364</v>
      </c>
      <c r="C6" s="221" t="s">
        <v>365</v>
      </c>
      <c r="D6" s="221" t="s">
        <v>444</v>
      </c>
      <c r="E6" s="221" t="s">
        <v>445</v>
      </c>
      <c r="F6" s="222">
        <v>0.47460000000000002</v>
      </c>
      <c r="G6" s="221" t="s">
        <v>440</v>
      </c>
      <c r="H6" s="223">
        <v>9.18795425641E-9</v>
      </c>
      <c r="I6" s="221" t="s">
        <v>6831</v>
      </c>
      <c r="J6" s="223">
        <v>1.533E-2</v>
      </c>
      <c r="K6" s="221" t="s">
        <v>448</v>
      </c>
      <c r="L6" s="223">
        <v>3.8739999999999998E-4</v>
      </c>
      <c r="M6" s="221" t="s">
        <v>449</v>
      </c>
      <c r="N6" s="223">
        <v>2.48E-6</v>
      </c>
      <c r="O6" s="221" t="s">
        <v>450</v>
      </c>
      <c r="P6" s="223">
        <v>5.4879999999999998E-3</v>
      </c>
      <c r="Q6" s="229"/>
      <c r="R6" s="221"/>
      <c r="S6" s="216"/>
    </row>
    <row r="7" spans="1:19">
      <c r="A7" s="221" t="s">
        <v>73</v>
      </c>
      <c r="B7" s="221" t="s">
        <v>548</v>
      </c>
      <c r="C7" s="221" t="s">
        <v>549</v>
      </c>
      <c r="D7" s="221" t="s">
        <v>444</v>
      </c>
      <c r="E7" s="221" t="s">
        <v>445</v>
      </c>
      <c r="F7" s="222">
        <v>0.93269999999999997</v>
      </c>
      <c r="G7" s="221" t="s">
        <v>449</v>
      </c>
      <c r="H7" s="223">
        <v>2.61749842892E-8</v>
      </c>
      <c r="I7" s="221" t="s">
        <v>550</v>
      </c>
      <c r="J7" s="223">
        <v>1.7640000000000001E-5</v>
      </c>
      <c r="K7" s="221" t="s">
        <v>551</v>
      </c>
      <c r="L7" s="223">
        <v>0.5363</v>
      </c>
      <c r="M7" s="221" t="s">
        <v>552</v>
      </c>
      <c r="N7" s="223">
        <v>2.05E-7</v>
      </c>
      <c r="O7" s="221" t="s">
        <v>553</v>
      </c>
      <c r="P7" s="223">
        <v>2.5479999999999999E-2</v>
      </c>
      <c r="Q7" s="229" t="s">
        <v>3457</v>
      </c>
      <c r="R7" s="221" t="s">
        <v>74</v>
      </c>
      <c r="S7" s="223">
        <v>1.1805699999999999E-3</v>
      </c>
    </row>
    <row r="8" spans="1:19" s="19" customFormat="1">
      <c r="A8" s="221" t="s">
        <v>372</v>
      </c>
      <c r="B8" s="221" t="s">
        <v>370</v>
      </c>
      <c r="C8" s="221" t="s">
        <v>371</v>
      </c>
      <c r="D8" s="221" t="s">
        <v>438</v>
      </c>
      <c r="E8" s="221" t="s">
        <v>445</v>
      </c>
      <c r="F8" s="222">
        <v>0.1552</v>
      </c>
      <c r="G8" s="221" t="s">
        <v>474</v>
      </c>
      <c r="H8" s="223">
        <v>4.1077346850500001E-8</v>
      </c>
      <c r="I8" s="221" t="s">
        <v>472</v>
      </c>
      <c r="J8" s="223">
        <v>6.5160000000000004E-7</v>
      </c>
      <c r="K8" s="221" t="s">
        <v>449</v>
      </c>
      <c r="L8" s="223">
        <v>2.2420000000000001E-7</v>
      </c>
      <c r="M8" s="221" t="s">
        <v>442</v>
      </c>
      <c r="N8" s="223">
        <v>0.39434570000000002</v>
      </c>
      <c r="O8" s="221" t="s">
        <v>554</v>
      </c>
      <c r="P8" s="223">
        <v>0.79700000000000004</v>
      </c>
      <c r="Q8" s="229"/>
      <c r="R8" s="221"/>
      <c r="S8" s="216"/>
    </row>
    <row r="9" spans="1:19" s="19" customFormat="1">
      <c r="A9" s="221" t="s">
        <v>4039</v>
      </c>
      <c r="B9" s="221" t="s">
        <v>379</v>
      </c>
      <c r="C9" s="221" t="s">
        <v>380</v>
      </c>
      <c r="D9" s="221" t="s">
        <v>444</v>
      </c>
      <c r="E9" s="221" t="s">
        <v>445</v>
      </c>
      <c r="F9" s="222">
        <v>0.20389999999999997</v>
      </c>
      <c r="G9" s="221" t="s">
        <v>440</v>
      </c>
      <c r="H9" s="223">
        <v>4.8212557235500002E-9</v>
      </c>
      <c r="I9" s="221" t="s">
        <v>448</v>
      </c>
      <c r="J9" s="223">
        <v>4.4739999999999997E-3</v>
      </c>
      <c r="K9" s="221" t="s">
        <v>465</v>
      </c>
      <c r="L9" s="223">
        <v>1.728E-4</v>
      </c>
      <c r="M9" s="221" t="s">
        <v>466</v>
      </c>
      <c r="N9" s="223">
        <v>8.4299999999999994E-8</v>
      </c>
      <c r="O9" s="221" t="s">
        <v>555</v>
      </c>
      <c r="P9" s="223">
        <v>0.31509999999999999</v>
      </c>
      <c r="Q9" s="229"/>
      <c r="R9" s="221"/>
      <c r="S9" s="216"/>
    </row>
    <row r="10" spans="1:19" s="19" customFormat="1">
      <c r="A10" s="97" t="s">
        <v>87</v>
      </c>
      <c r="B10" s="97" t="s">
        <v>556</v>
      </c>
      <c r="C10" s="97" t="s">
        <v>557</v>
      </c>
      <c r="D10" s="97" t="s">
        <v>439</v>
      </c>
      <c r="E10" s="97" t="s">
        <v>444</v>
      </c>
      <c r="F10" s="216">
        <v>0.31769999999999998</v>
      </c>
      <c r="G10" s="97" t="s">
        <v>480</v>
      </c>
      <c r="H10" s="100">
        <v>3.4718162392699999E-15</v>
      </c>
      <c r="I10" s="97" t="s">
        <v>465</v>
      </c>
      <c r="J10" s="100">
        <v>3.3189999999999999E-5</v>
      </c>
      <c r="K10" s="97" t="s">
        <v>441</v>
      </c>
      <c r="L10" s="100">
        <v>2.9600000000000001E-9</v>
      </c>
      <c r="M10" s="97" t="s">
        <v>449</v>
      </c>
      <c r="N10" s="100">
        <v>5.3199999999999999E-6</v>
      </c>
      <c r="O10" s="97" t="s">
        <v>558</v>
      </c>
      <c r="P10" s="100">
        <v>1.125E-4</v>
      </c>
      <c r="Q10" s="96" t="s">
        <v>3491</v>
      </c>
      <c r="R10" s="97" t="s">
        <v>88</v>
      </c>
      <c r="S10" s="216">
        <v>0.954986</v>
      </c>
    </row>
    <row r="11" spans="1:19" s="19" customFormat="1">
      <c r="A11" s="221" t="s">
        <v>383</v>
      </c>
      <c r="B11" s="221" t="s">
        <v>381</v>
      </c>
      <c r="C11" s="221" t="s">
        <v>382</v>
      </c>
      <c r="D11" s="221" t="s">
        <v>438</v>
      </c>
      <c r="E11" s="221" t="s">
        <v>439</v>
      </c>
      <c r="F11" s="222">
        <v>0.16010000000000002</v>
      </c>
      <c r="G11" s="221" t="s">
        <v>480</v>
      </c>
      <c r="H11" s="223">
        <v>5.2597549820100003E-10</v>
      </c>
      <c r="I11" s="221" t="s">
        <v>449</v>
      </c>
      <c r="J11" s="223">
        <v>1.8190000000000001E-7</v>
      </c>
      <c r="K11" s="221" t="s">
        <v>442</v>
      </c>
      <c r="L11" s="223">
        <v>0.16309999999999999</v>
      </c>
      <c r="M11" s="221" t="s">
        <v>472</v>
      </c>
      <c r="N11" s="223">
        <v>4.7200000000000002E-5</v>
      </c>
      <c r="O11" s="221" t="s">
        <v>473</v>
      </c>
      <c r="P11" s="223">
        <v>0.1103</v>
      </c>
      <c r="Q11" s="229"/>
      <c r="R11" s="221"/>
      <c r="S11" s="216"/>
    </row>
    <row r="12" spans="1:19" s="19" customFormat="1">
      <c r="A12" s="221" t="s">
        <v>388</v>
      </c>
      <c r="B12" s="221" t="s">
        <v>386</v>
      </c>
      <c r="C12" s="221" t="s">
        <v>387</v>
      </c>
      <c r="D12" s="221" t="s">
        <v>438</v>
      </c>
      <c r="E12" s="221" t="s">
        <v>439</v>
      </c>
      <c r="F12" s="222">
        <v>0.30689999999999995</v>
      </c>
      <c r="G12" s="221" t="s">
        <v>440</v>
      </c>
      <c r="H12" s="223">
        <v>3.4560651237600002E-9</v>
      </c>
      <c r="I12" s="221" t="s">
        <v>464</v>
      </c>
      <c r="J12" s="223">
        <v>4.0000000000000002E-4</v>
      </c>
      <c r="K12" s="221" t="s">
        <v>474</v>
      </c>
      <c r="L12" s="223">
        <v>3.3500000000000002E-7</v>
      </c>
      <c r="M12" s="221" t="s">
        <v>456</v>
      </c>
      <c r="N12" s="223">
        <v>6.1923000000000004E-3</v>
      </c>
      <c r="O12" s="221" t="s">
        <v>475</v>
      </c>
      <c r="P12" s="223">
        <v>2.819E-2</v>
      </c>
      <c r="Q12" s="229"/>
      <c r="R12" s="221"/>
      <c r="S12" s="216"/>
    </row>
    <row r="13" spans="1:19" s="19" customFormat="1">
      <c r="A13" s="221" t="s">
        <v>391</v>
      </c>
      <c r="B13" s="221" t="s">
        <v>389</v>
      </c>
      <c r="C13" s="221" t="s">
        <v>390</v>
      </c>
      <c r="D13" s="221" t="s">
        <v>444</v>
      </c>
      <c r="E13" s="221" t="s">
        <v>445</v>
      </c>
      <c r="F13" s="222">
        <v>0.47740000000000005</v>
      </c>
      <c r="G13" s="221" t="s">
        <v>440</v>
      </c>
      <c r="H13" s="223">
        <v>7.3037976621099999E-9</v>
      </c>
      <c r="I13" s="221" t="s">
        <v>464</v>
      </c>
      <c r="J13" s="223">
        <v>3.3280000000000001E-4</v>
      </c>
      <c r="K13" s="221" t="s">
        <v>464</v>
      </c>
      <c r="L13" s="223">
        <v>7.7700000000000005E-5</v>
      </c>
      <c r="M13" s="221" t="s">
        <v>476</v>
      </c>
      <c r="N13" s="223">
        <v>9.5600000000000006E-5</v>
      </c>
      <c r="O13" s="221" t="s">
        <v>477</v>
      </c>
      <c r="P13" s="223">
        <v>0.31519999999999998</v>
      </c>
      <c r="Q13" s="229"/>
      <c r="R13" s="221"/>
      <c r="S13" s="216"/>
    </row>
    <row r="14" spans="1:19" s="19" customFormat="1" ht="30">
      <c r="A14" s="97" t="s">
        <v>127</v>
      </c>
      <c r="B14" s="97" t="s">
        <v>478</v>
      </c>
      <c r="C14" s="97" t="s">
        <v>479</v>
      </c>
      <c r="D14" s="97" t="s">
        <v>445</v>
      </c>
      <c r="E14" s="97" t="s">
        <v>444</v>
      </c>
      <c r="F14" s="216">
        <v>0.75170000000000003</v>
      </c>
      <c r="G14" s="97" t="s">
        <v>480</v>
      </c>
      <c r="H14" s="100">
        <v>2.02018387467E-14</v>
      </c>
      <c r="I14" s="97" t="s">
        <v>510</v>
      </c>
      <c r="J14" s="100">
        <v>2.239E-11</v>
      </c>
      <c r="K14" s="97" t="s">
        <v>441</v>
      </c>
      <c r="L14" s="100">
        <v>5.5000000000000003E-8</v>
      </c>
      <c r="M14" s="97" t="s">
        <v>481</v>
      </c>
      <c r="N14" s="100">
        <v>6.2061E-3</v>
      </c>
      <c r="O14" s="97" t="s">
        <v>482</v>
      </c>
      <c r="P14" s="100">
        <v>0.69950000000000001</v>
      </c>
      <c r="Q14" s="96" t="s">
        <v>3489</v>
      </c>
      <c r="R14" s="97" t="s">
        <v>128</v>
      </c>
      <c r="S14" s="216">
        <v>0.97520499999999999</v>
      </c>
    </row>
    <row r="15" spans="1:19" ht="18" customHeight="1">
      <c r="A15" s="97" t="s">
        <v>133</v>
      </c>
      <c r="B15" s="97" t="s">
        <v>134</v>
      </c>
      <c r="C15" s="97" t="s">
        <v>135</v>
      </c>
      <c r="D15" s="97" t="s">
        <v>439</v>
      </c>
      <c r="E15" s="97" t="s">
        <v>438</v>
      </c>
      <c r="F15" s="216">
        <v>0.30170000000000002</v>
      </c>
      <c r="G15" s="97" t="s">
        <v>480</v>
      </c>
      <c r="H15" s="100">
        <v>1.33032829211E-13</v>
      </c>
      <c r="I15" s="97" t="s">
        <v>449</v>
      </c>
      <c r="J15" s="100">
        <v>8.9690000000000008E-9</v>
      </c>
      <c r="K15" s="97" t="s">
        <v>464</v>
      </c>
      <c r="L15" s="100">
        <v>2.3269999999999999E-4</v>
      </c>
      <c r="M15" s="97" t="s">
        <v>481</v>
      </c>
      <c r="N15" s="100">
        <v>7.9377000000000007E-3</v>
      </c>
      <c r="O15" s="97" t="s">
        <v>484</v>
      </c>
      <c r="P15" s="100">
        <v>1.507E-5</v>
      </c>
      <c r="Q15" s="96" t="s">
        <v>3472</v>
      </c>
      <c r="R15" s="97" t="s">
        <v>134</v>
      </c>
      <c r="S15" s="216" t="s">
        <v>3454</v>
      </c>
    </row>
    <row r="16" spans="1:19" ht="17.25" customHeight="1">
      <c r="A16" s="97" t="s">
        <v>148</v>
      </c>
      <c r="B16" s="97" t="s">
        <v>486</v>
      </c>
      <c r="C16" s="97" t="s">
        <v>487</v>
      </c>
      <c r="D16" s="97" t="s">
        <v>445</v>
      </c>
      <c r="E16" s="97" t="s">
        <v>444</v>
      </c>
      <c r="F16" s="216">
        <v>0.1976</v>
      </c>
      <c r="G16" s="97" t="s">
        <v>559</v>
      </c>
      <c r="H16" s="100">
        <v>7.0805420912599997E-22</v>
      </c>
      <c r="I16" s="97" t="s">
        <v>560</v>
      </c>
      <c r="J16" s="100">
        <v>5.2969999999999995E-13</v>
      </c>
      <c r="K16" s="97" t="s">
        <v>465</v>
      </c>
      <c r="L16" s="100">
        <v>5.6280000000000003E-5</v>
      </c>
      <c r="M16" s="97" t="s">
        <v>489</v>
      </c>
      <c r="N16" s="100">
        <v>1.6100000000000001E-11</v>
      </c>
      <c r="O16" s="97" t="s">
        <v>490</v>
      </c>
      <c r="P16" s="100">
        <v>0.1241</v>
      </c>
      <c r="Q16" s="96" t="s">
        <v>3472</v>
      </c>
      <c r="R16" s="97" t="s">
        <v>149</v>
      </c>
      <c r="S16" s="216">
        <v>0.82831699999999997</v>
      </c>
    </row>
    <row r="17" spans="1:19" s="19" customFormat="1">
      <c r="A17" s="221" t="s">
        <v>404</v>
      </c>
      <c r="B17" s="221" t="s">
        <v>402</v>
      </c>
      <c r="C17" s="221" t="s">
        <v>403</v>
      </c>
      <c r="D17" s="221" t="s">
        <v>444</v>
      </c>
      <c r="E17" s="221" t="s">
        <v>439</v>
      </c>
      <c r="F17" s="222">
        <v>7.4300000000000033E-2</v>
      </c>
      <c r="G17" s="221" t="s">
        <v>449</v>
      </c>
      <c r="H17" s="223">
        <v>1.99871144485E-9</v>
      </c>
      <c r="I17" s="221" t="s">
        <v>472</v>
      </c>
      <c r="J17" s="223">
        <v>9.1609999999999999E-5</v>
      </c>
      <c r="K17" s="221" t="s">
        <v>497</v>
      </c>
      <c r="L17" s="223">
        <v>0.15190000000000001</v>
      </c>
      <c r="M17" s="221" t="s">
        <v>498</v>
      </c>
      <c r="N17" s="223">
        <v>4.5000000000000001E-6</v>
      </c>
      <c r="O17" s="221" t="s">
        <v>561</v>
      </c>
      <c r="P17" s="223">
        <v>1.315E-3</v>
      </c>
      <c r="Q17" s="229"/>
      <c r="R17" s="221"/>
      <c r="S17" s="216"/>
    </row>
    <row r="18" spans="1:19" s="19" customFormat="1">
      <c r="A18" s="97" t="s">
        <v>164</v>
      </c>
      <c r="B18" s="97" t="s">
        <v>562</v>
      </c>
      <c r="C18" s="97" t="s">
        <v>563</v>
      </c>
      <c r="D18" s="97" t="s">
        <v>438</v>
      </c>
      <c r="E18" s="97" t="s">
        <v>439</v>
      </c>
      <c r="F18" s="216">
        <v>0.59370000000000001</v>
      </c>
      <c r="G18" s="97" t="s">
        <v>440</v>
      </c>
      <c r="H18" s="100">
        <v>2.7443697368799999E-10</v>
      </c>
      <c r="I18" s="97" t="s">
        <v>465</v>
      </c>
      <c r="J18" s="100">
        <v>9.0110000000000006E-6</v>
      </c>
      <c r="K18" s="97" t="s">
        <v>6837</v>
      </c>
      <c r="L18" s="100">
        <v>0.22159999999999999</v>
      </c>
      <c r="M18" s="97" t="s">
        <v>449</v>
      </c>
      <c r="N18" s="100">
        <v>6.6500000000000007E-8</v>
      </c>
      <c r="O18" s="97" t="s">
        <v>564</v>
      </c>
      <c r="P18" s="100">
        <v>4.9570000000000003E-2</v>
      </c>
      <c r="Q18" s="96" t="s">
        <v>3461</v>
      </c>
      <c r="R18" s="97" t="s">
        <v>165</v>
      </c>
      <c r="S18" s="216">
        <v>0.74234900000000004</v>
      </c>
    </row>
    <row r="19" spans="1:19" s="19" customFormat="1">
      <c r="A19" s="221" t="s">
        <v>407</v>
      </c>
      <c r="B19" s="221" t="s">
        <v>405</v>
      </c>
      <c r="C19" s="221" t="s">
        <v>406</v>
      </c>
      <c r="D19" s="221" t="s">
        <v>439</v>
      </c>
      <c r="E19" s="221" t="s">
        <v>444</v>
      </c>
      <c r="F19" s="222">
        <v>0.55389999999999995</v>
      </c>
      <c r="G19" s="221" t="s">
        <v>440</v>
      </c>
      <c r="H19" s="223">
        <v>1.7337473187500001E-8</v>
      </c>
      <c r="I19" s="221" t="s">
        <v>464</v>
      </c>
      <c r="J19" s="223">
        <v>5.8980000000000002E-4</v>
      </c>
      <c r="K19" s="221" t="s">
        <v>6832</v>
      </c>
      <c r="L19" s="223">
        <v>5.7320000000000003E-2</v>
      </c>
      <c r="M19" s="221" t="s">
        <v>476</v>
      </c>
      <c r="N19" s="223">
        <v>8.6500000000000002E-5</v>
      </c>
      <c r="O19" s="221" t="s">
        <v>504</v>
      </c>
      <c r="P19" s="223">
        <v>4.5169999999999997E-4</v>
      </c>
      <c r="Q19" s="229"/>
      <c r="R19" s="221"/>
      <c r="S19" s="222"/>
    </row>
    <row r="20" spans="1:19" ht="30">
      <c r="A20" s="97" t="s">
        <v>167</v>
      </c>
      <c r="B20" s="97" t="s">
        <v>505</v>
      </c>
      <c r="C20" s="97" t="s">
        <v>506</v>
      </c>
      <c r="D20" s="97" t="s">
        <v>438</v>
      </c>
      <c r="E20" s="97" t="s">
        <v>439</v>
      </c>
      <c r="F20" s="216">
        <v>0.14970000000000006</v>
      </c>
      <c r="G20" s="97" t="s">
        <v>480</v>
      </c>
      <c r="H20" s="100">
        <v>1.09693237384E-10</v>
      </c>
      <c r="I20" s="97" t="s">
        <v>466</v>
      </c>
      <c r="J20" s="100">
        <v>3.4009999999999999E-10</v>
      </c>
      <c r="K20" s="97" t="s">
        <v>456</v>
      </c>
      <c r="L20" s="100">
        <v>8.9440000000000006E-3</v>
      </c>
      <c r="M20" s="97" t="s">
        <v>507</v>
      </c>
      <c r="N20" s="100">
        <v>1.1123000000000001E-3</v>
      </c>
      <c r="O20" s="97" t="s">
        <v>508</v>
      </c>
      <c r="P20" s="100">
        <v>0.67459999999999998</v>
      </c>
      <c r="Q20" s="96" t="s">
        <v>3462</v>
      </c>
      <c r="R20" s="97" t="s">
        <v>168</v>
      </c>
      <c r="S20" s="216">
        <v>0.59389099999999995</v>
      </c>
    </row>
    <row r="21" spans="1:19" s="19" customFormat="1">
      <c r="A21" s="97" t="s">
        <v>170</v>
      </c>
      <c r="B21" s="97" t="s">
        <v>565</v>
      </c>
      <c r="C21" s="97" t="s">
        <v>566</v>
      </c>
      <c r="D21" s="97" t="s">
        <v>438</v>
      </c>
      <c r="E21" s="97" t="s">
        <v>439</v>
      </c>
      <c r="F21" s="216">
        <v>0.42079999999999995</v>
      </c>
      <c r="G21" s="97" t="s">
        <v>503</v>
      </c>
      <c r="H21" s="100">
        <v>2.4734289347700002E-8</v>
      </c>
      <c r="I21" s="97" t="s">
        <v>474</v>
      </c>
      <c r="J21" s="100">
        <v>3.9690000000000001E-7</v>
      </c>
      <c r="K21" s="97" t="s">
        <v>6832</v>
      </c>
      <c r="L21" s="100">
        <v>6.9320000000000007E-2</v>
      </c>
      <c r="M21" s="97" t="s">
        <v>6835</v>
      </c>
      <c r="N21" s="100">
        <v>2.8008999999999999E-2</v>
      </c>
      <c r="O21" s="97" t="s">
        <v>567</v>
      </c>
      <c r="P21" s="100">
        <v>2.7359999999999999E-2</v>
      </c>
      <c r="Q21" s="96" t="s">
        <v>3464</v>
      </c>
      <c r="R21" s="97" t="s">
        <v>171</v>
      </c>
      <c r="S21" s="216">
        <v>0.44209500000000002</v>
      </c>
    </row>
    <row r="22" spans="1:19" ht="30">
      <c r="A22" s="97" t="s">
        <v>181</v>
      </c>
      <c r="B22" s="97" t="s">
        <v>182</v>
      </c>
      <c r="C22" s="97" t="s">
        <v>183</v>
      </c>
      <c r="D22" s="97" t="s">
        <v>445</v>
      </c>
      <c r="E22" s="97" t="s">
        <v>444</v>
      </c>
      <c r="F22" s="216">
        <v>0.47889999999999999</v>
      </c>
      <c r="G22" s="97" t="s">
        <v>480</v>
      </c>
      <c r="H22" s="100">
        <v>2.22043922665E-20</v>
      </c>
      <c r="I22" s="97" t="s">
        <v>560</v>
      </c>
      <c r="J22" s="100">
        <v>1.2219999999999999E-19</v>
      </c>
      <c r="K22" s="97" t="s">
        <v>6833</v>
      </c>
      <c r="L22" s="100">
        <v>0.55879999999999996</v>
      </c>
      <c r="M22" s="97" t="s">
        <v>511</v>
      </c>
      <c r="N22" s="100">
        <v>2.69E-10</v>
      </c>
      <c r="O22" s="97" t="s">
        <v>512</v>
      </c>
      <c r="P22" s="100">
        <v>0.51800000000000002</v>
      </c>
      <c r="Q22" s="96" t="s">
        <v>3463</v>
      </c>
      <c r="R22" s="97" t="s">
        <v>182</v>
      </c>
      <c r="S22" s="216" t="s">
        <v>3454</v>
      </c>
    </row>
    <row r="23" spans="1:19">
      <c r="A23" s="97" t="s">
        <v>184</v>
      </c>
      <c r="B23" s="97" t="s">
        <v>568</v>
      </c>
      <c r="C23" s="97" t="s">
        <v>569</v>
      </c>
      <c r="D23" s="97" t="s">
        <v>445</v>
      </c>
      <c r="E23" s="97" t="s">
        <v>444</v>
      </c>
      <c r="F23" s="216">
        <v>0.72040000000000004</v>
      </c>
      <c r="G23" s="97" t="s">
        <v>440</v>
      </c>
      <c r="H23" s="100">
        <v>1.3308165757400001E-8</v>
      </c>
      <c r="I23" s="97" t="s">
        <v>471</v>
      </c>
      <c r="J23" s="100">
        <v>2.213E-8</v>
      </c>
      <c r="K23" s="97" t="s">
        <v>6831</v>
      </c>
      <c r="L23" s="100">
        <v>4.0629999999999999E-2</v>
      </c>
      <c r="M23" s="97" t="s">
        <v>456</v>
      </c>
      <c r="N23" s="100">
        <v>8.6230000000000005E-3</v>
      </c>
      <c r="O23" s="97" t="s">
        <v>570</v>
      </c>
      <c r="P23" s="100">
        <v>0.7248</v>
      </c>
      <c r="Q23" s="96" t="s">
        <v>3464</v>
      </c>
      <c r="R23" s="97" t="s">
        <v>185</v>
      </c>
      <c r="S23" s="216">
        <v>0.71383799999999997</v>
      </c>
    </row>
    <row r="24" spans="1:19" s="19" customFormat="1">
      <c r="A24" s="97" t="s">
        <v>1359</v>
      </c>
      <c r="B24" s="97" t="s">
        <v>513</v>
      </c>
      <c r="C24" s="97" t="s">
        <v>514</v>
      </c>
      <c r="D24" s="97" t="s">
        <v>438</v>
      </c>
      <c r="E24" s="97" t="s">
        <v>439</v>
      </c>
      <c r="F24" s="216">
        <v>0.75059999999999993</v>
      </c>
      <c r="G24" s="97" t="s">
        <v>440</v>
      </c>
      <c r="H24" s="100">
        <v>5.2686389404399996E-9</v>
      </c>
      <c r="I24" s="97" t="s">
        <v>441</v>
      </c>
      <c r="J24" s="100">
        <v>2.9910000000000002E-7</v>
      </c>
      <c r="K24" s="97" t="s">
        <v>465</v>
      </c>
      <c r="L24" s="100">
        <v>7.3100000000000001E-5</v>
      </c>
      <c r="M24" s="97" t="s">
        <v>481</v>
      </c>
      <c r="N24" s="100">
        <v>3.2423E-3</v>
      </c>
      <c r="O24" s="97" t="s">
        <v>515</v>
      </c>
      <c r="P24" s="100">
        <v>0.41460000000000002</v>
      </c>
      <c r="Q24" s="96" t="s">
        <v>3490</v>
      </c>
      <c r="R24" s="97" t="s">
        <v>191</v>
      </c>
      <c r="S24" s="216">
        <v>0.55267900000000003</v>
      </c>
    </row>
    <row r="25" spans="1:19" s="19" customFormat="1" ht="30.75" customHeight="1">
      <c r="A25" s="97" t="s">
        <v>4080</v>
      </c>
      <c r="B25" s="97" t="s">
        <v>516</v>
      </c>
      <c r="C25" s="97" t="s">
        <v>517</v>
      </c>
      <c r="D25" s="97" t="s">
        <v>438</v>
      </c>
      <c r="E25" s="97" t="s">
        <v>439</v>
      </c>
      <c r="F25" s="216">
        <v>0.36399999999999999</v>
      </c>
      <c r="G25" s="97" t="s">
        <v>440</v>
      </c>
      <c r="H25" s="100">
        <v>1.40315309454E-10</v>
      </c>
      <c r="I25" s="97" t="s">
        <v>474</v>
      </c>
      <c r="J25" s="100">
        <v>1.8029999999999999E-6</v>
      </c>
      <c r="K25" s="97" t="s">
        <v>6832</v>
      </c>
      <c r="L25" s="100">
        <v>7.0139999999999994E-2</v>
      </c>
      <c r="M25" s="97" t="s">
        <v>476</v>
      </c>
      <c r="N25" s="100">
        <v>1.49E-5</v>
      </c>
      <c r="O25" s="97" t="s">
        <v>518</v>
      </c>
      <c r="P25" s="100">
        <v>1.1979999999999999E-2</v>
      </c>
      <c r="Q25" s="96" t="s">
        <v>3474</v>
      </c>
      <c r="R25" s="97" t="s">
        <v>194</v>
      </c>
      <c r="S25" s="216">
        <v>9.5702200000000008E-3</v>
      </c>
    </row>
    <row r="26" spans="1:19" s="19" customFormat="1">
      <c r="A26" s="221" t="s">
        <v>416</v>
      </c>
      <c r="B26" s="221" t="s">
        <v>414</v>
      </c>
      <c r="C26" s="221" t="s">
        <v>415</v>
      </c>
      <c r="D26" s="221" t="s">
        <v>444</v>
      </c>
      <c r="E26" s="221" t="s">
        <v>445</v>
      </c>
      <c r="F26" s="222">
        <v>0.82769999999999999</v>
      </c>
      <c r="G26" s="221" t="s">
        <v>465</v>
      </c>
      <c r="H26" s="223">
        <v>1.0181104413299999E-8</v>
      </c>
      <c r="I26" s="221" t="s">
        <v>448</v>
      </c>
      <c r="J26" s="223">
        <v>9.1330000000000005E-3</v>
      </c>
      <c r="K26" s="221" t="s">
        <v>476</v>
      </c>
      <c r="L26" s="223">
        <v>2.2800000000000002E-6</v>
      </c>
      <c r="M26" s="221" t="s">
        <v>550</v>
      </c>
      <c r="N26" s="223">
        <v>5.66E-6</v>
      </c>
      <c r="O26" s="221" t="s">
        <v>571</v>
      </c>
      <c r="P26" s="223">
        <v>0.2009</v>
      </c>
      <c r="Q26" s="229"/>
      <c r="R26" s="221"/>
      <c r="S26" s="216"/>
    </row>
    <row r="27" spans="1:19" s="19" customFormat="1">
      <c r="A27" s="221" t="s">
        <v>196</v>
      </c>
      <c r="B27" s="221" t="s">
        <v>417</v>
      </c>
      <c r="C27" s="221" t="s">
        <v>418</v>
      </c>
      <c r="D27" s="221" t="s">
        <v>438</v>
      </c>
      <c r="E27" s="221" t="s">
        <v>445</v>
      </c>
      <c r="F27" s="222">
        <v>0.44210000000000005</v>
      </c>
      <c r="G27" s="221" t="s">
        <v>503</v>
      </c>
      <c r="H27" s="223">
        <v>5.3904332007200001E-9</v>
      </c>
      <c r="I27" s="221" t="s">
        <v>464</v>
      </c>
      <c r="J27" s="223">
        <v>4.3800000000000001E-5</v>
      </c>
      <c r="K27" s="221" t="s">
        <v>480</v>
      </c>
      <c r="L27" s="223">
        <v>9.8229999999999997E-9</v>
      </c>
      <c r="M27" s="221" t="s">
        <v>442</v>
      </c>
      <c r="N27" s="223">
        <v>0.24666379999999999</v>
      </c>
      <c r="O27" s="221" t="s">
        <v>522</v>
      </c>
      <c r="P27" s="223">
        <v>1.282E-2</v>
      </c>
      <c r="Q27" s="229" t="s">
        <v>3457</v>
      </c>
      <c r="R27" s="221" t="s">
        <v>197</v>
      </c>
      <c r="S27" s="223">
        <v>1.3246499999999999E-3</v>
      </c>
    </row>
    <row r="28" spans="1:19">
      <c r="A28" s="97" t="s">
        <v>199</v>
      </c>
      <c r="B28" s="97" t="s">
        <v>200</v>
      </c>
      <c r="C28" s="97" t="s">
        <v>201</v>
      </c>
      <c r="D28" s="97" t="s">
        <v>438</v>
      </c>
      <c r="E28" s="97" t="s">
        <v>439</v>
      </c>
      <c r="F28" s="216">
        <v>0.34250000000000003</v>
      </c>
      <c r="G28" s="97" t="s">
        <v>440</v>
      </c>
      <c r="H28" s="100">
        <v>3.2133965145399998E-10</v>
      </c>
      <c r="I28" s="97" t="s">
        <v>471</v>
      </c>
      <c r="J28" s="100">
        <v>6.596E-9</v>
      </c>
      <c r="K28" s="97" t="s">
        <v>523</v>
      </c>
      <c r="L28" s="100">
        <v>0.35060000000000002</v>
      </c>
      <c r="M28" s="97" t="s">
        <v>524</v>
      </c>
      <c r="N28" s="100">
        <v>2.9900000000000002E-7</v>
      </c>
      <c r="O28" s="97" t="s">
        <v>525</v>
      </c>
      <c r="P28" s="100">
        <v>0.53600000000000003</v>
      </c>
      <c r="Q28" s="96" t="s">
        <v>3464</v>
      </c>
      <c r="R28" s="97" t="s">
        <v>200</v>
      </c>
      <c r="S28" s="216" t="s">
        <v>3454</v>
      </c>
    </row>
    <row r="29" spans="1:19">
      <c r="A29" s="97" t="s">
        <v>202</v>
      </c>
      <c r="B29" s="97" t="s">
        <v>526</v>
      </c>
      <c r="C29" s="97" t="s">
        <v>527</v>
      </c>
      <c r="D29" s="97" t="s">
        <v>444</v>
      </c>
      <c r="E29" s="97" t="s">
        <v>445</v>
      </c>
      <c r="F29" s="216">
        <v>0.36409999999999998</v>
      </c>
      <c r="G29" s="97" t="s">
        <v>440</v>
      </c>
      <c r="H29" s="100">
        <v>4.1617153747300001E-9</v>
      </c>
      <c r="I29" s="97" t="s">
        <v>449</v>
      </c>
      <c r="J29" s="100">
        <v>1.2590000000000001E-8</v>
      </c>
      <c r="K29" s="97" t="s">
        <v>447</v>
      </c>
      <c r="L29" s="100">
        <v>4.8349999999999999E-3</v>
      </c>
      <c r="M29" s="97" t="s">
        <v>442</v>
      </c>
      <c r="N29" s="100">
        <v>0.2090217</v>
      </c>
      <c r="O29" s="97" t="s">
        <v>528</v>
      </c>
      <c r="P29" s="100">
        <v>1.158E-2</v>
      </c>
      <c r="Q29" s="96" t="s">
        <v>3464</v>
      </c>
      <c r="R29" s="97" t="s">
        <v>203</v>
      </c>
      <c r="S29" s="216">
        <v>0.83598600000000001</v>
      </c>
    </row>
    <row r="30" spans="1:19" s="19" customFormat="1">
      <c r="A30" s="221" t="s">
        <v>421</v>
      </c>
      <c r="B30" s="221" t="s">
        <v>419</v>
      </c>
      <c r="C30" s="221" t="s">
        <v>420</v>
      </c>
      <c r="D30" s="221" t="s">
        <v>445</v>
      </c>
      <c r="E30" s="221" t="s">
        <v>444</v>
      </c>
      <c r="F30" s="222">
        <v>0.75660000000000005</v>
      </c>
      <c r="G30" s="221" t="s">
        <v>440</v>
      </c>
      <c r="H30" s="223">
        <v>1.3856484114500001E-9</v>
      </c>
      <c r="I30" s="221" t="s">
        <v>476</v>
      </c>
      <c r="J30" s="223">
        <v>1.7350000000000002E-5</v>
      </c>
      <c r="K30" s="221" t="s">
        <v>448</v>
      </c>
      <c r="L30" s="223">
        <v>2.9689999999999999E-3</v>
      </c>
      <c r="M30" s="221" t="s">
        <v>524</v>
      </c>
      <c r="N30" s="223">
        <v>2.1100000000000001E-6</v>
      </c>
      <c r="O30" s="221" t="s">
        <v>529</v>
      </c>
      <c r="P30" s="223">
        <v>0.83640000000000003</v>
      </c>
      <c r="Q30" s="229"/>
      <c r="R30" s="221"/>
      <c r="S30" s="216"/>
    </row>
    <row r="31" spans="1:19" s="19" customFormat="1">
      <c r="A31" s="221" t="s">
        <v>4040</v>
      </c>
      <c r="B31" s="221" t="s">
        <v>425</v>
      </c>
      <c r="C31" s="221" t="s">
        <v>426</v>
      </c>
      <c r="D31" s="221" t="s">
        <v>439</v>
      </c>
      <c r="E31" s="221" t="s">
        <v>438</v>
      </c>
      <c r="F31" s="222">
        <v>0.3478</v>
      </c>
      <c r="G31" s="221" t="s">
        <v>440</v>
      </c>
      <c r="H31" s="223">
        <v>2.38823703032E-9</v>
      </c>
      <c r="I31" s="221" t="s">
        <v>465</v>
      </c>
      <c r="J31" s="223">
        <v>7.1600000000000001E-6</v>
      </c>
      <c r="K31" s="221" t="s">
        <v>6831</v>
      </c>
      <c r="L31" s="223">
        <v>1.367E-2</v>
      </c>
      <c r="M31" s="221" t="s">
        <v>476</v>
      </c>
      <c r="N31" s="223">
        <v>5.8400000000000003E-5</v>
      </c>
      <c r="O31" s="221" t="s">
        <v>572</v>
      </c>
      <c r="P31" s="223">
        <v>0.2172</v>
      </c>
      <c r="Q31" s="229"/>
      <c r="R31" s="221"/>
      <c r="S31" s="216"/>
    </row>
    <row r="32" spans="1:19" s="19" customFormat="1">
      <c r="A32" s="221" t="s">
        <v>210</v>
      </c>
      <c r="B32" s="221" t="s">
        <v>533</v>
      </c>
      <c r="C32" s="221" t="s">
        <v>534</v>
      </c>
      <c r="D32" s="221" t="s">
        <v>438</v>
      </c>
      <c r="E32" s="221" t="s">
        <v>439</v>
      </c>
      <c r="F32" s="222">
        <v>0.14500000000000002</v>
      </c>
      <c r="G32" s="221" t="s">
        <v>488</v>
      </c>
      <c r="H32" s="223">
        <v>6.3106212795500005E-14</v>
      </c>
      <c r="I32" s="221" t="s">
        <v>449</v>
      </c>
      <c r="J32" s="223">
        <v>2.7809999999999998E-7</v>
      </c>
      <c r="K32" s="221" t="s">
        <v>466</v>
      </c>
      <c r="L32" s="223">
        <v>7.5E-10</v>
      </c>
      <c r="M32" s="221" t="s">
        <v>535</v>
      </c>
      <c r="N32" s="223">
        <v>4.9399999999999997E-4</v>
      </c>
      <c r="O32" s="221" t="s">
        <v>536</v>
      </c>
      <c r="P32" s="223">
        <v>0.12609999999999999</v>
      </c>
      <c r="Q32" s="229" t="s">
        <v>3457</v>
      </c>
      <c r="R32" s="221" t="s">
        <v>211</v>
      </c>
      <c r="S32" s="222">
        <v>0.50887300000000002</v>
      </c>
    </row>
    <row r="33" spans="1:19" ht="16.5" customHeight="1">
      <c r="A33" s="97" t="s">
        <v>1051</v>
      </c>
      <c r="B33" s="97" t="s">
        <v>537</v>
      </c>
      <c r="C33" s="97" t="s">
        <v>538</v>
      </c>
      <c r="D33" s="97" t="s">
        <v>438</v>
      </c>
      <c r="E33" s="97" t="s">
        <v>439</v>
      </c>
      <c r="F33" s="216">
        <v>0.16539999999999999</v>
      </c>
      <c r="G33" s="97" t="s">
        <v>474</v>
      </c>
      <c r="H33" s="100">
        <v>4.2534024359400002E-9</v>
      </c>
      <c r="I33" s="97" t="s">
        <v>466</v>
      </c>
      <c r="J33" s="100">
        <v>1.159E-8</v>
      </c>
      <c r="K33" s="97" t="s">
        <v>456</v>
      </c>
      <c r="L33" s="100">
        <v>1.021E-3</v>
      </c>
      <c r="M33" s="97" t="s">
        <v>6834</v>
      </c>
      <c r="N33" s="100">
        <v>4.0254100000000001E-2</v>
      </c>
      <c r="O33" s="97" t="s">
        <v>539</v>
      </c>
      <c r="P33" s="100">
        <v>0.92249999999999999</v>
      </c>
      <c r="Q33" s="96" t="s">
        <v>3472</v>
      </c>
      <c r="R33" s="97" t="s">
        <v>214</v>
      </c>
      <c r="S33" s="222">
        <v>0.52823699999999996</v>
      </c>
    </row>
    <row r="34" spans="1:19" s="19" customFormat="1">
      <c r="A34" s="224" t="s">
        <v>4041</v>
      </c>
      <c r="B34" s="224" t="s">
        <v>427</v>
      </c>
      <c r="C34" s="224" t="s">
        <v>428</v>
      </c>
      <c r="D34" s="224" t="s">
        <v>438</v>
      </c>
      <c r="E34" s="224" t="s">
        <v>439</v>
      </c>
      <c r="F34" s="225">
        <v>0.72209999999999996</v>
      </c>
      <c r="G34" s="224" t="s">
        <v>440</v>
      </c>
      <c r="H34" s="226">
        <v>2.12331742685E-11</v>
      </c>
      <c r="I34" s="224" t="s">
        <v>464</v>
      </c>
      <c r="J34" s="226">
        <v>1.1980000000000001E-3</v>
      </c>
      <c r="K34" s="224" t="s">
        <v>441</v>
      </c>
      <c r="L34" s="226">
        <v>8.6290000000000007E-9</v>
      </c>
      <c r="M34" s="224" t="s">
        <v>449</v>
      </c>
      <c r="N34" s="226">
        <v>1.03E-5</v>
      </c>
      <c r="O34" s="224" t="s">
        <v>573</v>
      </c>
      <c r="P34" s="226">
        <v>6.812E-2</v>
      </c>
      <c r="Q34" s="224"/>
      <c r="R34" s="224"/>
      <c r="S34" s="224"/>
    </row>
    <row r="35" spans="1:19" s="19" customFormat="1">
      <c r="F35" s="186"/>
      <c r="H35" s="185"/>
      <c r="J35" s="185"/>
      <c r="L35" s="185"/>
      <c r="N35" s="185"/>
      <c r="P35" s="185"/>
    </row>
    <row r="36" spans="1:19" customFormat="1">
      <c r="A36" s="221" t="s">
        <v>1338</v>
      </c>
      <c r="B36" s="97"/>
      <c r="C36" s="97"/>
      <c r="D36" s="97"/>
      <c r="E36" s="97"/>
      <c r="F36" s="97"/>
      <c r="G36" s="97"/>
      <c r="H36" s="97"/>
      <c r="I36" s="97"/>
      <c r="J36" s="97"/>
      <c r="K36" s="97"/>
      <c r="L36" s="97"/>
      <c r="M36" s="97"/>
      <c r="N36" s="97"/>
      <c r="O36" s="97"/>
      <c r="P36" s="97"/>
      <c r="Q36" s="97"/>
    </row>
    <row r="37" spans="1:19" customFormat="1" ht="45">
      <c r="A37" s="220" t="s">
        <v>431</v>
      </c>
      <c r="B37" s="220" t="s">
        <v>46</v>
      </c>
      <c r="C37" s="220" t="s">
        <v>3497</v>
      </c>
      <c r="D37" s="220" t="s">
        <v>341</v>
      </c>
      <c r="E37" s="220" t="s">
        <v>435</v>
      </c>
      <c r="F37" s="220" t="s">
        <v>1</v>
      </c>
      <c r="G37" s="220" t="s">
        <v>3492</v>
      </c>
      <c r="H37" s="220" t="s">
        <v>3493</v>
      </c>
      <c r="I37" s="220" t="s">
        <v>3494</v>
      </c>
      <c r="J37" s="220" t="s">
        <v>3495</v>
      </c>
      <c r="K37" s="220" t="s">
        <v>3483</v>
      </c>
      <c r="L37" s="220" t="s">
        <v>3484</v>
      </c>
      <c r="M37" s="99" t="s">
        <v>3468</v>
      </c>
      <c r="N37" s="220" t="s">
        <v>3469</v>
      </c>
      <c r="O37" s="220" t="s">
        <v>3470</v>
      </c>
      <c r="P37" s="220" t="s">
        <v>3455</v>
      </c>
      <c r="Q37" s="220" t="s">
        <v>3456</v>
      </c>
    </row>
    <row r="38" spans="1:19" customFormat="1" ht="31.5" customHeight="1">
      <c r="A38" s="235" t="s">
        <v>87</v>
      </c>
      <c r="B38" s="235" t="s">
        <v>556</v>
      </c>
      <c r="C38" s="235" t="s">
        <v>557</v>
      </c>
      <c r="D38" s="235" t="s">
        <v>439</v>
      </c>
      <c r="E38" s="235" t="s">
        <v>444</v>
      </c>
      <c r="F38" s="236">
        <v>0.33750000000000002</v>
      </c>
      <c r="G38" s="235" t="s">
        <v>2447</v>
      </c>
      <c r="H38" s="237">
        <v>4.763088E-8</v>
      </c>
      <c r="I38" s="235" t="s">
        <v>2448</v>
      </c>
      <c r="J38" s="237">
        <v>5.0000000000000004E-6</v>
      </c>
      <c r="K38" s="235" t="s">
        <v>2446</v>
      </c>
      <c r="L38" s="237">
        <v>0.27579999999999999</v>
      </c>
      <c r="M38" s="235" t="s">
        <v>2441</v>
      </c>
      <c r="N38" s="237">
        <v>9.3827890000000003E-5</v>
      </c>
      <c r="O38" s="238" t="s">
        <v>3491</v>
      </c>
      <c r="P38" s="235" t="s">
        <v>88</v>
      </c>
      <c r="Q38" s="231">
        <v>0.83733400000000002</v>
      </c>
    </row>
    <row r="39" spans="1:19" s="19" customFormat="1">
      <c r="A39" s="3" t="s">
        <v>3498</v>
      </c>
      <c r="F39" s="186"/>
      <c r="H39" s="185"/>
      <c r="J39" s="185"/>
      <c r="L39" s="185"/>
      <c r="N39" s="185"/>
      <c r="P39" s="185"/>
    </row>
    <row r="40" spans="1:19">
      <c r="A40" s="3" t="s">
        <v>3504</v>
      </c>
      <c r="Q40" s="3"/>
      <c r="R40" s="3"/>
      <c r="S40" s="3"/>
    </row>
    <row r="41" spans="1:19">
      <c r="A41" s="3" t="s">
        <v>3516</v>
      </c>
      <c r="B41"/>
      <c r="C41"/>
      <c r="D41"/>
      <c r="E41"/>
      <c r="F41"/>
      <c r="G41"/>
      <c r="H41"/>
      <c r="I41"/>
      <c r="J41"/>
      <c r="K41"/>
      <c r="L41"/>
      <c r="M41"/>
      <c r="N41"/>
      <c r="O41"/>
      <c r="P41"/>
      <c r="Q41" s="3"/>
      <c r="R41" s="3"/>
      <c r="S41" s="3"/>
    </row>
    <row r="43" spans="1:19">
      <c r="A43" s="215" t="s">
        <v>3515</v>
      </c>
    </row>
    <row r="44" spans="1:19">
      <c r="A44" t="s">
        <v>3548</v>
      </c>
    </row>
  </sheetData>
  <sortState ref="A4:S33">
    <sortCondition ref="J4:J33"/>
  </sortState>
  <mergeCells count="1">
    <mergeCell ref="A1:Q1"/>
  </mergeCells>
  <phoneticPr fontId="68"/>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S46"/>
  <sheetViews>
    <sheetView zoomScale="90" zoomScaleNormal="90" zoomScalePageLayoutView="90" workbookViewId="0">
      <selection activeCell="M35" sqref="M35"/>
    </sheetView>
  </sheetViews>
  <sheetFormatPr baseColWidth="10" defaultColWidth="10.85546875" defaultRowHeight="15"/>
  <cols>
    <col min="1" max="1" width="10.42578125" style="3" bestFit="1" customWidth="1"/>
    <col min="2" max="2" width="11.42578125" style="3" bestFit="1" customWidth="1"/>
    <col min="3" max="3" width="12.42578125" style="3" bestFit="1" customWidth="1"/>
    <col min="4" max="4" width="3.42578125" style="3" bestFit="1" customWidth="1"/>
    <col min="5" max="5" width="3.7109375" style="3" bestFit="1" customWidth="1"/>
    <col min="6" max="6" width="4.85546875" style="3" bestFit="1" customWidth="1"/>
    <col min="7" max="7" width="20.85546875" style="3" bestFit="1" customWidth="1"/>
    <col min="8" max="8" width="14.28515625" style="3" bestFit="1" customWidth="1"/>
    <col min="9" max="9" width="19" style="3" bestFit="1" customWidth="1"/>
    <col min="10" max="10" width="12.42578125" style="3" bestFit="1" customWidth="1"/>
    <col min="11" max="11" width="15.140625" style="3" bestFit="1" customWidth="1"/>
    <col min="12" max="12" width="10" style="3" customWidth="1"/>
    <col min="13" max="13" width="16.85546875" style="3" bestFit="1" customWidth="1"/>
    <col min="14" max="14" width="11.42578125" style="3" customWidth="1"/>
    <col min="15" max="15" width="18.85546875" style="3" customWidth="1"/>
    <col min="16" max="16" width="11.7109375" style="3" bestFit="1" customWidth="1"/>
    <col min="17" max="17" width="43.42578125" style="3" customWidth="1"/>
    <col min="18" max="18" width="14" style="3" customWidth="1"/>
    <col min="19" max="19" width="12.42578125" style="3" bestFit="1" customWidth="1"/>
    <col min="20" max="16384" width="10.85546875" style="3"/>
  </cols>
  <sheetData>
    <row r="1" spans="1:19" s="19" customFormat="1">
      <c r="A1" s="642" t="s">
        <v>1439</v>
      </c>
      <c r="B1" s="642"/>
      <c r="C1" s="642"/>
      <c r="D1" s="642"/>
      <c r="E1" s="642"/>
      <c r="F1" s="642"/>
      <c r="G1" s="642"/>
      <c r="H1" s="642"/>
      <c r="I1" s="642"/>
      <c r="J1" s="642"/>
      <c r="K1" s="642"/>
      <c r="L1" s="642"/>
      <c r="M1" s="642"/>
      <c r="N1" s="642"/>
      <c r="O1" s="642"/>
      <c r="P1" s="642"/>
    </row>
    <row r="2" spans="1:19" s="19" customFormat="1"/>
    <row r="3" spans="1:19" s="19" customFormat="1">
      <c r="A3" s="221" t="s">
        <v>1350</v>
      </c>
      <c r="B3" s="221"/>
      <c r="C3" s="221"/>
      <c r="D3" s="221"/>
      <c r="E3" s="221"/>
      <c r="F3" s="221"/>
      <c r="G3" s="221"/>
      <c r="H3" s="221"/>
      <c r="I3" s="221"/>
      <c r="J3" s="221"/>
      <c r="K3" s="221"/>
      <c r="L3" s="221"/>
      <c r="M3" s="221"/>
      <c r="N3" s="221"/>
      <c r="O3" s="221"/>
      <c r="P3" s="221"/>
      <c r="Q3" s="221"/>
      <c r="R3" s="221"/>
      <c r="S3" s="221"/>
    </row>
    <row r="4" spans="1:19" ht="30" customHeight="1">
      <c r="A4" s="220" t="s">
        <v>431</v>
      </c>
      <c r="B4" s="220" t="s">
        <v>46</v>
      </c>
      <c r="C4" s="220" t="s">
        <v>3497</v>
      </c>
      <c r="D4" s="220" t="s">
        <v>341</v>
      </c>
      <c r="E4" s="220" t="s">
        <v>435</v>
      </c>
      <c r="F4" s="220" t="s">
        <v>1</v>
      </c>
      <c r="G4" s="220" t="s">
        <v>3507</v>
      </c>
      <c r="H4" s="220" t="s">
        <v>3514</v>
      </c>
      <c r="I4" s="220" t="s">
        <v>3509</v>
      </c>
      <c r="J4" s="220" t="s">
        <v>3510</v>
      </c>
      <c r="K4" s="220" t="s">
        <v>3483</v>
      </c>
      <c r="L4" s="220" t="s">
        <v>3484</v>
      </c>
      <c r="M4" s="220" t="s">
        <v>3468</v>
      </c>
      <c r="N4" s="220" t="s">
        <v>3469</v>
      </c>
      <c r="O4" s="220" t="s">
        <v>3496</v>
      </c>
      <c r="P4" s="220" t="s">
        <v>3479</v>
      </c>
      <c r="Q4" s="220" t="s">
        <v>3470</v>
      </c>
      <c r="R4" s="220" t="s">
        <v>3455</v>
      </c>
      <c r="S4" s="220" t="s">
        <v>3549</v>
      </c>
    </row>
    <row r="5" spans="1:19" ht="15.75" customHeight="1">
      <c r="A5" s="97" t="s">
        <v>54</v>
      </c>
      <c r="B5" s="97" t="s">
        <v>55</v>
      </c>
      <c r="C5" s="97" t="s">
        <v>56</v>
      </c>
      <c r="D5" s="97" t="s">
        <v>438</v>
      </c>
      <c r="E5" s="97" t="s">
        <v>439</v>
      </c>
      <c r="F5" s="216">
        <v>0.63280000000000003</v>
      </c>
      <c r="G5" s="97" t="s">
        <v>440</v>
      </c>
      <c r="H5" s="100">
        <v>1.67273522769E-13</v>
      </c>
      <c r="I5" s="97" t="s">
        <v>441</v>
      </c>
      <c r="J5" s="100">
        <v>2.8899999999999998E-10</v>
      </c>
      <c r="K5" s="97" t="s">
        <v>441</v>
      </c>
      <c r="L5" s="100">
        <v>3.155E-9</v>
      </c>
      <c r="M5" s="97" t="s">
        <v>442</v>
      </c>
      <c r="N5" s="100">
        <v>0.2160243</v>
      </c>
      <c r="O5" s="97" t="s">
        <v>443</v>
      </c>
      <c r="P5" s="100">
        <v>3.9879999999999999E-2</v>
      </c>
      <c r="Q5" s="96" t="s">
        <v>3472</v>
      </c>
      <c r="R5" s="97" t="s">
        <v>55</v>
      </c>
      <c r="S5" s="216" t="s">
        <v>3454</v>
      </c>
    </row>
    <row r="6" spans="1:19" s="19" customFormat="1">
      <c r="A6" s="221" t="s">
        <v>366</v>
      </c>
      <c r="B6" s="221" t="s">
        <v>364</v>
      </c>
      <c r="C6" s="221" t="s">
        <v>365</v>
      </c>
      <c r="D6" s="221" t="s">
        <v>444</v>
      </c>
      <c r="E6" s="221" t="s">
        <v>445</v>
      </c>
      <c r="F6" s="222">
        <v>0.52659999999999996</v>
      </c>
      <c r="G6" s="221" t="s">
        <v>446</v>
      </c>
      <c r="H6" s="223">
        <v>2.7379756128500001E-9</v>
      </c>
      <c r="I6" s="221" t="s">
        <v>447</v>
      </c>
      <c r="J6" s="223">
        <v>6.2049999999999996E-3</v>
      </c>
      <c r="K6" s="221" t="s">
        <v>448</v>
      </c>
      <c r="L6" s="223">
        <v>3.8739999999999998E-4</v>
      </c>
      <c r="M6" s="221" t="s">
        <v>449</v>
      </c>
      <c r="N6" s="223">
        <v>2.48E-6</v>
      </c>
      <c r="O6" s="221" t="s">
        <v>450</v>
      </c>
      <c r="P6" s="223">
        <v>5.4879999999999998E-3</v>
      </c>
      <c r="Q6" s="229"/>
      <c r="R6" s="221"/>
      <c r="S6" s="222"/>
    </row>
    <row r="7" spans="1:19" s="19" customFormat="1">
      <c r="A7" s="221" t="s">
        <v>369</v>
      </c>
      <c r="B7" s="221" t="s">
        <v>451</v>
      </c>
      <c r="C7" s="221" t="s">
        <v>452</v>
      </c>
      <c r="D7" s="221" t="s">
        <v>439</v>
      </c>
      <c r="E7" s="221" t="s">
        <v>438</v>
      </c>
      <c r="F7" s="222">
        <v>0.44440000000000002</v>
      </c>
      <c r="G7" s="221" t="s">
        <v>440</v>
      </c>
      <c r="H7" s="223">
        <v>7.6767709984900005E-11</v>
      </c>
      <c r="I7" s="221" t="s">
        <v>447</v>
      </c>
      <c r="J7" s="223">
        <v>3.4770000000000001E-3</v>
      </c>
      <c r="K7" s="221" t="s">
        <v>441</v>
      </c>
      <c r="L7" s="223">
        <v>1.136E-10</v>
      </c>
      <c r="M7" s="221" t="s">
        <v>449</v>
      </c>
      <c r="N7" s="223">
        <v>3.9300000000000001E-8</v>
      </c>
      <c r="O7" s="221" t="s">
        <v>453</v>
      </c>
      <c r="P7" s="223">
        <v>0.59119999999999995</v>
      </c>
      <c r="Q7" s="229"/>
      <c r="R7" s="221"/>
      <c r="S7" s="222"/>
    </row>
    <row r="8" spans="1:19" s="19" customFormat="1">
      <c r="A8" s="221" t="s">
        <v>4301</v>
      </c>
      <c r="B8" s="221" t="s">
        <v>454</v>
      </c>
      <c r="C8" s="221" t="s">
        <v>455</v>
      </c>
      <c r="D8" s="221" t="s">
        <v>444</v>
      </c>
      <c r="E8" s="221" t="s">
        <v>445</v>
      </c>
      <c r="F8" s="222">
        <v>0.56930000000000003</v>
      </c>
      <c r="G8" s="221" t="s">
        <v>447</v>
      </c>
      <c r="H8" s="223">
        <v>4.1811013232800001E-8</v>
      </c>
      <c r="I8" s="221" t="s">
        <v>440</v>
      </c>
      <c r="J8" s="223">
        <v>3.4460000000000001E-6</v>
      </c>
      <c r="K8" s="221" t="s">
        <v>447</v>
      </c>
      <c r="L8" s="223">
        <v>2.052E-3</v>
      </c>
      <c r="M8" s="221" t="s">
        <v>456</v>
      </c>
      <c r="N8" s="223">
        <v>3.1740000000000002E-3</v>
      </c>
      <c r="O8" s="221" t="s">
        <v>457</v>
      </c>
      <c r="P8" s="223">
        <v>0.91200000000000003</v>
      </c>
      <c r="Q8" s="229" t="s">
        <v>3505</v>
      </c>
      <c r="R8" s="221" t="s">
        <v>64</v>
      </c>
      <c r="S8" s="223">
        <v>3.6003899999999999E-4</v>
      </c>
    </row>
    <row r="9" spans="1:19" s="19" customFormat="1">
      <c r="A9" s="221" t="s">
        <v>372</v>
      </c>
      <c r="B9" s="221" t="s">
        <v>458</v>
      </c>
      <c r="C9" s="221" t="s">
        <v>459</v>
      </c>
      <c r="D9" s="221" t="s">
        <v>444</v>
      </c>
      <c r="E9" s="221" t="s">
        <v>445</v>
      </c>
      <c r="F9" s="222">
        <v>0.85129999999999995</v>
      </c>
      <c r="G9" s="221" t="s">
        <v>440</v>
      </c>
      <c r="H9" s="223">
        <v>1.26886778986E-8</v>
      </c>
      <c r="I9" s="221" t="s">
        <v>449</v>
      </c>
      <c r="J9" s="223">
        <v>3.1539999999999998E-7</v>
      </c>
      <c r="K9" s="221" t="s">
        <v>449</v>
      </c>
      <c r="L9" s="223">
        <v>3.833E-7</v>
      </c>
      <c r="M9" s="221" t="s">
        <v>460</v>
      </c>
      <c r="N9" s="223">
        <v>0.33648260000000002</v>
      </c>
      <c r="O9" s="221" t="s">
        <v>461</v>
      </c>
      <c r="P9" s="223">
        <v>0.75929999999999997</v>
      </c>
      <c r="Q9" s="229"/>
      <c r="R9" s="221"/>
      <c r="S9" s="222"/>
    </row>
    <row r="10" spans="1:19" s="19" customFormat="1">
      <c r="A10" s="221" t="s">
        <v>4039</v>
      </c>
      <c r="B10" s="221" t="s">
        <v>462</v>
      </c>
      <c r="C10" s="221" t="s">
        <v>463</v>
      </c>
      <c r="D10" s="221" t="s">
        <v>444</v>
      </c>
      <c r="E10" s="221" t="s">
        <v>445</v>
      </c>
      <c r="F10" s="222">
        <v>0.79790000000000005</v>
      </c>
      <c r="G10" s="221" t="s">
        <v>440</v>
      </c>
      <c r="H10" s="223">
        <v>1.80224609619E-9</v>
      </c>
      <c r="I10" s="221" t="s">
        <v>464</v>
      </c>
      <c r="J10" s="223">
        <v>1.717E-3</v>
      </c>
      <c r="K10" s="221" t="s">
        <v>465</v>
      </c>
      <c r="L10" s="223">
        <v>9.4370000000000006E-5</v>
      </c>
      <c r="M10" s="221" t="s">
        <v>466</v>
      </c>
      <c r="N10" s="223">
        <v>2.2000000000000001E-7</v>
      </c>
      <c r="O10" s="221" t="s">
        <v>467</v>
      </c>
      <c r="P10" s="223">
        <v>0.31580000000000003</v>
      </c>
      <c r="Q10" s="229"/>
      <c r="R10" s="221"/>
      <c r="S10" s="222"/>
    </row>
    <row r="11" spans="1:19" s="19" customFormat="1" ht="17.25" customHeight="1">
      <c r="A11" s="97" t="s">
        <v>87</v>
      </c>
      <c r="B11" s="97" t="s">
        <v>468</v>
      </c>
      <c r="C11" s="97" t="s">
        <v>469</v>
      </c>
      <c r="D11" s="97" t="s">
        <v>438</v>
      </c>
      <c r="E11" s="97" t="s">
        <v>439</v>
      </c>
      <c r="F11" s="216">
        <v>0.69310000000000005</v>
      </c>
      <c r="G11" s="97" t="s">
        <v>440</v>
      </c>
      <c r="H11" s="100">
        <v>3.1735260859499998E-14</v>
      </c>
      <c r="I11" s="97" t="s">
        <v>464</v>
      </c>
      <c r="J11" s="100">
        <v>3.8460000000000002E-4</v>
      </c>
      <c r="K11" s="97" t="s">
        <v>441</v>
      </c>
      <c r="L11" s="100">
        <v>9.1969999999999996E-9</v>
      </c>
      <c r="M11" s="97" t="s">
        <v>449</v>
      </c>
      <c r="N11" s="100">
        <v>1.0300000000000001E-6</v>
      </c>
      <c r="O11" s="97" t="s">
        <v>470</v>
      </c>
      <c r="P11" s="100">
        <v>1.237E-4</v>
      </c>
      <c r="Q11" s="96" t="s">
        <v>3491</v>
      </c>
      <c r="R11" s="97" t="s">
        <v>88</v>
      </c>
      <c r="S11" s="216">
        <v>0.98712200000000005</v>
      </c>
    </row>
    <row r="12" spans="1:19" s="19" customFormat="1">
      <c r="A12" s="221" t="s">
        <v>383</v>
      </c>
      <c r="B12" s="221" t="s">
        <v>381</v>
      </c>
      <c r="C12" s="221" t="s">
        <v>382</v>
      </c>
      <c r="D12" s="221" t="s">
        <v>438</v>
      </c>
      <c r="E12" s="221" t="s">
        <v>439</v>
      </c>
      <c r="F12" s="222">
        <v>0.83979999999999999</v>
      </c>
      <c r="G12" s="221" t="s">
        <v>440</v>
      </c>
      <c r="H12" s="223">
        <v>1.76249355532E-9</v>
      </c>
      <c r="I12" s="221" t="s">
        <v>471</v>
      </c>
      <c r="J12" s="223">
        <v>6.1350000000000003E-7</v>
      </c>
      <c r="K12" s="221" t="s">
        <v>442</v>
      </c>
      <c r="L12" s="223">
        <v>0.16309999999999999</v>
      </c>
      <c r="M12" s="221" t="s">
        <v>472</v>
      </c>
      <c r="N12" s="223">
        <v>4.7200000000000002E-5</v>
      </c>
      <c r="O12" s="221" t="s">
        <v>473</v>
      </c>
      <c r="P12" s="223">
        <v>0.1103</v>
      </c>
      <c r="Q12" s="229"/>
      <c r="R12" s="97"/>
      <c r="S12" s="222"/>
    </row>
    <row r="13" spans="1:19" s="19" customFormat="1">
      <c r="A13" s="221" t="s">
        <v>388</v>
      </c>
      <c r="B13" s="221" t="s">
        <v>386</v>
      </c>
      <c r="C13" s="221" t="s">
        <v>387</v>
      </c>
      <c r="D13" s="221" t="s">
        <v>438</v>
      </c>
      <c r="E13" s="221" t="s">
        <v>439</v>
      </c>
      <c r="F13" s="222">
        <v>0.69310000000000005</v>
      </c>
      <c r="G13" s="221" t="s">
        <v>440</v>
      </c>
      <c r="H13" s="223">
        <v>1.4686503357899999E-9</v>
      </c>
      <c r="I13" s="221" t="s">
        <v>464</v>
      </c>
      <c r="J13" s="223">
        <v>2.0039999999999999E-4</v>
      </c>
      <c r="K13" s="221" t="s">
        <v>474</v>
      </c>
      <c r="L13" s="223">
        <v>3.3500000000000002E-7</v>
      </c>
      <c r="M13" s="221" t="s">
        <v>456</v>
      </c>
      <c r="N13" s="223">
        <v>6.1923000000000004E-3</v>
      </c>
      <c r="O13" s="221" t="s">
        <v>475</v>
      </c>
      <c r="P13" s="223">
        <v>2.819E-2</v>
      </c>
      <c r="Q13" s="229"/>
      <c r="R13" s="221"/>
      <c r="S13" s="222"/>
    </row>
    <row r="14" spans="1:19" s="19" customFormat="1">
      <c r="A14" s="221" t="s">
        <v>391</v>
      </c>
      <c r="B14" s="221" t="s">
        <v>389</v>
      </c>
      <c r="C14" s="221" t="s">
        <v>390</v>
      </c>
      <c r="D14" s="221" t="s">
        <v>444</v>
      </c>
      <c r="E14" s="221" t="s">
        <v>445</v>
      </c>
      <c r="F14" s="222">
        <v>0.52249999999999996</v>
      </c>
      <c r="G14" s="221" t="s">
        <v>447</v>
      </c>
      <c r="H14" s="223">
        <v>2.6986898809300001E-8</v>
      </c>
      <c r="I14" s="221" t="s">
        <v>448</v>
      </c>
      <c r="J14" s="223">
        <v>1.217E-3</v>
      </c>
      <c r="K14" s="221" t="s">
        <v>464</v>
      </c>
      <c r="L14" s="223">
        <v>7.7700000000000005E-5</v>
      </c>
      <c r="M14" s="221" t="s">
        <v>476</v>
      </c>
      <c r="N14" s="223">
        <v>9.5600000000000006E-5</v>
      </c>
      <c r="O14" s="221" t="s">
        <v>477</v>
      </c>
      <c r="P14" s="223">
        <v>0.31519999999999998</v>
      </c>
      <c r="Q14" s="229"/>
      <c r="R14" s="221"/>
      <c r="S14" s="222"/>
    </row>
    <row r="15" spans="1:19" ht="30">
      <c r="A15" s="97" t="s">
        <v>127</v>
      </c>
      <c r="B15" s="97" t="s">
        <v>478</v>
      </c>
      <c r="C15" s="97" t="s">
        <v>479</v>
      </c>
      <c r="D15" s="97" t="s">
        <v>445</v>
      </c>
      <c r="E15" s="97" t="s">
        <v>444</v>
      </c>
      <c r="F15" s="216">
        <v>0.75139999999999996</v>
      </c>
      <c r="G15" s="97" t="s">
        <v>480</v>
      </c>
      <c r="H15" s="100">
        <v>5.6944138646300002E-14</v>
      </c>
      <c r="I15" s="97" t="s">
        <v>449</v>
      </c>
      <c r="J15" s="100">
        <v>1.2990000000000001E-10</v>
      </c>
      <c r="K15" s="97" t="s">
        <v>441</v>
      </c>
      <c r="L15" s="100">
        <v>5.5000000000000003E-8</v>
      </c>
      <c r="M15" s="97" t="s">
        <v>481</v>
      </c>
      <c r="N15" s="100">
        <v>6.2061E-3</v>
      </c>
      <c r="O15" s="97" t="s">
        <v>482</v>
      </c>
      <c r="P15" s="100">
        <v>0.69950000000000001</v>
      </c>
      <c r="Q15" s="96" t="s">
        <v>3489</v>
      </c>
      <c r="R15" s="97" t="s">
        <v>128</v>
      </c>
      <c r="S15" s="2">
        <v>0.99494400000000005</v>
      </c>
    </row>
    <row r="16" spans="1:19" ht="18" customHeight="1">
      <c r="A16" s="97" t="s">
        <v>133</v>
      </c>
      <c r="B16" s="97" t="s">
        <v>134</v>
      </c>
      <c r="C16" s="97" t="s">
        <v>135</v>
      </c>
      <c r="D16" s="97" t="s">
        <v>439</v>
      </c>
      <c r="E16" s="97" t="s">
        <v>438</v>
      </c>
      <c r="F16" s="216">
        <v>0.30159999999999998</v>
      </c>
      <c r="G16" s="97" t="s">
        <v>483</v>
      </c>
      <c r="H16" s="100">
        <v>6.8488194532700001E-14</v>
      </c>
      <c r="I16" s="97" t="s">
        <v>471</v>
      </c>
      <c r="J16" s="100">
        <v>4.4610000000000002E-9</v>
      </c>
      <c r="K16" s="97" t="s">
        <v>464</v>
      </c>
      <c r="L16" s="100">
        <v>2.3269999999999999E-4</v>
      </c>
      <c r="M16" s="97" t="s">
        <v>481</v>
      </c>
      <c r="N16" s="100">
        <v>7.9377000000000007E-3</v>
      </c>
      <c r="O16" s="97" t="s">
        <v>484</v>
      </c>
      <c r="P16" s="100">
        <v>1.507E-5</v>
      </c>
      <c r="Q16" s="96" t="s">
        <v>3472</v>
      </c>
      <c r="R16" s="97" t="s">
        <v>134</v>
      </c>
      <c r="S16" s="216" t="s">
        <v>3454</v>
      </c>
    </row>
    <row r="17" spans="1:19" s="19" customFormat="1">
      <c r="A17" s="221" t="s">
        <v>394</v>
      </c>
      <c r="B17" s="221" t="s">
        <v>392</v>
      </c>
      <c r="C17" s="221" t="s">
        <v>393</v>
      </c>
      <c r="D17" s="221" t="s">
        <v>438</v>
      </c>
      <c r="E17" s="221" t="s">
        <v>439</v>
      </c>
      <c r="F17" s="222">
        <v>0.47660000000000002</v>
      </c>
      <c r="G17" s="221" t="s">
        <v>446</v>
      </c>
      <c r="H17" s="223">
        <v>4.8468564614200002E-9</v>
      </c>
      <c r="I17" s="221" t="s">
        <v>440</v>
      </c>
      <c r="J17" s="223">
        <v>1.206E-6</v>
      </c>
      <c r="K17" s="221" t="s">
        <v>480</v>
      </c>
      <c r="L17" s="223">
        <v>1.0870000000000001E-8</v>
      </c>
      <c r="M17" s="221" t="s">
        <v>6838</v>
      </c>
      <c r="N17" s="223">
        <v>0.96908810000000001</v>
      </c>
      <c r="O17" s="221" t="s">
        <v>485</v>
      </c>
      <c r="P17" s="223">
        <v>3.0450000000000001E-2</v>
      </c>
      <c r="Q17" s="229"/>
      <c r="R17" s="221"/>
      <c r="S17" s="222"/>
    </row>
    <row r="18" spans="1:19" ht="30">
      <c r="A18" s="97" t="s">
        <v>148</v>
      </c>
      <c r="B18" s="97" t="s">
        <v>486</v>
      </c>
      <c r="C18" s="97" t="s">
        <v>487</v>
      </c>
      <c r="D18" s="97" t="s">
        <v>445</v>
      </c>
      <c r="E18" s="97" t="s">
        <v>444</v>
      </c>
      <c r="F18" s="216">
        <v>0.19719999999999999</v>
      </c>
      <c r="G18" s="97" t="s">
        <v>488</v>
      </c>
      <c r="H18" s="100">
        <v>2.2303609043599998E-21</v>
      </c>
      <c r="I18" s="97" t="s">
        <v>466</v>
      </c>
      <c r="J18" s="100">
        <v>1.155E-12</v>
      </c>
      <c r="K18" s="97" t="s">
        <v>465</v>
      </c>
      <c r="L18" s="100">
        <v>5.6280000000000003E-5</v>
      </c>
      <c r="M18" s="97" t="s">
        <v>489</v>
      </c>
      <c r="N18" s="100">
        <v>1.6100000000000001E-11</v>
      </c>
      <c r="O18" s="97" t="s">
        <v>490</v>
      </c>
      <c r="P18" s="100">
        <v>0.1241</v>
      </c>
      <c r="Q18" s="96" t="s">
        <v>3472</v>
      </c>
      <c r="R18" s="97" t="s">
        <v>149</v>
      </c>
      <c r="S18" s="216">
        <v>0.82831699999999997</v>
      </c>
    </row>
    <row r="19" spans="1:19" s="19" customFormat="1">
      <c r="A19" s="97" t="s">
        <v>161</v>
      </c>
      <c r="B19" s="97" t="s">
        <v>491</v>
      </c>
      <c r="C19" s="97" t="s">
        <v>492</v>
      </c>
      <c r="D19" s="97" t="s">
        <v>444</v>
      </c>
      <c r="E19" s="97" t="s">
        <v>439</v>
      </c>
      <c r="F19" s="216">
        <v>0.59550000000000003</v>
      </c>
      <c r="G19" s="97" t="s">
        <v>446</v>
      </c>
      <c r="H19" s="100">
        <v>4.7513553350700002E-9</v>
      </c>
      <c r="I19" s="97" t="s">
        <v>440</v>
      </c>
      <c r="J19" s="100">
        <v>1.1620000000000001E-5</v>
      </c>
      <c r="K19" s="97" t="s">
        <v>465</v>
      </c>
      <c r="L19" s="100">
        <v>3.7189999999999999E-6</v>
      </c>
      <c r="M19" s="97" t="s">
        <v>6835</v>
      </c>
      <c r="N19" s="100">
        <v>0.1406829</v>
      </c>
      <c r="O19" s="97" t="s">
        <v>493</v>
      </c>
      <c r="P19" s="100">
        <v>1.247E-2</v>
      </c>
      <c r="Q19" s="96" t="s">
        <v>3506</v>
      </c>
      <c r="R19" s="97" t="s">
        <v>162</v>
      </c>
      <c r="S19" s="216">
        <v>0.88699600000000001</v>
      </c>
    </row>
    <row r="20" spans="1:19" s="19" customFormat="1">
      <c r="A20" s="221" t="s">
        <v>404</v>
      </c>
      <c r="B20" s="221" t="s">
        <v>494</v>
      </c>
      <c r="C20" s="221" t="s">
        <v>495</v>
      </c>
      <c r="D20" s="221" t="s">
        <v>445</v>
      </c>
      <c r="E20" s="221" t="s">
        <v>444</v>
      </c>
      <c r="F20" s="222">
        <v>7.4300000000000005E-2</v>
      </c>
      <c r="G20" s="221" t="s">
        <v>471</v>
      </c>
      <c r="H20" s="223">
        <v>4.7738141833300001E-9</v>
      </c>
      <c r="I20" s="221" t="s">
        <v>496</v>
      </c>
      <c r="J20" s="223">
        <v>1.841E-4</v>
      </c>
      <c r="K20" s="221" t="s">
        <v>497</v>
      </c>
      <c r="L20" s="223">
        <v>0.16089999999999999</v>
      </c>
      <c r="M20" s="221" t="s">
        <v>6839</v>
      </c>
      <c r="N20" s="223">
        <v>4.34E-6</v>
      </c>
      <c r="O20" s="221" t="s">
        <v>499</v>
      </c>
      <c r="P20" s="223">
        <v>1.2199999999999999E-3</v>
      </c>
      <c r="Q20" s="229"/>
      <c r="R20" s="221"/>
      <c r="S20" s="222"/>
    </row>
    <row r="21" spans="1:19" s="19" customFormat="1">
      <c r="A21" s="221" t="s">
        <v>164</v>
      </c>
      <c r="B21" s="221" t="s">
        <v>500</v>
      </c>
      <c r="C21" s="221" t="s">
        <v>501</v>
      </c>
      <c r="D21" s="221" t="s">
        <v>438</v>
      </c>
      <c r="E21" s="221" t="s">
        <v>439</v>
      </c>
      <c r="F21" s="222">
        <v>0.4078</v>
      </c>
      <c r="G21" s="221" t="s">
        <v>446</v>
      </c>
      <c r="H21" s="223">
        <v>7.7253890417000007E-9</v>
      </c>
      <c r="I21" s="221" t="s">
        <v>464</v>
      </c>
      <c r="J21" s="223">
        <v>1.4640000000000001E-4</v>
      </c>
      <c r="K21" s="221" t="s">
        <v>6837</v>
      </c>
      <c r="L21" s="223">
        <v>0.18260000000000001</v>
      </c>
      <c r="M21" s="221" t="s">
        <v>449</v>
      </c>
      <c r="N21" s="223">
        <v>7.8199999999999999E-8</v>
      </c>
      <c r="O21" s="221" t="s">
        <v>502</v>
      </c>
      <c r="P21" s="223">
        <v>0.1135</v>
      </c>
      <c r="Q21" s="229" t="s">
        <v>3461</v>
      </c>
      <c r="R21" s="221" t="s">
        <v>165</v>
      </c>
      <c r="S21" s="222">
        <v>0.75780599999999998</v>
      </c>
    </row>
    <row r="22" spans="1:19" s="19" customFormat="1">
      <c r="A22" s="221" t="s">
        <v>407</v>
      </c>
      <c r="B22" s="221" t="s">
        <v>405</v>
      </c>
      <c r="C22" s="221" t="s">
        <v>406</v>
      </c>
      <c r="D22" s="221" t="s">
        <v>439</v>
      </c>
      <c r="E22" s="221" t="s">
        <v>444</v>
      </c>
      <c r="F22" s="222">
        <v>0.55259999999999998</v>
      </c>
      <c r="G22" s="221" t="s">
        <v>503</v>
      </c>
      <c r="H22" s="223">
        <v>8.32054690434E-10</v>
      </c>
      <c r="I22" s="221" t="s">
        <v>440</v>
      </c>
      <c r="J22" s="223">
        <v>1.959E-5</v>
      </c>
      <c r="K22" s="221" t="s">
        <v>6832</v>
      </c>
      <c r="L22" s="223">
        <v>5.7320000000000003E-2</v>
      </c>
      <c r="M22" s="221" t="s">
        <v>476</v>
      </c>
      <c r="N22" s="223">
        <v>8.6500000000000002E-5</v>
      </c>
      <c r="O22" s="221" t="s">
        <v>504</v>
      </c>
      <c r="P22" s="223">
        <v>4.5169999999999997E-4</v>
      </c>
      <c r="Q22" s="229"/>
      <c r="R22" s="97"/>
      <c r="S22" s="222"/>
    </row>
    <row r="23" spans="1:19" ht="30">
      <c r="A23" s="97" t="s">
        <v>167</v>
      </c>
      <c r="B23" s="97" t="s">
        <v>505</v>
      </c>
      <c r="C23" s="97" t="s">
        <v>506</v>
      </c>
      <c r="D23" s="97" t="s">
        <v>438</v>
      </c>
      <c r="E23" s="97" t="s">
        <v>439</v>
      </c>
      <c r="F23" s="216">
        <v>0.85119999999999996</v>
      </c>
      <c r="G23" s="97" t="s">
        <v>474</v>
      </c>
      <c r="H23" s="100">
        <v>3.3676480452899998E-10</v>
      </c>
      <c r="I23" s="97" t="s">
        <v>466</v>
      </c>
      <c r="J23" s="100">
        <v>1.084E-9</v>
      </c>
      <c r="K23" s="97" t="s">
        <v>456</v>
      </c>
      <c r="L23" s="100">
        <v>8.9440000000000006E-3</v>
      </c>
      <c r="M23" s="97" t="s">
        <v>507</v>
      </c>
      <c r="N23" s="100">
        <v>1.1123000000000001E-3</v>
      </c>
      <c r="O23" s="97" t="s">
        <v>508</v>
      </c>
      <c r="P23" s="100">
        <v>0.67459999999999998</v>
      </c>
      <c r="Q23" s="96" t="s">
        <v>3462</v>
      </c>
      <c r="R23" s="97" t="s">
        <v>168</v>
      </c>
      <c r="S23" s="216">
        <v>0.59389099999999995</v>
      </c>
    </row>
    <row r="24" spans="1:19" ht="30">
      <c r="A24" s="97" t="s">
        <v>181</v>
      </c>
      <c r="B24" s="97" t="s">
        <v>182</v>
      </c>
      <c r="C24" s="97" t="s">
        <v>183</v>
      </c>
      <c r="D24" s="97" t="s">
        <v>445</v>
      </c>
      <c r="E24" s="97" t="s">
        <v>444</v>
      </c>
      <c r="F24" s="216">
        <v>0.47960000000000003</v>
      </c>
      <c r="G24" s="97" t="s">
        <v>509</v>
      </c>
      <c r="H24" s="100">
        <v>3.6641431386500003E-18</v>
      </c>
      <c r="I24" s="97" t="s">
        <v>510</v>
      </c>
      <c r="J24" s="100">
        <v>6.2319999999999995E-17</v>
      </c>
      <c r="K24" s="97" t="s">
        <v>6833</v>
      </c>
      <c r="L24" s="100">
        <v>0.55879999999999996</v>
      </c>
      <c r="M24" s="97" t="s">
        <v>511</v>
      </c>
      <c r="N24" s="100">
        <v>2.69E-10</v>
      </c>
      <c r="O24" s="97" t="s">
        <v>512</v>
      </c>
      <c r="P24" s="100">
        <v>0.51800000000000002</v>
      </c>
      <c r="Q24" s="96" t="s">
        <v>3463</v>
      </c>
      <c r="R24" s="97" t="s">
        <v>182</v>
      </c>
      <c r="S24" s="216" t="s">
        <v>3454</v>
      </c>
    </row>
    <row r="25" spans="1:19" s="19" customFormat="1">
      <c r="A25" s="221" t="s">
        <v>1359</v>
      </c>
      <c r="B25" s="221" t="s">
        <v>513</v>
      </c>
      <c r="C25" s="221" t="s">
        <v>514</v>
      </c>
      <c r="D25" s="221" t="s">
        <v>438</v>
      </c>
      <c r="E25" s="221" t="s">
        <v>439</v>
      </c>
      <c r="F25" s="222">
        <v>0.24959999999999999</v>
      </c>
      <c r="G25" s="221" t="s">
        <v>440</v>
      </c>
      <c r="H25" s="223">
        <v>7.9825476501599999E-9</v>
      </c>
      <c r="I25" s="221" t="s">
        <v>476</v>
      </c>
      <c r="J25" s="223">
        <v>4.5120000000000002E-7</v>
      </c>
      <c r="K25" s="221" t="s">
        <v>465</v>
      </c>
      <c r="L25" s="223">
        <v>7.3100000000000001E-5</v>
      </c>
      <c r="M25" s="221" t="s">
        <v>481</v>
      </c>
      <c r="N25" s="223">
        <v>3.2423E-3</v>
      </c>
      <c r="O25" s="221" t="s">
        <v>515</v>
      </c>
      <c r="P25" s="223">
        <v>0.41460000000000002</v>
      </c>
      <c r="Q25" s="229" t="s">
        <v>3490</v>
      </c>
      <c r="R25" s="221" t="s">
        <v>191</v>
      </c>
      <c r="S25" s="222">
        <v>0.55267900000000003</v>
      </c>
    </row>
    <row r="26" spans="1:19" ht="32.25" customHeight="1">
      <c r="A26" s="97" t="s">
        <v>4037</v>
      </c>
      <c r="B26" s="97" t="s">
        <v>516</v>
      </c>
      <c r="C26" s="97" t="s">
        <v>517</v>
      </c>
      <c r="D26" s="97" t="s">
        <v>438</v>
      </c>
      <c r="E26" s="97" t="s">
        <v>439</v>
      </c>
      <c r="F26" s="216">
        <v>0.63600000000000001</v>
      </c>
      <c r="G26" s="97" t="s">
        <v>440</v>
      </c>
      <c r="H26" s="100">
        <v>4.4497897516100001E-12</v>
      </c>
      <c r="I26" s="97" t="s">
        <v>474</v>
      </c>
      <c r="J26" s="100">
        <v>1.5950000000000001E-8</v>
      </c>
      <c r="K26" s="97" t="s">
        <v>6832</v>
      </c>
      <c r="L26" s="100">
        <v>7.0139999999999994E-2</v>
      </c>
      <c r="M26" s="97" t="s">
        <v>476</v>
      </c>
      <c r="N26" s="100">
        <v>1.49E-5</v>
      </c>
      <c r="O26" s="97" t="s">
        <v>518</v>
      </c>
      <c r="P26" s="100">
        <v>1.1979999999999999E-2</v>
      </c>
      <c r="Q26" s="96" t="s">
        <v>3474</v>
      </c>
      <c r="R26" s="97" t="s">
        <v>194</v>
      </c>
      <c r="S26" s="216">
        <v>9.5702200000000008E-3</v>
      </c>
    </row>
    <row r="27" spans="1:19" s="19" customFormat="1">
      <c r="A27" s="221" t="s">
        <v>416</v>
      </c>
      <c r="B27" s="221" t="s">
        <v>519</v>
      </c>
      <c r="C27" s="221" t="s">
        <v>520</v>
      </c>
      <c r="D27" s="221" t="s">
        <v>444</v>
      </c>
      <c r="E27" s="221" t="s">
        <v>445</v>
      </c>
      <c r="F27" s="222">
        <v>0.17269999999999999</v>
      </c>
      <c r="G27" s="221" t="s">
        <v>465</v>
      </c>
      <c r="H27" s="223">
        <v>1.42677662079E-9</v>
      </c>
      <c r="I27" s="221" t="s">
        <v>456</v>
      </c>
      <c r="J27" s="223">
        <v>1.085E-3</v>
      </c>
      <c r="K27" s="221" t="s">
        <v>476</v>
      </c>
      <c r="L27" s="223">
        <v>2.6730000000000001E-6</v>
      </c>
      <c r="M27" s="221" t="s">
        <v>472</v>
      </c>
      <c r="N27" s="223">
        <v>3.7400000000000001E-5</v>
      </c>
      <c r="O27" s="221" t="s">
        <v>521</v>
      </c>
      <c r="P27" s="223">
        <v>0.1862</v>
      </c>
      <c r="Q27" s="229"/>
      <c r="R27" s="221"/>
      <c r="S27" s="222"/>
    </row>
    <row r="28" spans="1:19" s="19" customFormat="1">
      <c r="A28" s="97" t="s">
        <v>196</v>
      </c>
      <c r="B28" s="97" t="s">
        <v>417</v>
      </c>
      <c r="C28" s="97" t="s">
        <v>418</v>
      </c>
      <c r="D28" s="97" t="s">
        <v>438</v>
      </c>
      <c r="E28" s="97" t="s">
        <v>445</v>
      </c>
      <c r="F28" s="216">
        <v>0.55710000000000004</v>
      </c>
      <c r="G28" s="97" t="s">
        <v>503</v>
      </c>
      <c r="H28" s="100">
        <v>3.0135275099100001E-10</v>
      </c>
      <c r="I28" s="97" t="s">
        <v>440</v>
      </c>
      <c r="J28" s="100">
        <v>3.6289999999999999E-6</v>
      </c>
      <c r="K28" s="97" t="s">
        <v>480</v>
      </c>
      <c r="L28" s="100">
        <v>9.8229999999999997E-9</v>
      </c>
      <c r="M28" s="97" t="s">
        <v>442</v>
      </c>
      <c r="N28" s="100">
        <v>0.24666379999999999</v>
      </c>
      <c r="O28" s="97" t="s">
        <v>522</v>
      </c>
      <c r="P28" s="100">
        <v>1.282E-2</v>
      </c>
      <c r="Q28" s="96" t="s">
        <v>3457</v>
      </c>
      <c r="R28" s="97" t="s">
        <v>197</v>
      </c>
      <c r="S28" s="216">
        <v>0.55267900000000003</v>
      </c>
    </row>
    <row r="29" spans="1:19" s="19" customFormat="1" ht="15.75" customHeight="1">
      <c r="A29" s="97" t="s">
        <v>1358</v>
      </c>
      <c r="B29" s="97" t="s">
        <v>200</v>
      </c>
      <c r="C29" s="97" t="s">
        <v>201</v>
      </c>
      <c r="D29" s="97" t="s">
        <v>438</v>
      </c>
      <c r="E29" s="97" t="s">
        <v>439</v>
      </c>
      <c r="F29" s="216">
        <v>0.65720000000000001</v>
      </c>
      <c r="G29" s="97" t="s">
        <v>440</v>
      </c>
      <c r="H29" s="100">
        <v>3.7750040083999996E-9</v>
      </c>
      <c r="I29" s="97" t="s">
        <v>480</v>
      </c>
      <c r="J29" s="100">
        <v>7.7289999999999999E-8</v>
      </c>
      <c r="K29" s="97" t="s">
        <v>523</v>
      </c>
      <c r="L29" s="100">
        <v>0.35060000000000002</v>
      </c>
      <c r="M29" s="97" t="s">
        <v>524</v>
      </c>
      <c r="N29" s="100">
        <v>2.9900000000000002E-7</v>
      </c>
      <c r="O29" s="97" t="s">
        <v>525</v>
      </c>
      <c r="P29" s="100">
        <v>0.53600000000000003</v>
      </c>
      <c r="Q29" s="96" t="s">
        <v>3464</v>
      </c>
      <c r="R29" s="97" t="s">
        <v>200</v>
      </c>
      <c r="S29" s="216" t="s">
        <v>3454</v>
      </c>
    </row>
    <row r="30" spans="1:19" s="19" customFormat="1" ht="19.5" customHeight="1">
      <c r="A30" s="97" t="s">
        <v>202</v>
      </c>
      <c r="B30" s="97" t="s">
        <v>526</v>
      </c>
      <c r="C30" s="97" t="s">
        <v>527</v>
      </c>
      <c r="D30" s="97" t="s">
        <v>444</v>
      </c>
      <c r="E30" s="97" t="s">
        <v>445</v>
      </c>
      <c r="F30" s="216">
        <v>0.63580000000000003</v>
      </c>
      <c r="G30" s="97" t="s">
        <v>503</v>
      </c>
      <c r="H30" s="100">
        <v>1.76421526411E-8</v>
      </c>
      <c r="I30" s="97" t="s">
        <v>441</v>
      </c>
      <c r="J30" s="100">
        <v>1.635E-7</v>
      </c>
      <c r="K30" s="97" t="s">
        <v>447</v>
      </c>
      <c r="L30" s="100">
        <v>4.8349999999999999E-3</v>
      </c>
      <c r="M30" s="97" t="s">
        <v>442</v>
      </c>
      <c r="N30" s="100">
        <v>0.2090217</v>
      </c>
      <c r="O30" s="97" t="s">
        <v>528</v>
      </c>
      <c r="P30" s="100">
        <v>1.158E-2</v>
      </c>
      <c r="Q30" s="96" t="s">
        <v>3464</v>
      </c>
      <c r="R30" s="97" t="s">
        <v>203</v>
      </c>
      <c r="S30" s="216">
        <v>0.83598600000000001</v>
      </c>
    </row>
    <row r="31" spans="1:19" s="19" customFormat="1">
      <c r="A31" s="221" t="s">
        <v>421</v>
      </c>
      <c r="B31" s="221" t="s">
        <v>419</v>
      </c>
      <c r="C31" s="221" t="s">
        <v>420</v>
      </c>
      <c r="D31" s="221" t="s">
        <v>445</v>
      </c>
      <c r="E31" s="221" t="s">
        <v>444</v>
      </c>
      <c r="F31" s="222">
        <v>0.75609999999999999</v>
      </c>
      <c r="G31" s="221" t="s">
        <v>440</v>
      </c>
      <c r="H31" s="223">
        <v>2.6944734080999999E-10</v>
      </c>
      <c r="I31" s="221" t="s">
        <v>474</v>
      </c>
      <c r="J31" s="223">
        <v>2.2850000000000001E-6</v>
      </c>
      <c r="K31" s="221" t="s">
        <v>448</v>
      </c>
      <c r="L31" s="223">
        <v>2.9689999999999999E-3</v>
      </c>
      <c r="M31" s="221" t="s">
        <v>524</v>
      </c>
      <c r="N31" s="223">
        <v>2.1100000000000001E-6</v>
      </c>
      <c r="O31" s="221" t="s">
        <v>529</v>
      </c>
      <c r="P31" s="223">
        <v>0.83640000000000003</v>
      </c>
      <c r="Q31" s="229"/>
      <c r="R31" s="221"/>
      <c r="S31" s="222"/>
    </row>
    <row r="32" spans="1:19" s="19" customFormat="1">
      <c r="A32" s="221" t="s">
        <v>4040</v>
      </c>
      <c r="B32" s="221" t="s">
        <v>530</v>
      </c>
      <c r="C32" s="221" t="s">
        <v>531</v>
      </c>
      <c r="D32" s="221" t="s">
        <v>444</v>
      </c>
      <c r="E32" s="221" t="s">
        <v>445</v>
      </c>
      <c r="F32" s="222">
        <v>0.66269999999999996</v>
      </c>
      <c r="G32" s="221" t="s">
        <v>440</v>
      </c>
      <c r="H32" s="223">
        <v>1.4518949006799999E-9</v>
      </c>
      <c r="I32" s="221" t="s">
        <v>440</v>
      </c>
      <c r="J32" s="223">
        <v>5.4259999999999999E-5</v>
      </c>
      <c r="K32" s="221" t="s">
        <v>448</v>
      </c>
      <c r="L32" s="223">
        <v>2.3649999999999999E-3</v>
      </c>
      <c r="M32" s="221" t="s">
        <v>476</v>
      </c>
      <c r="N32" s="223">
        <v>1.6699999999999999E-5</v>
      </c>
      <c r="O32" s="221" t="s">
        <v>532</v>
      </c>
      <c r="P32" s="223">
        <v>0.154</v>
      </c>
      <c r="Q32" s="229"/>
      <c r="R32" s="221"/>
      <c r="S32" s="222"/>
    </row>
    <row r="33" spans="1:19" s="19" customFormat="1">
      <c r="A33" s="97" t="s">
        <v>4032</v>
      </c>
      <c r="B33" s="97" t="s">
        <v>533</v>
      </c>
      <c r="C33" s="97" t="s">
        <v>534</v>
      </c>
      <c r="D33" s="97" t="s">
        <v>438</v>
      </c>
      <c r="E33" s="97" t="s">
        <v>439</v>
      </c>
      <c r="F33" s="216">
        <v>0.85589999999999999</v>
      </c>
      <c r="G33" s="97" t="s">
        <v>441</v>
      </c>
      <c r="H33" s="100">
        <v>9.5630727672600005E-14</v>
      </c>
      <c r="I33" s="97" t="s">
        <v>449</v>
      </c>
      <c r="J33" s="100">
        <v>5.8640000000000001E-7</v>
      </c>
      <c r="K33" s="97" t="s">
        <v>466</v>
      </c>
      <c r="L33" s="100">
        <v>7.5E-10</v>
      </c>
      <c r="M33" s="97" t="s">
        <v>535</v>
      </c>
      <c r="N33" s="100">
        <v>4.9399999999999997E-4</v>
      </c>
      <c r="O33" s="97" t="s">
        <v>536</v>
      </c>
      <c r="P33" s="100">
        <v>0.12609999999999999</v>
      </c>
      <c r="Q33" s="96" t="s">
        <v>3457</v>
      </c>
      <c r="R33" s="97" t="s">
        <v>211</v>
      </c>
      <c r="S33" s="216">
        <v>0.50887300000000002</v>
      </c>
    </row>
    <row r="34" spans="1:19" s="19" customFormat="1" ht="15.75" customHeight="1">
      <c r="A34" s="97" t="s">
        <v>1051</v>
      </c>
      <c r="B34" s="97" t="s">
        <v>537</v>
      </c>
      <c r="C34" s="97" t="s">
        <v>538</v>
      </c>
      <c r="D34" s="97" t="s">
        <v>438</v>
      </c>
      <c r="E34" s="97" t="s">
        <v>439</v>
      </c>
      <c r="F34" s="216">
        <v>0.83509999999999995</v>
      </c>
      <c r="G34" s="97" t="s">
        <v>440</v>
      </c>
      <c r="H34" s="100">
        <v>4.5985320031299999E-8</v>
      </c>
      <c r="I34" s="97" t="s">
        <v>471</v>
      </c>
      <c r="J34" s="100">
        <v>3.361E-7</v>
      </c>
      <c r="K34" s="97" t="s">
        <v>456</v>
      </c>
      <c r="L34" s="100">
        <v>1.021E-3</v>
      </c>
      <c r="M34" s="97" t="s">
        <v>6834</v>
      </c>
      <c r="N34" s="100">
        <v>4.0254100000000001E-2</v>
      </c>
      <c r="O34" s="97" t="s">
        <v>539</v>
      </c>
      <c r="P34" s="100">
        <v>0.92249999999999999</v>
      </c>
      <c r="Q34" s="96" t="s">
        <v>3472</v>
      </c>
      <c r="R34" s="97" t="s">
        <v>214</v>
      </c>
      <c r="S34" s="216">
        <v>0.52823699999999996</v>
      </c>
    </row>
    <row r="35" spans="1:19" s="19" customFormat="1">
      <c r="A35" s="221" t="s">
        <v>4042</v>
      </c>
      <c r="B35" s="221" t="s">
        <v>429</v>
      </c>
      <c r="C35" s="221" t="s">
        <v>430</v>
      </c>
      <c r="D35" s="221" t="s">
        <v>445</v>
      </c>
      <c r="E35" s="221" t="s">
        <v>444</v>
      </c>
      <c r="F35" s="222">
        <v>0.35320000000000001</v>
      </c>
      <c r="G35" s="221" t="s">
        <v>446</v>
      </c>
      <c r="H35" s="223">
        <v>3.0708403983100001E-8</v>
      </c>
      <c r="I35" s="221" t="s">
        <v>464</v>
      </c>
      <c r="J35" s="223">
        <v>2.251E-4</v>
      </c>
      <c r="K35" s="221" t="s">
        <v>464</v>
      </c>
      <c r="L35" s="223">
        <v>2.9339999999999998E-4</v>
      </c>
      <c r="M35" s="221" t="s">
        <v>456</v>
      </c>
      <c r="N35" s="223">
        <v>9.0094000000000007E-3</v>
      </c>
      <c r="O35" s="221" t="s">
        <v>540</v>
      </c>
      <c r="P35" s="223">
        <v>1.6930000000000001E-2</v>
      </c>
      <c r="Q35" s="221"/>
      <c r="R35" s="221"/>
      <c r="S35" s="221"/>
    </row>
    <row r="36" spans="1:19" s="19" customFormat="1">
      <c r="A36" s="224" t="s">
        <v>4041</v>
      </c>
      <c r="B36" s="224" t="s">
        <v>541</v>
      </c>
      <c r="C36" s="224" t="s">
        <v>542</v>
      </c>
      <c r="D36" s="224" t="s">
        <v>439</v>
      </c>
      <c r="E36" s="224" t="s">
        <v>444</v>
      </c>
      <c r="F36" s="225">
        <v>0.64029999999999998</v>
      </c>
      <c r="G36" s="224" t="s">
        <v>440</v>
      </c>
      <c r="H36" s="226">
        <v>1.3290271614E-10</v>
      </c>
      <c r="I36" s="224" t="s">
        <v>448</v>
      </c>
      <c r="J36" s="226">
        <v>7.5359999999999999E-4</v>
      </c>
      <c r="K36" s="224" t="s">
        <v>441</v>
      </c>
      <c r="L36" s="226">
        <v>1.7289999999999999E-9</v>
      </c>
      <c r="M36" s="224" t="s">
        <v>476</v>
      </c>
      <c r="N36" s="226">
        <v>2.0599999999999999E-4</v>
      </c>
      <c r="O36" s="224" t="s">
        <v>543</v>
      </c>
      <c r="P36" s="226">
        <v>0.17169999999999999</v>
      </c>
      <c r="Q36" s="224"/>
      <c r="R36" s="221"/>
      <c r="S36" s="221"/>
    </row>
    <row r="38" spans="1:19" s="19" customFormat="1">
      <c r="A38" s="221" t="s">
        <v>1338</v>
      </c>
      <c r="B38" s="221"/>
      <c r="C38" s="221"/>
      <c r="D38" s="221"/>
      <c r="E38" s="221"/>
      <c r="F38" s="221"/>
      <c r="G38" s="221"/>
      <c r="H38" s="221"/>
      <c r="I38" s="221"/>
      <c r="J38" s="221"/>
      <c r="K38" s="221"/>
      <c r="L38" s="221"/>
      <c r="M38" s="221"/>
      <c r="N38" s="221"/>
      <c r="O38" s="221"/>
      <c r="P38" s="221"/>
      <c r="Q38" s="221"/>
    </row>
    <row r="39" spans="1:19" ht="45">
      <c r="A39" s="220" t="s">
        <v>431</v>
      </c>
      <c r="B39" s="220" t="s">
        <v>46</v>
      </c>
      <c r="C39" s="220" t="s">
        <v>3497</v>
      </c>
      <c r="D39" s="220" t="s">
        <v>341</v>
      </c>
      <c r="E39" s="220" t="s">
        <v>435</v>
      </c>
      <c r="F39" s="220" t="s">
        <v>1</v>
      </c>
      <c r="G39" s="220" t="s">
        <v>3507</v>
      </c>
      <c r="H39" s="220" t="s">
        <v>3508</v>
      </c>
      <c r="I39" s="220" t="s">
        <v>3509</v>
      </c>
      <c r="J39" s="220" t="s">
        <v>3510</v>
      </c>
      <c r="K39" s="220" t="s">
        <v>3483</v>
      </c>
      <c r="L39" s="220" t="s">
        <v>3484</v>
      </c>
      <c r="M39" s="99" t="s">
        <v>3468</v>
      </c>
      <c r="N39" s="220" t="s">
        <v>3469</v>
      </c>
      <c r="O39" s="220" t="s">
        <v>3470</v>
      </c>
      <c r="P39" s="220" t="s">
        <v>3455</v>
      </c>
      <c r="Q39" s="220" t="s">
        <v>3456</v>
      </c>
    </row>
    <row r="40" spans="1:19" ht="30.75" customHeight="1">
      <c r="A40" s="235" t="s">
        <v>87</v>
      </c>
      <c r="B40" s="235" t="s">
        <v>468</v>
      </c>
      <c r="C40" s="235" t="s">
        <v>469</v>
      </c>
      <c r="D40" s="235" t="s">
        <v>438</v>
      </c>
      <c r="E40" s="235" t="s">
        <v>439</v>
      </c>
      <c r="F40" s="236">
        <v>0.32729999999999998</v>
      </c>
      <c r="G40" s="235" t="s">
        <v>2443</v>
      </c>
      <c r="H40" s="237">
        <v>3.5247080000000002E-17</v>
      </c>
      <c r="I40" s="235" t="s">
        <v>2443</v>
      </c>
      <c r="J40" s="237">
        <v>4.8970000000000002E-13</v>
      </c>
      <c r="K40" s="235" t="s">
        <v>2444</v>
      </c>
      <c r="L40" s="237">
        <v>0.2147</v>
      </c>
      <c r="M40" s="235" t="s">
        <v>2445</v>
      </c>
      <c r="N40" s="237">
        <v>3.3235339999999998E-7</v>
      </c>
      <c r="O40" s="98" t="s">
        <v>3491</v>
      </c>
      <c r="P40" s="101" t="s">
        <v>88</v>
      </c>
      <c r="Q40" s="231">
        <v>0.97520499999999999</v>
      </c>
    </row>
    <row r="41" spans="1:19">
      <c r="A41" s="3" t="s">
        <v>3498</v>
      </c>
    </row>
    <row r="42" spans="1:19">
      <c r="A42" s="3" t="s">
        <v>3513</v>
      </c>
    </row>
    <row r="43" spans="1:19">
      <c r="A43" s="3" t="s">
        <v>3511</v>
      </c>
    </row>
    <row r="45" spans="1:19">
      <c r="A45" s="215" t="s">
        <v>3512</v>
      </c>
    </row>
    <row r="46" spans="1:19">
      <c r="A46" t="s">
        <v>3548</v>
      </c>
    </row>
  </sheetData>
  <sortState ref="A4:P35">
    <sortCondition ref="J4:J35"/>
  </sortState>
  <mergeCells count="1">
    <mergeCell ref="A1:P1"/>
  </mergeCells>
  <phoneticPr fontId="68"/>
  <pageMargins left="0.7" right="0.7" top="0.75" bottom="0.75" header="0.3" footer="0.3"/>
  <pageSetup paperSize="9" orientation="portrait" horizontalDpi="4294967294" verticalDpi="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Y103"/>
  <sheetViews>
    <sheetView zoomScale="90" zoomScaleNormal="90" zoomScalePageLayoutView="90" workbookViewId="0">
      <selection activeCell="P23" sqref="P23"/>
    </sheetView>
  </sheetViews>
  <sheetFormatPr baseColWidth="10" defaultColWidth="10.85546875" defaultRowHeight="15"/>
  <cols>
    <col min="2" max="2" width="12.42578125" customWidth="1"/>
    <col min="3" max="5" width="10.85546875" customWidth="1"/>
    <col min="6" max="6" width="22.140625" customWidth="1"/>
    <col min="7" max="7" width="22.7109375" customWidth="1"/>
    <col min="8" max="8" width="12.85546875" customWidth="1"/>
    <col min="9" max="9" width="17.85546875" customWidth="1"/>
    <col min="10" max="10" width="23.42578125" customWidth="1"/>
    <col min="11" max="15" width="10.85546875" customWidth="1"/>
    <col min="16" max="17" width="18.42578125" customWidth="1"/>
    <col min="18" max="18" width="21.42578125" style="3" customWidth="1"/>
    <col min="19" max="20" width="24.42578125" customWidth="1"/>
    <col min="21" max="21" width="74.42578125" bestFit="1" customWidth="1"/>
    <col min="22" max="23" width="10.85546875" customWidth="1"/>
  </cols>
  <sheetData>
    <row r="1" spans="1:25">
      <c r="A1" s="642" t="s">
        <v>4321</v>
      </c>
      <c r="B1" s="642"/>
      <c r="C1" s="642"/>
      <c r="D1" s="642"/>
      <c r="E1" s="642"/>
      <c r="F1" s="642"/>
      <c r="G1" s="642"/>
      <c r="H1" s="642"/>
      <c r="I1" s="642"/>
      <c r="J1" s="642"/>
      <c r="K1" s="642"/>
      <c r="L1" s="642"/>
      <c r="M1" s="642"/>
      <c r="N1" s="642"/>
      <c r="O1" s="104"/>
    </row>
    <row r="2" spans="1:25">
      <c r="A2" s="3"/>
      <c r="B2" s="3"/>
      <c r="C2" s="3"/>
      <c r="D2" s="3"/>
      <c r="E2" s="3"/>
      <c r="F2" s="3"/>
      <c r="G2" s="3"/>
      <c r="H2" s="3"/>
      <c r="I2" s="3"/>
      <c r="M2" s="104"/>
    </row>
    <row r="3" spans="1:25" ht="15" customHeight="1">
      <c r="A3" s="663" t="s">
        <v>431</v>
      </c>
      <c r="B3" s="663" t="s">
        <v>350</v>
      </c>
      <c r="C3" s="663" t="s">
        <v>2</v>
      </c>
      <c r="D3" s="663"/>
      <c r="E3" s="663" t="s">
        <v>337</v>
      </c>
      <c r="F3" s="663"/>
      <c r="G3" s="663" t="s">
        <v>4302</v>
      </c>
      <c r="H3" s="663" t="s">
        <v>46</v>
      </c>
      <c r="I3" s="665" t="s">
        <v>3523</v>
      </c>
      <c r="J3" s="665" t="s">
        <v>4112</v>
      </c>
      <c r="K3" s="665" t="s">
        <v>4109</v>
      </c>
      <c r="L3" s="665" t="s">
        <v>4108</v>
      </c>
      <c r="M3" s="665" t="s">
        <v>4107</v>
      </c>
      <c r="N3" s="665" t="s">
        <v>4110</v>
      </c>
      <c r="O3" s="665" t="s">
        <v>4111</v>
      </c>
      <c r="P3" s="395" t="s">
        <v>4663</v>
      </c>
      <c r="Q3" s="395" t="s">
        <v>6551</v>
      </c>
      <c r="R3" s="468" t="s">
        <v>4664</v>
      </c>
      <c r="S3" s="395" t="s">
        <v>6550</v>
      </c>
      <c r="T3" s="395" t="s">
        <v>4665</v>
      </c>
      <c r="U3" s="395"/>
    </row>
    <row r="4" spans="1:25">
      <c r="A4" s="664"/>
      <c r="B4" s="664"/>
      <c r="C4" s="464" t="s">
        <v>284</v>
      </c>
      <c r="D4" s="464" t="s">
        <v>23</v>
      </c>
      <c r="E4" s="464" t="s">
        <v>3547</v>
      </c>
      <c r="F4" s="464" t="s">
        <v>23</v>
      </c>
      <c r="G4" s="664"/>
      <c r="H4" s="664"/>
      <c r="I4" s="666"/>
      <c r="J4" s="666"/>
      <c r="K4" s="666"/>
      <c r="L4" s="666"/>
      <c r="M4" s="666"/>
      <c r="N4" s="666"/>
      <c r="O4" s="666"/>
      <c r="P4" s="396" t="s">
        <v>7002</v>
      </c>
      <c r="Q4" s="396" t="s">
        <v>6542</v>
      </c>
      <c r="R4" s="469" t="s">
        <v>7002</v>
      </c>
      <c r="S4" s="396" t="s">
        <v>6542</v>
      </c>
      <c r="T4" s="396" t="s">
        <v>4667</v>
      </c>
      <c r="U4" s="396" t="s">
        <v>6541</v>
      </c>
      <c r="V4" s="493"/>
      <c r="W4" s="493"/>
    </row>
    <row r="5" spans="1:25">
      <c r="A5" s="290" t="s">
        <v>50</v>
      </c>
      <c r="B5" s="289" t="s">
        <v>4265</v>
      </c>
      <c r="C5" s="289" t="s">
        <v>53</v>
      </c>
      <c r="D5" s="289" t="s">
        <v>349</v>
      </c>
      <c r="E5" s="289" t="s">
        <v>2937</v>
      </c>
      <c r="F5" s="289" t="s">
        <v>2940</v>
      </c>
      <c r="G5" s="289" t="s">
        <v>6</v>
      </c>
      <c r="H5" s="289" t="s">
        <v>51</v>
      </c>
      <c r="I5" s="289" t="s">
        <v>52</v>
      </c>
      <c r="J5" s="289" t="s">
        <v>15</v>
      </c>
      <c r="K5" s="479">
        <v>0.09</v>
      </c>
      <c r="L5" s="479">
        <v>0.27</v>
      </c>
      <c r="M5" s="479">
        <v>0.25</v>
      </c>
      <c r="N5" s="479">
        <v>0.38</v>
      </c>
      <c r="O5" s="479">
        <v>0.28999999999999998</v>
      </c>
      <c r="P5" s="492" t="s">
        <v>7000</v>
      </c>
      <c r="Q5" s="392" t="s">
        <v>6543</v>
      </c>
      <c r="R5" s="470" t="s">
        <v>7003</v>
      </c>
      <c r="S5" s="392" t="s">
        <v>6543</v>
      </c>
      <c r="T5" s="392" t="s">
        <v>6535</v>
      </c>
      <c r="U5" s="393"/>
      <c r="V5" s="97"/>
    </row>
    <row r="6" spans="1:25">
      <c r="A6" s="290" t="s">
        <v>54</v>
      </c>
      <c r="B6" s="289" t="s">
        <v>4265</v>
      </c>
      <c r="C6" s="286" t="s">
        <v>347</v>
      </c>
      <c r="D6" s="289" t="s">
        <v>3</v>
      </c>
      <c r="E6" s="289" t="s">
        <v>2937</v>
      </c>
      <c r="F6" s="289" t="s">
        <v>2938</v>
      </c>
      <c r="G6" s="289" t="s">
        <v>4033</v>
      </c>
      <c r="H6" s="289" t="s">
        <v>55</v>
      </c>
      <c r="I6" s="289" t="s">
        <v>56</v>
      </c>
      <c r="J6" s="289" t="s">
        <v>18</v>
      </c>
      <c r="K6" s="479">
        <v>0.16</v>
      </c>
      <c r="L6" s="479">
        <v>0.64</v>
      </c>
      <c r="M6" s="479">
        <v>0.36</v>
      </c>
      <c r="N6" s="479">
        <v>0.4</v>
      </c>
      <c r="O6" s="479">
        <v>0.51</v>
      </c>
      <c r="P6" s="393" t="s">
        <v>7001</v>
      </c>
      <c r="Q6" s="393" t="s">
        <v>6543</v>
      </c>
      <c r="R6" s="470" t="s">
        <v>7001</v>
      </c>
      <c r="S6" s="393" t="s">
        <v>6543</v>
      </c>
      <c r="T6" s="393" t="s">
        <v>6534</v>
      </c>
      <c r="U6" s="393"/>
      <c r="V6" s="97"/>
      <c r="X6" s="285"/>
      <c r="Y6" s="285"/>
    </row>
    <row r="7" spans="1:25">
      <c r="A7" s="290" t="s">
        <v>57</v>
      </c>
      <c r="B7" s="289" t="s">
        <v>4265</v>
      </c>
      <c r="C7" s="286" t="s">
        <v>347</v>
      </c>
      <c r="D7" s="289" t="s">
        <v>3</v>
      </c>
      <c r="E7" s="289" t="s">
        <v>2937</v>
      </c>
      <c r="F7" s="289"/>
      <c r="G7" s="289" t="s">
        <v>4033</v>
      </c>
      <c r="H7" s="289" t="s">
        <v>58</v>
      </c>
      <c r="I7" s="289" t="s">
        <v>59</v>
      </c>
      <c r="J7" s="289" t="s">
        <v>17</v>
      </c>
      <c r="K7" s="479">
        <v>6.7999999999999996E-3</v>
      </c>
      <c r="L7" s="479">
        <v>0.34</v>
      </c>
      <c r="M7" s="479">
        <v>0.08</v>
      </c>
      <c r="N7" s="479">
        <v>0.09</v>
      </c>
      <c r="O7" s="479">
        <v>0.21</v>
      </c>
      <c r="P7" s="470" t="s">
        <v>331</v>
      </c>
      <c r="Q7" s="393" t="s">
        <v>331</v>
      </c>
      <c r="R7" s="470" t="s">
        <v>7001</v>
      </c>
      <c r="S7" s="393" t="s">
        <v>6543</v>
      </c>
      <c r="T7" s="393" t="s">
        <v>6534</v>
      </c>
      <c r="U7" s="393"/>
      <c r="V7" s="97"/>
    </row>
    <row r="8" spans="1:25">
      <c r="A8" s="290" t="s">
        <v>60</v>
      </c>
      <c r="B8" s="289" t="s">
        <v>4265</v>
      </c>
      <c r="C8" s="286" t="s">
        <v>53</v>
      </c>
      <c r="D8" s="289" t="s">
        <v>349</v>
      </c>
      <c r="E8" s="289" t="s">
        <v>2937</v>
      </c>
      <c r="F8" s="289" t="s">
        <v>2938</v>
      </c>
      <c r="G8" s="289" t="s">
        <v>4033</v>
      </c>
      <c r="H8" s="289" t="s">
        <v>61</v>
      </c>
      <c r="I8" s="289" t="s">
        <v>62</v>
      </c>
      <c r="J8" s="289" t="s">
        <v>27</v>
      </c>
      <c r="K8" s="479">
        <v>0.5</v>
      </c>
      <c r="L8" s="479">
        <v>0.33</v>
      </c>
      <c r="M8" s="479">
        <v>0.36</v>
      </c>
      <c r="N8" s="479">
        <v>0.35</v>
      </c>
      <c r="O8" s="479">
        <v>0.35</v>
      </c>
      <c r="P8" s="470" t="s">
        <v>7000</v>
      </c>
      <c r="Q8" s="393" t="s">
        <v>6543</v>
      </c>
      <c r="R8" s="470" t="s">
        <v>7001</v>
      </c>
      <c r="S8" s="393" t="s">
        <v>6543</v>
      </c>
      <c r="T8" s="393" t="s">
        <v>6534</v>
      </c>
      <c r="U8" s="393"/>
      <c r="V8" s="97"/>
      <c r="X8" s="285"/>
      <c r="Y8" s="285"/>
    </row>
    <row r="9" spans="1:25">
      <c r="A9" s="290" t="s">
        <v>4026</v>
      </c>
      <c r="B9" s="289" t="s">
        <v>4265</v>
      </c>
      <c r="C9" s="286" t="s">
        <v>66</v>
      </c>
      <c r="D9" s="289"/>
      <c r="E9" s="289" t="s">
        <v>2937</v>
      </c>
      <c r="F9" s="289" t="s">
        <v>2939</v>
      </c>
      <c r="G9" s="289" t="s">
        <v>6</v>
      </c>
      <c r="H9" s="289" t="s">
        <v>64</v>
      </c>
      <c r="I9" s="289" t="s">
        <v>65</v>
      </c>
      <c r="J9" s="289" t="s">
        <v>16</v>
      </c>
      <c r="K9" s="479">
        <v>0.49</v>
      </c>
      <c r="L9" s="479">
        <v>0.62</v>
      </c>
      <c r="M9" s="479">
        <v>0.44</v>
      </c>
      <c r="N9" s="479">
        <v>0.26</v>
      </c>
      <c r="O9" s="479">
        <v>0.37</v>
      </c>
      <c r="P9" s="470" t="s">
        <v>7003</v>
      </c>
      <c r="Q9" s="393" t="s">
        <v>6552</v>
      </c>
      <c r="R9" s="470" t="s">
        <v>7000</v>
      </c>
      <c r="S9" s="393" t="s">
        <v>6543</v>
      </c>
      <c r="T9" s="393" t="s">
        <v>6535</v>
      </c>
      <c r="U9" s="393"/>
      <c r="V9" s="97"/>
      <c r="X9" s="285"/>
      <c r="Y9" s="285"/>
    </row>
    <row r="10" spans="1:25">
      <c r="A10" s="290" t="s">
        <v>67</v>
      </c>
      <c r="B10" s="289" t="s">
        <v>4265</v>
      </c>
      <c r="C10" s="286" t="s">
        <v>3</v>
      </c>
      <c r="D10" s="289"/>
      <c r="E10" s="289" t="s">
        <v>2937</v>
      </c>
      <c r="F10" s="289"/>
      <c r="G10" s="289" t="s">
        <v>6</v>
      </c>
      <c r="H10" s="289" t="s">
        <v>68</v>
      </c>
      <c r="I10" s="289" t="s">
        <v>69</v>
      </c>
      <c r="J10" s="289" t="s">
        <v>12</v>
      </c>
      <c r="K10" s="479">
        <v>0.56000000000000005</v>
      </c>
      <c r="L10" s="479">
        <v>0.37</v>
      </c>
      <c r="M10" s="479">
        <v>0.44</v>
      </c>
      <c r="N10" s="479">
        <v>0.4</v>
      </c>
      <c r="O10" s="479">
        <v>0.37</v>
      </c>
      <c r="P10" s="470" t="s">
        <v>331</v>
      </c>
      <c r="Q10" s="393" t="s">
        <v>331</v>
      </c>
      <c r="R10" s="470" t="s">
        <v>7001</v>
      </c>
      <c r="S10" s="393" t="s">
        <v>6543</v>
      </c>
      <c r="T10" s="393" t="s">
        <v>6534</v>
      </c>
      <c r="U10" s="393"/>
      <c r="V10" s="97"/>
      <c r="X10" s="285"/>
      <c r="Y10" s="285"/>
    </row>
    <row r="11" spans="1:25">
      <c r="A11" s="290" t="s">
        <v>70</v>
      </c>
      <c r="B11" s="289" t="s">
        <v>4265</v>
      </c>
      <c r="C11" s="289" t="s">
        <v>347</v>
      </c>
      <c r="D11" s="289" t="s">
        <v>3</v>
      </c>
      <c r="E11" s="289" t="s">
        <v>2937</v>
      </c>
      <c r="F11" s="289" t="s">
        <v>343</v>
      </c>
      <c r="G11" s="289" t="s">
        <v>4033</v>
      </c>
      <c r="H11" s="289" t="s">
        <v>71</v>
      </c>
      <c r="I11" s="289" t="s">
        <v>72</v>
      </c>
      <c r="J11" s="289" t="s">
        <v>18</v>
      </c>
      <c r="K11" s="479">
        <v>0.03</v>
      </c>
      <c r="L11" s="479">
        <v>0.7</v>
      </c>
      <c r="M11" s="479">
        <v>0.22</v>
      </c>
      <c r="N11" s="479">
        <v>0.28999999999999998</v>
      </c>
      <c r="O11" s="479">
        <v>0.14000000000000001</v>
      </c>
      <c r="P11" s="483" t="s">
        <v>7001</v>
      </c>
      <c r="Q11" s="393" t="s">
        <v>6543</v>
      </c>
      <c r="R11" s="470" t="s">
        <v>7001</v>
      </c>
      <c r="S11" s="393" t="s">
        <v>6543</v>
      </c>
      <c r="T11" s="393" t="s">
        <v>6534</v>
      </c>
      <c r="U11" s="393"/>
      <c r="V11" s="3"/>
      <c r="X11" s="285"/>
      <c r="Y11" s="285"/>
    </row>
    <row r="12" spans="1:25">
      <c r="A12" s="290" t="s">
        <v>73</v>
      </c>
      <c r="B12" s="289" t="s">
        <v>4265</v>
      </c>
      <c r="C12" s="286" t="s">
        <v>3</v>
      </c>
      <c r="D12" s="289"/>
      <c r="E12" s="289" t="s">
        <v>2937</v>
      </c>
      <c r="F12" s="289"/>
      <c r="G12" s="289" t="s">
        <v>6</v>
      </c>
      <c r="H12" s="289" t="s">
        <v>74</v>
      </c>
      <c r="I12" s="289" t="s">
        <v>75</v>
      </c>
      <c r="J12" s="289" t="s">
        <v>285</v>
      </c>
      <c r="K12" s="479">
        <v>0.49</v>
      </c>
      <c r="L12" s="479">
        <v>0.03</v>
      </c>
      <c r="M12" s="479">
        <v>0.36</v>
      </c>
      <c r="N12" s="479">
        <v>0.33</v>
      </c>
      <c r="O12" s="479">
        <v>0.24</v>
      </c>
      <c r="P12" s="484" t="s">
        <v>331</v>
      </c>
      <c r="Q12" s="393" t="s">
        <v>331</v>
      </c>
      <c r="R12" s="470" t="s">
        <v>7000</v>
      </c>
      <c r="S12" s="393" t="s">
        <v>6543</v>
      </c>
      <c r="T12" s="393" t="s">
        <v>6535</v>
      </c>
      <c r="U12" s="393"/>
      <c r="V12" s="97"/>
      <c r="X12" s="285"/>
      <c r="Y12" s="285"/>
    </row>
    <row r="13" spans="1:25">
      <c r="A13" s="290" t="s">
        <v>76</v>
      </c>
      <c r="B13" s="289" t="s">
        <v>4265</v>
      </c>
      <c r="C13" s="286" t="s">
        <v>3</v>
      </c>
      <c r="D13" s="289"/>
      <c r="E13" s="289" t="s">
        <v>2937</v>
      </c>
      <c r="F13" s="289"/>
      <c r="G13" s="289" t="s">
        <v>6</v>
      </c>
      <c r="H13" s="289" t="s">
        <v>77</v>
      </c>
      <c r="I13" s="289" t="s">
        <v>78</v>
      </c>
      <c r="J13" s="289" t="s">
        <v>27</v>
      </c>
      <c r="K13" s="479">
        <v>0.19</v>
      </c>
      <c r="L13" s="479">
        <v>0.19</v>
      </c>
      <c r="M13" s="479">
        <v>0.33</v>
      </c>
      <c r="N13" s="479">
        <v>0.26</v>
      </c>
      <c r="O13" s="479">
        <v>0.21</v>
      </c>
      <c r="P13" s="393" t="s">
        <v>331</v>
      </c>
      <c r="Q13" s="393" t="s">
        <v>331</v>
      </c>
      <c r="R13" s="470" t="s">
        <v>7000</v>
      </c>
      <c r="S13" s="393" t="s">
        <v>6543</v>
      </c>
      <c r="T13" s="393" t="s">
        <v>6535</v>
      </c>
      <c r="U13" s="393"/>
      <c r="V13" s="97"/>
      <c r="X13" s="285"/>
      <c r="Y13" s="285"/>
    </row>
    <row r="14" spans="1:25">
      <c r="A14" s="290" t="s">
        <v>1026</v>
      </c>
      <c r="B14" s="289" t="s">
        <v>4265</v>
      </c>
      <c r="C14" s="286" t="s">
        <v>347</v>
      </c>
      <c r="D14" s="289" t="s">
        <v>3</v>
      </c>
      <c r="E14" s="289" t="s">
        <v>2937</v>
      </c>
      <c r="F14" s="289" t="s">
        <v>2938</v>
      </c>
      <c r="G14" s="363" t="s">
        <v>4303</v>
      </c>
      <c r="H14" s="289" t="s">
        <v>80</v>
      </c>
      <c r="I14" s="289" t="s">
        <v>81</v>
      </c>
      <c r="J14" s="289" t="s">
        <v>15</v>
      </c>
      <c r="K14" s="479">
        <v>0.05</v>
      </c>
      <c r="L14" s="479">
        <v>0.02</v>
      </c>
      <c r="M14" s="479">
        <v>0.13</v>
      </c>
      <c r="N14" s="479">
        <v>0.01</v>
      </c>
      <c r="O14" s="479">
        <v>0.08</v>
      </c>
      <c r="P14" s="483" t="s">
        <v>7003</v>
      </c>
      <c r="Q14" s="393" t="s">
        <v>6552</v>
      </c>
      <c r="R14" s="470" t="s">
        <v>7001</v>
      </c>
      <c r="S14" s="393" t="s">
        <v>6543</v>
      </c>
      <c r="T14" s="393" t="s">
        <v>6534</v>
      </c>
      <c r="U14" s="393"/>
      <c r="V14" s="97"/>
      <c r="X14" s="285"/>
      <c r="Y14" s="285"/>
    </row>
    <row r="15" spans="1:25">
      <c r="A15" s="290" t="s">
        <v>4027</v>
      </c>
      <c r="B15" s="289" t="s">
        <v>4265</v>
      </c>
      <c r="C15" s="286" t="s">
        <v>347</v>
      </c>
      <c r="D15" s="289"/>
      <c r="E15" s="289" t="s">
        <v>340</v>
      </c>
      <c r="F15" s="289"/>
      <c r="G15" s="289" t="s">
        <v>6</v>
      </c>
      <c r="H15" s="289" t="s">
        <v>82</v>
      </c>
      <c r="I15" s="289" t="s">
        <v>83</v>
      </c>
      <c r="J15" s="289" t="s">
        <v>12</v>
      </c>
      <c r="K15" s="479">
        <v>0.14000000000000001</v>
      </c>
      <c r="L15" s="479">
        <v>0</v>
      </c>
      <c r="M15" s="479">
        <v>1E-3</v>
      </c>
      <c r="N15" s="479">
        <v>0</v>
      </c>
      <c r="O15" s="479">
        <v>0.02</v>
      </c>
      <c r="P15" s="483" t="s">
        <v>7003</v>
      </c>
      <c r="Q15" s="393" t="s">
        <v>6543</v>
      </c>
      <c r="R15" s="470" t="s">
        <v>7003</v>
      </c>
      <c r="S15" s="393" t="s">
        <v>6544</v>
      </c>
      <c r="T15" s="393" t="s">
        <v>6536</v>
      </c>
      <c r="U15" s="393" t="s">
        <v>6539</v>
      </c>
      <c r="V15" s="97"/>
      <c r="X15" s="285"/>
      <c r="Y15" s="285"/>
    </row>
    <row r="16" spans="1:25">
      <c r="A16" s="290" t="s">
        <v>84</v>
      </c>
      <c r="B16" s="289" t="s">
        <v>4265</v>
      </c>
      <c r="C16" s="286" t="s">
        <v>3</v>
      </c>
      <c r="D16" s="289"/>
      <c r="E16" s="289" t="s">
        <v>2937</v>
      </c>
      <c r="F16" s="289"/>
      <c r="G16" s="289" t="s">
        <v>6</v>
      </c>
      <c r="H16" s="289" t="s">
        <v>85</v>
      </c>
      <c r="I16" s="289" t="s">
        <v>86</v>
      </c>
      <c r="J16" s="289" t="s">
        <v>18</v>
      </c>
      <c r="K16" s="479">
        <v>0.3</v>
      </c>
      <c r="L16" s="479">
        <v>0.33</v>
      </c>
      <c r="M16" s="479">
        <v>0.38</v>
      </c>
      <c r="N16" s="479">
        <v>0.41</v>
      </c>
      <c r="O16" s="479">
        <v>0.5</v>
      </c>
      <c r="P16" s="484" t="s">
        <v>331</v>
      </c>
      <c r="Q16" s="393" t="s">
        <v>331</v>
      </c>
      <c r="R16" s="470" t="s">
        <v>7000</v>
      </c>
      <c r="S16" s="393" t="s">
        <v>6543</v>
      </c>
      <c r="T16" s="393" t="s">
        <v>6535</v>
      </c>
      <c r="U16" s="393"/>
      <c r="V16" s="97"/>
    </row>
    <row r="17" spans="1:25">
      <c r="A17" s="290" t="s">
        <v>87</v>
      </c>
      <c r="B17" s="289" t="s">
        <v>4265</v>
      </c>
      <c r="C17" s="286" t="s">
        <v>347</v>
      </c>
      <c r="D17" s="289" t="s">
        <v>3</v>
      </c>
      <c r="E17" s="289" t="s">
        <v>2937</v>
      </c>
      <c r="F17" s="289" t="s">
        <v>343</v>
      </c>
      <c r="G17" s="289" t="s">
        <v>6</v>
      </c>
      <c r="H17" s="289" t="s">
        <v>88</v>
      </c>
      <c r="I17" s="289" t="s">
        <v>89</v>
      </c>
      <c r="J17" s="289" t="s">
        <v>285</v>
      </c>
      <c r="K17" s="479">
        <v>0.08</v>
      </c>
      <c r="L17" s="479">
        <v>0.36</v>
      </c>
      <c r="M17" s="479">
        <v>0.27</v>
      </c>
      <c r="N17" s="479">
        <v>0.24</v>
      </c>
      <c r="O17" s="479">
        <v>0.27</v>
      </c>
      <c r="P17" s="484" t="s">
        <v>7000</v>
      </c>
      <c r="Q17" s="393" t="s">
        <v>6543</v>
      </c>
      <c r="R17" s="470" t="s">
        <v>7001</v>
      </c>
      <c r="S17" s="393" t="s">
        <v>6543</v>
      </c>
      <c r="T17" s="393" t="s">
        <v>6534</v>
      </c>
      <c r="U17" s="393"/>
      <c r="V17" s="97"/>
      <c r="X17" s="285"/>
      <c r="Y17" s="285"/>
    </row>
    <row r="18" spans="1:25">
      <c r="A18" s="290" t="s">
        <v>90</v>
      </c>
      <c r="B18" s="289" t="s">
        <v>4265</v>
      </c>
      <c r="C18" s="286" t="s">
        <v>66</v>
      </c>
      <c r="D18" s="289" t="s">
        <v>349</v>
      </c>
      <c r="E18" s="289" t="s">
        <v>2937</v>
      </c>
      <c r="F18" s="289" t="s">
        <v>4304</v>
      </c>
      <c r="G18" s="289" t="s">
        <v>4033</v>
      </c>
      <c r="H18" s="289" t="s">
        <v>91</v>
      </c>
      <c r="I18" s="289" t="s">
        <v>92</v>
      </c>
      <c r="J18" s="289" t="s">
        <v>285</v>
      </c>
      <c r="K18" s="479">
        <v>0.31</v>
      </c>
      <c r="L18" s="479">
        <v>0.71</v>
      </c>
      <c r="M18" s="479">
        <v>0.24</v>
      </c>
      <c r="N18" s="479">
        <v>0.32</v>
      </c>
      <c r="O18" s="479">
        <v>0.41</v>
      </c>
      <c r="P18" s="483" t="s">
        <v>7001</v>
      </c>
      <c r="Q18" s="393" t="s">
        <v>6543</v>
      </c>
      <c r="R18" s="470" t="s">
        <v>7001</v>
      </c>
      <c r="S18" s="393" t="s">
        <v>6543</v>
      </c>
      <c r="T18" s="393" t="s">
        <v>6534</v>
      </c>
      <c r="U18" s="393"/>
      <c r="V18" s="97"/>
      <c r="X18" s="285"/>
      <c r="Y18" s="285"/>
    </row>
    <row r="19" spans="1:25">
      <c r="A19" s="290" t="s">
        <v>93</v>
      </c>
      <c r="B19" s="289" t="s">
        <v>4265</v>
      </c>
      <c r="C19" s="286" t="s">
        <v>66</v>
      </c>
      <c r="D19" s="289" t="s">
        <v>349</v>
      </c>
      <c r="E19" s="289" t="s">
        <v>2937</v>
      </c>
      <c r="F19" s="289" t="s">
        <v>2946</v>
      </c>
      <c r="G19" s="289" t="s">
        <v>4033</v>
      </c>
      <c r="H19" s="289" t="s">
        <v>94</v>
      </c>
      <c r="I19" s="289" t="s">
        <v>95</v>
      </c>
      <c r="J19" s="289" t="s">
        <v>15</v>
      </c>
      <c r="K19" s="479">
        <v>0.63</v>
      </c>
      <c r="L19" s="479">
        <v>0.39</v>
      </c>
      <c r="M19" s="479">
        <v>0.49</v>
      </c>
      <c r="N19" s="479">
        <v>0.53</v>
      </c>
      <c r="O19" s="479">
        <v>0.64</v>
      </c>
      <c r="P19" s="483" t="s">
        <v>7001</v>
      </c>
      <c r="Q19" s="393" t="s">
        <v>6543</v>
      </c>
      <c r="R19" s="470" t="s">
        <v>7001</v>
      </c>
      <c r="S19" s="393" t="s">
        <v>6543</v>
      </c>
      <c r="T19" s="393" t="s">
        <v>6534</v>
      </c>
      <c r="U19" s="393"/>
      <c r="V19" s="97"/>
    </row>
    <row r="20" spans="1:25">
      <c r="A20" s="290" t="s">
        <v>96</v>
      </c>
      <c r="B20" s="289" t="s">
        <v>4265</v>
      </c>
      <c r="C20" s="286" t="s">
        <v>66</v>
      </c>
      <c r="D20" s="289" t="s">
        <v>347</v>
      </c>
      <c r="E20" s="289" t="s">
        <v>2937</v>
      </c>
      <c r="F20" s="289" t="s">
        <v>2947</v>
      </c>
      <c r="G20" s="289" t="s">
        <v>6</v>
      </c>
      <c r="H20" s="289" t="s">
        <v>97</v>
      </c>
      <c r="I20" s="289" t="s">
        <v>98</v>
      </c>
      <c r="J20" s="289" t="s">
        <v>13</v>
      </c>
      <c r="K20" s="479">
        <v>0.22</v>
      </c>
      <c r="L20" s="479">
        <v>0.35</v>
      </c>
      <c r="M20" s="479">
        <v>0.39</v>
      </c>
      <c r="N20" s="479">
        <v>0.34</v>
      </c>
      <c r="O20" s="479">
        <v>0.34</v>
      </c>
      <c r="P20" s="484" t="s">
        <v>7000</v>
      </c>
      <c r="Q20" s="393" t="s">
        <v>6543</v>
      </c>
      <c r="R20" s="470" t="s">
        <v>7001</v>
      </c>
      <c r="S20" s="393" t="s">
        <v>6543</v>
      </c>
      <c r="T20" s="393" t="s">
        <v>6534</v>
      </c>
      <c r="U20" s="393"/>
      <c r="V20" s="97"/>
      <c r="X20" s="285"/>
      <c r="Y20" s="285"/>
    </row>
    <row r="21" spans="1:25">
      <c r="A21" s="290" t="s">
        <v>99</v>
      </c>
      <c r="B21" s="289" t="s">
        <v>4265</v>
      </c>
      <c r="C21" s="286" t="s">
        <v>347</v>
      </c>
      <c r="D21" s="289" t="s">
        <v>3</v>
      </c>
      <c r="E21" s="289" t="s">
        <v>2937</v>
      </c>
      <c r="F21" s="289" t="s">
        <v>2938</v>
      </c>
      <c r="G21" s="289" t="s">
        <v>4033</v>
      </c>
      <c r="H21" s="289" t="s">
        <v>100</v>
      </c>
      <c r="I21" s="289" t="s">
        <v>101</v>
      </c>
      <c r="J21" s="289" t="s">
        <v>17</v>
      </c>
      <c r="K21" s="479">
        <v>0.26</v>
      </c>
      <c r="L21" s="479">
        <v>7.0000000000000007E-2</v>
      </c>
      <c r="M21" s="479">
        <v>0.2</v>
      </c>
      <c r="N21" s="479">
        <v>0.21</v>
      </c>
      <c r="O21" s="479">
        <v>0.2</v>
      </c>
      <c r="P21" s="483" t="s">
        <v>7001</v>
      </c>
      <c r="Q21" s="393" t="s">
        <v>6543</v>
      </c>
      <c r="R21" s="470" t="s">
        <v>7001</v>
      </c>
      <c r="S21" s="393" t="s">
        <v>6543</v>
      </c>
      <c r="T21" s="393" t="s">
        <v>6534</v>
      </c>
      <c r="U21" s="393"/>
      <c r="V21" s="97"/>
    </row>
    <row r="22" spans="1:25">
      <c r="A22" s="290" t="s">
        <v>102</v>
      </c>
      <c r="B22" s="289" t="s">
        <v>4265</v>
      </c>
      <c r="C22" s="286" t="s">
        <v>347</v>
      </c>
      <c r="D22" s="289" t="s">
        <v>3</v>
      </c>
      <c r="E22" s="289" t="s">
        <v>2937</v>
      </c>
      <c r="F22" s="289" t="s">
        <v>2938</v>
      </c>
      <c r="G22" s="289" t="s">
        <v>4033</v>
      </c>
      <c r="H22" s="289" t="s">
        <v>103</v>
      </c>
      <c r="I22" s="289" t="s">
        <v>104</v>
      </c>
      <c r="J22" s="289" t="s">
        <v>16</v>
      </c>
      <c r="K22" s="479">
        <v>5.3E-3</v>
      </c>
      <c r="L22" s="479">
        <v>1E-3</v>
      </c>
      <c r="M22" s="479">
        <v>0.09</v>
      </c>
      <c r="N22" s="479">
        <v>0.3</v>
      </c>
      <c r="O22" s="479">
        <v>0.13</v>
      </c>
      <c r="P22" s="483" t="s">
        <v>7000</v>
      </c>
      <c r="Q22" s="393" t="s">
        <v>6543</v>
      </c>
      <c r="R22" s="470" t="s">
        <v>7001</v>
      </c>
      <c r="S22" s="393" t="s">
        <v>6543</v>
      </c>
      <c r="T22" s="393" t="s">
        <v>6534</v>
      </c>
      <c r="U22" s="393"/>
      <c r="V22" s="97"/>
    </row>
    <row r="23" spans="1:25">
      <c r="A23" s="290" t="s">
        <v>105</v>
      </c>
      <c r="B23" s="289" t="s">
        <v>4265</v>
      </c>
      <c r="C23" s="286" t="s">
        <v>347</v>
      </c>
      <c r="D23" s="289"/>
      <c r="E23" s="289" t="s">
        <v>1350</v>
      </c>
      <c r="F23" s="289"/>
      <c r="G23" s="289" t="s">
        <v>6</v>
      </c>
      <c r="H23" s="289" t="s">
        <v>106</v>
      </c>
      <c r="I23" s="289" t="s">
        <v>107</v>
      </c>
      <c r="J23" s="289" t="s">
        <v>287</v>
      </c>
      <c r="K23" s="479">
        <v>0.08</v>
      </c>
      <c r="L23" s="479">
        <v>0.04</v>
      </c>
      <c r="M23" s="479">
        <v>7.0000000000000007E-2</v>
      </c>
      <c r="N23" s="479">
        <v>0.15</v>
      </c>
      <c r="O23" s="479">
        <v>0.03</v>
      </c>
      <c r="P23" s="483" t="s">
        <v>7004</v>
      </c>
      <c r="Q23" s="393" t="s">
        <v>6544</v>
      </c>
      <c r="R23" s="470" t="s">
        <v>7000</v>
      </c>
      <c r="S23" s="393" t="s">
        <v>6543</v>
      </c>
      <c r="T23" s="393" t="s">
        <v>6534</v>
      </c>
      <c r="U23" s="393"/>
      <c r="V23" s="97"/>
      <c r="X23" s="285"/>
      <c r="Y23" s="285"/>
    </row>
    <row r="24" spans="1:25">
      <c r="A24" s="290" t="s">
        <v>108</v>
      </c>
      <c r="B24" s="289" t="s">
        <v>4265</v>
      </c>
      <c r="C24" s="286" t="s">
        <v>3</v>
      </c>
      <c r="D24" s="289"/>
      <c r="E24" s="289" t="s">
        <v>2937</v>
      </c>
      <c r="F24" s="289"/>
      <c r="G24" s="289" t="s">
        <v>4033</v>
      </c>
      <c r="H24" s="289" t="s">
        <v>109</v>
      </c>
      <c r="I24" s="289" t="s">
        <v>110</v>
      </c>
      <c r="J24" s="289" t="s">
        <v>13</v>
      </c>
      <c r="K24" s="479">
        <v>0.97</v>
      </c>
      <c r="L24" s="479">
        <v>0.38</v>
      </c>
      <c r="M24" s="479">
        <v>0.42</v>
      </c>
      <c r="N24" s="479">
        <v>0.48</v>
      </c>
      <c r="O24" s="479">
        <v>0.5</v>
      </c>
      <c r="P24" s="484" t="s">
        <v>331</v>
      </c>
      <c r="Q24" s="393" t="s">
        <v>331</v>
      </c>
      <c r="R24" s="470" t="s">
        <v>7003</v>
      </c>
      <c r="S24" s="393" t="s">
        <v>6543</v>
      </c>
      <c r="T24" s="393" t="s">
        <v>6535</v>
      </c>
      <c r="U24" s="393"/>
      <c r="V24" s="97"/>
      <c r="X24" s="285"/>
      <c r="Y24" s="285"/>
    </row>
    <row r="25" spans="1:25">
      <c r="A25" s="290" t="s">
        <v>111</v>
      </c>
      <c r="B25" s="289" t="s">
        <v>4265</v>
      </c>
      <c r="C25" s="286" t="s">
        <v>347</v>
      </c>
      <c r="D25" s="289" t="s">
        <v>3</v>
      </c>
      <c r="E25" s="289" t="s">
        <v>2937</v>
      </c>
      <c r="F25" s="289" t="s">
        <v>2940</v>
      </c>
      <c r="G25" s="289" t="s">
        <v>6</v>
      </c>
      <c r="H25" s="289" t="s">
        <v>112</v>
      </c>
      <c r="I25" s="289" t="s">
        <v>113</v>
      </c>
      <c r="J25" s="289" t="s">
        <v>16</v>
      </c>
      <c r="K25" s="479">
        <v>0.41</v>
      </c>
      <c r="L25" s="479">
        <v>0.57999999999999996</v>
      </c>
      <c r="M25" s="479">
        <v>0.43</v>
      </c>
      <c r="N25" s="479">
        <v>0.38</v>
      </c>
      <c r="O25" s="479">
        <v>0.67</v>
      </c>
      <c r="P25" s="483" t="s">
        <v>7001</v>
      </c>
      <c r="Q25" s="393" t="s">
        <v>6543</v>
      </c>
      <c r="R25" s="470" t="s">
        <v>7000</v>
      </c>
      <c r="S25" s="393" t="s">
        <v>6543</v>
      </c>
      <c r="T25" s="393" t="s">
        <v>6534</v>
      </c>
      <c r="U25" s="393"/>
      <c r="V25" s="97"/>
      <c r="X25" s="285"/>
      <c r="Y25" s="285"/>
    </row>
    <row r="26" spans="1:25">
      <c r="A26" s="290" t="s">
        <v>114</v>
      </c>
      <c r="B26" s="289" t="s">
        <v>4265</v>
      </c>
      <c r="C26" s="286" t="s">
        <v>117</v>
      </c>
      <c r="D26" s="289"/>
      <c r="E26" s="289" t="s">
        <v>2937</v>
      </c>
      <c r="F26" s="289"/>
      <c r="G26" s="289" t="s">
        <v>6</v>
      </c>
      <c r="H26" s="289" t="s">
        <v>115</v>
      </c>
      <c r="I26" s="289" t="s">
        <v>116</v>
      </c>
      <c r="J26" s="289" t="s">
        <v>15</v>
      </c>
      <c r="K26" s="479">
        <v>0.21</v>
      </c>
      <c r="L26" s="479">
        <v>0.09</v>
      </c>
      <c r="M26" s="479">
        <v>0.18</v>
      </c>
      <c r="N26" s="479">
        <v>0.21</v>
      </c>
      <c r="O26" s="479">
        <v>0.12</v>
      </c>
      <c r="P26" s="484" t="s">
        <v>331</v>
      </c>
      <c r="Q26" s="393" t="s">
        <v>331</v>
      </c>
      <c r="R26" s="470" t="s">
        <v>7001</v>
      </c>
      <c r="S26" s="393" t="s">
        <v>6543</v>
      </c>
      <c r="T26" s="393" t="s">
        <v>6534</v>
      </c>
      <c r="U26" s="393"/>
      <c r="V26" s="97"/>
      <c r="X26" s="285"/>
      <c r="Y26" s="285"/>
    </row>
    <row r="27" spans="1:25">
      <c r="A27" s="290" t="s">
        <v>118</v>
      </c>
      <c r="B27" s="289" t="s">
        <v>4265</v>
      </c>
      <c r="C27" s="286" t="s">
        <v>117</v>
      </c>
      <c r="D27" s="289" t="s">
        <v>349</v>
      </c>
      <c r="E27" s="289" t="s">
        <v>2937</v>
      </c>
      <c r="F27" s="289" t="s">
        <v>2948</v>
      </c>
      <c r="G27" s="289" t="s">
        <v>4033</v>
      </c>
      <c r="H27" s="289" t="s">
        <v>119</v>
      </c>
      <c r="I27" s="289" t="s">
        <v>120</v>
      </c>
      <c r="J27" s="289" t="s">
        <v>12</v>
      </c>
      <c r="K27" s="479">
        <v>0.21</v>
      </c>
      <c r="L27" s="479">
        <v>0.36</v>
      </c>
      <c r="M27" s="479">
        <v>0.17</v>
      </c>
      <c r="N27" s="479">
        <v>0.31</v>
      </c>
      <c r="O27" s="479">
        <v>0.22</v>
      </c>
      <c r="P27" s="483" t="s">
        <v>7003</v>
      </c>
      <c r="Q27" s="393" t="s">
        <v>6552</v>
      </c>
      <c r="R27" s="470" t="s">
        <v>7001</v>
      </c>
      <c r="S27" s="393" t="s">
        <v>6543</v>
      </c>
      <c r="T27" s="393" t="s">
        <v>6534</v>
      </c>
      <c r="U27" s="393"/>
      <c r="V27" s="97"/>
      <c r="X27" s="285"/>
      <c r="Y27" s="285"/>
    </row>
    <row r="28" spans="1:25">
      <c r="A28" s="290" t="s">
        <v>121</v>
      </c>
      <c r="B28" s="289" t="s">
        <v>4265</v>
      </c>
      <c r="C28" s="286" t="s">
        <v>3</v>
      </c>
      <c r="D28" s="289"/>
      <c r="E28" s="289" t="s">
        <v>2937</v>
      </c>
      <c r="F28" s="289"/>
      <c r="G28" s="289" t="s">
        <v>6</v>
      </c>
      <c r="H28" s="289" t="s">
        <v>122</v>
      </c>
      <c r="I28" s="289" t="s">
        <v>123</v>
      </c>
      <c r="J28" s="289" t="s">
        <v>16</v>
      </c>
      <c r="K28" s="479">
        <v>0.16</v>
      </c>
      <c r="L28" s="479">
        <v>0.05</v>
      </c>
      <c r="M28" s="479">
        <v>0.09</v>
      </c>
      <c r="N28" s="479">
        <v>0.04</v>
      </c>
      <c r="O28" s="479">
        <v>0.18</v>
      </c>
      <c r="P28" s="484" t="s">
        <v>331</v>
      </c>
      <c r="Q28" s="393" t="s">
        <v>331</v>
      </c>
      <c r="R28" s="470" t="s">
        <v>7000</v>
      </c>
      <c r="S28" s="393" t="s">
        <v>6543</v>
      </c>
      <c r="T28" s="393" t="s">
        <v>6535</v>
      </c>
      <c r="U28" s="393"/>
      <c r="V28" s="97"/>
      <c r="X28" s="285"/>
      <c r="Y28" s="285"/>
    </row>
    <row r="29" spans="1:25">
      <c r="A29" s="290" t="s">
        <v>124</v>
      </c>
      <c r="B29" s="289" t="s">
        <v>4265</v>
      </c>
      <c r="C29" s="286" t="s">
        <v>347</v>
      </c>
      <c r="D29" s="289" t="s">
        <v>3</v>
      </c>
      <c r="E29" s="289" t="s">
        <v>342</v>
      </c>
      <c r="F29" s="289"/>
      <c r="G29" s="289" t="s">
        <v>6</v>
      </c>
      <c r="H29" s="289" t="s">
        <v>125</v>
      </c>
      <c r="I29" s="289" t="s">
        <v>126</v>
      </c>
      <c r="J29" s="289" t="s">
        <v>12</v>
      </c>
      <c r="K29" s="479">
        <v>8.0000000000000002E-3</v>
      </c>
      <c r="L29" s="479">
        <v>0</v>
      </c>
      <c r="M29" s="479">
        <v>0.08</v>
      </c>
      <c r="N29" s="479">
        <v>0.03</v>
      </c>
      <c r="O29" s="479">
        <v>0.08</v>
      </c>
      <c r="P29" s="483" t="s">
        <v>7003</v>
      </c>
      <c r="Q29" s="393" t="s">
        <v>6552</v>
      </c>
      <c r="R29" s="470" t="s">
        <v>7004</v>
      </c>
      <c r="S29" s="393" t="s">
        <v>6544</v>
      </c>
      <c r="T29" s="393" t="s">
        <v>6536</v>
      </c>
      <c r="U29" s="393" t="s">
        <v>6539</v>
      </c>
      <c r="V29" s="97"/>
      <c r="X29" s="285"/>
      <c r="Y29" s="285"/>
    </row>
    <row r="30" spans="1:25">
      <c r="A30" s="290" t="s">
        <v>127</v>
      </c>
      <c r="B30" s="289" t="s">
        <v>4265</v>
      </c>
      <c r="C30" s="286" t="s">
        <v>347</v>
      </c>
      <c r="D30" s="289" t="s">
        <v>3</v>
      </c>
      <c r="E30" s="289" t="s">
        <v>2937</v>
      </c>
      <c r="F30" s="289" t="s">
        <v>2938</v>
      </c>
      <c r="G30" s="289" t="s">
        <v>4033</v>
      </c>
      <c r="H30" s="289" t="s">
        <v>128</v>
      </c>
      <c r="I30" s="289" t="s">
        <v>129</v>
      </c>
      <c r="J30" s="289" t="s">
        <v>16</v>
      </c>
      <c r="K30" s="479">
        <v>0.06</v>
      </c>
      <c r="L30" s="479">
        <v>0.9</v>
      </c>
      <c r="M30" s="479">
        <v>0.27</v>
      </c>
      <c r="N30" s="479">
        <v>0.12</v>
      </c>
      <c r="O30" s="479">
        <v>0.23</v>
      </c>
      <c r="P30" s="483" t="s">
        <v>7000</v>
      </c>
      <c r="Q30" s="393" t="s">
        <v>6543</v>
      </c>
      <c r="R30" s="470" t="s">
        <v>7001</v>
      </c>
      <c r="S30" s="393" t="s">
        <v>6543</v>
      </c>
      <c r="T30" s="393" t="s">
        <v>6534</v>
      </c>
      <c r="U30" s="393"/>
      <c r="V30" s="97"/>
      <c r="X30" s="285"/>
      <c r="Y30" s="285"/>
    </row>
    <row r="31" spans="1:25">
      <c r="A31" s="290" t="s">
        <v>4028</v>
      </c>
      <c r="B31" s="289" t="s">
        <v>4265</v>
      </c>
      <c r="C31" s="286" t="s">
        <v>347</v>
      </c>
      <c r="D31" s="289" t="s">
        <v>3</v>
      </c>
      <c r="E31" s="289" t="s">
        <v>2937</v>
      </c>
      <c r="F31" s="289" t="s">
        <v>2940</v>
      </c>
      <c r="G31" s="289" t="s">
        <v>6</v>
      </c>
      <c r="H31" s="289" t="s">
        <v>131</v>
      </c>
      <c r="I31" s="289" t="s">
        <v>132</v>
      </c>
      <c r="J31" s="289" t="s">
        <v>18</v>
      </c>
      <c r="K31" s="479">
        <v>0.23</v>
      </c>
      <c r="L31" s="479">
        <v>0.14000000000000001</v>
      </c>
      <c r="M31" s="479">
        <v>0.16</v>
      </c>
      <c r="N31" s="479">
        <v>0.25</v>
      </c>
      <c r="O31" s="479">
        <v>0.16</v>
      </c>
      <c r="P31" s="483" t="s">
        <v>7000</v>
      </c>
      <c r="Q31" s="393" t="s">
        <v>6543</v>
      </c>
      <c r="R31" s="470" t="s">
        <v>7001</v>
      </c>
      <c r="S31" s="393" t="s">
        <v>6543</v>
      </c>
      <c r="T31" s="393" t="s">
        <v>6534</v>
      </c>
      <c r="U31" s="393"/>
      <c r="V31" s="97"/>
      <c r="X31" s="285"/>
      <c r="Y31" s="285"/>
    </row>
    <row r="32" spans="1:25">
      <c r="A32" s="290" t="s">
        <v>333</v>
      </c>
      <c r="B32" s="289" t="s">
        <v>4265</v>
      </c>
      <c r="C32" s="289" t="s">
        <v>348</v>
      </c>
      <c r="D32" s="289"/>
      <c r="E32" s="289" t="s">
        <v>2937</v>
      </c>
      <c r="F32" s="289"/>
      <c r="G32" s="289" t="s">
        <v>6</v>
      </c>
      <c r="H32" s="289" t="s">
        <v>336</v>
      </c>
      <c r="I32" s="289" t="s">
        <v>332</v>
      </c>
      <c r="J32" s="289" t="s">
        <v>16</v>
      </c>
      <c r="K32" s="479">
        <v>0.02</v>
      </c>
      <c r="L32" s="479">
        <v>0.01</v>
      </c>
      <c r="M32" s="479">
        <v>0.02</v>
      </c>
      <c r="N32" s="479">
        <v>0.01</v>
      </c>
      <c r="O32" s="479">
        <v>6.0000000000000001E-3</v>
      </c>
      <c r="P32" s="484" t="s">
        <v>331</v>
      </c>
      <c r="Q32" s="393" t="s">
        <v>331</v>
      </c>
      <c r="R32" s="470" t="s">
        <v>7003</v>
      </c>
      <c r="S32" s="393" t="s">
        <v>6543</v>
      </c>
      <c r="T32" s="393" t="s">
        <v>6536</v>
      </c>
      <c r="U32" s="393" t="s">
        <v>6904</v>
      </c>
      <c r="V32" s="97"/>
      <c r="X32" s="285"/>
      <c r="Y32" s="285"/>
    </row>
    <row r="33" spans="1:25">
      <c r="A33" s="290" t="s">
        <v>133</v>
      </c>
      <c r="B33" s="289" t="s">
        <v>4265</v>
      </c>
      <c r="C33" s="286" t="s">
        <v>347</v>
      </c>
      <c r="D33" s="289" t="s">
        <v>3</v>
      </c>
      <c r="E33" s="289" t="s">
        <v>2937</v>
      </c>
      <c r="F33" s="289" t="s">
        <v>2938</v>
      </c>
      <c r="G33" s="289" t="s">
        <v>4036</v>
      </c>
      <c r="H33" s="289" t="s">
        <v>134</v>
      </c>
      <c r="I33" s="289" t="s">
        <v>135</v>
      </c>
      <c r="J33" s="289" t="s">
        <v>15</v>
      </c>
      <c r="K33" s="479">
        <v>0.08</v>
      </c>
      <c r="L33" s="479">
        <v>0.19</v>
      </c>
      <c r="M33" s="479">
        <v>0.34</v>
      </c>
      <c r="N33" s="479">
        <v>0.13</v>
      </c>
      <c r="O33" s="479">
        <v>0.21</v>
      </c>
      <c r="P33" s="483" t="s">
        <v>7003</v>
      </c>
      <c r="Q33" s="393" t="s">
        <v>6543</v>
      </c>
      <c r="R33" s="470" t="s">
        <v>7001</v>
      </c>
      <c r="S33" s="393" t="s">
        <v>6543</v>
      </c>
      <c r="T33" s="393" t="s">
        <v>6534</v>
      </c>
      <c r="U33" s="393"/>
      <c r="V33" s="97"/>
      <c r="X33" s="285"/>
      <c r="Y33" s="285"/>
    </row>
    <row r="34" spans="1:25">
      <c r="A34" s="290" t="s">
        <v>136</v>
      </c>
      <c r="B34" s="289" t="s">
        <v>4265</v>
      </c>
      <c r="C34" s="286" t="s">
        <v>66</v>
      </c>
      <c r="D34" s="289"/>
      <c r="E34" s="289" t="s">
        <v>2937</v>
      </c>
      <c r="F34" s="289"/>
      <c r="G34" s="289" t="s">
        <v>6</v>
      </c>
      <c r="H34" s="289" t="s">
        <v>137</v>
      </c>
      <c r="I34" s="289" t="s">
        <v>138</v>
      </c>
      <c r="J34" s="289" t="s">
        <v>16</v>
      </c>
      <c r="K34" s="479">
        <v>0.47</v>
      </c>
      <c r="L34" s="479">
        <v>0.47</v>
      </c>
      <c r="M34" s="479">
        <v>0.11</v>
      </c>
      <c r="N34" s="479">
        <v>0.27</v>
      </c>
      <c r="O34" s="479">
        <v>0.32</v>
      </c>
      <c r="P34" s="393" t="s">
        <v>331</v>
      </c>
      <c r="Q34" s="393" t="s">
        <v>331</v>
      </c>
      <c r="R34" s="470" t="s">
        <v>7003</v>
      </c>
      <c r="S34" s="393" t="s">
        <v>6543</v>
      </c>
      <c r="T34" s="393" t="s">
        <v>6536</v>
      </c>
      <c r="U34" s="393" t="s">
        <v>6540</v>
      </c>
      <c r="V34" s="97"/>
    </row>
    <row r="35" spans="1:25">
      <c r="A35" s="290" t="s">
        <v>4029</v>
      </c>
      <c r="B35" s="289" t="s">
        <v>4265</v>
      </c>
      <c r="C35" s="286" t="s">
        <v>3</v>
      </c>
      <c r="D35" s="289"/>
      <c r="E35" s="289" t="s">
        <v>2937</v>
      </c>
      <c r="F35" s="289"/>
      <c r="G35" s="289" t="s">
        <v>6</v>
      </c>
      <c r="H35" s="289" t="s">
        <v>139</v>
      </c>
      <c r="I35" s="289" t="s">
        <v>140</v>
      </c>
      <c r="J35" s="289" t="s">
        <v>16</v>
      </c>
      <c r="K35" s="479">
        <v>0.2</v>
      </c>
      <c r="L35" s="479">
        <v>0.28000000000000003</v>
      </c>
      <c r="M35" s="479">
        <v>0.28000000000000003</v>
      </c>
      <c r="N35" s="479">
        <v>0.27</v>
      </c>
      <c r="O35" s="479">
        <v>0.22</v>
      </c>
      <c r="P35" s="393" t="s">
        <v>331</v>
      </c>
      <c r="Q35" s="393" t="s">
        <v>331</v>
      </c>
      <c r="R35" s="470" t="s">
        <v>7003</v>
      </c>
      <c r="S35" s="393" t="s">
        <v>6543</v>
      </c>
      <c r="T35" s="393" t="s">
        <v>6536</v>
      </c>
      <c r="U35" s="393"/>
      <c r="V35" s="97"/>
      <c r="X35" s="285"/>
      <c r="Y35" s="285"/>
    </row>
    <row r="36" spans="1:25">
      <c r="A36" s="290" t="s">
        <v>4030</v>
      </c>
      <c r="B36" s="289" t="s">
        <v>4265</v>
      </c>
      <c r="C36" s="286" t="s">
        <v>347</v>
      </c>
      <c r="D36" s="289"/>
      <c r="E36" s="289" t="s">
        <v>1350</v>
      </c>
      <c r="F36" s="289"/>
      <c r="G36" s="289" t="s">
        <v>6</v>
      </c>
      <c r="H36" s="289" t="s">
        <v>141</v>
      </c>
      <c r="I36" s="289" t="s">
        <v>142</v>
      </c>
      <c r="J36" s="289" t="s">
        <v>12</v>
      </c>
      <c r="K36" s="479">
        <v>0.36</v>
      </c>
      <c r="L36" s="479">
        <v>0.06</v>
      </c>
      <c r="M36" s="479">
        <v>0.08</v>
      </c>
      <c r="N36" s="479">
        <v>0.02</v>
      </c>
      <c r="O36" s="479">
        <v>0.11</v>
      </c>
      <c r="P36" s="470" t="s">
        <v>7003</v>
      </c>
      <c r="Q36" s="393" t="s">
        <v>6543</v>
      </c>
      <c r="R36" s="470" t="s">
        <v>7003</v>
      </c>
      <c r="S36" s="393" t="s">
        <v>6543</v>
      </c>
      <c r="T36" s="393" t="s">
        <v>6536</v>
      </c>
      <c r="U36" s="393" t="s">
        <v>6537</v>
      </c>
      <c r="V36" s="97"/>
      <c r="X36" s="285"/>
      <c r="Y36" s="285"/>
    </row>
    <row r="37" spans="1:25">
      <c r="A37" s="290" t="s">
        <v>321</v>
      </c>
      <c r="B37" s="289" t="s">
        <v>4265</v>
      </c>
      <c r="C37" s="286" t="s">
        <v>347</v>
      </c>
      <c r="D37" s="289" t="s">
        <v>3</v>
      </c>
      <c r="E37" s="289" t="s">
        <v>2937</v>
      </c>
      <c r="F37" s="289" t="s">
        <v>2938</v>
      </c>
      <c r="G37" s="289" t="s">
        <v>4033</v>
      </c>
      <c r="H37" s="289" t="s">
        <v>143</v>
      </c>
      <c r="I37" s="289" t="s">
        <v>144</v>
      </c>
      <c r="J37" s="289" t="s">
        <v>15</v>
      </c>
      <c r="K37" s="479">
        <v>0.03</v>
      </c>
      <c r="L37" s="479">
        <v>0.3</v>
      </c>
      <c r="M37" s="479">
        <v>0.49</v>
      </c>
      <c r="N37" s="479">
        <v>0.4</v>
      </c>
      <c r="O37" s="479">
        <v>0.46</v>
      </c>
      <c r="P37" s="470" t="s">
        <v>7003</v>
      </c>
      <c r="Q37" s="393" t="s">
        <v>6552</v>
      </c>
      <c r="R37" s="470" t="s">
        <v>7001</v>
      </c>
      <c r="S37" s="393" t="s">
        <v>6543</v>
      </c>
      <c r="T37" s="393" t="s">
        <v>6534</v>
      </c>
      <c r="U37" s="393"/>
      <c r="V37" s="97"/>
    </row>
    <row r="38" spans="1:25">
      <c r="A38" s="290" t="s">
        <v>145</v>
      </c>
      <c r="B38" s="289" t="s">
        <v>4265</v>
      </c>
      <c r="C38" s="286" t="s">
        <v>53</v>
      </c>
      <c r="D38" s="289"/>
      <c r="E38" s="289" t="s">
        <v>340</v>
      </c>
      <c r="F38" s="289"/>
      <c r="G38" s="289" t="s">
        <v>6</v>
      </c>
      <c r="H38" s="289" t="s">
        <v>146</v>
      </c>
      <c r="I38" s="289" t="s">
        <v>147</v>
      </c>
      <c r="J38" s="289" t="s">
        <v>12</v>
      </c>
      <c r="K38" s="479">
        <v>0.33</v>
      </c>
      <c r="L38" s="479">
        <v>0.27</v>
      </c>
      <c r="M38" s="479">
        <v>0.19</v>
      </c>
      <c r="N38" s="479">
        <v>0.21</v>
      </c>
      <c r="O38" s="479">
        <v>0.14000000000000001</v>
      </c>
      <c r="P38" s="470" t="s">
        <v>7003</v>
      </c>
      <c r="Q38" s="393" t="s">
        <v>6552</v>
      </c>
      <c r="R38" s="470" t="s">
        <v>7003</v>
      </c>
      <c r="S38" s="393" t="s">
        <v>6543</v>
      </c>
      <c r="T38" s="393" t="s">
        <v>6536</v>
      </c>
      <c r="U38" s="393" t="s">
        <v>6538</v>
      </c>
      <c r="V38" s="97"/>
      <c r="X38" s="285"/>
      <c r="Y38" s="285"/>
    </row>
    <row r="39" spans="1:25">
      <c r="A39" s="290" t="s">
        <v>4113</v>
      </c>
      <c r="B39" s="289" t="s">
        <v>4265</v>
      </c>
      <c r="C39" s="286" t="s">
        <v>347</v>
      </c>
      <c r="D39" s="289"/>
      <c r="E39" s="289" t="s">
        <v>2937</v>
      </c>
      <c r="F39" s="289" t="s">
        <v>2949</v>
      </c>
      <c r="G39" s="289" t="s">
        <v>4033</v>
      </c>
      <c r="H39" s="289" t="s">
        <v>149</v>
      </c>
      <c r="I39" s="289" t="s">
        <v>150</v>
      </c>
      <c r="J39" s="289" t="s">
        <v>15</v>
      </c>
      <c r="K39" s="479">
        <v>0.09</v>
      </c>
      <c r="L39" s="479">
        <v>0.17</v>
      </c>
      <c r="M39" s="479">
        <v>0.12</v>
      </c>
      <c r="N39" s="479" t="s">
        <v>331</v>
      </c>
      <c r="O39" s="479">
        <v>0.22</v>
      </c>
      <c r="P39" s="470" t="s">
        <v>7000</v>
      </c>
      <c r="Q39" s="393" t="s">
        <v>6543</v>
      </c>
      <c r="R39" s="470" t="s">
        <v>7001</v>
      </c>
      <c r="S39" s="393" t="s">
        <v>6543</v>
      </c>
      <c r="T39" s="393" t="s">
        <v>6534</v>
      </c>
      <c r="U39" s="393"/>
      <c r="V39" s="97"/>
      <c r="X39" s="285"/>
      <c r="Y39" s="285"/>
    </row>
    <row r="40" spans="1:25">
      <c r="A40" s="290" t="s">
        <v>151</v>
      </c>
      <c r="B40" s="289" t="s">
        <v>4265</v>
      </c>
      <c r="C40" s="286" t="s">
        <v>347</v>
      </c>
      <c r="D40" s="289" t="s">
        <v>154</v>
      </c>
      <c r="E40" s="289" t="s">
        <v>2937</v>
      </c>
      <c r="F40" s="289" t="s">
        <v>2941</v>
      </c>
      <c r="G40" s="289" t="s">
        <v>4033</v>
      </c>
      <c r="H40" s="289" t="s">
        <v>152</v>
      </c>
      <c r="I40" s="289" t="s">
        <v>153</v>
      </c>
      <c r="J40" s="289" t="s">
        <v>15</v>
      </c>
      <c r="K40" s="479">
        <v>0.1</v>
      </c>
      <c r="L40" s="479">
        <v>0.64</v>
      </c>
      <c r="M40" s="479">
        <v>0.31</v>
      </c>
      <c r="N40" s="479">
        <v>0.49</v>
      </c>
      <c r="O40" s="479">
        <v>0.43</v>
      </c>
      <c r="P40" s="393" t="s">
        <v>7001</v>
      </c>
      <c r="Q40" s="393" t="s">
        <v>6543</v>
      </c>
      <c r="R40" s="470" t="s">
        <v>7001</v>
      </c>
      <c r="S40" s="393" t="s">
        <v>6543</v>
      </c>
      <c r="T40" s="393" t="s">
        <v>6534</v>
      </c>
      <c r="U40" s="393"/>
      <c r="V40" s="97"/>
      <c r="X40" s="285"/>
      <c r="Y40" s="285"/>
    </row>
    <row r="41" spans="1:25">
      <c r="A41" s="290" t="s">
        <v>155</v>
      </c>
      <c r="B41" s="289" t="s">
        <v>4265</v>
      </c>
      <c r="C41" s="286" t="s">
        <v>347</v>
      </c>
      <c r="D41" s="289" t="s">
        <v>3</v>
      </c>
      <c r="E41" s="289" t="s">
        <v>2937</v>
      </c>
      <c r="F41" s="289" t="s">
        <v>2938</v>
      </c>
      <c r="G41" s="289" t="s">
        <v>6</v>
      </c>
      <c r="H41" s="289" t="s">
        <v>156</v>
      </c>
      <c r="I41" s="289" t="s">
        <v>157</v>
      </c>
      <c r="J41" s="289" t="s">
        <v>16</v>
      </c>
      <c r="K41" s="479">
        <v>6.7999999999999996E-3</v>
      </c>
      <c r="L41" s="479">
        <v>0</v>
      </c>
      <c r="M41" s="479">
        <v>0.13</v>
      </c>
      <c r="N41" s="479">
        <v>0.05</v>
      </c>
      <c r="O41" s="479">
        <v>0.1</v>
      </c>
      <c r="P41" s="470" t="s">
        <v>7003</v>
      </c>
      <c r="Q41" s="393" t="s">
        <v>6552</v>
      </c>
      <c r="R41" s="470" t="s">
        <v>7001</v>
      </c>
      <c r="S41" s="393" t="s">
        <v>6543</v>
      </c>
      <c r="T41" s="393" t="s">
        <v>6534</v>
      </c>
      <c r="U41" s="393"/>
      <c r="V41" s="97"/>
      <c r="X41" s="285"/>
      <c r="Y41" s="285"/>
    </row>
    <row r="42" spans="1:25">
      <c r="A42" s="290" t="s">
        <v>158</v>
      </c>
      <c r="B42" s="289" t="s">
        <v>4265</v>
      </c>
      <c r="C42" s="286" t="s">
        <v>53</v>
      </c>
      <c r="D42" s="289" t="s">
        <v>349</v>
      </c>
      <c r="E42" s="289" t="s">
        <v>2937</v>
      </c>
      <c r="F42" s="289" t="s">
        <v>2938</v>
      </c>
      <c r="G42" s="289" t="s">
        <v>6</v>
      </c>
      <c r="H42" s="289" t="s">
        <v>159</v>
      </c>
      <c r="I42" s="289" t="s">
        <v>160</v>
      </c>
      <c r="J42" s="289" t="s">
        <v>15</v>
      </c>
      <c r="K42" s="479">
        <v>0.52</v>
      </c>
      <c r="L42" s="479">
        <v>0.52</v>
      </c>
      <c r="M42" s="479">
        <v>0.22</v>
      </c>
      <c r="N42" s="479">
        <v>0.38</v>
      </c>
      <c r="O42" s="479">
        <v>0.28000000000000003</v>
      </c>
      <c r="P42" s="470" t="s">
        <v>7000</v>
      </c>
      <c r="Q42" s="393" t="s">
        <v>6543</v>
      </c>
      <c r="R42" s="470" t="s">
        <v>7003</v>
      </c>
      <c r="S42" s="393" t="s">
        <v>6543</v>
      </c>
      <c r="T42" s="393" t="s">
        <v>6547</v>
      </c>
      <c r="U42" s="393" t="s">
        <v>6546</v>
      </c>
      <c r="V42" s="97"/>
    </row>
    <row r="43" spans="1:25">
      <c r="A43" s="290" t="s">
        <v>161</v>
      </c>
      <c r="B43" s="289" t="s">
        <v>4265</v>
      </c>
      <c r="C43" s="286" t="s">
        <v>347</v>
      </c>
      <c r="D43" s="289" t="s">
        <v>3</v>
      </c>
      <c r="E43" s="289" t="s">
        <v>2937</v>
      </c>
      <c r="F43" s="289"/>
      <c r="G43" s="289" t="s">
        <v>6</v>
      </c>
      <c r="H43" s="289" t="s">
        <v>162</v>
      </c>
      <c r="I43" s="289" t="s">
        <v>163</v>
      </c>
      <c r="J43" s="289" t="s">
        <v>18</v>
      </c>
      <c r="K43" s="479">
        <v>0.18</v>
      </c>
      <c r="L43" s="479">
        <v>0.7</v>
      </c>
      <c r="M43" s="479">
        <v>0.41</v>
      </c>
      <c r="N43" s="479">
        <v>0.42</v>
      </c>
      <c r="O43" s="479">
        <v>0.6</v>
      </c>
      <c r="P43" s="470" t="s">
        <v>331</v>
      </c>
      <c r="Q43" s="393" t="s">
        <v>331</v>
      </c>
      <c r="R43" s="470" t="s">
        <v>7003</v>
      </c>
      <c r="S43" s="393" t="s">
        <v>6543</v>
      </c>
      <c r="T43" s="393" t="s">
        <v>6536</v>
      </c>
      <c r="U43" s="393"/>
      <c r="V43" s="97"/>
      <c r="X43" s="285"/>
      <c r="Y43" s="285"/>
    </row>
    <row r="44" spans="1:25">
      <c r="A44" s="290" t="s">
        <v>164</v>
      </c>
      <c r="B44" s="289" t="s">
        <v>4265</v>
      </c>
      <c r="C44" s="286" t="s">
        <v>347</v>
      </c>
      <c r="D44" s="289"/>
      <c r="E44" s="289" t="s">
        <v>2937</v>
      </c>
      <c r="F44" s="289"/>
      <c r="G44" s="289" t="s">
        <v>6</v>
      </c>
      <c r="H44" s="289" t="s">
        <v>165</v>
      </c>
      <c r="I44" s="289" t="s">
        <v>166</v>
      </c>
      <c r="J44" s="289" t="s">
        <v>27</v>
      </c>
      <c r="K44" s="479">
        <v>0.51</v>
      </c>
      <c r="L44" s="479">
        <v>0.61</v>
      </c>
      <c r="M44" s="479">
        <v>0.34</v>
      </c>
      <c r="N44" s="479">
        <v>0.47</v>
      </c>
      <c r="O44" s="479">
        <v>0.44</v>
      </c>
      <c r="P44" s="470" t="s">
        <v>331</v>
      </c>
      <c r="Q44" s="393" t="s">
        <v>331</v>
      </c>
      <c r="R44" s="470" t="s">
        <v>7001</v>
      </c>
      <c r="S44" s="393" t="s">
        <v>6543</v>
      </c>
      <c r="T44" s="393" t="s">
        <v>6534</v>
      </c>
      <c r="U44" s="393"/>
      <c r="V44" s="97"/>
      <c r="X44" s="285"/>
      <c r="Y44" s="285"/>
    </row>
    <row r="45" spans="1:25">
      <c r="A45" s="290" t="s">
        <v>167</v>
      </c>
      <c r="B45" s="289" t="s">
        <v>4265</v>
      </c>
      <c r="C45" s="286" t="s">
        <v>117</v>
      </c>
      <c r="D45" s="289" t="s">
        <v>349</v>
      </c>
      <c r="E45" s="289" t="s">
        <v>2937</v>
      </c>
      <c r="F45" s="289" t="s">
        <v>2942</v>
      </c>
      <c r="G45" s="289" t="s">
        <v>4033</v>
      </c>
      <c r="H45" s="289" t="s">
        <v>168</v>
      </c>
      <c r="I45" s="289" t="s">
        <v>169</v>
      </c>
      <c r="J45" s="289" t="s">
        <v>28</v>
      </c>
      <c r="K45" s="479">
        <v>2.3E-3</v>
      </c>
      <c r="L45" s="479">
        <v>2E-3</v>
      </c>
      <c r="M45" s="479">
        <v>0.09</v>
      </c>
      <c r="N45" s="479">
        <v>0.01</v>
      </c>
      <c r="O45" s="479">
        <v>0.05</v>
      </c>
      <c r="P45" s="393" t="s">
        <v>7000</v>
      </c>
      <c r="Q45" s="393" t="s">
        <v>6543</v>
      </c>
      <c r="R45" s="470" t="s">
        <v>7000</v>
      </c>
      <c r="S45" s="393" t="s">
        <v>6543</v>
      </c>
      <c r="T45" s="393" t="s">
        <v>6534</v>
      </c>
      <c r="U45" s="393"/>
      <c r="V45" s="97"/>
    </row>
    <row r="46" spans="1:25">
      <c r="A46" s="290" t="s">
        <v>170</v>
      </c>
      <c r="B46" s="289" t="s">
        <v>4265</v>
      </c>
      <c r="C46" s="286" t="s">
        <v>347</v>
      </c>
      <c r="D46" s="289" t="s">
        <v>3</v>
      </c>
      <c r="E46" s="289" t="s">
        <v>2937</v>
      </c>
      <c r="F46" s="289" t="s">
        <v>2944</v>
      </c>
      <c r="G46" s="289" t="s">
        <v>4033</v>
      </c>
      <c r="H46" s="289" t="s">
        <v>171</v>
      </c>
      <c r="I46" s="289" t="s">
        <v>172</v>
      </c>
      <c r="J46" s="289" t="s">
        <v>17</v>
      </c>
      <c r="K46" s="479">
        <v>0.48</v>
      </c>
      <c r="L46" s="479">
        <v>0.39</v>
      </c>
      <c r="M46" s="479">
        <v>0.41</v>
      </c>
      <c r="N46" s="479">
        <v>0.28999999999999998</v>
      </c>
      <c r="O46" s="479">
        <v>0.57999999999999996</v>
      </c>
      <c r="P46" s="470" t="s">
        <v>7001</v>
      </c>
      <c r="Q46" s="393" t="s">
        <v>6543</v>
      </c>
      <c r="R46" s="470" t="s">
        <v>7001</v>
      </c>
      <c r="S46" s="393" t="s">
        <v>6543</v>
      </c>
      <c r="T46" s="393" t="s">
        <v>6534</v>
      </c>
      <c r="U46" s="393"/>
      <c r="V46" s="97"/>
      <c r="X46" s="285"/>
      <c r="Y46" s="285"/>
    </row>
    <row r="47" spans="1:25">
      <c r="A47" s="290" t="s">
        <v>4031</v>
      </c>
      <c r="B47" s="289" t="s">
        <v>4265</v>
      </c>
      <c r="C47" s="286" t="s">
        <v>3</v>
      </c>
      <c r="D47" s="289"/>
      <c r="E47" s="289" t="s">
        <v>2937</v>
      </c>
      <c r="F47" s="289"/>
      <c r="G47" s="289" t="s">
        <v>6</v>
      </c>
      <c r="H47" s="289" t="s">
        <v>173</v>
      </c>
      <c r="I47" s="289" t="s">
        <v>174</v>
      </c>
      <c r="J47" s="289" t="s">
        <v>286</v>
      </c>
      <c r="K47" s="479">
        <v>0.33</v>
      </c>
      <c r="L47" s="479">
        <v>0.43</v>
      </c>
      <c r="M47" s="479">
        <v>0.34</v>
      </c>
      <c r="N47" s="479">
        <v>0.38</v>
      </c>
      <c r="O47" s="479">
        <v>0.48</v>
      </c>
      <c r="P47" s="470" t="s">
        <v>331</v>
      </c>
      <c r="Q47" s="393" t="s">
        <v>331</v>
      </c>
      <c r="R47" s="470" t="s">
        <v>7000</v>
      </c>
      <c r="S47" s="393" t="s">
        <v>6543</v>
      </c>
      <c r="T47" s="393" t="s">
        <v>6535</v>
      </c>
      <c r="U47" s="393"/>
      <c r="V47" s="97"/>
    </row>
    <row r="48" spans="1:25">
      <c r="A48" s="290" t="s">
        <v>175</v>
      </c>
      <c r="B48" s="289" t="s">
        <v>4265</v>
      </c>
      <c r="C48" s="286" t="s">
        <v>347</v>
      </c>
      <c r="D48" s="289" t="s">
        <v>3</v>
      </c>
      <c r="E48" s="289" t="s">
        <v>2937</v>
      </c>
      <c r="F48" s="289"/>
      <c r="G48" s="289" t="s">
        <v>6</v>
      </c>
      <c r="H48" s="289" t="s">
        <v>176</v>
      </c>
      <c r="I48" s="289" t="s">
        <v>177</v>
      </c>
      <c r="J48" s="289" t="s">
        <v>17</v>
      </c>
      <c r="K48" s="479">
        <v>0.3</v>
      </c>
      <c r="L48" s="479">
        <v>0.47</v>
      </c>
      <c r="M48" s="479">
        <v>0.31</v>
      </c>
      <c r="N48" s="479">
        <v>0.23</v>
      </c>
      <c r="O48" s="479">
        <v>0.3</v>
      </c>
      <c r="P48" s="470" t="s">
        <v>331</v>
      </c>
      <c r="Q48" s="393" t="s">
        <v>331</v>
      </c>
      <c r="R48" s="470" t="s">
        <v>7000</v>
      </c>
      <c r="S48" s="393" t="s">
        <v>6543</v>
      </c>
      <c r="T48" s="393" t="s">
        <v>6535</v>
      </c>
      <c r="U48" s="393"/>
      <c r="V48" s="97"/>
    </row>
    <row r="49" spans="1:25">
      <c r="A49" s="290" t="s">
        <v>178</v>
      </c>
      <c r="B49" s="289" t="s">
        <v>4265</v>
      </c>
      <c r="C49" s="286" t="s">
        <v>3</v>
      </c>
      <c r="D49" s="289"/>
      <c r="E49" s="289" t="s">
        <v>2937</v>
      </c>
      <c r="F49" s="289"/>
      <c r="G49" s="289" t="s">
        <v>6</v>
      </c>
      <c r="H49" s="289" t="s">
        <v>179</v>
      </c>
      <c r="I49" s="289" t="s">
        <v>180</v>
      </c>
      <c r="J49" s="289" t="s">
        <v>16</v>
      </c>
      <c r="K49" s="479">
        <v>0.1</v>
      </c>
      <c r="L49" s="479">
        <v>0.31</v>
      </c>
      <c r="M49" s="479">
        <v>0.14000000000000001</v>
      </c>
      <c r="N49" s="479">
        <v>0.34</v>
      </c>
      <c r="O49" s="479">
        <v>0.11</v>
      </c>
      <c r="P49" s="393" t="s">
        <v>7000</v>
      </c>
      <c r="Q49" s="393" t="s">
        <v>6543</v>
      </c>
      <c r="R49" s="470" t="s">
        <v>7003</v>
      </c>
      <c r="S49" s="393" t="s">
        <v>6543</v>
      </c>
      <c r="T49" s="393" t="s">
        <v>6535</v>
      </c>
      <c r="U49" s="393"/>
      <c r="V49" s="97"/>
      <c r="X49" s="285"/>
      <c r="Y49" s="285"/>
    </row>
    <row r="50" spans="1:25">
      <c r="A50" s="290" t="s">
        <v>181</v>
      </c>
      <c r="B50" s="289" t="s">
        <v>4265</v>
      </c>
      <c r="C50" s="286" t="s">
        <v>347</v>
      </c>
      <c r="D50" s="289" t="s">
        <v>3</v>
      </c>
      <c r="E50" s="289" t="s">
        <v>2937</v>
      </c>
      <c r="F50" s="289" t="s">
        <v>2943</v>
      </c>
      <c r="G50" s="289" t="s">
        <v>4033</v>
      </c>
      <c r="H50" s="289" t="s">
        <v>182</v>
      </c>
      <c r="I50" s="289" t="s">
        <v>183</v>
      </c>
      <c r="J50" s="289" t="s">
        <v>12</v>
      </c>
      <c r="K50" s="479">
        <v>0.02</v>
      </c>
      <c r="L50" s="479">
        <v>3.0000000000000001E-3</v>
      </c>
      <c r="M50" s="479">
        <v>0.48</v>
      </c>
      <c r="N50" s="479">
        <v>7.0000000000000007E-2</v>
      </c>
      <c r="O50" s="479">
        <v>0.26</v>
      </c>
      <c r="P50" s="393" t="s">
        <v>7000</v>
      </c>
      <c r="Q50" s="393" t="s">
        <v>6543</v>
      </c>
      <c r="R50" s="470" t="s">
        <v>7001</v>
      </c>
      <c r="S50" s="393" t="s">
        <v>6543</v>
      </c>
      <c r="T50" s="393" t="s">
        <v>6534</v>
      </c>
      <c r="U50" s="393"/>
      <c r="V50" s="97"/>
    </row>
    <row r="51" spans="1:25">
      <c r="A51" s="290" t="s">
        <v>999</v>
      </c>
      <c r="B51" s="289" t="s">
        <v>4265</v>
      </c>
      <c r="C51" s="286" t="s">
        <v>347</v>
      </c>
      <c r="D51" s="289" t="s">
        <v>3</v>
      </c>
      <c r="E51" s="289" t="s">
        <v>2937</v>
      </c>
      <c r="F51" s="289" t="s">
        <v>2944</v>
      </c>
      <c r="G51" s="289" t="s">
        <v>6</v>
      </c>
      <c r="H51" s="289" t="s">
        <v>185</v>
      </c>
      <c r="I51" s="289" t="s">
        <v>186</v>
      </c>
      <c r="J51" s="289" t="s">
        <v>18</v>
      </c>
      <c r="K51" s="479">
        <v>0.89</v>
      </c>
      <c r="L51" s="479">
        <v>0.87</v>
      </c>
      <c r="M51" s="479">
        <v>0.28000000000000003</v>
      </c>
      <c r="N51" s="479">
        <v>0.69</v>
      </c>
      <c r="O51" s="479">
        <v>0.44</v>
      </c>
      <c r="P51" s="470" t="s">
        <v>7003</v>
      </c>
      <c r="Q51" s="393" t="s">
        <v>6552</v>
      </c>
      <c r="R51" s="470" t="s">
        <v>7000</v>
      </c>
      <c r="S51" s="393" t="s">
        <v>6543</v>
      </c>
      <c r="T51" s="393" t="s">
        <v>6535</v>
      </c>
      <c r="U51" s="393"/>
      <c r="V51" s="97"/>
      <c r="X51" s="285"/>
      <c r="Y51" s="285"/>
    </row>
    <row r="52" spans="1:25">
      <c r="A52" s="290" t="s">
        <v>4034</v>
      </c>
      <c r="B52" s="289" t="s">
        <v>4265</v>
      </c>
      <c r="C52" s="286" t="s">
        <v>347</v>
      </c>
      <c r="D52" s="289" t="s">
        <v>3</v>
      </c>
      <c r="E52" s="289" t="s">
        <v>2937</v>
      </c>
      <c r="F52" s="289"/>
      <c r="G52" s="289" t="s">
        <v>4033</v>
      </c>
      <c r="H52" s="289" t="s">
        <v>188</v>
      </c>
      <c r="I52" s="289" t="s">
        <v>189</v>
      </c>
      <c r="J52" s="289" t="s">
        <v>16</v>
      </c>
      <c r="K52" s="479">
        <v>0.51</v>
      </c>
      <c r="L52" s="479">
        <v>0.25</v>
      </c>
      <c r="M52" s="479">
        <v>0.4</v>
      </c>
      <c r="N52" s="479">
        <v>0.48</v>
      </c>
      <c r="O52" s="479">
        <v>0.33</v>
      </c>
      <c r="P52" s="470" t="s">
        <v>331</v>
      </c>
      <c r="Q52" s="393" t="s">
        <v>331</v>
      </c>
      <c r="R52" s="470" t="s">
        <v>7001</v>
      </c>
      <c r="S52" s="393" t="s">
        <v>6543</v>
      </c>
      <c r="T52" s="393" t="s">
        <v>6534</v>
      </c>
      <c r="U52" s="393"/>
      <c r="V52" s="97"/>
    </row>
    <row r="53" spans="1:25">
      <c r="A53" s="290" t="s">
        <v>190</v>
      </c>
      <c r="B53" s="289" t="s">
        <v>4265</v>
      </c>
      <c r="C53" s="286" t="s">
        <v>347</v>
      </c>
      <c r="D53" s="289"/>
      <c r="E53" s="289" t="s">
        <v>1350</v>
      </c>
      <c r="F53" s="289"/>
      <c r="G53" s="289" t="s">
        <v>4033</v>
      </c>
      <c r="H53" s="289" t="s">
        <v>191</v>
      </c>
      <c r="I53" s="289" t="s">
        <v>192</v>
      </c>
      <c r="J53" s="289" t="s">
        <v>16</v>
      </c>
      <c r="K53" s="479">
        <v>0.03</v>
      </c>
      <c r="L53" s="479">
        <v>0.08</v>
      </c>
      <c r="M53" s="479">
        <v>0.24</v>
      </c>
      <c r="N53" s="479">
        <v>0.18</v>
      </c>
      <c r="O53" s="479">
        <v>0.12</v>
      </c>
      <c r="P53" s="470" t="s">
        <v>7003</v>
      </c>
      <c r="Q53" s="393" t="s">
        <v>6543</v>
      </c>
      <c r="R53" s="470" t="s">
        <v>7000</v>
      </c>
      <c r="S53" s="393" t="s">
        <v>6543</v>
      </c>
      <c r="T53" s="393" t="s">
        <v>6535</v>
      </c>
      <c r="U53" s="393"/>
      <c r="V53" s="97"/>
    </row>
    <row r="54" spans="1:25">
      <c r="A54" s="290" t="s">
        <v>4037</v>
      </c>
      <c r="B54" s="289" t="s">
        <v>4265</v>
      </c>
      <c r="C54" s="286" t="s">
        <v>53</v>
      </c>
      <c r="D54" s="289" t="s">
        <v>349</v>
      </c>
      <c r="E54" s="289" t="s">
        <v>2937</v>
      </c>
      <c r="F54" s="289" t="s">
        <v>2945</v>
      </c>
      <c r="G54" s="289" t="s">
        <v>4036</v>
      </c>
      <c r="H54" s="289" t="s">
        <v>194</v>
      </c>
      <c r="I54" s="289" t="s">
        <v>195</v>
      </c>
      <c r="J54" s="289" t="s">
        <v>13</v>
      </c>
      <c r="K54" s="479">
        <v>0.6</v>
      </c>
      <c r="L54" s="479">
        <v>0.12</v>
      </c>
      <c r="M54" s="479">
        <v>0.32</v>
      </c>
      <c r="N54" s="479">
        <v>0.21</v>
      </c>
      <c r="O54" s="479">
        <v>0.26</v>
      </c>
      <c r="P54" s="393" t="s">
        <v>7000</v>
      </c>
      <c r="Q54" s="393" t="s">
        <v>6543</v>
      </c>
      <c r="R54" s="470" t="s">
        <v>7001</v>
      </c>
      <c r="S54" s="393" t="s">
        <v>6543</v>
      </c>
      <c r="T54" s="393" t="s">
        <v>6534</v>
      </c>
      <c r="U54" s="393"/>
      <c r="V54" s="97"/>
      <c r="X54" s="285"/>
      <c r="Y54" s="285"/>
    </row>
    <row r="55" spans="1:25">
      <c r="A55" s="290" t="s">
        <v>196</v>
      </c>
      <c r="B55" s="289" t="s">
        <v>4265</v>
      </c>
      <c r="C55" s="286" t="s">
        <v>3</v>
      </c>
      <c r="D55" s="289"/>
      <c r="E55" s="289" t="s">
        <v>2937</v>
      </c>
      <c r="F55" s="289"/>
      <c r="G55" s="289" t="s">
        <v>6</v>
      </c>
      <c r="H55" s="289" t="s">
        <v>197</v>
      </c>
      <c r="I55" s="289" t="s">
        <v>198</v>
      </c>
      <c r="J55" s="289" t="s">
        <v>16</v>
      </c>
      <c r="K55" s="479">
        <v>0.05</v>
      </c>
      <c r="L55" s="479">
        <v>0.56999999999999995</v>
      </c>
      <c r="M55" s="479">
        <v>0.22</v>
      </c>
      <c r="N55" s="479">
        <v>0.5</v>
      </c>
      <c r="O55" s="479">
        <v>0.47</v>
      </c>
      <c r="P55" s="393" t="s">
        <v>331</v>
      </c>
      <c r="Q55" s="393" t="s">
        <v>331</v>
      </c>
      <c r="R55" s="470" t="s">
        <v>7000</v>
      </c>
      <c r="S55" s="393" t="s">
        <v>6543</v>
      </c>
      <c r="T55" s="393" t="s">
        <v>6535</v>
      </c>
      <c r="U55" s="393"/>
      <c r="V55" s="97"/>
      <c r="X55" s="285"/>
      <c r="Y55" s="285"/>
    </row>
    <row r="56" spans="1:25">
      <c r="A56" s="290" t="s">
        <v>199</v>
      </c>
      <c r="B56" s="289" t="s">
        <v>4265</v>
      </c>
      <c r="C56" s="286" t="s">
        <v>347</v>
      </c>
      <c r="D56" s="289" t="s">
        <v>3</v>
      </c>
      <c r="E56" s="289" t="s">
        <v>2937</v>
      </c>
      <c r="F56" s="289" t="s">
        <v>2944</v>
      </c>
      <c r="G56" s="289" t="s">
        <v>4033</v>
      </c>
      <c r="H56" s="289" t="s">
        <v>200</v>
      </c>
      <c r="I56" s="289" t="s">
        <v>201</v>
      </c>
      <c r="J56" s="289" t="s">
        <v>18</v>
      </c>
      <c r="K56" s="479">
        <v>0.34</v>
      </c>
      <c r="L56" s="479">
        <v>0.09</v>
      </c>
      <c r="M56" s="479">
        <v>0.35</v>
      </c>
      <c r="N56" s="479">
        <v>0.26</v>
      </c>
      <c r="O56" s="479">
        <v>0.22</v>
      </c>
      <c r="P56" s="470" t="s">
        <v>7003</v>
      </c>
      <c r="Q56" s="393" t="s">
        <v>6552</v>
      </c>
      <c r="R56" s="470" t="s">
        <v>7000</v>
      </c>
      <c r="S56" s="393" t="s">
        <v>6543</v>
      </c>
      <c r="T56" s="393" t="s">
        <v>6535</v>
      </c>
      <c r="U56" s="393"/>
      <c r="V56" s="97"/>
      <c r="X56" s="285"/>
      <c r="Y56" s="285"/>
    </row>
    <row r="57" spans="1:25">
      <c r="A57" s="290" t="s">
        <v>202</v>
      </c>
      <c r="B57" s="289" t="s">
        <v>4265</v>
      </c>
      <c r="C57" s="286" t="s">
        <v>347</v>
      </c>
      <c r="D57" s="289" t="s">
        <v>3</v>
      </c>
      <c r="E57" s="289" t="s">
        <v>2937</v>
      </c>
      <c r="F57" s="289" t="s">
        <v>2944</v>
      </c>
      <c r="G57" s="289" t="s">
        <v>6</v>
      </c>
      <c r="H57" s="289" t="s">
        <v>203</v>
      </c>
      <c r="I57" s="289" t="s">
        <v>204</v>
      </c>
      <c r="J57" s="289" t="s">
        <v>12</v>
      </c>
      <c r="K57" s="479">
        <v>0.91</v>
      </c>
      <c r="L57" s="479">
        <v>0.51</v>
      </c>
      <c r="M57" s="479">
        <v>0.35</v>
      </c>
      <c r="N57" s="479">
        <v>0.45</v>
      </c>
      <c r="O57" s="479">
        <v>0.46</v>
      </c>
      <c r="P57" s="470" t="s">
        <v>7003</v>
      </c>
      <c r="Q57" s="393" t="s">
        <v>6552</v>
      </c>
      <c r="R57" s="470" t="s">
        <v>7001</v>
      </c>
      <c r="S57" s="393" t="s">
        <v>6543</v>
      </c>
      <c r="T57" s="393" t="s">
        <v>6534</v>
      </c>
      <c r="U57" s="393"/>
      <c r="V57" s="97"/>
      <c r="X57" s="285"/>
      <c r="Y57" s="285"/>
    </row>
    <row r="58" spans="1:25">
      <c r="A58" s="290" t="s">
        <v>205</v>
      </c>
      <c r="B58" s="289" t="s">
        <v>4265</v>
      </c>
      <c r="C58" s="286" t="s">
        <v>66</v>
      </c>
      <c r="D58" s="289" t="s">
        <v>349</v>
      </c>
      <c r="E58" s="289" t="s">
        <v>2937</v>
      </c>
      <c r="F58" s="289" t="s">
        <v>2939</v>
      </c>
      <c r="G58" s="289" t="s">
        <v>4033</v>
      </c>
      <c r="H58" s="289" t="s">
        <v>206</v>
      </c>
      <c r="I58" s="289" t="s">
        <v>207</v>
      </c>
      <c r="J58" s="289" t="s">
        <v>286</v>
      </c>
      <c r="K58" s="479">
        <v>0.28999999999999998</v>
      </c>
      <c r="L58" s="479">
        <v>0.27</v>
      </c>
      <c r="M58" s="479">
        <v>0.18</v>
      </c>
      <c r="N58" s="479">
        <v>0.24</v>
      </c>
      <c r="O58" s="479">
        <v>0.24</v>
      </c>
      <c r="P58" s="470" t="s">
        <v>7001</v>
      </c>
      <c r="Q58" s="393" t="s">
        <v>6543</v>
      </c>
      <c r="R58" s="470" t="s">
        <v>7000</v>
      </c>
      <c r="S58" s="393" t="s">
        <v>6543</v>
      </c>
      <c r="T58" s="393" t="s">
        <v>6534</v>
      </c>
      <c r="U58" s="393"/>
      <c r="V58" s="97"/>
    </row>
    <row r="59" spans="1:25">
      <c r="A59" s="290" t="s">
        <v>4035</v>
      </c>
      <c r="B59" s="289" t="s">
        <v>4265</v>
      </c>
      <c r="C59" s="286" t="s">
        <v>53</v>
      </c>
      <c r="D59" s="289" t="s">
        <v>349</v>
      </c>
      <c r="E59" s="289" t="s">
        <v>2937</v>
      </c>
      <c r="F59" s="289" t="s">
        <v>2938</v>
      </c>
      <c r="G59" s="289" t="s">
        <v>4033</v>
      </c>
      <c r="H59" s="289" t="s">
        <v>208</v>
      </c>
      <c r="I59" s="289" t="s">
        <v>209</v>
      </c>
      <c r="J59" s="289" t="s">
        <v>12</v>
      </c>
      <c r="K59" s="479">
        <v>0.12</v>
      </c>
      <c r="L59" s="479">
        <v>0.08</v>
      </c>
      <c r="M59" s="479">
        <v>0.32</v>
      </c>
      <c r="N59" s="479">
        <v>0.33</v>
      </c>
      <c r="O59" s="479">
        <v>0.21</v>
      </c>
      <c r="P59" s="470" t="s">
        <v>7001</v>
      </c>
      <c r="Q59" s="393" t="s">
        <v>6543</v>
      </c>
      <c r="R59" s="470" t="s">
        <v>7001</v>
      </c>
      <c r="S59" s="393" t="s">
        <v>6543</v>
      </c>
      <c r="T59" s="393" t="s">
        <v>6534</v>
      </c>
      <c r="U59" s="393"/>
      <c r="V59" s="97"/>
      <c r="X59" s="285"/>
      <c r="Y59" s="285"/>
    </row>
    <row r="60" spans="1:25">
      <c r="A60" s="290" t="s">
        <v>4032</v>
      </c>
      <c r="B60" s="289" t="s">
        <v>4265</v>
      </c>
      <c r="C60" s="286" t="s">
        <v>3</v>
      </c>
      <c r="D60" s="289"/>
      <c r="E60" s="289" t="s">
        <v>2937</v>
      </c>
      <c r="F60" s="289"/>
      <c r="G60" s="289" t="s">
        <v>6</v>
      </c>
      <c r="H60" s="289" t="s">
        <v>211</v>
      </c>
      <c r="I60" s="289" t="s">
        <v>212</v>
      </c>
      <c r="J60" s="289" t="s">
        <v>12</v>
      </c>
      <c r="K60" s="479">
        <v>0.34</v>
      </c>
      <c r="L60" s="479">
        <v>0.59</v>
      </c>
      <c r="M60" s="479">
        <v>0.28999999999999998</v>
      </c>
      <c r="N60" s="479">
        <v>0.25</v>
      </c>
      <c r="O60" s="479">
        <v>0.38</v>
      </c>
      <c r="P60" s="393" t="s">
        <v>331</v>
      </c>
      <c r="Q60" s="393" t="s">
        <v>331</v>
      </c>
      <c r="R60" s="470" t="s">
        <v>7000</v>
      </c>
      <c r="S60" s="393" t="s">
        <v>6543</v>
      </c>
      <c r="T60" s="393" t="s">
        <v>6535</v>
      </c>
      <c r="U60" s="393"/>
      <c r="V60" s="97"/>
    </row>
    <row r="61" spans="1:25">
      <c r="A61" s="290" t="s">
        <v>1051</v>
      </c>
      <c r="B61" s="289" t="s">
        <v>4265</v>
      </c>
      <c r="C61" s="286" t="s">
        <v>347</v>
      </c>
      <c r="D61" s="289" t="s">
        <v>3</v>
      </c>
      <c r="E61" s="289" t="s">
        <v>2937</v>
      </c>
      <c r="F61" s="289" t="s">
        <v>2938</v>
      </c>
      <c r="G61" s="289" t="s">
        <v>6</v>
      </c>
      <c r="H61" s="289" t="s">
        <v>214</v>
      </c>
      <c r="I61" s="289" t="s">
        <v>215</v>
      </c>
      <c r="J61" s="289" t="s">
        <v>17</v>
      </c>
      <c r="K61" s="479">
        <v>0.04</v>
      </c>
      <c r="L61" s="479">
        <v>0</v>
      </c>
      <c r="M61" s="479">
        <v>0.23</v>
      </c>
      <c r="N61" s="479">
        <v>0.09</v>
      </c>
      <c r="O61" s="479">
        <v>0.12</v>
      </c>
      <c r="P61" s="470" t="s">
        <v>7003</v>
      </c>
      <c r="Q61" s="393" t="s">
        <v>6552</v>
      </c>
      <c r="R61" s="470" t="s">
        <v>7001</v>
      </c>
      <c r="S61" s="393" t="s">
        <v>6543</v>
      </c>
      <c r="T61" s="393" t="s">
        <v>6534</v>
      </c>
      <c r="U61" s="393"/>
      <c r="V61" s="97"/>
    </row>
    <row r="62" spans="1:25">
      <c r="A62" s="290" t="s">
        <v>1054</v>
      </c>
      <c r="B62" s="289" t="s">
        <v>4265</v>
      </c>
      <c r="C62" s="286" t="s">
        <v>347</v>
      </c>
      <c r="D62" s="289" t="s">
        <v>3</v>
      </c>
      <c r="E62" s="289" t="s">
        <v>2937</v>
      </c>
      <c r="F62" s="289"/>
      <c r="G62" s="289" t="s">
        <v>4033</v>
      </c>
      <c r="H62" s="289" t="s">
        <v>217</v>
      </c>
      <c r="I62" s="289" t="s">
        <v>218</v>
      </c>
      <c r="J62" s="289" t="s">
        <v>12</v>
      </c>
      <c r="K62" s="479">
        <v>0.05</v>
      </c>
      <c r="L62" s="479">
        <v>0.18</v>
      </c>
      <c r="M62" s="479">
        <v>0.24</v>
      </c>
      <c r="N62" s="479">
        <v>0.22</v>
      </c>
      <c r="O62" s="479">
        <v>0.15</v>
      </c>
      <c r="P62" s="393" t="s">
        <v>331</v>
      </c>
      <c r="Q62" s="393" t="s">
        <v>331</v>
      </c>
      <c r="R62" s="470" t="s">
        <v>7001</v>
      </c>
      <c r="S62" s="393" t="s">
        <v>6543</v>
      </c>
      <c r="T62" s="393" t="s">
        <v>6534</v>
      </c>
      <c r="U62" s="393"/>
      <c r="V62" s="97"/>
      <c r="X62" s="285"/>
      <c r="Y62" s="285"/>
    </row>
    <row r="63" spans="1:25">
      <c r="A63" s="290" t="s">
        <v>219</v>
      </c>
      <c r="B63" s="289" t="s">
        <v>4265</v>
      </c>
      <c r="C63" s="286" t="s">
        <v>347</v>
      </c>
      <c r="D63" s="289" t="s">
        <v>3</v>
      </c>
      <c r="E63" s="289" t="s">
        <v>1350</v>
      </c>
      <c r="F63" s="289"/>
      <c r="G63" s="289" t="s">
        <v>4033</v>
      </c>
      <c r="H63" s="289" t="s">
        <v>220</v>
      </c>
      <c r="I63" s="289" t="s">
        <v>221</v>
      </c>
      <c r="J63" s="289" t="s">
        <v>18</v>
      </c>
      <c r="K63" s="479">
        <v>0.3</v>
      </c>
      <c r="L63" s="479">
        <v>0.04</v>
      </c>
      <c r="M63" s="479">
        <v>0.11</v>
      </c>
      <c r="N63" s="479">
        <v>0.14000000000000001</v>
      </c>
      <c r="O63" s="479">
        <v>0.17</v>
      </c>
      <c r="P63" s="470" t="s">
        <v>7003</v>
      </c>
      <c r="Q63" s="393" t="s">
        <v>6543</v>
      </c>
      <c r="R63" s="470" t="s">
        <v>7001</v>
      </c>
      <c r="S63" s="393" t="s">
        <v>6543</v>
      </c>
      <c r="T63" s="393" t="s">
        <v>6534</v>
      </c>
      <c r="U63" s="393"/>
      <c r="V63" s="97"/>
      <c r="X63" s="285"/>
      <c r="Y63" s="285"/>
    </row>
    <row r="64" spans="1:25">
      <c r="A64" s="290" t="s">
        <v>222</v>
      </c>
      <c r="B64" s="289" t="s">
        <v>4265</v>
      </c>
      <c r="C64" s="286" t="s">
        <v>347</v>
      </c>
      <c r="D64" s="289" t="s">
        <v>3</v>
      </c>
      <c r="E64" s="289" t="s">
        <v>2937</v>
      </c>
      <c r="F64" s="289" t="s">
        <v>2938</v>
      </c>
      <c r="G64" s="289" t="s">
        <v>6</v>
      </c>
      <c r="H64" s="289" t="s">
        <v>223</v>
      </c>
      <c r="I64" s="289" t="s">
        <v>224</v>
      </c>
      <c r="J64" s="289" t="s">
        <v>15</v>
      </c>
      <c r="K64" s="479">
        <v>0.06</v>
      </c>
      <c r="L64" s="479">
        <v>0.09</v>
      </c>
      <c r="M64" s="479">
        <v>0.09</v>
      </c>
      <c r="N64" s="479">
        <v>0.13</v>
      </c>
      <c r="O64" s="479">
        <v>0.05</v>
      </c>
      <c r="P64" s="484" t="s">
        <v>7000</v>
      </c>
      <c r="Q64" s="393" t="s">
        <v>6543</v>
      </c>
      <c r="R64" s="470" t="s">
        <v>7000</v>
      </c>
      <c r="S64" s="393" t="s">
        <v>6543</v>
      </c>
      <c r="T64" s="393" t="s">
        <v>6534</v>
      </c>
      <c r="U64" s="393"/>
      <c r="V64" s="97"/>
      <c r="X64" s="285"/>
      <c r="Y64" s="285"/>
    </row>
    <row r="65" spans="1:25">
      <c r="A65" s="291" t="s">
        <v>4</v>
      </c>
      <c r="B65" s="292" t="s">
        <v>3522</v>
      </c>
      <c r="C65" s="292" t="s">
        <v>3</v>
      </c>
      <c r="D65" s="292"/>
      <c r="E65" s="292" t="s">
        <v>2937</v>
      </c>
      <c r="F65" s="292"/>
      <c r="G65" s="292" t="s">
        <v>6</v>
      </c>
      <c r="H65" s="292" t="s">
        <v>19</v>
      </c>
      <c r="I65" s="292" t="s">
        <v>7</v>
      </c>
      <c r="J65" s="292" t="s">
        <v>12</v>
      </c>
      <c r="K65" s="480">
        <v>8.0000000000000004E-4</v>
      </c>
      <c r="L65" s="480">
        <v>0</v>
      </c>
      <c r="M65" s="480">
        <v>0.05</v>
      </c>
      <c r="N65" s="480">
        <v>7.0000000000000001E-3</v>
      </c>
      <c r="O65" s="480">
        <v>0.02</v>
      </c>
      <c r="P65" s="394"/>
      <c r="Q65" s="394"/>
      <c r="R65" s="471" t="s">
        <v>7003</v>
      </c>
      <c r="S65" s="394" t="s">
        <v>6544</v>
      </c>
      <c r="T65" s="394" t="s">
        <v>6536</v>
      </c>
      <c r="U65" s="394" t="s">
        <v>6545</v>
      </c>
      <c r="V65" s="97"/>
      <c r="X65" s="285"/>
      <c r="Y65" s="285"/>
    </row>
    <row r="66" spans="1:25">
      <c r="A66" s="291" t="s">
        <v>4038</v>
      </c>
      <c r="B66" s="292" t="s">
        <v>3522</v>
      </c>
      <c r="C66" s="292" t="s">
        <v>3</v>
      </c>
      <c r="D66" s="292"/>
      <c r="E66" s="292" t="s">
        <v>2937</v>
      </c>
      <c r="F66" s="292"/>
      <c r="G66" s="292" t="s">
        <v>6</v>
      </c>
      <c r="H66" s="292" t="s">
        <v>20</v>
      </c>
      <c r="I66" s="292" t="s">
        <v>8</v>
      </c>
      <c r="J66" s="292" t="s">
        <v>14</v>
      </c>
      <c r="K66" s="480">
        <v>0.34</v>
      </c>
      <c r="L66" s="480">
        <v>0.1</v>
      </c>
      <c r="M66" s="480">
        <v>0.44</v>
      </c>
      <c r="N66" s="480">
        <v>0.35</v>
      </c>
      <c r="O66" s="480">
        <v>0.27</v>
      </c>
      <c r="P66" s="394"/>
      <c r="Q66" s="394"/>
      <c r="R66" s="471" t="s">
        <v>7003</v>
      </c>
      <c r="S66" s="394" t="s">
        <v>6543</v>
      </c>
      <c r="T66" s="394" t="s">
        <v>6536</v>
      </c>
      <c r="U66" s="394"/>
      <c r="V66" s="97"/>
      <c r="X66" s="285"/>
      <c r="Y66" s="285"/>
    </row>
    <row r="67" spans="1:25">
      <c r="A67" s="291" t="s">
        <v>5</v>
      </c>
      <c r="B67" s="292" t="s">
        <v>3522</v>
      </c>
      <c r="C67" s="292" t="s">
        <v>3</v>
      </c>
      <c r="D67" s="292"/>
      <c r="E67" s="292" t="s">
        <v>2937</v>
      </c>
      <c r="F67" s="292"/>
      <c r="G67" s="292" t="s">
        <v>6</v>
      </c>
      <c r="H67" s="292" t="s">
        <v>21</v>
      </c>
      <c r="I67" s="292" t="s">
        <v>9</v>
      </c>
      <c r="J67" s="292" t="s">
        <v>18</v>
      </c>
      <c r="K67" s="480">
        <v>1.5E-3</v>
      </c>
      <c r="L67" s="480">
        <v>0</v>
      </c>
      <c r="M67" s="480">
        <v>0.05</v>
      </c>
      <c r="N67" s="480">
        <v>7.0000000000000001E-3</v>
      </c>
      <c r="O67" s="480">
        <v>0.02</v>
      </c>
      <c r="P67" s="394"/>
      <c r="Q67" s="394"/>
      <c r="R67" s="471" t="s">
        <v>7003</v>
      </c>
      <c r="S67" s="394" t="s">
        <v>6543</v>
      </c>
      <c r="T67" s="394" t="s">
        <v>6536</v>
      </c>
      <c r="U67" s="394"/>
      <c r="V67" s="97"/>
      <c r="X67" s="285"/>
      <c r="Y67" s="285"/>
    </row>
    <row r="68" spans="1:25">
      <c r="A68" s="293" t="s">
        <v>366</v>
      </c>
      <c r="B68" s="294" t="s">
        <v>363</v>
      </c>
      <c r="C68" s="294" t="s">
        <v>347</v>
      </c>
      <c r="D68" s="294" t="s">
        <v>3</v>
      </c>
      <c r="E68" s="294" t="s">
        <v>1350</v>
      </c>
      <c r="F68" s="294"/>
      <c r="G68" s="294" t="s">
        <v>6</v>
      </c>
      <c r="H68" s="294" t="s">
        <v>364</v>
      </c>
      <c r="I68" s="294" t="s">
        <v>365</v>
      </c>
      <c r="J68" s="294" t="s">
        <v>16</v>
      </c>
      <c r="K68" s="481">
        <v>0.28000000000000003</v>
      </c>
      <c r="L68" s="481">
        <v>0.32</v>
      </c>
      <c r="M68" s="481">
        <v>0.43</v>
      </c>
      <c r="N68" s="481">
        <v>0.33</v>
      </c>
      <c r="O68" s="481">
        <v>0.38</v>
      </c>
      <c r="P68" s="397"/>
      <c r="Q68" s="397"/>
      <c r="R68" s="472" t="s">
        <v>7003</v>
      </c>
      <c r="S68" s="397" t="s">
        <v>6543</v>
      </c>
      <c r="T68" s="397" t="s">
        <v>6536</v>
      </c>
      <c r="U68" s="397"/>
      <c r="V68" s="97"/>
      <c r="X68" s="285"/>
      <c r="Y68" s="285"/>
    </row>
    <row r="69" spans="1:25">
      <c r="A69" s="293" t="s">
        <v>369</v>
      </c>
      <c r="B69" s="294" t="s">
        <v>363</v>
      </c>
      <c r="C69" s="295" t="s">
        <v>117</v>
      </c>
      <c r="D69" s="294" t="s">
        <v>3</v>
      </c>
      <c r="E69" s="294" t="s">
        <v>1350</v>
      </c>
      <c r="F69" s="294"/>
      <c r="G69" s="294" t="s">
        <v>6</v>
      </c>
      <c r="H69" s="294" t="s">
        <v>367</v>
      </c>
      <c r="I69" s="294" t="s">
        <v>368</v>
      </c>
      <c r="J69" s="294" t="s">
        <v>18</v>
      </c>
      <c r="K69" s="481">
        <v>0.09</v>
      </c>
      <c r="L69" s="481">
        <v>0.32</v>
      </c>
      <c r="M69" s="481">
        <v>0.36</v>
      </c>
      <c r="N69" s="481">
        <v>0.31</v>
      </c>
      <c r="O69" s="481">
        <v>0.51</v>
      </c>
      <c r="P69" s="397"/>
      <c r="Q69" s="397"/>
      <c r="R69" s="472" t="s">
        <v>7000</v>
      </c>
      <c r="S69" s="397" t="s">
        <v>6543</v>
      </c>
      <c r="T69" s="397" t="s">
        <v>6535</v>
      </c>
      <c r="U69" s="397"/>
      <c r="V69" s="97"/>
    </row>
    <row r="70" spans="1:25">
      <c r="A70" s="294" t="s">
        <v>4301</v>
      </c>
      <c r="B70" s="294" t="s">
        <v>363</v>
      </c>
      <c r="C70" s="294" t="s">
        <v>3</v>
      </c>
      <c r="D70" s="294"/>
      <c r="E70" s="294" t="s">
        <v>1350</v>
      </c>
      <c r="F70" s="294"/>
      <c r="G70" s="294" t="s">
        <v>6</v>
      </c>
      <c r="H70" s="398" t="s">
        <v>454</v>
      </c>
      <c r="I70" s="398" t="s">
        <v>455</v>
      </c>
      <c r="J70" s="398" t="s">
        <v>16</v>
      </c>
      <c r="K70" s="482">
        <v>0.63</v>
      </c>
      <c r="L70" s="482">
        <v>0.18</v>
      </c>
      <c r="M70" s="482">
        <v>0.41</v>
      </c>
      <c r="N70" s="482">
        <v>0.47</v>
      </c>
      <c r="O70" s="482">
        <v>0.4</v>
      </c>
      <c r="P70" s="397"/>
      <c r="Q70" s="397"/>
      <c r="R70" s="472" t="s">
        <v>7001</v>
      </c>
      <c r="S70" s="397" t="s">
        <v>6543</v>
      </c>
      <c r="T70" s="397" t="s">
        <v>6534</v>
      </c>
      <c r="U70" s="397"/>
      <c r="V70" s="97"/>
    </row>
    <row r="71" spans="1:25">
      <c r="A71" s="293" t="s">
        <v>372</v>
      </c>
      <c r="B71" s="294" t="s">
        <v>363</v>
      </c>
      <c r="C71" s="294" t="s">
        <v>347</v>
      </c>
      <c r="D71" s="294" t="s">
        <v>3</v>
      </c>
      <c r="E71" s="294" t="s">
        <v>1350</v>
      </c>
      <c r="F71" s="294"/>
      <c r="G71" s="294" t="s">
        <v>6</v>
      </c>
      <c r="H71" s="294" t="s">
        <v>370</v>
      </c>
      <c r="I71" s="294" t="s">
        <v>371</v>
      </c>
      <c r="J71" s="294" t="s">
        <v>17</v>
      </c>
      <c r="K71" s="481">
        <v>0.01</v>
      </c>
      <c r="L71" s="481">
        <v>0.3</v>
      </c>
      <c r="M71" s="481">
        <v>0.18</v>
      </c>
      <c r="N71" s="481">
        <v>0.36</v>
      </c>
      <c r="O71" s="481">
        <v>0.24</v>
      </c>
      <c r="P71" s="397"/>
      <c r="Q71" s="397"/>
      <c r="R71" s="472" t="s">
        <v>7003</v>
      </c>
      <c r="S71" s="397" t="s">
        <v>6544</v>
      </c>
      <c r="T71" s="397" t="s">
        <v>6536</v>
      </c>
      <c r="U71" s="397"/>
      <c r="V71" s="97"/>
      <c r="X71" s="285"/>
      <c r="Y71" s="285"/>
    </row>
    <row r="72" spans="1:25">
      <c r="A72" s="293" t="s">
        <v>375</v>
      </c>
      <c r="B72" s="294" t="s">
        <v>363</v>
      </c>
      <c r="C72" s="295" t="s">
        <v>117</v>
      </c>
      <c r="D72" s="294"/>
      <c r="E72" s="294" t="s">
        <v>1350</v>
      </c>
      <c r="F72" s="294"/>
      <c r="G72" s="294" t="s">
        <v>6</v>
      </c>
      <c r="H72" s="294" t="s">
        <v>373</v>
      </c>
      <c r="I72" s="294" t="s">
        <v>374</v>
      </c>
      <c r="J72" s="294" t="s">
        <v>15</v>
      </c>
      <c r="K72" s="481">
        <v>0.23</v>
      </c>
      <c r="L72" s="481">
        <v>0</v>
      </c>
      <c r="M72" s="481">
        <v>0.27</v>
      </c>
      <c r="N72" s="481">
        <v>0.27</v>
      </c>
      <c r="O72" s="481">
        <v>0.16</v>
      </c>
      <c r="P72" s="397"/>
      <c r="Q72" s="397"/>
      <c r="R72" s="472" t="s">
        <v>7003</v>
      </c>
      <c r="S72" s="397" t="s">
        <v>6543</v>
      </c>
      <c r="T72" s="397" t="s">
        <v>6536</v>
      </c>
      <c r="U72" s="397" t="s">
        <v>6540</v>
      </c>
      <c r="V72" s="97"/>
      <c r="X72" s="285"/>
      <c r="Y72" s="285"/>
    </row>
    <row r="73" spans="1:25">
      <c r="A73" s="293" t="s">
        <v>378</v>
      </c>
      <c r="B73" s="294" t="s">
        <v>363</v>
      </c>
      <c r="C73" s="295" t="s">
        <v>117</v>
      </c>
      <c r="D73" s="294"/>
      <c r="E73" s="294" t="s">
        <v>1350</v>
      </c>
      <c r="F73" s="295"/>
      <c r="G73" s="294" t="s">
        <v>6</v>
      </c>
      <c r="H73" s="294" t="s">
        <v>376</v>
      </c>
      <c r="I73" s="294" t="s">
        <v>377</v>
      </c>
      <c r="J73" s="294" t="s">
        <v>28</v>
      </c>
      <c r="K73" s="481">
        <v>0.3</v>
      </c>
      <c r="L73" s="481">
        <v>0.69</v>
      </c>
      <c r="M73" s="481">
        <v>0.4</v>
      </c>
      <c r="N73" s="481">
        <v>0.4</v>
      </c>
      <c r="O73" s="481">
        <v>0.43</v>
      </c>
      <c r="P73" s="397"/>
      <c r="Q73" s="397"/>
      <c r="R73" s="472" t="s">
        <v>7000</v>
      </c>
      <c r="S73" s="397" t="s">
        <v>6543</v>
      </c>
      <c r="T73" s="397" t="s">
        <v>6535</v>
      </c>
      <c r="U73" s="397"/>
      <c r="V73" s="97"/>
      <c r="X73" s="285"/>
      <c r="Y73" s="285"/>
    </row>
    <row r="74" spans="1:25">
      <c r="A74" s="293" t="s">
        <v>4039</v>
      </c>
      <c r="B74" s="294" t="s">
        <v>363</v>
      </c>
      <c r="C74" s="294" t="s">
        <v>347</v>
      </c>
      <c r="D74" s="294" t="s">
        <v>3</v>
      </c>
      <c r="E74" s="294" t="s">
        <v>1350</v>
      </c>
      <c r="F74" s="295"/>
      <c r="G74" s="294" t="s">
        <v>6</v>
      </c>
      <c r="H74" s="294" t="s">
        <v>379</v>
      </c>
      <c r="I74" s="294" t="s">
        <v>380</v>
      </c>
      <c r="J74" s="294" t="s">
        <v>16</v>
      </c>
      <c r="K74" s="481">
        <v>0.27</v>
      </c>
      <c r="L74" s="481">
        <v>0.38</v>
      </c>
      <c r="M74" s="481">
        <v>0.19</v>
      </c>
      <c r="N74" s="481">
        <v>0.23</v>
      </c>
      <c r="O74" s="481">
        <v>0.23</v>
      </c>
      <c r="P74" s="397"/>
      <c r="Q74" s="397"/>
      <c r="R74" s="472" t="s">
        <v>7001</v>
      </c>
      <c r="S74" s="397" t="s">
        <v>6543</v>
      </c>
      <c r="T74" s="397" t="s">
        <v>6534</v>
      </c>
      <c r="U74" s="397"/>
      <c r="V74" s="97"/>
      <c r="X74" s="285"/>
      <c r="Y74" s="285"/>
    </row>
    <row r="75" spans="1:25">
      <c r="A75" s="293" t="s">
        <v>383</v>
      </c>
      <c r="B75" s="294" t="s">
        <v>363</v>
      </c>
      <c r="C75" s="294" t="s">
        <v>347</v>
      </c>
      <c r="D75" s="294" t="s">
        <v>3</v>
      </c>
      <c r="E75" s="294" t="s">
        <v>1350</v>
      </c>
      <c r="F75" s="295"/>
      <c r="G75" s="294" t="s">
        <v>6</v>
      </c>
      <c r="H75" s="294" t="s">
        <v>381</v>
      </c>
      <c r="I75" s="294" t="s">
        <v>382</v>
      </c>
      <c r="J75" s="294" t="s">
        <v>18</v>
      </c>
      <c r="K75" s="481">
        <v>0.28000000000000003</v>
      </c>
      <c r="L75" s="481">
        <v>0.16</v>
      </c>
      <c r="M75" s="481">
        <v>0.17</v>
      </c>
      <c r="N75" s="481">
        <v>0.16</v>
      </c>
      <c r="O75" s="481">
        <v>0.19</v>
      </c>
      <c r="P75" s="397"/>
      <c r="Q75" s="397"/>
      <c r="R75" s="472" t="s">
        <v>7001</v>
      </c>
      <c r="S75" s="397" t="s">
        <v>6543</v>
      </c>
      <c r="T75" s="397" t="s">
        <v>6534</v>
      </c>
      <c r="U75" s="397"/>
      <c r="V75" s="97"/>
    </row>
    <row r="76" spans="1:25">
      <c r="A76" s="293" t="s">
        <v>4043</v>
      </c>
      <c r="B76" s="294" t="s">
        <v>363</v>
      </c>
      <c r="C76" s="295" t="s">
        <v>117</v>
      </c>
      <c r="D76" s="294"/>
      <c r="E76" s="294" t="s">
        <v>1350</v>
      </c>
      <c r="F76" s="294"/>
      <c r="G76" s="294" t="s">
        <v>4033</v>
      </c>
      <c r="H76" s="294" t="s">
        <v>384</v>
      </c>
      <c r="I76" s="294" t="s">
        <v>385</v>
      </c>
      <c r="J76" s="294" t="s">
        <v>15</v>
      </c>
      <c r="K76" s="481">
        <v>0.2</v>
      </c>
      <c r="L76" s="481">
        <v>0.23</v>
      </c>
      <c r="M76" s="481">
        <v>0.15</v>
      </c>
      <c r="N76" s="481">
        <v>0.18</v>
      </c>
      <c r="O76" s="481">
        <v>0.15</v>
      </c>
      <c r="P76" s="397"/>
      <c r="Q76" s="397"/>
      <c r="R76" s="472" t="s">
        <v>7001</v>
      </c>
      <c r="S76" s="397" t="s">
        <v>6543</v>
      </c>
      <c r="T76" s="397" t="s">
        <v>6534</v>
      </c>
      <c r="U76" s="397"/>
      <c r="V76" s="97"/>
      <c r="X76" s="285"/>
      <c r="Y76" s="285"/>
    </row>
    <row r="77" spans="1:25">
      <c r="A77" s="294" t="s">
        <v>574</v>
      </c>
      <c r="B77" s="294" t="s">
        <v>363</v>
      </c>
      <c r="C77" s="294" t="s">
        <v>66</v>
      </c>
      <c r="D77" s="294"/>
      <c r="E77" s="294" t="s">
        <v>1350</v>
      </c>
      <c r="F77" s="294"/>
      <c r="G77" s="294" t="s">
        <v>6</v>
      </c>
      <c r="H77" s="294" t="s">
        <v>575</v>
      </c>
      <c r="I77" s="294" t="s">
        <v>576</v>
      </c>
      <c r="J77" s="294" t="s">
        <v>15</v>
      </c>
      <c r="K77" s="481">
        <v>0.3</v>
      </c>
      <c r="L77" s="481">
        <v>0.38</v>
      </c>
      <c r="M77" s="481">
        <v>0.52</v>
      </c>
      <c r="N77" s="481">
        <v>0.41</v>
      </c>
      <c r="O77" s="481">
        <v>0.38</v>
      </c>
      <c r="P77" s="397"/>
      <c r="Q77" s="397"/>
      <c r="R77" s="472" t="s">
        <v>7000</v>
      </c>
      <c r="S77" s="397" t="s">
        <v>6543</v>
      </c>
      <c r="T77" s="397" t="s">
        <v>6535</v>
      </c>
      <c r="U77" s="397"/>
      <c r="V77" s="97"/>
      <c r="X77" s="285"/>
      <c r="Y77" s="285"/>
    </row>
    <row r="78" spans="1:25">
      <c r="A78" s="293" t="s">
        <v>388</v>
      </c>
      <c r="B78" s="294" t="s">
        <v>363</v>
      </c>
      <c r="C78" s="294" t="s">
        <v>347</v>
      </c>
      <c r="D78" s="294" t="s">
        <v>3</v>
      </c>
      <c r="E78" s="294" t="s">
        <v>1350</v>
      </c>
      <c r="F78" s="294"/>
      <c r="G78" s="294" t="s">
        <v>6</v>
      </c>
      <c r="H78" s="294" t="s">
        <v>386</v>
      </c>
      <c r="I78" s="294" t="s">
        <v>387</v>
      </c>
      <c r="J78" s="294" t="s">
        <v>18</v>
      </c>
      <c r="K78" s="481">
        <v>0.89</v>
      </c>
      <c r="L78" s="481">
        <v>0.19</v>
      </c>
      <c r="M78" s="481">
        <v>0.31</v>
      </c>
      <c r="N78" s="481">
        <v>0.32</v>
      </c>
      <c r="O78" s="481">
        <v>0.28000000000000003</v>
      </c>
      <c r="P78" s="397"/>
      <c r="Q78" s="397"/>
      <c r="R78" s="472" t="s">
        <v>7000</v>
      </c>
      <c r="S78" s="397" t="s">
        <v>6543</v>
      </c>
      <c r="T78" s="397" t="s">
        <v>6535</v>
      </c>
      <c r="U78" s="397"/>
      <c r="V78" s="97"/>
    </row>
    <row r="79" spans="1:25">
      <c r="A79" s="293" t="s">
        <v>391</v>
      </c>
      <c r="B79" s="294" t="s">
        <v>363</v>
      </c>
      <c r="C79" s="294" t="s">
        <v>347</v>
      </c>
      <c r="D79" s="294" t="s">
        <v>3</v>
      </c>
      <c r="E79" s="294" t="s">
        <v>1350</v>
      </c>
      <c r="F79" s="294"/>
      <c r="G79" s="294" t="s">
        <v>6</v>
      </c>
      <c r="H79" s="294" t="s">
        <v>389</v>
      </c>
      <c r="I79" s="294" t="s">
        <v>390</v>
      </c>
      <c r="J79" s="294" t="s">
        <v>16</v>
      </c>
      <c r="K79" s="481">
        <v>0.13</v>
      </c>
      <c r="L79" s="481">
        <v>0.15</v>
      </c>
      <c r="M79" s="481">
        <v>0.49</v>
      </c>
      <c r="N79" s="481">
        <v>0.23</v>
      </c>
      <c r="O79" s="481">
        <v>0.33</v>
      </c>
      <c r="P79" s="397"/>
      <c r="Q79" s="397"/>
      <c r="R79" s="472" t="s">
        <v>7003</v>
      </c>
      <c r="S79" s="397" t="s">
        <v>6543</v>
      </c>
      <c r="T79" s="397" t="s">
        <v>6536</v>
      </c>
      <c r="U79" s="397"/>
      <c r="V79" s="97"/>
      <c r="X79" s="285"/>
      <c r="Y79" s="285"/>
    </row>
    <row r="80" spans="1:25">
      <c r="A80" s="293" t="s">
        <v>394</v>
      </c>
      <c r="B80" s="294" t="s">
        <v>363</v>
      </c>
      <c r="C80" s="294" t="s">
        <v>3</v>
      </c>
      <c r="D80" s="294"/>
      <c r="E80" s="294" t="s">
        <v>1350</v>
      </c>
      <c r="F80" s="294"/>
      <c r="G80" s="294" t="s">
        <v>6</v>
      </c>
      <c r="H80" s="294" t="s">
        <v>392</v>
      </c>
      <c r="I80" s="294" t="s">
        <v>393</v>
      </c>
      <c r="J80" s="294" t="s">
        <v>18</v>
      </c>
      <c r="K80" s="481">
        <v>0.97</v>
      </c>
      <c r="L80" s="481">
        <v>0.6</v>
      </c>
      <c r="M80" s="481">
        <v>0.49</v>
      </c>
      <c r="N80" s="481">
        <v>0.63</v>
      </c>
      <c r="O80" s="481">
        <v>0.7</v>
      </c>
      <c r="P80" s="397"/>
      <c r="Q80" s="397"/>
      <c r="R80" s="472" t="s">
        <v>7001</v>
      </c>
      <c r="S80" s="397" t="s">
        <v>6543</v>
      </c>
      <c r="T80" s="397" t="s">
        <v>6534</v>
      </c>
      <c r="U80" s="397"/>
      <c r="V80" s="97"/>
      <c r="X80" s="285"/>
      <c r="Y80" s="285"/>
    </row>
    <row r="81" spans="1:25">
      <c r="A81" s="293" t="s">
        <v>4044</v>
      </c>
      <c r="B81" s="294" t="s">
        <v>363</v>
      </c>
      <c r="C81" s="295" t="s">
        <v>117</v>
      </c>
      <c r="D81" s="294"/>
      <c r="E81" s="294" t="s">
        <v>1350</v>
      </c>
      <c r="F81" s="294"/>
      <c r="G81" s="294" t="s">
        <v>6</v>
      </c>
      <c r="H81" s="294" t="s">
        <v>395</v>
      </c>
      <c r="I81" s="294" t="s">
        <v>396</v>
      </c>
      <c r="J81" s="294" t="s">
        <v>12</v>
      </c>
      <c r="K81" s="481">
        <v>0.05</v>
      </c>
      <c r="L81" s="481">
        <v>0.2</v>
      </c>
      <c r="M81" s="481">
        <v>0.44</v>
      </c>
      <c r="N81" s="481">
        <v>0.27</v>
      </c>
      <c r="O81" s="481">
        <v>0.45</v>
      </c>
      <c r="P81" s="397"/>
      <c r="Q81" s="397"/>
      <c r="R81" s="472" t="s">
        <v>7000</v>
      </c>
      <c r="S81" s="397" t="s">
        <v>6543</v>
      </c>
      <c r="T81" s="397" t="s">
        <v>6535</v>
      </c>
      <c r="U81" s="397"/>
      <c r="V81" s="97"/>
      <c r="X81" s="285"/>
      <c r="Y81" s="285"/>
    </row>
    <row r="82" spans="1:25">
      <c r="A82" s="293" t="s">
        <v>4045</v>
      </c>
      <c r="B82" s="294" t="s">
        <v>363</v>
      </c>
      <c r="C82" s="295" t="s">
        <v>117</v>
      </c>
      <c r="D82" s="294"/>
      <c r="E82" s="294" t="s">
        <v>1350</v>
      </c>
      <c r="F82" s="294"/>
      <c r="G82" s="294" t="s">
        <v>6</v>
      </c>
      <c r="H82" s="294" t="s">
        <v>397</v>
      </c>
      <c r="I82" s="294" t="s">
        <v>398</v>
      </c>
      <c r="J82" s="294" t="s">
        <v>15</v>
      </c>
      <c r="K82" s="481">
        <v>0.42</v>
      </c>
      <c r="L82" s="481">
        <v>0.32</v>
      </c>
      <c r="M82" s="481">
        <v>0.36</v>
      </c>
      <c r="N82" s="481">
        <v>0.55000000000000004</v>
      </c>
      <c r="O82" s="481">
        <v>0.46</v>
      </c>
      <c r="P82" s="397"/>
      <c r="Q82" s="397"/>
      <c r="R82" s="472" t="s">
        <v>7001</v>
      </c>
      <c r="S82" s="397" t="s">
        <v>6543</v>
      </c>
      <c r="T82" s="397" t="s">
        <v>6534</v>
      </c>
      <c r="U82" s="397"/>
      <c r="V82" s="97"/>
      <c r="X82" s="285"/>
      <c r="Y82" s="285"/>
    </row>
    <row r="83" spans="1:25">
      <c r="A83" s="293" t="s">
        <v>401</v>
      </c>
      <c r="B83" s="294" t="s">
        <v>363</v>
      </c>
      <c r="C83" s="294" t="s">
        <v>66</v>
      </c>
      <c r="D83" s="294"/>
      <c r="E83" s="294" t="s">
        <v>1350</v>
      </c>
      <c r="F83" s="294"/>
      <c r="G83" s="294" t="s">
        <v>6</v>
      </c>
      <c r="H83" s="294" t="s">
        <v>399</v>
      </c>
      <c r="I83" s="294" t="s">
        <v>400</v>
      </c>
      <c r="J83" s="294" t="s">
        <v>15</v>
      </c>
      <c r="K83" s="481">
        <v>0.32</v>
      </c>
      <c r="L83" s="481">
        <v>0.04</v>
      </c>
      <c r="M83" s="481">
        <v>0.14000000000000001</v>
      </c>
      <c r="N83" s="481">
        <v>0.19</v>
      </c>
      <c r="O83" s="481">
        <v>0.14000000000000001</v>
      </c>
      <c r="P83" s="397"/>
      <c r="Q83" s="397"/>
      <c r="R83" s="472" t="s">
        <v>7003</v>
      </c>
      <c r="S83" s="397" t="s">
        <v>6543</v>
      </c>
      <c r="T83" s="397" t="s">
        <v>6536</v>
      </c>
      <c r="U83" s="397" t="s">
        <v>6540</v>
      </c>
      <c r="V83" s="97"/>
      <c r="X83" s="285"/>
      <c r="Y83" s="285"/>
    </row>
    <row r="84" spans="1:25">
      <c r="A84" s="293" t="s">
        <v>404</v>
      </c>
      <c r="B84" s="294" t="s">
        <v>363</v>
      </c>
      <c r="C84" s="294" t="s">
        <v>347</v>
      </c>
      <c r="D84" s="294" t="s">
        <v>3</v>
      </c>
      <c r="E84" s="294" t="s">
        <v>1350</v>
      </c>
      <c r="F84" s="294"/>
      <c r="G84" s="294" t="s">
        <v>6</v>
      </c>
      <c r="H84" s="294" t="s">
        <v>402</v>
      </c>
      <c r="I84" s="294" t="s">
        <v>403</v>
      </c>
      <c r="J84" s="294" t="s">
        <v>28</v>
      </c>
      <c r="K84" s="481">
        <v>0.33</v>
      </c>
      <c r="L84" s="481">
        <v>0.1</v>
      </c>
      <c r="M84" s="481">
        <v>0.1</v>
      </c>
      <c r="N84" s="481">
        <v>0.19</v>
      </c>
      <c r="O84" s="481">
        <v>0.17</v>
      </c>
      <c r="P84" s="397"/>
      <c r="Q84" s="397"/>
      <c r="R84" s="472" t="s">
        <v>7001</v>
      </c>
      <c r="S84" s="397" t="s">
        <v>6543</v>
      </c>
      <c r="T84" s="397" t="s">
        <v>6534</v>
      </c>
      <c r="U84" s="397"/>
      <c r="V84" s="97"/>
      <c r="X84" s="285"/>
      <c r="Y84" s="285"/>
    </row>
    <row r="85" spans="1:25">
      <c r="A85" s="293" t="s">
        <v>407</v>
      </c>
      <c r="B85" s="294" t="s">
        <v>363</v>
      </c>
      <c r="C85" s="294" t="s">
        <v>347</v>
      </c>
      <c r="D85" s="294" t="s">
        <v>3</v>
      </c>
      <c r="E85" s="294" t="s">
        <v>1350</v>
      </c>
      <c r="F85" s="294"/>
      <c r="G85" s="294" t="s">
        <v>6</v>
      </c>
      <c r="H85" s="294" t="s">
        <v>405</v>
      </c>
      <c r="I85" s="294" t="s">
        <v>406</v>
      </c>
      <c r="J85" s="294" t="s">
        <v>28</v>
      </c>
      <c r="K85" s="481">
        <v>0.25</v>
      </c>
      <c r="L85" s="481">
        <v>0.42</v>
      </c>
      <c r="M85" s="481">
        <v>0.46</v>
      </c>
      <c r="N85" s="481">
        <v>0.63</v>
      </c>
      <c r="O85" s="481">
        <v>0.57999999999999996</v>
      </c>
      <c r="P85" s="397"/>
      <c r="Q85" s="397"/>
      <c r="R85" s="472" t="s">
        <v>7001</v>
      </c>
      <c r="S85" s="397" t="s">
        <v>6543</v>
      </c>
      <c r="T85" s="397" t="s">
        <v>6534</v>
      </c>
      <c r="U85" s="397"/>
      <c r="V85" s="97"/>
      <c r="X85" s="285"/>
      <c r="Y85" s="285"/>
    </row>
    <row r="86" spans="1:25">
      <c r="A86" s="293" t="s">
        <v>410</v>
      </c>
      <c r="B86" s="294" t="s">
        <v>363</v>
      </c>
      <c r="C86" s="294" t="s">
        <v>66</v>
      </c>
      <c r="D86" s="294"/>
      <c r="E86" s="294" t="s">
        <v>1350</v>
      </c>
      <c r="F86" s="294"/>
      <c r="G86" s="294" t="s">
        <v>6</v>
      </c>
      <c r="H86" s="294" t="s">
        <v>408</v>
      </c>
      <c r="I86" s="294" t="s">
        <v>409</v>
      </c>
      <c r="J86" s="294" t="s">
        <v>12</v>
      </c>
      <c r="K86" s="481">
        <v>0.14000000000000001</v>
      </c>
      <c r="L86" s="481">
        <v>0.41</v>
      </c>
      <c r="M86" s="481">
        <v>0.1</v>
      </c>
      <c r="N86" s="481">
        <v>0.12</v>
      </c>
      <c r="O86" s="481">
        <v>0.2</v>
      </c>
      <c r="P86" s="397"/>
      <c r="Q86" s="397"/>
      <c r="R86" s="472" t="s">
        <v>7000</v>
      </c>
      <c r="S86" s="397" t="s">
        <v>6543</v>
      </c>
      <c r="T86" s="397" t="s">
        <v>6535</v>
      </c>
      <c r="U86" s="397"/>
      <c r="V86" s="97"/>
      <c r="X86" s="285"/>
      <c r="Y86" s="285"/>
    </row>
    <row r="87" spans="1:25">
      <c r="A87" s="293" t="s">
        <v>413</v>
      </c>
      <c r="B87" s="294" t="s">
        <v>363</v>
      </c>
      <c r="C87" s="295" t="s">
        <v>117</v>
      </c>
      <c r="D87" s="294"/>
      <c r="E87" s="294" t="s">
        <v>1350</v>
      </c>
      <c r="F87" s="294"/>
      <c r="G87" s="294" t="s">
        <v>6</v>
      </c>
      <c r="H87" s="294" t="s">
        <v>411</v>
      </c>
      <c r="I87" s="294" t="s">
        <v>412</v>
      </c>
      <c r="J87" s="294" t="s">
        <v>15</v>
      </c>
      <c r="K87" s="481">
        <v>0.24</v>
      </c>
      <c r="L87" s="481">
        <v>0.4</v>
      </c>
      <c r="M87" s="481">
        <v>0.35</v>
      </c>
      <c r="N87" s="481">
        <v>0.32</v>
      </c>
      <c r="O87" s="481">
        <v>0.2</v>
      </c>
      <c r="P87" s="397"/>
      <c r="Q87" s="397"/>
      <c r="R87" s="472" t="s">
        <v>7003</v>
      </c>
      <c r="S87" s="397" t="s">
        <v>6543</v>
      </c>
      <c r="T87" s="397" t="s">
        <v>6536</v>
      </c>
      <c r="U87" s="397" t="s">
        <v>6540</v>
      </c>
      <c r="V87" s="97"/>
      <c r="X87" s="285"/>
      <c r="Y87" s="285"/>
    </row>
    <row r="88" spans="1:25">
      <c r="A88" s="293" t="s">
        <v>416</v>
      </c>
      <c r="B88" s="294" t="s">
        <v>363</v>
      </c>
      <c r="C88" s="294" t="s">
        <v>347</v>
      </c>
      <c r="D88" s="294" t="s">
        <v>3</v>
      </c>
      <c r="E88" s="294" t="s">
        <v>1350</v>
      </c>
      <c r="F88" s="294"/>
      <c r="G88" s="294" t="s">
        <v>6</v>
      </c>
      <c r="H88" s="294" t="s">
        <v>414</v>
      </c>
      <c r="I88" s="294" t="s">
        <v>415</v>
      </c>
      <c r="J88" s="294" t="s">
        <v>12</v>
      </c>
      <c r="K88" s="481">
        <v>0.28999999999999998</v>
      </c>
      <c r="L88" s="481">
        <v>0.28000000000000003</v>
      </c>
      <c r="M88" s="481">
        <v>0.16</v>
      </c>
      <c r="N88" s="481">
        <v>0.1</v>
      </c>
      <c r="O88" s="481">
        <v>0.35</v>
      </c>
      <c r="P88" s="397"/>
      <c r="Q88" s="397"/>
      <c r="R88" s="472" t="s">
        <v>7003</v>
      </c>
      <c r="S88" s="397" t="s">
        <v>6543</v>
      </c>
      <c r="T88" s="397" t="s">
        <v>6536</v>
      </c>
      <c r="U88" s="397"/>
      <c r="V88" s="97"/>
      <c r="X88" s="285"/>
      <c r="Y88" s="285"/>
    </row>
    <row r="89" spans="1:25">
      <c r="A89" s="293" t="s">
        <v>421</v>
      </c>
      <c r="B89" s="294" t="s">
        <v>363</v>
      </c>
      <c r="C89" s="294" t="s">
        <v>347</v>
      </c>
      <c r="D89" s="294" t="s">
        <v>3</v>
      </c>
      <c r="E89" s="294" t="s">
        <v>1350</v>
      </c>
      <c r="F89" s="294"/>
      <c r="G89" s="294" t="s">
        <v>6</v>
      </c>
      <c r="H89" s="294" t="s">
        <v>419</v>
      </c>
      <c r="I89" s="294" t="s">
        <v>420</v>
      </c>
      <c r="J89" s="294" t="s">
        <v>16</v>
      </c>
      <c r="K89" s="481">
        <v>0.06</v>
      </c>
      <c r="L89" s="481">
        <v>0.27</v>
      </c>
      <c r="M89" s="481">
        <v>0.24</v>
      </c>
      <c r="N89" s="481">
        <v>0.12</v>
      </c>
      <c r="O89" s="481">
        <v>0.2</v>
      </c>
      <c r="P89" s="397"/>
      <c r="Q89" s="397"/>
      <c r="R89" s="472" t="s">
        <v>7000</v>
      </c>
      <c r="S89" s="397" t="s">
        <v>6543</v>
      </c>
      <c r="T89" s="397" t="s">
        <v>6535</v>
      </c>
      <c r="U89" s="397"/>
      <c r="V89" s="97"/>
      <c r="X89" s="285"/>
      <c r="Y89" s="285"/>
    </row>
    <row r="90" spans="1:25">
      <c r="A90" s="293" t="s">
        <v>424</v>
      </c>
      <c r="B90" s="294" t="s">
        <v>363</v>
      </c>
      <c r="C90" s="294" t="s">
        <v>66</v>
      </c>
      <c r="D90" s="294"/>
      <c r="E90" s="294" t="s">
        <v>1350</v>
      </c>
      <c r="F90" s="294"/>
      <c r="G90" s="294" t="s">
        <v>6</v>
      </c>
      <c r="H90" s="294" t="s">
        <v>422</v>
      </c>
      <c r="I90" s="294" t="s">
        <v>423</v>
      </c>
      <c r="J90" s="294" t="s">
        <v>18</v>
      </c>
      <c r="K90" s="481">
        <v>0.72</v>
      </c>
      <c r="L90" s="481">
        <v>0.27</v>
      </c>
      <c r="M90" s="481">
        <v>0.39</v>
      </c>
      <c r="N90" s="481">
        <v>0.6</v>
      </c>
      <c r="O90" s="481">
        <v>0.38</v>
      </c>
      <c r="P90" s="397"/>
      <c r="Q90" s="397"/>
      <c r="R90" s="472" t="s">
        <v>7000</v>
      </c>
      <c r="S90" s="397" t="s">
        <v>6543</v>
      </c>
      <c r="T90" s="397" t="s">
        <v>6535</v>
      </c>
      <c r="U90" s="397"/>
      <c r="V90" s="97"/>
    </row>
    <row r="91" spans="1:25">
      <c r="A91" s="293" t="s">
        <v>4040</v>
      </c>
      <c r="B91" s="294" t="s">
        <v>363</v>
      </c>
      <c r="C91" s="294" t="s">
        <v>347</v>
      </c>
      <c r="D91" s="294" t="s">
        <v>3</v>
      </c>
      <c r="E91" s="294" t="s">
        <v>1350</v>
      </c>
      <c r="F91" s="294"/>
      <c r="G91" s="294" t="s">
        <v>6</v>
      </c>
      <c r="H91" s="294" t="s">
        <v>425</v>
      </c>
      <c r="I91" s="294" t="s">
        <v>426</v>
      </c>
      <c r="J91" s="294" t="s">
        <v>15</v>
      </c>
      <c r="K91" s="481">
        <v>0.41</v>
      </c>
      <c r="L91" s="481">
        <v>0.86</v>
      </c>
      <c r="M91" s="481">
        <v>0.39</v>
      </c>
      <c r="N91" s="481">
        <v>0.77</v>
      </c>
      <c r="O91" s="481">
        <v>0.53</v>
      </c>
      <c r="P91" s="397"/>
      <c r="Q91" s="397"/>
      <c r="R91" s="472" t="s">
        <v>7001</v>
      </c>
      <c r="S91" s="397" t="s">
        <v>6543</v>
      </c>
      <c r="T91" s="397" t="s">
        <v>6534</v>
      </c>
      <c r="U91" s="397"/>
      <c r="V91" s="97"/>
      <c r="X91" s="285"/>
      <c r="Y91" s="285"/>
    </row>
    <row r="92" spans="1:25">
      <c r="A92" s="293" t="s">
        <v>4042</v>
      </c>
      <c r="B92" s="294" t="s">
        <v>363</v>
      </c>
      <c r="C92" s="294" t="s">
        <v>3</v>
      </c>
      <c r="D92" s="294"/>
      <c r="E92" s="294" t="s">
        <v>1350</v>
      </c>
      <c r="F92" s="294"/>
      <c r="G92" s="294" t="s">
        <v>6</v>
      </c>
      <c r="H92" s="294" t="s">
        <v>429</v>
      </c>
      <c r="I92" s="294" t="s">
        <v>430</v>
      </c>
      <c r="J92" s="294" t="s">
        <v>12</v>
      </c>
      <c r="K92" s="481">
        <v>0.27</v>
      </c>
      <c r="L92" s="481">
        <v>0.09</v>
      </c>
      <c r="M92" s="481">
        <v>0.35</v>
      </c>
      <c r="N92" s="481">
        <v>0.21</v>
      </c>
      <c r="O92" s="481">
        <v>0.24</v>
      </c>
      <c r="P92" s="397"/>
      <c r="Q92" s="397"/>
      <c r="R92" s="472" t="s">
        <v>7000</v>
      </c>
      <c r="S92" s="397" t="s">
        <v>6543</v>
      </c>
      <c r="T92" s="397" t="s">
        <v>6535</v>
      </c>
      <c r="U92" s="397"/>
      <c r="V92" s="97"/>
      <c r="X92" s="285"/>
      <c r="Y92" s="285"/>
    </row>
    <row r="93" spans="1:25">
      <c r="A93" s="494" t="s">
        <v>4041</v>
      </c>
      <c r="B93" s="495" t="s">
        <v>363</v>
      </c>
      <c r="C93" s="495" t="s">
        <v>347</v>
      </c>
      <c r="D93" s="495" t="s">
        <v>3</v>
      </c>
      <c r="E93" s="495" t="s">
        <v>1350</v>
      </c>
      <c r="F93" s="495"/>
      <c r="G93" s="495" t="s">
        <v>6</v>
      </c>
      <c r="H93" s="495" t="s">
        <v>427</v>
      </c>
      <c r="I93" s="495" t="s">
        <v>428</v>
      </c>
      <c r="J93" s="294" t="s">
        <v>15</v>
      </c>
      <c r="K93" s="481">
        <v>0.16</v>
      </c>
      <c r="L93" s="481">
        <v>0.54</v>
      </c>
      <c r="M93" s="481">
        <v>0.26</v>
      </c>
      <c r="N93" s="481">
        <v>0.33</v>
      </c>
      <c r="O93" s="481">
        <v>0.34</v>
      </c>
      <c r="P93" s="496"/>
      <c r="Q93" s="496"/>
      <c r="R93" s="497" t="s">
        <v>7003</v>
      </c>
      <c r="S93" s="496" t="s">
        <v>6543</v>
      </c>
      <c r="T93" s="496" t="s">
        <v>6536</v>
      </c>
      <c r="U93" s="496" t="s">
        <v>6905</v>
      </c>
      <c r="V93" s="101"/>
      <c r="X93" s="285"/>
      <c r="Y93" s="285"/>
    </row>
    <row r="94" spans="1:25">
      <c r="A94" s="97" t="s">
        <v>3438</v>
      </c>
      <c r="B94" s="97"/>
      <c r="C94" s="97"/>
      <c r="D94" s="97"/>
      <c r="E94" s="97"/>
      <c r="F94" s="97"/>
      <c r="G94" s="97"/>
      <c r="H94" s="97"/>
      <c r="I94" s="97"/>
      <c r="J94" s="97"/>
      <c r="K94" s="97"/>
      <c r="L94" s="97"/>
      <c r="M94" s="97"/>
      <c r="N94" s="97"/>
      <c r="O94" s="97"/>
    </row>
    <row r="95" spans="1:25">
      <c r="A95" s="97" t="s">
        <v>4114</v>
      </c>
      <c r="B95" s="97"/>
      <c r="C95" s="97"/>
      <c r="D95" s="97"/>
      <c r="E95" s="97"/>
      <c r="F95" s="97"/>
      <c r="G95" s="97"/>
      <c r="H95" s="97"/>
      <c r="I95" s="97"/>
      <c r="J95" s="97"/>
      <c r="K95" s="97"/>
      <c r="L95" s="97"/>
      <c r="M95" s="97"/>
      <c r="N95" s="97"/>
      <c r="O95" s="97"/>
    </row>
    <row r="96" spans="1:25">
      <c r="A96" s="97" t="s">
        <v>4126</v>
      </c>
      <c r="B96" s="97"/>
      <c r="C96" s="97"/>
      <c r="D96" s="97"/>
      <c r="E96" s="97"/>
      <c r="F96" s="97"/>
      <c r="G96" s="97"/>
      <c r="H96" s="97"/>
      <c r="I96" s="97"/>
      <c r="J96" s="97"/>
      <c r="K96" s="97"/>
      <c r="L96" s="97"/>
      <c r="M96" s="97"/>
      <c r="N96" s="97"/>
      <c r="O96" s="97"/>
    </row>
    <row r="97" spans="1:20">
      <c r="A97" s="97" t="s">
        <v>6818</v>
      </c>
      <c r="B97" s="97"/>
      <c r="C97" s="97"/>
      <c r="D97" s="97"/>
      <c r="E97" s="97"/>
      <c r="F97" s="97"/>
      <c r="G97" s="97"/>
      <c r="H97" s="97"/>
      <c r="I97" s="97"/>
      <c r="J97" s="97"/>
      <c r="K97" s="97"/>
      <c r="L97" s="97"/>
      <c r="M97" s="97"/>
      <c r="N97" s="97"/>
      <c r="O97" s="97"/>
    </row>
    <row r="98" spans="1:20">
      <c r="A98" s="97" t="s">
        <v>6819</v>
      </c>
      <c r="B98" s="97"/>
      <c r="C98" s="97"/>
      <c r="D98" s="97"/>
      <c r="E98" s="97"/>
      <c r="F98" s="97"/>
      <c r="G98" s="97"/>
      <c r="H98" s="97"/>
      <c r="I98" s="97"/>
      <c r="J98" s="97"/>
      <c r="K98" s="97"/>
      <c r="L98" s="97"/>
      <c r="M98" s="97"/>
      <c r="N98" s="97"/>
      <c r="O98" s="97"/>
    </row>
    <row r="99" spans="1:20">
      <c r="A99" s="296" t="s">
        <v>4125</v>
      </c>
      <c r="B99" s="3"/>
      <c r="C99" s="3"/>
      <c r="D99" s="3"/>
      <c r="E99" s="3"/>
      <c r="F99" s="3"/>
      <c r="G99" s="3"/>
      <c r="H99" s="3"/>
      <c r="I99" s="3"/>
    </row>
    <row r="100" spans="1:20">
      <c r="A100" s="3" t="s">
        <v>4305</v>
      </c>
    </row>
    <row r="101" spans="1:20" ht="16.5" customHeight="1">
      <c r="A101" s="97" t="s">
        <v>4666</v>
      </c>
    </row>
    <row r="102" spans="1:20">
      <c r="A102" s="97" t="s">
        <v>6553</v>
      </c>
    </row>
    <row r="103" spans="1:20" ht="47.25" customHeight="1">
      <c r="A103" s="667" t="s">
        <v>6703</v>
      </c>
      <c r="B103" s="668"/>
      <c r="C103" s="668"/>
      <c r="D103" s="668"/>
      <c r="E103" s="668"/>
      <c r="F103" s="668"/>
      <c r="G103" s="668"/>
      <c r="H103" s="668"/>
      <c r="I103" s="668"/>
      <c r="J103" s="668"/>
      <c r="K103" s="668"/>
      <c r="L103" s="668"/>
      <c r="M103" s="668"/>
      <c r="N103" s="668"/>
      <c r="O103" s="668"/>
      <c r="P103" s="668"/>
      <c r="Q103" s="668"/>
      <c r="R103" s="668"/>
      <c r="S103" s="668"/>
      <c r="T103" s="21"/>
    </row>
  </sheetData>
  <sortState ref="A65:U93">
    <sortCondition sortBy="cellColor" ref="A65:A93" dxfId="11"/>
  </sortState>
  <mergeCells count="15">
    <mergeCell ref="A103:S103"/>
    <mergeCell ref="O3:O4"/>
    <mergeCell ref="I3:I4"/>
    <mergeCell ref="J3:J4"/>
    <mergeCell ref="K3:K4"/>
    <mergeCell ref="A1:N1"/>
    <mergeCell ref="A3:A4"/>
    <mergeCell ref="B3:B4"/>
    <mergeCell ref="H3:H4"/>
    <mergeCell ref="G3:G4"/>
    <mergeCell ref="E3:F3"/>
    <mergeCell ref="C3:D3"/>
    <mergeCell ref="L3:L4"/>
    <mergeCell ref="M3:M4"/>
    <mergeCell ref="N3:N4"/>
  </mergeCells>
  <phoneticPr fontId="68"/>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D83"/>
  <sheetViews>
    <sheetView zoomScale="90" zoomScaleNormal="90" zoomScalePageLayoutView="90" workbookViewId="0">
      <selection activeCell="AB4" sqref="AB4"/>
    </sheetView>
  </sheetViews>
  <sheetFormatPr baseColWidth="10" defaultColWidth="9.140625" defaultRowHeight="15"/>
  <cols>
    <col min="1" max="1" width="24.42578125" bestFit="1" customWidth="1"/>
    <col min="2" max="2" width="14.42578125" bestFit="1" customWidth="1"/>
    <col min="3" max="3" width="13.85546875" bestFit="1" customWidth="1"/>
    <col min="4" max="4" width="10.7109375" bestFit="1" customWidth="1"/>
    <col min="5" max="5" width="17.85546875" bestFit="1" customWidth="1"/>
    <col min="6" max="6" width="19.28515625" bestFit="1" customWidth="1"/>
    <col min="7" max="7" width="3.42578125" bestFit="1" customWidth="1"/>
    <col min="8" max="8" width="3.85546875" bestFit="1" customWidth="1"/>
    <col min="9" max="9" width="7.7109375" bestFit="1" customWidth="1"/>
    <col min="10" max="10" width="5.42578125" bestFit="1" customWidth="1"/>
    <col min="11" max="11" width="10.28515625" bestFit="1" customWidth="1"/>
    <col min="12" max="12" width="11.140625" bestFit="1" customWidth="1"/>
    <col min="13" max="13" width="7.7109375" bestFit="1" customWidth="1"/>
    <col min="14" max="14" width="5.42578125" bestFit="1" customWidth="1"/>
    <col min="15" max="15" width="10.28515625" bestFit="1" customWidth="1"/>
    <col min="16" max="16" width="11.140625" bestFit="1" customWidth="1"/>
    <col min="17" max="17" width="7.7109375" bestFit="1" customWidth="1"/>
    <col min="18" max="18" width="5.42578125" bestFit="1" customWidth="1"/>
    <col min="19" max="19" width="10.28515625" bestFit="1" customWidth="1"/>
    <col min="20" max="20" width="8.85546875" bestFit="1" customWidth="1"/>
    <col min="21" max="21" width="7.7109375" bestFit="1" customWidth="1"/>
    <col min="22" max="22" width="5.42578125" bestFit="1" customWidth="1"/>
    <col min="23" max="23" width="10.28515625" bestFit="1" customWidth="1"/>
    <col min="24" max="24" width="8.85546875" bestFit="1" customWidth="1"/>
    <col min="25" max="25" width="7.7109375" bestFit="1" customWidth="1"/>
    <col min="26" max="26" width="5.42578125" bestFit="1" customWidth="1"/>
    <col min="27" max="27" width="10.28515625" bestFit="1" customWidth="1"/>
    <col min="28" max="28" width="8.85546875" bestFit="1" customWidth="1"/>
    <col min="29" max="29" width="24.140625" customWidth="1"/>
    <col min="30" max="30" width="21.85546875" customWidth="1"/>
  </cols>
  <sheetData>
    <row r="1" spans="1:30" s="199" customFormat="1">
      <c r="A1" s="669" t="s">
        <v>6657</v>
      </c>
      <c r="B1" s="669"/>
      <c r="C1" s="669"/>
      <c r="D1" s="669"/>
      <c r="E1" s="669"/>
      <c r="F1" s="669"/>
      <c r="G1" s="669"/>
      <c r="H1" s="669"/>
      <c r="I1" s="669"/>
      <c r="J1" s="669"/>
      <c r="K1" s="669"/>
      <c r="L1" s="669"/>
      <c r="M1" s="669"/>
      <c r="N1" s="669"/>
      <c r="O1" s="669"/>
      <c r="P1" s="669"/>
      <c r="Q1" s="669"/>
      <c r="R1" s="669"/>
      <c r="S1" s="669"/>
      <c r="T1" s="669"/>
      <c r="U1" s="669"/>
      <c r="V1" s="669"/>
      <c r="W1" s="669"/>
      <c r="X1" s="669"/>
      <c r="Y1" s="669"/>
      <c r="Z1" s="669"/>
      <c r="AA1" s="669"/>
      <c r="AB1" s="669"/>
      <c r="AC1" s="669"/>
      <c r="AD1" s="669"/>
    </row>
    <row r="2" spans="1:30" s="199" customFormat="1"/>
    <row r="3" spans="1:30" s="199" customFormat="1" ht="15" customHeight="1">
      <c r="A3" s="358"/>
      <c r="B3" s="358"/>
      <c r="C3" s="498"/>
      <c r="D3" s="498"/>
      <c r="E3" s="498"/>
      <c r="F3" s="474"/>
      <c r="G3" s="498"/>
      <c r="H3" s="498"/>
      <c r="I3" s="473" t="s">
        <v>1350</v>
      </c>
      <c r="J3" s="473"/>
      <c r="K3" s="473"/>
      <c r="L3" s="473"/>
      <c r="M3" s="473" t="s">
        <v>1338</v>
      </c>
      <c r="N3" s="473"/>
      <c r="O3" s="473"/>
      <c r="P3" s="473"/>
      <c r="Q3" s="473" t="s">
        <v>340</v>
      </c>
      <c r="R3" s="473"/>
      <c r="S3" s="473"/>
      <c r="T3" s="473"/>
      <c r="U3" s="473" t="s">
        <v>342</v>
      </c>
      <c r="V3" s="473"/>
      <c r="W3" s="473"/>
      <c r="X3" s="473"/>
      <c r="Y3" s="473" t="s">
        <v>3001</v>
      </c>
      <c r="Z3" s="473"/>
      <c r="AA3" s="473"/>
      <c r="AB3" s="473"/>
      <c r="AC3" s="474"/>
      <c r="AD3" s="473"/>
    </row>
    <row r="4" spans="1:30" s="199" customFormat="1" ht="29.25" customHeight="1">
      <c r="A4" s="357" t="s">
        <v>11</v>
      </c>
      <c r="B4" s="357" t="s">
        <v>431</v>
      </c>
      <c r="C4" s="357" t="s">
        <v>433</v>
      </c>
      <c r="D4" s="357" t="s">
        <v>2</v>
      </c>
      <c r="E4" s="357" t="s">
        <v>4403</v>
      </c>
      <c r="F4" s="473" t="s">
        <v>6658</v>
      </c>
      <c r="G4" s="357" t="s">
        <v>434</v>
      </c>
      <c r="H4" s="357" t="s">
        <v>435</v>
      </c>
      <c r="I4" s="357" t="s">
        <v>4404</v>
      </c>
      <c r="J4" s="475" t="s">
        <v>29</v>
      </c>
      <c r="K4" s="476" t="s">
        <v>4405</v>
      </c>
      <c r="L4" s="357" t="s">
        <v>49</v>
      </c>
      <c r="M4" s="357" t="s">
        <v>4404</v>
      </c>
      <c r="N4" s="357" t="s">
        <v>29</v>
      </c>
      <c r="O4" s="476" t="s">
        <v>4405</v>
      </c>
      <c r="P4" s="357" t="s">
        <v>49</v>
      </c>
      <c r="Q4" s="357" t="s">
        <v>4404</v>
      </c>
      <c r="R4" s="357" t="s">
        <v>29</v>
      </c>
      <c r="S4" s="476" t="s">
        <v>4405</v>
      </c>
      <c r="T4" s="357" t="s">
        <v>49</v>
      </c>
      <c r="U4" s="357" t="s">
        <v>4404</v>
      </c>
      <c r="V4" s="357" t="s">
        <v>29</v>
      </c>
      <c r="W4" s="476" t="s">
        <v>4405</v>
      </c>
      <c r="X4" s="357" t="s">
        <v>49</v>
      </c>
      <c r="Y4" s="357" t="s">
        <v>4404</v>
      </c>
      <c r="Z4" s="357" t="s">
        <v>29</v>
      </c>
      <c r="AA4" s="476" t="s">
        <v>4405</v>
      </c>
      <c r="AB4" s="357" t="s">
        <v>49</v>
      </c>
      <c r="AC4" s="501" t="s">
        <v>6659</v>
      </c>
      <c r="AD4" s="501" t="s">
        <v>4406</v>
      </c>
    </row>
    <row r="5" spans="1:30" s="199" customFormat="1">
      <c r="A5" s="515" t="s">
        <v>3962</v>
      </c>
      <c r="B5" s="515" t="s">
        <v>54</v>
      </c>
      <c r="C5" s="515" t="s">
        <v>56</v>
      </c>
      <c r="D5" s="515" t="s">
        <v>3</v>
      </c>
      <c r="E5" s="515" t="s">
        <v>1350</v>
      </c>
      <c r="F5" s="516" t="s">
        <v>1338</v>
      </c>
      <c r="G5" s="515" t="s">
        <v>438</v>
      </c>
      <c r="H5" s="515" t="s">
        <v>439</v>
      </c>
      <c r="I5" s="519">
        <v>0.36719999999999997</v>
      </c>
      <c r="J5" s="516">
        <v>1.04</v>
      </c>
      <c r="K5" s="517" t="s">
        <v>4468</v>
      </c>
      <c r="L5" s="518">
        <v>2.8899999999999998E-10</v>
      </c>
      <c r="M5" s="519">
        <v>0.66549999999999998</v>
      </c>
      <c r="N5" s="515">
        <v>1.05</v>
      </c>
      <c r="O5" s="517" t="s">
        <v>4436</v>
      </c>
      <c r="P5" s="518">
        <v>9.935999999999999E-7</v>
      </c>
      <c r="Q5" s="519">
        <v>0.23329999999999995</v>
      </c>
      <c r="R5" s="519">
        <v>1.02</v>
      </c>
      <c r="S5" s="519" t="s">
        <v>4516</v>
      </c>
      <c r="T5" s="515">
        <v>0.62360000000000004</v>
      </c>
      <c r="U5" s="515">
        <v>0.39180000000000004</v>
      </c>
      <c r="V5" s="519">
        <v>1.1000000000000001</v>
      </c>
      <c r="W5" s="519" t="s">
        <v>4517</v>
      </c>
      <c r="X5" s="515">
        <v>9.8150000000000001E-2</v>
      </c>
      <c r="Y5" s="519">
        <v>0.39549999999999996</v>
      </c>
      <c r="Z5" s="519">
        <v>1.1399999999999999</v>
      </c>
      <c r="AA5" s="519" t="s">
        <v>4518</v>
      </c>
      <c r="AB5" s="515">
        <v>9.6199999999999994E-2</v>
      </c>
      <c r="AC5" s="515" t="s">
        <v>4411</v>
      </c>
      <c r="AD5" s="515" t="s">
        <v>4411</v>
      </c>
    </row>
    <row r="6" spans="1:30" s="199" customFormat="1">
      <c r="A6" s="515" t="s">
        <v>3962</v>
      </c>
      <c r="B6" s="515" t="s">
        <v>54</v>
      </c>
      <c r="C6" s="515" t="s">
        <v>56</v>
      </c>
      <c r="D6" s="515" t="s">
        <v>347</v>
      </c>
      <c r="E6" s="515" t="s">
        <v>1350</v>
      </c>
      <c r="F6" s="516" t="s">
        <v>1338</v>
      </c>
      <c r="G6" s="515" t="s">
        <v>438</v>
      </c>
      <c r="H6" s="515" t="s">
        <v>439</v>
      </c>
      <c r="I6" s="519">
        <v>0.36850000000000005</v>
      </c>
      <c r="J6" s="516">
        <v>1.05</v>
      </c>
      <c r="K6" s="517" t="s">
        <v>4468</v>
      </c>
      <c r="L6" s="518">
        <v>1.9989999999999998E-9</v>
      </c>
      <c r="M6" s="519">
        <v>0.67999999999999994</v>
      </c>
      <c r="N6" s="515">
        <v>1.05</v>
      </c>
      <c r="O6" s="517" t="s">
        <v>4549</v>
      </c>
      <c r="P6" s="515">
        <v>2.2809999999999999E-4</v>
      </c>
      <c r="Q6" s="519">
        <v>0.2409</v>
      </c>
      <c r="R6" s="519">
        <v>1.07</v>
      </c>
      <c r="S6" s="519" t="s">
        <v>4550</v>
      </c>
      <c r="T6" s="515">
        <v>0.37009999999999998</v>
      </c>
      <c r="U6" s="515">
        <v>0.39180000000000004</v>
      </c>
      <c r="V6" s="519">
        <v>1.1000000000000001</v>
      </c>
      <c r="W6" s="519" t="s">
        <v>4517</v>
      </c>
      <c r="X6" s="515">
        <v>9.8150000000000001E-2</v>
      </c>
      <c r="Y6" s="519">
        <v>0.39500000000000002</v>
      </c>
      <c r="Z6" s="519">
        <v>1.18</v>
      </c>
      <c r="AA6" s="519" t="s">
        <v>6863</v>
      </c>
      <c r="AB6" s="515">
        <v>4.9939999999999998E-2</v>
      </c>
      <c r="AC6" s="515" t="s">
        <v>4411</v>
      </c>
      <c r="AD6" s="515" t="s">
        <v>4411</v>
      </c>
    </row>
    <row r="7" spans="1:30" s="199" customFormat="1">
      <c r="A7" s="285" t="s">
        <v>3962</v>
      </c>
      <c r="B7" s="285" t="s">
        <v>60</v>
      </c>
      <c r="C7" s="285" t="s">
        <v>4486</v>
      </c>
      <c r="D7" s="285" t="s">
        <v>347</v>
      </c>
      <c r="E7" s="285" t="s">
        <v>1350</v>
      </c>
      <c r="F7" s="199" t="s">
        <v>1338</v>
      </c>
      <c r="G7" s="285" t="s">
        <v>444</v>
      </c>
      <c r="H7" s="285" t="s">
        <v>438</v>
      </c>
      <c r="I7" s="390">
        <v>0.64539999999999997</v>
      </c>
      <c r="J7" s="199">
        <v>1.05</v>
      </c>
      <c r="K7" s="477" t="s">
        <v>4431</v>
      </c>
      <c r="L7" s="375">
        <v>2.5989999999999999E-11</v>
      </c>
      <c r="M7" s="390">
        <v>0.84189999999999998</v>
      </c>
      <c r="N7" s="285">
        <v>1.04</v>
      </c>
      <c r="O7" s="477" t="s">
        <v>6841</v>
      </c>
      <c r="P7" s="285">
        <v>2.443E-2</v>
      </c>
      <c r="Q7" s="390">
        <v>0.39790000000000003</v>
      </c>
      <c r="R7" s="390">
        <v>0.96</v>
      </c>
      <c r="S7" s="390" t="s">
        <v>4487</v>
      </c>
      <c r="T7" s="285">
        <v>0.499</v>
      </c>
      <c r="U7" s="285" t="s">
        <v>331</v>
      </c>
      <c r="V7" s="390" t="s">
        <v>331</v>
      </c>
      <c r="W7" s="285" t="s">
        <v>331</v>
      </c>
      <c r="X7" s="285" t="s">
        <v>331</v>
      </c>
      <c r="Y7" s="390">
        <v>0.61460000000000004</v>
      </c>
      <c r="Z7" s="390">
        <v>1.06</v>
      </c>
      <c r="AA7" s="390" t="s">
        <v>6864</v>
      </c>
      <c r="AB7" s="285">
        <v>0.48830000000000001</v>
      </c>
      <c r="AC7" s="285" t="s">
        <v>4411</v>
      </c>
      <c r="AD7" s="285"/>
    </row>
    <row r="8" spans="1:30" s="199" customFormat="1">
      <c r="A8" s="285" t="s">
        <v>3962</v>
      </c>
      <c r="B8" s="285" t="s">
        <v>60</v>
      </c>
      <c r="C8" s="285" t="s">
        <v>4440</v>
      </c>
      <c r="D8" s="285" t="s">
        <v>3</v>
      </c>
      <c r="E8" s="285" t="s">
        <v>1350</v>
      </c>
      <c r="G8" s="285" t="s">
        <v>445</v>
      </c>
      <c r="H8" s="285" t="s">
        <v>444</v>
      </c>
      <c r="I8" s="390">
        <v>0.62309999999999999</v>
      </c>
      <c r="J8" s="199">
        <v>1.05</v>
      </c>
      <c r="K8" s="477" t="s">
        <v>4431</v>
      </c>
      <c r="L8" s="375">
        <v>3.8830000000000002E-15</v>
      </c>
      <c r="M8" s="390">
        <v>0.65759999999999996</v>
      </c>
      <c r="N8" s="285">
        <v>1.03</v>
      </c>
      <c r="O8" s="477" t="s">
        <v>4441</v>
      </c>
      <c r="P8" s="285">
        <v>0.13719999999999999</v>
      </c>
      <c r="Q8" s="390">
        <v>0.32400000000000001</v>
      </c>
      <c r="R8" s="390">
        <v>1.03</v>
      </c>
      <c r="S8" s="390" t="s">
        <v>4442</v>
      </c>
      <c r="T8" s="285">
        <v>0.39129999999999998</v>
      </c>
      <c r="U8" s="285" t="s">
        <v>331</v>
      </c>
      <c r="V8" s="390" t="s">
        <v>331</v>
      </c>
      <c r="W8" s="285" t="s">
        <v>331</v>
      </c>
      <c r="X8" s="285" t="s">
        <v>331</v>
      </c>
      <c r="Y8" s="390">
        <v>0.51039999999999996</v>
      </c>
      <c r="Z8" s="390">
        <v>1.1100000000000001</v>
      </c>
      <c r="AA8" s="390" t="s">
        <v>4443</v>
      </c>
      <c r="AB8" s="285">
        <v>0.53320000000000001</v>
      </c>
      <c r="AC8" s="285"/>
      <c r="AD8" s="285"/>
    </row>
    <row r="9" spans="1:30" s="199" customFormat="1">
      <c r="A9" s="515" t="s">
        <v>6</v>
      </c>
      <c r="B9" s="515" t="s">
        <v>4026</v>
      </c>
      <c r="C9" s="515" t="s">
        <v>4543</v>
      </c>
      <c r="D9" s="515" t="s">
        <v>66</v>
      </c>
      <c r="E9" s="515" t="s">
        <v>1350</v>
      </c>
      <c r="F9" s="516"/>
      <c r="G9" s="515" t="s">
        <v>438</v>
      </c>
      <c r="H9" s="515" t="s">
        <v>444</v>
      </c>
      <c r="I9" s="519">
        <v>7.3800000000000004E-2</v>
      </c>
      <c r="J9" s="516">
        <v>1.21</v>
      </c>
      <c r="K9" s="517" t="s">
        <v>4544</v>
      </c>
      <c r="L9" s="518">
        <v>6.6780000000000001E-10</v>
      </c>
      <c r="M9" s="519">
        <v>1.6299999999999999E-2</v>
      </c>
      <c r="N9" s="515">
        <v>1.31</v>
      </c>
      <c r="O9" s="517" t="s">
        <v>4545</v>
      </c>
      <c r="P9" s="515">
        <v>0.21510000000000001</v>
      </c>
      <c r="Q9" s="519">
        <v>8.4500000000000006E-2</v>
      </c>
      <c r="R9" s="519">
        <v>0.96</v>
      </c>
      <c r="S9" s="519" t="s">
        <v>4546</v>
      </c>
      <c r="T9" s="515">
        <v>0.81</v>
      </c>
      <c r="U9" s="515">
        <v>5.6399999999999999E-2</v>
      </c>
      <c r="V9" s="519">
        <v>0.83</v>
      </c>
      <c r="W9" s="519" t="s">
        <v>4547</v>
      </c>
      <c r="X9" s="515">
        <v>0.45669999999999999</v>
      </c>
      <c r="Y9" s="519">
        <v>5.4699999999999999E-2</v>
      </c>
      <c r="Z9" s="519">
        <v>1.1599999999999999</v>
      </c>
      <c r="AA9" s="519" t="s">
        <v>6862</v>
      </c>
      <c r="AB9" s="515">
        <v>0.64629999999999999</v>
      </c>
      <c r="AC9" s="515"/>
      <c r="AD9" s="515"/>
    </row>
    <row r="10" spans="1:30" s="199" customFormat="1">
      <c r="A10" s="285" t="s">
        <v>6</v>
      </c>
      <c r="B10" s="285" t="s">
        <v>50</v>
      </c>
      <c r="C10" s="285" t="s">
        <v>4564</v>
      </c>
      <c r="D10" s="285" t="s">
        <v>3</v>
      </c>
      <c r="E10" s="285" t="s">
        <v>1350</v>
      </c>
      <c r="F10" s="199" t="s">
        <v>1338</v>
      </c>
      <c r="G10" s="285" t="s">
        <v>445</v>
      </c>
      <c r="H10" s="285" t="s">
        <v>444</v>
      </c>
      <c r="I10" s="390">
        <v>0.75429999999999997</v>
      </c>
      <c r="J10" s="199">
        <v>1.06</v>
      </c>
      <c r="K10" s="477" t="s">
        <v>4460</v>
      </c>
      <c r="L10" s="375">
        <v>3.9540000000000002E-9</v>
      </c>
      <c r="M10" s="390">
        <v>0.72640000000000005</v>
      </c>
      <c r="N10" s="285">
        <v>1.04</v>
      </c>
      <c r="O10" s="477" t="s">
        <v>4488</v>
      </c>
      <c r="P10" s="285">
        <v>2.3789999999999999E-2</v>
      </c>
      <c r="Q10" s="390">
        <v>0.86009999999999998</v>
      </c>
      <c r="R10" s="390">
        <v>0.98</v>
      </c>
      <c r="S10" s="390" t="s">
        <v>4565</v>
      </c>
      <c r="T10" s="285">
        <v>0.56440000000000001</v>
      </c>
      <c r="U10" s="285">
        <v>0.5726</v>
      </c>
      <c r="V10" s="390">
        <v>1.07</v>
      </c>
      <c r="W10" s="390" t="s">
        <v>4566</v>
      </c>
      <c r="X10" s="285">
        <v>7.9439999999999997E-2</v>
      </c>
      <c r="Y10" s="390">
        <v>0.73540000000000005</v>
      </c>
      <c r="Z10" s="390">
        <v>0.97</v>
      </c>
      <c r="AA10" s="390" t="s">
        <v>4567</v>
      </c>
      <c r="AB10" s="285">
        <v>0.67849999999999999</v>
      </c>
      <c r="AC10" s="285" t="s">
        <v>4411</v>
      </c>
      <c r="AD10" s="285"/>
    </row>
    <row r="11" spans="1:30" s="199" customFormat="1">
      <c r="A11" s="515" t="s">
        <v>3962</v>
      </c>
      <c r="B11" s="515" t="s">
        <v>151</v>
      </c>
      <c r="C11" s="515" t="s">
        <v>2410</v>
      </c>
      <c r="D11" s="515" t="s">
        <v>66</v>
      </c>
      <c r="E11" s="515" t="s">
        <v>1350</v>
      </c>
      <c r="F11" s="516" t="s">
        <v>6660</v>
      </c>
      <c r="G11" s="515" t="s">
        <v>439</v>
      </c>
      <c r="H11" s="515" t="s">
        <v>438</v>
      </c>
      <c r="I11" s="519">
        <v>0.155</v>
      </c>
      <c r="J11" s="516">
        <v>1.26</v>
      </c>
      <c r="K11" s="517" t="s">
        <v>4464</v>
      </c>
      <c r="L11" s="518">
        <v>3.433E-12</v>
      </c>
      <c r="M11" s="519">
        <v>8.2699999999999996E-2</v>
      </c>
      <c r="N11" s="515">
        <v>1.39</v>
      </c>
      <c r="O11" s="517" t="s">
        <v>6842</v>
      </c>
      <c r="P11" s="518">
        <v>1.6509999999999999E-5</v>
      </c>
      <c r="Q11" s="519">
        <v>8.1600000000000006E-2</v>
      </c>
      <c r="R11" s="519">
        <v>1.37</v>
      </c>
      <c r="S11" s="519" t="s">
        <v>4465</v>
      </c>
      <c r="T11" s="515">
        <v>3.117E-2</v>
      </c>
      <c r="U11" s="515">
        <v>0.26200000000000001</v>
      </c>
      <c r="V11" s="519">
        <v>1.1299999999999999</v>
      </c>
      <c r="W11" s="519" t="s">
        <v>4466</v>
      </c>
      <c r="X11" s="515">
        <v>0.31969999999999998</v>
      </c>
      <c r="Y11" s="519">
        <v>0.192</v>
      </c>
      <c r="Z11" s="519">
        <v>1.1399999999999999</v>
      </c>
      <c r="AA11" s="519" t="s">
        <v>4467</v>
      </c>
      <c r="AB11" s="515">
        <v>0.41760000000000003</v>
      </c>
      <c r="AC11" s="515" t="s">
        <v>4411</v>
      </c>
      <c r="AD11" s="515" t="s">
        <v>4411</v>
      </c>
    </row>
    <row r="12" spans="1:30" s="199" customFormat="1">
      <c r="A12" s="515" t="s">
        <v>3962</v>
      </c>
      <c r="B12" s="515" t="s">
        <v>151</v>
      </c>
      <c r="C12" s="515" t="s">
        <v>4601</v>
      </c>
      <c r="D12" s="515" t="s">
        <v>3</v>
      </c>
      <c r="E12" s="515" t="s">
        <v>1338</v>
      </c>
      <c r="F12" s="516" t="s">
        <v>1350</v>
      </c>
      <c r="G12" s="515" t="s">
        <v>444</v>
      </c>
      <c r="H12" s="515" t="s">
        <v>438</v>
      </c>
      <c r="I12" s="519">
        <v>0.66549999999999998</v>
      </c>
      <c r="J12" s="516">
        <v>1.04</v>
      </c>
      <c r="K12" s="517" t="s">
        <v>4468</v>
      </c>
      <c r="L12" s="518">
        <v>2.9919999999999999E-8</v>
      </c>
      <c r="M12" s="519">
        <v>0.34730000000000005</v>
      </c>
      <c r="N12" s="515">
        <v>1.07</v>
      </c>
      <c r="O12" s="517" t="s">
        <v>4494</v>
      </c>
      <c r="P12" s="518">
        <v>1.155E-11</v>
      </c>
      <c r="Q12" s="519">
        <v>0.84350000000000003</v>
      </c>
      <c r="R12" s="519">
        <v>1.06</v>
      </c>
      <c r="S12" s="519" t="s">
        <v>4568</v>
      </c>
      <c r="T12" s="515">
        <v>0.1318</v>
      </c>
      <c r="U12" s="515" t="s">
        <v>331</v>
      </c>
      <c r="V12" s="519" t="s">
        <v>331</v>
      </c>
      <c r="W12" s="515" t="s">
        <v>331</v>
      </c>
      <c r="X12" s="515" t="s">
        <v>331</v>
      </c>
      <c r="Y12" s="519">
        <v>0.61640000000000006</v>
      </c>
      <c r="Z12" s="519">
        <v>1.02</v>
      </c>
      <c r="AA12" s="519" t="s">
        <v>4570</v>
      </c>
      <c r="AB12" s="515">
        <v>0.71950000000000003</v>
      </c>
      <c r="AC12" s="515" t="s">
        <v>4411</v>
      </c>
      <c r="AD12" s="515" t="s">
        <v>4411</v>
      </c>
    </row>
    <row r="13" spans="1:30" s="199" customFormat="1">
      <c r="A13" s="515" t="s">
        <v>3962</v>
      </c>
      <c r="B13" s="515" t="s">
        <v>151</v>
      </c>
      <c r="C13" s="515" t="s">
        <v>4630</v>
      </c>
      <c r="D13" s="515" t="s">
        <v>347</v>
      </c>
      <c r="E13" s="515" t="s">
        <v>1338</v>
      </c>
      <c r="F13" s="516" t="s">
        <v>1350</v>
      </c>
      <c r="G13" s="515" t="s">
        <v>439</v>
      </c>
      <c r="H13" s="515" t="s">
        <v>444</v>
      </c>
      <c r="I13" s="519">
        <v>0.66639999999999999</v>
      </c>
      <c r="J13" s="516">
        <v>1.03</v>
      </c>
      <c r="K13" s="517" t="s">
        <v>4594</v>
      </c>
      <c r="L13" s="518">
        <v>3.1690000000000003E-5</v>
      </c>
      <c r="M13" s="519">
        <v>0.35759999999999997</v>
      </c>
      <c r="N13" s="515">
        <v>1.08</v>
      </c>
      <c r="O13" s="517" t="s">
        <v>4508</v>
      </c>
      <c r="P13" s="518">
        <v>5.5839999999999998E-11</v>
      </c>
      <c r="Q13" s="519">
        <v>0.76690000000000003</v>
      </c>
      <c r="R13" s="519">
        <v>1.0900000000000001</v>
      </c>
      <c r="S13" s="519" t="s">
        <v>4631</v>
      </c>
      <c r="T13" s="515">
        <v>0.25269999999999998</v>
      </c>
      <c r="U13" s="515">
        <v>0.50229999999999997</v>
      </c>
      <c r="V13" s="519">
        <v>0.99</v>
      </c>
      <c r="W13" s="519" t="s">
        <v>4632</v>
      </c>
      <c r="X13" s="515">
        <v>0.92859999999999998</v>
      </c>
      <c r="Y13" s="519">
        <v>0.65580000000000005</v>
      </c>
      <c r="Z13" s="519">
        <v>1.03</v>
      </c>
      <c r="AA13" s="519" t="s">
        <v>4633</v>
      </c>
      <c r="AB13" s="515">
        <v>0.71640000000000004</v>
      </c>
      <c r="AC13" s="515" t="s">
        <v>4411</v>
      </c>
      <c r="AD13" s="515" t="s">
        <v>4411</v>
      </c>
    </row>
    <row r="14" spans="1:30" s="199" customFormat="1">
      <c r="A14" s="515" t="s">
        <v>3962</v>
      </c>
      <c r="B14" s="515" t="s">
        <v>151</v>
      </c>
      <c r="C14" s="515" t="s">
        <v>153</v>
      </c>
      <c r="D14" s="515" t="s">
        <v>3</v>
      </c>
      <c r="E14" s="515" t="s">
        <v>1350</v>
      </c>
      <c r="F14" s="516" t="s">
        <v>1338</v>
      </c>
      <c r="G14" s="515" t="s">
        <v>438</v>
      </c>
      <c r="H14" s="515" t="s">
        <v>439</v>
      </c>
      <c r="I14" s="519">
        <v>0.65260000000000007</v>
      </c>
      <c r="J14" s="516">
        <v>1.05</v>
      </c>
      <c r="K14" s="517" t="s">
        <v>4436</v>
      </c>
      <c r="L14" s="518">
        <v>4.0199999999999998E-9</v>
      </c>
      <c r="M14" s="519">
        <v>0.34789999999999999</v>
      </c>
      <c r="N14" s="515">
        <v>1.07</v>
      </c>
      <c r="O14" s="517" t="s">
        <v>4494</v>
      </c>
      <c r="P14" s="518">
        <v>2.5349999999999998E-11</v>
      </c>
      <c r="Q14" s="519">
        <v>0.84289999999999998</v>
      </c>
      <c r="R14" s="519">
        <v>1.06</v>
      </c>
      <c r="S14" s="519" t="s">
        <v>4568</v>
      </c>
      <c r="T14" s="515">
        <v>0.1242</v>
      </c>
      <c r="U14" s="515">
        <v>0.50249999999999995</v>
      </c>
      <c r="V14" s="519">
        <v>0.99</v>
      </c>
      <c r="W14" s="519" t="s">
        <v>4569</v>
      </c>
      <c r="X14" s="515">
        <v>0.89690000000000003</v>
      </c>
      <c r="Y14" s="519">
        <v>0.6159</v>
      </c>
      <c r="Z14" s="519">
        <v>1.02</v>
      </c>
      <c r="AA14" s="519" t="s">
        <v>4570</v>
      </c>
      <c r="AB14" s="515">
        <v>0.75590000000000002</v>
      </c>
      <c r="AC14" s="515" t="s">
        <v>4411</v>
      </c>
      <c r="AD14" s="515" t="s">
        <v>4411</v>
      </c>
    </row>
    <row r="15" spans="1:30" s="199" customFormat="1">
      <c r="A15" s="285" t="s">
        <v>6</v>
      </c>
      <c r="B15" s="285" t="s">
        <v>155</v>
      </c>
      <c r="C15" s="285" t="s">
        <v>157</v>
      </c>
      <c r="D15" s="285" t="s">
        <v>347</v>
      </c>
      <c r="E15" s="285" t="s">
        <v>1350</v>
      </c>
      <c r="G15" s="285" t="s">
        <v>444</v>
      </c>
      <c r="H15" s="285" t="s">
        <v>445</v>
      </c>
      <c r="I15" s="390">
        <v>0.124</v>
      </c>
      <c r="J15" s="199">
        <v>1.08</v>
      </c>
      <c r="K15" s="477" t="s">
        <v>4472</v>
      </c>
      <c r="L15" s="375">
        <v>1.066E-11</v>
      </c>
      <c r="M15" s="390" t="s">
        <v>331</v>
      </c>
      <c r="N15" s="285" t="s">
        <v>331</v>
      </c>
      <c r="O15" s="477" t="s">
        <v>331</v>
      </c>
      <c r="P15" s="285" t="s">
        <v>331</v>
      </c>
      <c r="Q15" s="390">
        <v>4.4000000000000039E-2</v>
      </c>
      <c r="R15" s="390">
        <v>0.96</v>
      </c>
      <c r="S15" s="390" t="s">
        <v>4473</v>
      </c>
      <c r="T15" s="285">
        <v>0.76910000000000001</v>
      </c>
      <c r="U15" s="285">
        <v>9.3999999999999972E-2</v>
      </c>
      <c r="V15" s="390">
        <v>1.03</v>
      </c>
      <c r="W15" s="390" t="s">
        <v>4474</v>
      </c>
      <c r="X15" s="285">
        <v>0.6764</v>
      </c>
      <c r="Y15" s="390">
        <v>9.1199999999999948E-2</v>
      </c>
      <c r="Z15" s="390">
        <v>0.97</v>
      </c>
      <c r="AA15" s="390" t="s">
        <v>4475</v>
      </c>
      <c r="AB15" s="285">
        <v>0.80300000000000005</v>
      </c>
      <c r="AC15" s="285"/>
      <c r="AD15" s="285"/>
    </row>
    <row r="16" spans="1:30" s="199" customFormat="1">
      <c r="A16" s="285" t="s">
        <v>6</v>
      </c>
      <c r="B16" s="285" t="s">
        <v>155</v>
      </c>
      <c r="C16" s="285" t="s">
        <v>157</v>
      </c>
      <c r="D16" s="285" t="s">
        <v>3</v>
      </c>
      <c r="E16" s="285" t="s">
        <v>1350</v>
      </c>
      <c r="G16" s="285" t="s">
        <v>444</v>
      </c>
      <c r="H16" s="285" t="s">
        <v>445</v>
      </c>
      <c r="I16" s="390">
        <v>0.12390000000000001</v>
      </c>
      <c r="J16" s="199">
        <v>1.07</v>
      </c>
      <c r="K16" s="477" t="s">
        <v>4494</v>
      </c>
      <c r="L16" s="375">
        <v>9.3099999999999994E-11</v>
      </c>
      <c r="M16" s="390" t="s">
        <v>331</v>
      </c>
      <c r="N16" s="285" t="s">
        <v>331</v>
      </c>
      <c r="O16" s="477" t="s">
        <v>331</v>
      </c>
      <c r="P16" s="285" t="s">
        <v>331</v>
      </c>
      <c r="Q16" s="390">
        <v>5.5499999999999994E-2</v>
      </c>
      <c r="R16" s="390">
        <v>0.98</v>
      </c>
      <c r="S16" s="390" t="s">
        <v>4495</v>
      </c>
      <c r="T16" s="285">
        <v>0.78169999999999995</v>
      </c>
      <c r="U16" s="285">
        <v>9.3999999999999972E-2</v>
      </c>
      <c r="V16" s="390">
        <v>1.03</v>
      </c>
      <c r="W16" s="390" t="s">
        <v>4474</v>
      </c>
      <c r="X16" s="285">
        <v>0.6764</v>
      </c>
      <c r="Y16" s="390">
        <v>9.1099999999999959E-2</v>
      </c>
      <c r="Z16" s="390">
        <v>1.02</v>
      </c>
      <c r="AA16" s="390" t="s">
        <v>4496</v>
      </c>
      <c r="AB16" s="285">
        <v>0.8659</v>
      </c>
      <c r="AC16" s="285"/>
      <c r="AD16" s="285"/>
    </row>
    <row r="17" spans="1:30" s="199" customFormat="1">
      <c r="A17" s="515" t="s">
        <v>6</v>
      </c>
      <c r="B17" s="515" t="s">
        <v>158</v>
      </c>
      <c r="C17" s="515" t="s">
        <v>4513</v>
      </c>
      <c r="D17" s="515" t="s">
        <v>347</v>
      </c>
      <c r="E17" s="515" t="s">
        <v>1350</v>
      </c>
      <c r="F17" s="516" t="s">
        <v>1338</v>
      </c>
      <c r="G17" s="515" t="s">
        <v>438</v>
      </c>
      <c r="H17" s="515" t="s">
        <v>439</v>
      </c>
      <c r="I17" s="519">
        <v>0.61499999999999999</v>
      </c>
      <c r="J17" s="516">
        <v>1.05</v>
      </c>
      <c r="K17" s="517" t="s">
        <v>4468</v>
      </c>
      <c r="L17" s="518">
        <v>2.6149999999999998E-10</v>
      </c>
      <c r="M17" s="519">
        <v>0.43440000000000001</v>
      </c>
      <c r="N17" s="515">
        <v>1.02</v>
      </c>
      <c r="O17" s="517" t="s">
        <v>6843</v>
      </c>
      <c r="P17" s="515">
        <v>4.582E-2</v>
      </c>
      <c r="Q17" s="519">
        <v>0.67969999999999997</v>
      </c>
      <c r="R17" s="519">
        <v>1.02</v>
      </c>
      <c r="S17" s="519" t="s">
        <v>4514</v>
      </c>
      <c r="T17" s="515">
        <v>0.70409999999999995</v>
      </c>
      <c r="U17" s="515">
        <v>0.61339999999999995</v>
      </c>
      <c r="V17" s="519">
        <v>1.08</v>
      </c>
      <c r="W17" s="519" t="s">
        <v>4424</v>
      </c>
      <c r="X17" s="515">
        <v>0.21829999999999999</v>
      </c>
      <c r="Y17" s="519">
        <v>0.62609999999999999</v>
      </c>
      <c r="Z17" s="519">
        <v>1.02</v>
      </c>
      <c r="AA17" s="519" t="s">
        <v>4515</v>
      </c>
      <c r="AB17" s="515">
        <v>0.82440000000000002</v>
      </c>
      <c r="AC17" s="515" t="s">
        <v>4411</v>
      </c>
      <c r="AD17" s="515"/>
    </row>
    <row r="18" spans="1:30" s="199" customFormat="1">
      <c r="A18" s="515" t="s">
        <v>6</v>
      </c>
      <c r="B18" s="515" t="s">
        <v>158</v>
      </c>
      <c r="C18" s="515" t="s">
        <v>4513</v>
      </c>
      <c r="D18" s="515" t="s">
        <v>3</v>
      </c>
      <c r="E18" s="515" t="s">
        <v>1350</v>
      </c>
      <c r="F18" s="516" t="s">
        <v>1338</v>
      </c>
      <c r="G18" s="515" t="s">
        <v>438</v>
      </c>
      <c r="H18" s="515" t="s">
        <v>439</v>
      </c>
      <c r="I18" s="519">
        <v>0.61580000000000001</v>
      </c>
      <c r="J18" s="516">
        <v>1.04</v>
      </c>
      <c r="K18" s="517" t="s">
        <v>4562</v>
      </c>
      <c r="L18" s="518">
        <v>3.4969999999999998E-9</v>
      </c>
      <c r="M18" s="519">
        <v>0.43369999999999997</v>
      </c>
      <c r="N18" s="515">
        <v>1.02</v>
      </c>
      <c r="O18" s="517" t="s">
        <v>6844</v>
      </c>
      <c r="P18" s="515">
        <v>4.3740000000000001E-2</v>
      </c>
      <c r="Q18" s="519">
        <v>0.69369999999999998</v>
      </c>
      <c r="R18" s="519">
        <v>1.01</v>
      </c>
      <c r="S18" s="519" t="s">
        <v>4563</v>
      </c>
      <c r="T18" s="515">
        <v>0.77190000000000003</v>
      </c>
      <c r="U18" s="515">
        <v>0.61339999999999995</v>
      </c>
      <c r="V18" s="519">
        <v>1.08</v>
      </c>
      <c r="W18" s="519" t="s">
        <v>4424</v>
      </c>
      <c r="X18" s="515">
        <v>0.21829999999999999</v>
      </c>
      <c r="Y18" s="519">
        <v>0.61949999999999994</v>
      </c>
      <c r="Z18" s="519">
        <v>1.05</v>
      </c>
      <c r="AA18" s="519" t="s">
        <v>4492</v>
      </c>
      <c r="AB18" s="515">
        <v>0.34260000000000002</v>
      </c>
      <c r="AC18" s="515" t="s">
        <v>4411</v>
      </c>
      <c r="AD18" s="515"/>
    </row>
    <row r="19" spans="1:30" s="199" customFormat="1">
      <c r="A19" s="285" t="s">
        <v>3962</v>
      </c>
      <c r="B19" s="285" t="s">
        <v>167</v>
      </c>
      <c r="C19" s="285" t="s">
        <v>4608</v>
      </c>
      <c r="D19" s="285" t="s">
        <v>117</v>
      </c>
      <c r="E19" s="285" t="s">
        <v>1350</v>
      </c>
      <c r="G19" s="285" t="s">
        <v>445</v>
      </c>
      <c r="H19" s="285" t="s">
        <v>439</v>
      </c>
      <c r="I19" s="390">
        <v>0.1336</v>
      </c>
      <c r="J19" s="199">
        <v>1.18</v>
      </c>
      <c r="K19" s="477" t="s">
        <v>4609</v>
      </c>
      <c r="L19" s="375">
        <v>3.4240000000000001E-8</v>
      </c>
      <c r="M19" s="390">
        <v>0.1124</v>
      </c>
      <c r="N19" s="285">
        <v>0.97</v>
      </c>
      <c r="O19" s="477" t="s">
        <v>4610</v>
      </c>
      <c r="P19" s="285">
        <v>0.65369999999999995</v>
      </c>
      <c r="Q19" s="390" t="s">
        <v>331</v>
      </c>
      <c r="R19" s="390" t="s">
        <v>331</v>
      </c>
      <c r="S19" s="390" t="s">
        <v>4578</v>
      </c>
      <c r="T19" s="285" t="s">
        <v>331</v>
      </c>
      <c r="U19" s="285">
        <v>8.6499999999999994E-2</v>
      </c>
      <c r="V19" s="390">
        <v>1.01</v>
      </c>
      <c r="W19" s="390" t="s">
        <v>6865</v>
      </c>
      <c r="X19" s="285">
        <v>0.9657</v>
      </c>
      <c r="Y19" s="390">
        <v>8.8200000000000001E-2</v>
      </c>
      <c r="Z19" s="390">
        <v>1.26</v>
      </c>
      <c r="AA19" s="390" t="s">
        <v>4611</v>
      </c>
      <c r="AB19" s="285">
        <v>0.22009999999999999</v>
      </c>
      <c r="AC19" s="285"/>
      <c r="AD19" s="285"/>
    </row>
    <row r="20" spans="1:30" s="199" customFormat="1">
      <c r="A20" s="285" t="s">
        <v>3962</v>
      </c>
      <c r="B20" s="285" t="s">
        <v>167</v>
      </c>
      <c r="C20" s="285" t="s">
        <v>506</v>
      </c>
      <c r="D20" s="285" t="s">
        <v>347</v>
      </c>
      <c r="E20" s="285" t="s">
        <v>1350</v>
      </c>
      <c r="F20" s="199" t="s">
        <v>3001</v>
      </c>
      <c r="G20" s="285" t="s">
        <v>438</v>
      </c>
      <c r="H20" s="285" t="s">
        <v>439</v>
      </c>
      <c r="I20" s="390">
        <v>0.14970000000000006</v>
      </c>
      <c r="J20" s="199">
        <v>1.06</v>
      </c>
      <c r="K20" s="477" t="s">
        <v>4460</v>
      </c>
      <c r="L20" s="375">
        <v>3.4009999999999999E-10</v>
      </c>
      <c r="M20" s="390" t="s">
        <v>331</v>
      </c>
      <c r="N20" s="285" t="s">
        <v>331</v>
      </c>
      <c r="O20" s="477" t="s">
        <v>331</v>
      </c>
      <c r="P20" s="285" t="s">
        <v>331</v>
      </c>
      <c r="Q20" s="390">
        <v>3.4399999999999986E-2</v>
      </c>
      <c r="R20" s="390">
        <v>1.01</v>
      </c>
      <c r="S20" s="390" t="s">
        <v>4533</v>
      </c>
      <c r="T20" s="285">
        <v>0.94769999999999999</v>
      </c>
      <c r="U20" s="285">
        <v>7.8600000000000003E-2</v>
      </c>
      <c r="V20" s="390">
        <v>0.96</v>
      </c>
      <c r="W20" s="390" t="s">
        <v>4534</v>
      </c>
      <c r="X20" s="285">
        <v>0.64659999999999995</v>
      </c>
      <c r="Y20" s="390">
        <v>9.9400000000000044E-2</v>
      </c>
      <c r="Z20" s="390">
        <v>1.36</v>
      </c>
      <c r="AA20" s="390" t="s">
        <v>4535</v>
      </c>
      <c r="AB20" s="285">
        <v>1.618E-2</v>
      </c>
      <c r="AC20" s="285" t="s">
        <v>4411</v>
      </c>
      <c r="AD20" s="285"/>
    </row>
    <row r="21" spans="1:30" s="199" customFormat="1">
      <c r="A21" s="285" t="s">
        <v>3962</v>
      </c>
      <c r="B21" s="285" t="s">
        <v>167</v>
      </c>
      <c r="C21" s="285" t="s">
        <v>506</v>
      </c>
      <c r="D21" s="285" t="s">
        <v>3</v>
      </c>
      <c r="E21" s="285" t="s">
        <v>1350</v>
      </c>
      <c r="F21" s="199" t="s">
        <v>3001</v>
      </c>
      <c r="G21" s="285" t="s">
        <v>438</v>
      </c>
      <c r="H21" s="285" t="s">
        <v>439</v>
      </c>
      <c r="I21" s="390">
        <v>0.14880000000000004</v>
      </c>
      <c r="J21" s="199">
        <v>1.06</v>
      </c>
      <c r="K21" s="477" t="s">
        <v>4460</v>
      </c>
      <c r="L21" s="375">
        <v>1.084E-9</v>
      </c>
      <c r="M21" s="390" t="s">
        <v>331</v>
      </c>
      <c r="N21" s="285" t="s">
        <v>331</v>
      </c>
      <c r="O21" s="477" t="s">
        <v>331</v>
      </c>
      <c r="P21" s="285" t="s">
        <v>331</v>
      </c>
      <c r="Q21" s="390">
        <v>3.3699999999999952E-2</v>
      </c>
      <c r="R21" s="390">
        <v>1.06</v>
      </c>
      <c r="S21" s="390" t="s">
        <v>4548</v>
      </c>
      <c r="T21" s="285">
        <v>0.51370000000000005</v>
      </c>
      <c r="U21" s="285">
        <v>7.8600000000000003E-2</v>
      </c>
      <c r="V21" s="390">
        <v>0.96</v>
      </c>
      <c r="W21" s="390" t="s">
        <v>4534</v>
      </c>
      <c r="X21" s="285">
        <v>0.64659999999999995</v>
      </c>
      <c r="Y21" s="390">
        <v>8.4699999999999998E-2</v>
      </c>
      <c r="Z21" s="390">
        <v>1.24</v>
      </c>
      <c r="AA21" s="390" t="s">
        <v>6861</v>
      </c>
      <c r="AB21" s="285">
        <v>3.4750000000000003E-2</v>
      </c>
      <c r="AC21" s="285" t="s">
        <v>4411</v>
      </c>
      <c r="AD21" s="285"/>
    </row>
    <row r="22" spans="1:30" s="199" customFormat="1">
      <c r="A22" s="515" t="s">
        <v>3962</v>
      </c>
      <c r="B22" s="515" t="s">
        <v>181</v>
      </c>
      <c r="C22" s="515" t="s">
        <v>183</v>
      </c>
      <c r="D22" s="515" t="s">
        <v>3</v>
      </c>
      <c r="E22" s="515" t="s">
        <v>1350</v>
      </c>
      <c r="F22" s="516"/>
      <c r="G22" s="515" t="s">
        <v>445</v>
      </c>
      <c r="H22" s="515" t="s">
        <v>444</v>
      </c>
      <c r="I22" s="519">
        <v>0.47960000000000003</v>
      </c>
      <c r="J22" s="516">
        <v>1.06</v>
      </c>
      <c r="K22" s="517" t="s">
        <v>4431</v>
      </c>
      <c r="L22" s="518">
        <v>6.2319999999999995E-17</v>
      </c>
      <c r="M22" s="519">
        <v>2.29E-2</v>
      </c>
      <c r="N22" s="515">
        <v>1.24</v>
      </c>
      <c r="O22" s="517" t="s">
        <v>4432</v>
      </c>
      <c r="P22" s="515">
        <v>0.29120000000000001</v>
      </c>
      <c r="Q22" s="519">
        <v>8.5900000000000004E-2</v>
      </c>
      <c r="R22" s="519">
        <v>1.07</v>
      </c>
      <c r="S22" s="519" t="s">
        <v>4433</v>
      </c>
      <c r="T22" s="515">
        <v>0.1865</v>
      </c>
      <c r="U22" s="515" t="s">
        <v>331</v>
      </c>
      <c r="V22" s="519" t="s">
        <v>331</v>
      </c>
      <c r="W22" s="515" t="s">
        <v>331</v>
      </c>
      <c r="X22" s="515" t="s">
        <v>331</v>
      </c>
      <c r="Y22" s="519">
        <v>0.3649</v>
      </c>
      <c r="Z22" s="519">
        <v>1.01</v>
      </c>
      <c r="AA22" s="519" t="s">
        <v>4434</v>
      </c>
      <c r="AB22" s="515">
        <v>0.86109999999999998</v>
      </c>
      <c r="AC22" s="515"/>
      <c r="AD22" s="515"/>
    </row>
    <row r="23" spans="1:30" s="199" customFormat="1">
      <c r="A23" s="515" t="s">
        <v>3962</v>
      </c>
      <c r="B23" s="515" t="s">
        <v>181</v>
      </c>
      <c r="C23" s="515" t="s">
        <v>4425</v>
      </c>
      <c r="D23" s="515" t="s">
        <v>347</v>
      </c>
      <c r="E23" s="515" t="s">
        <v>1350</v>
      </c>
      <c r="F23" s="516" t="s">
        <v>340</v>
      </c>
      <c r="G23" s="515" t="s">
        <v>445</v>
      </c>
      <c r="H23" s="515" t="s">
        <v>444</v>
      </c>
      <c r="I23" s="519">
        <v>0.47470000000000001</v>
      </c>
      <c r="J23" s="516">
        <v>1.07</v>
      </c>
      <c r="K23" s="517" t="s">
        <v>4426</v>
      </c>
      <c r="L23" s="518">
        <v>9.9719999999999998E-20</v>
      </c>
      <c r="M23" s="519">
        <v>3.3500000000000002E-2</v>
      </c>
      <c r="N23" s="515">
        <v>1.23</v>
      </c>
      <c r="O23" s="517" t="s">
        <v>4427</v>
      </c>
      <c r="P23" s="515">
        <v>0.43669999999999998</v>
      </c>
      <c r="Q23" s="519">
        <v>0.12130000000000001</v>
      </c>
      <c r="R23" s="519">
        <v>1.18</v>
      </c>
      <c r="S23" s="519" t="s">
        <v>4428</v>
      </c>
      <c r="T23" s="515">
        <v>1.7270000000000001E-2</v>
      </c>
      <c r="U23" s="515">
        <v>0.18609999999999999</v>
      </c>
      <c r="V23" s="519">
        <v>0.99</v>
      </c>
      <c r="W23" s="519" t="s">
        <v>4429</v>
      </c>
      <c r="X23" s="515">
        <v>0.92279999999999995</v>
      </c>
      <c r="Y23" s="519">
        <v>0.36849999999999999</v>
      </c>
      <c r="Z23" s="519">
        <v>1</v>
      </c>
      <c r="AA23" s="519" t="s">
        <v>4430</v>
      </c>
      <c r="AB23" s="515">
        <v>0.96489999999999998</v>
      </c>
      <c r="AC23" s="515" t="s">
        <v>4411</v>
      </c>
      <c r="AD23" s="515"/>
    </row>
    <row r="24" spans="1:30" s="199" customFormat="1">
      <c r="A24" s="515" t="s">
        <v>3962</v>
      </c>
      <c r="B24" s="515" t="s">
        <v>181</v>
      </c>
      <c r="C24" s="515" t="s">
        <v>4661</v>
      </c>
      <c r="D24" s="515" t="s">
        <v>347</v>
      </c>
      <c r="E24" s="515" t="s">
        <v>1338</v>
      </c>
      <c r="F24" s="516"/>
      <c r="G24" s="515" t="s">
        <v>444</v>
      </c>
      <c r="H24" s="515" t="s">
        <v>445</v>
      </c>
      <c r="I24" s="519" t="s">
        <v>331</v>
      </c>
      <c r="J24" s="516" t="s">
        <v>331</v>
      </c>
      <c r="K24" s="517" t="s">
        <v>331</v>
      </c>
      <c r="L24" s="515" t="s">
        <v>331</v>
      </c>
      <c r="M24" s="519">
        <v>0.76890000000000003</v>
      </c>
      <c r="N24" s="515">
        <v>1.1599999999999999</v>
      </c>
      <c r="O24" s="517" t="s">
        <v>4662</v>
      </c>
      <c r="P24" s="518">
        <v>8.4259999999999997E-18</v>
      </c>
      <c r="Q24" s="519" t="s">
        <v>331</v>
      </c>
      <c r="R24" s="519" t="s">
        <v>331</v>
      </c>
      <c r="S24" s="519" t="s">
        <v>4578</v>
      </c>
      <c r="T24" s="515" t="s">
        <v>331</v>
      </c>
      <c r="U24" s="515" t="s">
        <v>331</v>
      </c>
      <c r="V24" s="519" t="s">
        <v>331</v>
      </c>
      <c r="W24" s="515" t="s">
        <v>331</v>
      </c>
      <c r="X24" s="515" t="s">
        <v>331</v>
      </c>
      <c r="Y24" s="519" t="s">
        <v>331</v>
      </c>
      <c r="Z24" s="519" t="s">
        <v>331</v>
      </c>
      <c r="AA24" s="519" t="s">
        <v>331</v>
      </c>
      <c r="AB24" s="515" t="s">
        <v>331</v>
      </c>
      <c r="AC24" s="515"/>
      <c r="AD24" s="515"/>
    </row>
    <row r="25" spans="1:30" s="199" customFormat="1">
      <c r="A25" s="515" t="s">
        <v>3962</v>
      </c>
      <c r="B25" s="515" t="s">
        <v>181</v>
      </c>
      <c r="C25" s="515" t="s">
        <v>4661</v>
      </c>
      <c r="D25" s="515" t="s">
        <v>3</v>
      </c>
      <c r="E25" s="515" t="s">
        <v>1338</v>
      </c>
      <c r="F25" s="516"/>
      <c r="G25" s="515" t="s">
        <v>444</v>
      </c>
      <c r="H25" s="515" t="s">
        <v>445</v>
      </c>
      <c r="I25" s="519" t="s">
        <v>331</v>
      </c>
      <c r="J25" s="516" t="s">
        <v>331</v>
      </c>
      <c r="K25" s="517" t="s">
        <v>331</v>
      </c>
      <c r="L25" s="515" t="s">
        <v>331</v>
      </c>
      <c r="M25" s="519">
        <v>0.77710000000000001</v>
      </c>
      <c r="N25" s="515">
        <v>1.1000000000000001</v>
      </c>
      <c r="O25" s="517" t="s">
        <v>4555</v>
      </c>
      <c r="P25" s="518">
        <v>2.226E-12</v>
      </c>
      <c r="Q25" s="519" t="s">
        <v>331</v>
      </c>
      <c r="R25" s="519" t="s">
        <v>331</v>
      </c>
      <c r="S25" s="519" t="s">
        <v>4578</v>
      </c>
      <c r="T25" s="515" t="s">
        <v>331</v>
      </c>
      <c r="U25" s="515" t="s">
        <v>331</v>
      </c>
      <c r="V25" s="519" t="s">
        <v>331</v>
      </c>
      <c r="W25" s="515" t="s">
        <v>331</v>
      </c>
      <c r="X25" s="515" t="s">
        <v>331</v>
      </c>
      <c r="Y25" s="519" t="s">
        <v>331</v>
      </c>
      <c r="Z25" s="519" t="s">
        <v>331</v>
      </c>
      <c r="AA25" s="519" t="s">
        <v>331</v>
      </c>
      <c r="AB25" s="515" t="s">
        <v>331</v>
      </c>
      <c r="AC25" s="515"/>
      <c r="AD25" s="515"/>
    </row>
    <row r="26" spans="1:30" s="199" customFormat="1">
      <c r="A26" s="285" t="s">
        <v>6</v>
      </c>
      <c r="B26" s="285" t="s">
        <v>999</v>
      </c>
      <c r="C26" s="285" t="s">
        <v>186</v>
      </c>
      <c r="D26" s="285" t="s">
        <v>347</v>
      </c>
      <c r="E26" s="285" t="s">
        <v>1350</v>
      </c>
      <c r="G26" s="285" t="s">
        <v>439</v>
      </c>
      <c r="H26" s="285" t="s">
        <v>438</v>
      </c>
      <c r="I26" s="390">
        <v>0.70099999999999996</v>
      </c>
      <c r="J26" s="199">
        <v>1.05</v>
      </c>
      <c r="K26" s="477" t="s">
        <v>4436</v>
      </c>
      <c r="L26" s="375">
        <v>3.3550000000000001E-9</v>
      </c>
      <c r="M26" s="390">
        <v>0.15759999999999999</v>
      </c>
      <c r="N26" s="285">
        <v>1.03</v>
      </c>
      <c r="O26" s="477" t="s">
        <v>4441</v>
      </c>
      <c r="P26" s="285">
        <v>0.11890000000000001</v>
      </c>
      <c r="Q26" s="390">
        <v>0.21970000000000001</v>
      </c>
      <c r="R26" s="390">
        <v>1.1100000000000001</v>
      </c>
      <c r="S26" s="390" t="s">
        <v>4559</v>
      </c>
      <c r="T26" s="285">
        <v>5.4280000000000002E-2</v>
      </c>
      <c r="U26" s="285">
        <v>0.37830000000000003</v>
      </c>
      <c r="V26" s="390">
        <v>0.89</v>
      </c>
      <c r="W26" s="390" t="s">
        <v>4560</v>
      </c>
      <c r="X26" s="285">
        <v>7.9820000000000002E-2</v>
      </c>
      <c r="Y26" s="390">
        <v>0.58950000000000002</v>
      </c>
      <c r="Z26" s="390">
        <v>1.0900000000000001</v>
      </c>
      <c r="AA26" s="390" t="s">
        <v>4561</v>
      </c>
      <c r="AB26" s="285">
        <v>0.30149999999999999</v>
      </c>
      <c r="AC26" s="285"/>
      <c r="AD26" s="285"/>
    </row>
    <row r="27" spans="1:30" s="199" customFormat="1">
      <c r="A27" s="515" t="s">
        <v>3962</v>
      </c>
      <c r="B27" s="515" t="s">
        <v>170</v>
      </c>
      <c r="C27" s="515" t="s">
        <v>172</v>
      </c>
      <c r="D27" s="515" t="s">
        <v>347</v>
      </c>
      <c r="E27" s="515" t="s">
        <v>1350</v>
      </c>
      <c r="F27" s="516" t="s">
        <v>1338</v>
      </c>
      <c r="G27" s="515" t="s">
        <v>445</v>
      </c>
      <c r="H27" s="515" t="s">
        <v>438</v>
      </c>
      <c r="I27" s="519">
        <v>0.59340000000000004</v>
      </c>
      <c r="J27" s="516">
        <v>1.04</v>
      </c>
      <c r="K27" s="517" t="s">
        <v>4468</v>
      </c>
      <c r="L27" s="518">
        <v>3.3780000000000002E-8</v>
      </c>
      <c r="M27" s="519">
        <v>0.62280000000000002</v>
      </c>
      <c r="N27" s="515">
        <v>1.06</v>
      </c>
      <c r="O27" s="517" t="s">
        <v>4606</v>
      </c>
      <c r="P27" s="518">
        <v>1.8780000000000001E-6</v>
      </c>
      <c r="Q27" s="519">
        <v>0.51759999999999995</v>
      </c>
      <c r="R27" s="519">
        <v>1.05</v>
      </c>
      <c r="S27" s="519" t="s">
        <v>4589</v>
      </c>
      <c r="T27" s="515">
        <v>0.2581</v>
      </c>
      <c r="U27" s="515">
        <v>0.67</v>
      </c>
      <c r="V27" s="519">
        <v>1.0900000000000001</v>
      </c>
      <c r="W27" s="519" t="s">
        <v>6866</v>
      </c>
      <c r="X27" s="515">
        <v>6.3189999999999996E-2</v>
      </c>
      <c r="Y27" s="519">
        <v>0.54779999999999995</v>
      </c>
      <c r="Z27" s="519">
        <v>1.1000000000000001</v>
      </c>
      <c r="AA27" s="519" t="s">
        <v>4607</v>
      </c>
      <c r="AB27" s="515">
        <v>0.2429</v>
      </c>
      <c r="AC27" s="515" t="s">
        <v>4411</v>
      </c>
      <c r="AD27" s="515" t="s">
        <v>4411</v>
      </c>
    </row>
    <row r="28" spans="1:30" s="199" customFormat="1">
      <c r="A28" s="285" t="s">
        <v>6</v>
      </c>
      <c r="B28" s="285" t="s">
        <v>178</v>
      </c>
      <c r="C28" s="285" t="s">
        <v>4641</v>
      </c>
      <c r="D28" s="285" t="s">
        <v>3</v>
      </c>
      <c r="E28" s="285" t="s">
        <v>1338</v>
      </c>
      <c r="F28" s="199" t="s">
        <v>1350</v>
      </c>
      <c r="G28" s="285" t="s">
        <v>438</v>
      </c>
      <c r="H28" s="285" t="s">
        <v>444</v>
      </c>
      <c r="I28" s="390">
        <v>0.84830000000000005</v>
      </c>
      <c r="J28" s="199">
        <v>1.03</v>
      </c>
      <c r="K28" s="477" t="s">
        <v>4635</v>
      </c>
      <c r="L28" s="285">
        <v>6.2160000000000002E-3</v>
      </c>
      <c r="M28" s="390">
        <v>0.78049999999999997</v>
      </c>
      <c r="N28" s="285">
        <v>1.07</v>
      </c>
      <c r="O28" s="477" t="s">
        <v>4523</v>
      </c>
      <c r="P28" s="375">
        <v>1.6820000000000001E-8</v>
      </c>
      <c r="Q28" s="390">
        <v>0.89410000000000001</v>
      </c>
      <c r="R28" s="390">
        <v>1.08</v>
      </c>
      <c r="S28" s="390" t="s">
        <v>4642</v>
      </c>
      <c r="T28" s="285">
        <v>7.9450000000000007E-2</v>
      </c>
      <c r="U28" s="285" t="s">
        <v>331</v>
      </c>
      <c r="V28" s="390" t="s">
        <v>331</v>
      </c>
      <c r="W28" s="285" t="s">
        <v>331</v>
      </c>
      <c r="X28" s="285" t="s">
        <v>331</v>
      </c>
      <c r="Y28" s="390">
        <v>0.87150000000000005</v>
      </c>
      <c r="Z28" s="390">
        <v>0.95</v>
      </c>
      <c r="AA28" s="390" t="s">
        <v>4643</v>
      </c>
      <c r="AB28" s="285">
        <v>0.68610000000000004</v>
      </c>
      <c r="AC28" s="285" t="s">
        <v>4411</v>
      </c>
      <c r="AD28" s="285"/>
    </row>
    <row r="29" spans="1:30" s="199" customFormat="1">
      <c r="A29" s="515" t="s">
        <v>3963</v>
      </c>
      <c r="B29" s="515" t="s">
        <v>4037</v>
      </c>
      <c r="C29" s="515" t="s">
        <v>4593</v>
      </c>
      <c r="D29" s="515" t="s">
        <v>3</v>
      </c>
      <c r="E29" s="515" t="s">
        <v>1350</v>
      </c>
      <c r="F29" s="516" t="s">
        <v>1338</v>
      </c>
      <c r="G29" s="515" t="s">
        <v>438</v>
      </c>
      <c r="H29" s="515" t="s">
        <v>439</v>
      </c>
      <c r="I29" s="519">
        <v>0.36219999999999997</v>
      </c>
      <c r="J29" s="516">
        <v>1.04</v>
      </c>
      <c r="K29" s="517" t="s">
        <v>4594</v>
      </c>
      <c r="L29" s="518">
        <v>1.5049999999999999E-8</v>
      </c>
      <c r="M29" s="519">
        <v>0.26500000000000001</v>
      </c>
      <c r="N29" s="515">
        <v>1.03</v>
      </c>
      <c r="O29" s="517" t="s">
        <v>4444</v>
      </c>
      <c r="P29" s="515">
        <v>5.6750000000000004E-3</v>
      </c>
      <c r="Q29" s="519">
        <v>0.27490000000000003</v>
      </c>
      <c r="R29" s="519">
        <v>1.04</v>
      </c>
      <c r="S29" s="519" t="s">
        <v>4595</v>
      </c>
      <c r="T29" s="515">
        <v>0.28079999999999999</v>
      </c>
      <c r="U29" s="515">
        <v>0.33760000000000001</v>
      </c>
      <c r="V29" s="519">
        <v>1.0900000000000001</v>
      </c>
      <c r="W29" s="519" t="s">
        <v>4596</v>
      </c>
      <c r="X29" s="515">
        <v>0.16819999999999999</v>
      </c>
      <c r="Y29" s="519">
        <v>0.34930000000000005</v>
      </c>
      <c r="Z29" s="519">
        <v>0.96</v>
      </c>
      <c r="AA29" s="519" t="s">
        <v>4597</v>
      </c>
      <c r="AB29" s="515">
        <v>0.59960000000000002</v>
      </c>
      <c r="AC29" s="515" t="s">
        <v>4411</v>
      </c>
      <c r="AD29" s="515"/>
    </row>
    <row r="30" spans="1:30" s="199" customFormat="1">
      <c r="A30" s="515" t="s">
        <v>3963</v>
      </c>
      <c r="B30" s="515" t="s">
        <v>4037</v>
      </c>
      <c r="C30" s="515" t="s">
        <v>4651</v>
      </c>
      <c r="D30" s="515" t="s">
        <v>347</v>
      </c>
      <c r="E30" s="515" t="s">
        <v>1338</v>
      </c>
      <c r="F30" s="516"/>
      <c r="G30" s="515" t="s">
        <v>438</v>
      </c>
      <c r="H30" s="515" t="s">
        <v>439</v>
      </c>
      <c r="I30" s="519">
        <v>0.73920000000000008</v>
      </c>
      <c r="J30" s="516">
        <v>1.01</v>
      </c>
      <c r="K30" s="517" t="s">
        <v>4652</v>
      </c>
      <c r="L30" s="515">
        <v>0.22389999999999999</v>
      </c>
      <c r="M30" s="519">
        <v>0.68769999999999998</v>
      </c>
      <c r="N30" s="515">
        <v>1.07</v>
      </c>
      <c r="O30" s="517" t="s">
        <v>4508</v>
      </c>
      <c r="P30" s="518">
        <v>1.007E-8</v>
      </c>
      <c r="Q30" s="519">
        <v>0.74940000000000007</v>
      </c>
      <c r="R30" s="519">
        <v>1</v>
      </c>
      <c r="S30" s="519" t="s">
        <v>4653</v>
      </c>
      <c r="T30" s="515">
        <v>0.94610000000000005</v>
      </c>
      <c r="U30" s="515">
        <v>0.7661</v>
      </c>
      <c r="V30" s="519">
        <v>1.02</v>
      </c>
      <c r="W30" s="519" t="s">
        <v>4571</v>
      </c>
      <c r="X30" s="515">
        <v>0.64500000000000002</v>
      </c>
      <c r="Y30" s="519">
        <v>0.73659999999999992</v>
      </c>
      <c r="Z30" s="519">
        <v>0.91</v>
      </c>
      <c r="AA30" s="519" t="s">
        <v>4654</v>
      </c>
      <c r="AB30" s="515">
        <v>0.29870000000000002</v>
      </c>
      <c r="AC30" s="515"/>
      <c r="AD30" s="515"/>
    </row>
    <row r="31" spans="1:30" s="199" customFormat="1">
      <c r="A31" s="285" t="s">
        <v>3962</v>
      </c>
      <c r="B31" s="285" t="s">
        <v>190</v>
      </c>
      <c r="C31" s="285" t="s">
        <v>192</v>
      </c>
      <c r="D31" s="285" t="s">
        <v>347</v>
      </c>
      <c r="E31" s="285" t="s">
        <v>1350</v>
      </c>
      <c r="G31" s="285" t="s">
        <v>445</v>
      </c>
      <c r="H31" s="285" t="s">
        <v>444</v>
      </c>
      <c r="I31" s="390">
        <v>0.73029999999999995</v>
      </c>
      <c r="J31" s="199">
        <v>1.05</v>
      </c>
      <c r="K31" s="477" t="s">
        <v>4468</v>
      </c>
      <c r="L31" s="375">
        <v>3.564E-8</v>
      </c>
      <c r="M31" s="390">
        <v>0.9093</v>
      </c>
      <c r="N31" s="285">
        <v>1.01</v>
      </c>
      <c r="O31" s="477" t="s">
        <v>4612</v>
      </c>
      <c r="P31" s="285">
        <v>0.53539999999999999</v>
      </c>
      <c r="Q31" s="390">
        <v>0.92679999999999996</v>
      </c>
      <c r="R31" s="390">
        <v>1.04</v>
      </c>
      <c r="S31" s="390" t="s">
        <v>4613</v>
      </c>
      <c r="T31" s="285">
        <v>0.65469999999999995</v>
      </c>
      <c r="U31" s="285">
        <v>0.79710000000000003</v>
      </c>
      <c r="V31" s="390">
        <v>1</v>
      </c>
      <c r="W31" s="390" t="s">
        <v>6867</v>
      </c>
      <c r="X31" s="285">
        <v>0.96460000000000001</v>
      </c>
      <c r="Y31" s="390">
        <v>0.82650000000000001</v>
      </c>
      <c r="Z31" s="390">
        <v>1.22</v>
      </c>
      <c r="AA31" s="390" t="s">
        <v>6860</v>
      </c>
      <c r="AB31" s="285">
        <v>5.5849999999999997E-2</v>
      </c>
      <c r="AC31" s="285"/>
      <c r="AD31" s="285"/>
    </row>
    <row r="32" spans="1:30" s="199" customFormat="1">
      <c r="A32" s="515" t="s">
        <v>3962</v>
      </c>
      <c r="B32" s="515" t="s">
        <v>199</v>
      </c>
      <c r="C32" s="515" t="s">
        <v>201</v>
      </c>
      <c r="D32" s="515" t="s">
        <v>347</v>
      </c>
      <c r="E32" s="515" t="s">
        <v>1350</v>
      </c>
      <c r="F32" s="516"/>
      <c r="G32" s="515" t="s">
        <v>438</v>
      </c>
      <c r="H32" s="515" t="s">
        <v>439</v>
      </c>
      <c r="I32" s="519">
        <v>0.34250000000000003</v>
      </c>
      <c r="J32" s="516">
        <v>1.05</v>
      </c>
      <c r="K32" s="517" t="s">
        <v>4468</v>
      </c>
      <c r="L32" s="518">
        <v>6.596E-9</v>
      </c>
      <c r="M32" s="519">
        <v>0.1109</v>
      </c>
      <c r="N32" s="515">
        <v>1.03</v>
      </c>
      <c r="O32" s="517" t="s">
        <v>4580</v>
      </c>
      <c r="P32" s="515">
        <v>0.159</v>
      </c>
      <c r="Q32" s="519">
        <v>0.33160000000000001</v>
      </c>
      <c r="R32" s="519">
        <v>1.03</v>
      </c>
      <c r="S32" s="519" t="s">
        <v>4581</v>
      </c>
      <c r="T32" s="515">
        <v>0.61399999999999999</v>
      </c>
      <c r="U32" s="515">
        <v>0.30289999999999995</v>
      </c>
      <c r="V32" s="519">
        <v>0.98</v>
      </c>
      <c r="W32" s="519" t="s">
        <v>4582</v>
      </c>
      <c r="X32" s="515">
        <v>0.81559999999999999</v>
      </c>
      <c r="Y32" s="519">
        <v>0.3095</v>
      </c>
      <c r="Z32" s="519">
        <v>1.06</v>
      </c>
      <c r="AA32" s="519" t="s">
        <v>4548</v>
      </c>
      <c r="AB32" s="515">
        <v>0.51570000000000005</v>
      </c>
      <c r="AC32" s="515"/>
      <c r="AD32" s="515"/>
    </row>
    <row r="33" spans="1:30" s="199" customFormat="1">
      <c r="A33" s="285" t="s">
        <v>6</v>
      </c>
      <c r="B33" s="285" t="s">
        <v>202</v>
      </c>
      <c r="C33" s="285" t="s">
        <v>527</v>
      </c>
      <c r="D33" s="285" t="s">
        <v>347</v>
      </c>
      <c r="E33" s="285" t="s">
        <v>1350</v>
      </c>
      <c r="G33" s="285" t="s">
        <v>444</v>
      </c>
      <c r="H33" s="285" t="s">
        <v>445</v>
      </c>
      <c r="I33" s="390">
        <v>0.36409999999999998</v>
      </c>
      <c r="J33" s="199">
        <v>1.05</v>
      </c>
      <c r="K33" s="477" t="s">
        <v>4436</v>
      </c>
      <c r="L33" s="375">
        <v>1.2590000000000001E-8</v>
      </c>
      <c r="M33" s="390">
        <v>0.52970000000000006</v>
      </c>
      <c r="N33" s="285">
        <v>1.05</v>
      </c>
      <c r="O33" s="477" t="s">
        <v>4589</v>
      </c>
      <c r="P33" s="285">
        <v>0.30959999999999999</v>
      </c>
      <c r="Q33" s="390">
        <v>0.77479999999999993</v>
      </c>
      <c r="R33" s="390">
        <v>0.95</v>
      </c>
      <c r="S33" s="390" t="s">
        <v>4590</v>
      </c>
      <c r="T33" s="285">
        <v>0.50160000000000005</v>
      </c>
      <c r="U33" s="285">
        <v>0.50459999999999994</v>
      </c>
      <c r="V33" s="390">
        <v>0.96</v>
      </c>
      <c r="W33" s="390" t="s">
        <v>4591</v>
      </c>
      <c r="X33" s="285">
        <v>0.42330000000000001</v>
      </c>
      <c r="Y33" s="390">
        <v>0.41969999999999996</v>
      </c>
      <c r="Z33" s="390">
        <v>0.98</v>
      </c>
      <c r="AA33" s="390" t="s">
        <v>4592</v>
      </c>
      <c r="AB33" s="285">
        <v>0.8256</v>
      </c>
      <c r="AC33" s="285"/>
      <c r="AD33" s="285"/>
    </row>
    <row r="34" spans="1:30" s="199" customFormat="1">
      <c r="A34" s="515" t="s">
        <v>3962</v>
      </c>
      <c r="B34" s="515" t="s">
        <v>205</v>
      </c>
      <c r="C34" s="515" t="s">
        <v>4476</v>
      </c>
      <c r="D34" s="515" t="s">
        <v>66</v>
      </c>
      <c r="E34" s="515" t="s">
        <v>1350</v>
      </c>
      <c r="F34" s="516" t="s">
        <v>1338</v>
      </c>
      <c r="G34" s="515" t="s">
        <v>438</v>
      </c>
      <c r="H34" s="515" t="s">
        <v>439</v>
      </c>
      <c r="I34" s="519">
        <v>0.17879999999999996</v>
      </c>
      <c r="J34" s="516">
        <v>1.1499999999999999</v>
      </c>
      <c r="K34" s="517" t="s">
        <v>6840</v>
      </c>
      <c r="L34" s="518">
        <v>1.269E-11</v>
      </c>
      <c r="M34" s="519">
        <v>0.36240000000000006</v>
      </c>
      <c r="N34" s="519">
        <v>1.2</v>
      </c>
      <c r="O34" s="517" t="s">
        <v>4477</v>
      </c>
      <c r="P34" s="515">
        <v>1.3300000000000001E-4</v>
      </c>
      <c r="Q34" s="519">
        <v>0.14649999999999996</v>
      </c>
      <c r="R34" s="519">
        <v>1.21</v>
      </c>
      <c r="S34" s="519" t="s">
        <v>4478</v>
      </c>
      <c r="T34" s="515">
        <v>8.0140000000000003E-2</v>
      </c>
      <c r="U34" s="515">
        <v>0.22709999999999997</v>
      </c>
      <c r="V34" s="519">
        <v>1.1599999999999999</v>
      </c>
      <c r="W34" s="519" t="s">
        <v>4479</v>
      </c>
      <c r="X34" s="515">
        <v>0.2172</v>
      </c>
      <c r="Y34" s="519">
        <v>0.18869999999999998</v>
      </c>
      <c r="Z34" s="519">
        <v>0.98</v>
      </c>
      <c r="AA34" s="519" t="s">
        <v>4480</v>
      </c>
      <c r="AB34" s="515">
        <v>0.9153</v>
      </c>
      <c r="AC34" s="515" t="s">
        <v>4411</v>
      </c>
      <c r="AD34" s="515" t="s">
        <v>4411</v>
      </c>
    </row>
    <row r="35" spans="1:30" s="199" customFormat="1">
      <c r="A35" s="285" t="s">
        <v>3962</v>
      </c>
      <c r="B35" s="285" t="s">
        <v>4035</v>
      </c>
      <c r="C35" s="285" t="s">
        <v>209</v>
      </c>
      <c r="D35" s="285" t="s">
        <v>347</v>
      </c>
      <c r="E35" s="285" t="s">
        <v>1350</v>
      </c>
      <c r="F35" s="199" t="s">
        <v>6661</v>
      </c>
      <c r="G35" s="285" t="s">
        <v>445</v>
      </c>
      <c r="H35" s="285" t="s">
        <v>444</v>
      </c>
      <c r="I35" s="390">
        <v>0.32919999999999999</v>
      </c>
      <c r="J35" s="199">
        <v>1.05</v>
      </c>
      <c r="K35" s="477" t="s">
        <v>4431</v>
      </c>
      <c r="L35" s="375">
        <v>9.1420000000000006E-11</v>
      </c>
      <c r="M35" s="390">
        <v>0.1012</v>
      </c>
      <c r="N35" s="285">
        <v>1.06</v>
      </c>
      <c r="O35" s="477" t="s">
        <v>4491</v>
      </c>
      <c r="P35" s="285">
        <v>6.2929999999999995E-4</v>
      </c>
      <c r="Q35" s="390">
        <v>0.1565</v>
      </c>
      <c r="R35" s="390">
        <v>1.06</v>
      </c>
      <c r="S35" s="390" t="s">
        <v>4492</v>
      </c>
      <c r="T35" s="285">
        <v>0.31219999999999998</v>
      </c>
      <c r="U35" s="285">
        <v>0.37440000000000001</v>
      </c>
      <c r="V35" s="390">
        <v>1.1299999999999999</v>
      </c>
      <c r="W35" s="390" t="s">
        <v>6868</v>
      </c>
      <c r="X35" s="285">
        <v>4.9889999999999997E-2</v>
      </c>
      <c r="Y35" s="390">
        <v>0.29830000000000001</v>
      </c>
      <c r="Z35" s="390">
        <v>0.96</v>
      </c>
      <c r="AA35" s="390" t="s">
        <v>4493</v>
      </c>
      <c r="AB35" s="285">
        <v>0.61729999999999996</v>
      </c>
      <c r="AC35" s="285" t="s">
        <v>4411</v>
      </c>
      <c r="AD35" s="285" t="s">
        <v>4411</v>
      </c>
    </row>
    <row r="36" spans="1:30" s="199" customFormat="1">
      <c r="A36" s="285" t="s">
        <v>3962</v>
      </c>
      <c r="B36" s="285" t="s">
        <v>4035</v>
      </c>
      <c r="C36" s="285" t="s">
        <v>209</v>
      </c>
      <c r="D36" s="285" t="s">
        <v>3</v>
      </c>
      <c r="E36" s="285" t="s">
        <v>1350</v>
      </c>
      <c r="F36" s="199" t="s">
        <v>6660</v>
      </c>
      <c r="G36" s="285" t="s">
        <v>445</v>
      </c>
      <c r="H36" s="285" t="s">
        <v>444</v>
      </c>
      <c r="I36" s="390">
        <v>0.32969999999999999</v>
      </c>
      <c r="J36" s="199">
        <v>1.04</v>
      </c>
      <c r="K36" s="477" t="s">
        <v>4468</v>
      </c>
      <c r="L36" s="375">
        <v>5.6489999999999998E-10</v>
      </c>
      <c r="M36" s="390">
        <v>9.7900000000000001E-2</v>
      </c>
      <c r="N36" s="285">
        <v>1.05</v>
      </c>
      <c r="O36" s="477" t="s">
        <v>4536</v>
      </c>
      <c r="P36" s="285">
        <v>1.2359999999999999E-3</v>
      </c>
      <c r="Q36" s="390">
        <v>0.15659999999999999</v>
      </c>
      <c r="R36" s="390">
        <v>1.0900000000000001</v>
      </c>
      <c r="S36" s="390" t="s">
        <v>4537</v>
      </c>
      <c r="T36" s="285">
        <v>3.0429999999999999E-2</v>
      </c>
      <c r="U36" s="285">
        <v>0.37440000000000001</v>
      </c>
      <c r="V36" s="390">
        <v>1.1299999999999999</v>
      </c>
      <c r="W36" s="390" t="s">
        <v>6868</v>
      </c>
      <c r="X36" s="285">
        <v>4.9889999999999997E-2</v>
      </c>
      <c r="Y36" s="390">
        <v>0.29289999999999999</v>
      </c>
      <c r="Z36" s="390">
        <v>0.98</v>
      </c>
      <c r="AA36" s="390" t="s">
        <v>4538</v>
      </c>
      <c r="AB36" s="285">
        <v>0.83450000000000002</v>
      </c>
      <c r="AC36" s="285" t="s">
        <v>4411</v>
      </c>
      <c r="AD36" s="285"/>
    </row>
    <row r="37" spans="1:30" s="199" customFormat="1">
      <c r="A37" s="515" t="s">
        <v>6</v>
      </c>
      <c r="B37" s="515" t="s">
        <v>1051</v>
      </c>
      <c r="C37" s="515" t="s">
        <v>4614</v>
      </c>
      <c r="D37" s="515" t="s">
        <v>3</v>
      </c>
      <c r="E37" s="515" t="s">
        <v>1350</v>
      </c>
      <c r="F37" s="516"/>
      <c r="G37" s="515" t="s">
        <v>444</v>
      </c>
      <c r="H37" s="515" t="s">
        <v>445</v>
      </c>
      <c r="I37" s="519">
        <v>0.18089999999999995</v>
      </c>
      <c r="J37" s="516">
        <v>1.05</v>
      </c>
      <c r="K37" s="517" t="s">
        <v>4468</v>
      </c>
      <c r="L37" s="518">
        <v>4.496E-8</v>
      </c>
      <c r="M37" s="519" t="s">
        <v>331</v>
      </c>
      <c r="N37" s="515" t="s">
        <v>331</v>
      </c>
      <c r="O37" s="517" t="s">
        <v>331</v>
      </c>
      <c r="P37" s="515" t="s">
        <v>331</v>
      </c>
      <c r="Q37" s="519">
        <v>4.6499999999999986E-2</v>
      </c>
      <c r="R37" s="519">
        <v>0.98</v>
      </c>
      <c r="S37" s="519" t="s">
        <v>4615</v>
      </c>
      <c r="T37" s="515">
        <v>0.75800000000000001</v>
      </c>
      <c r="U37" s="515">
        <v>7.3100000000000054E-2</v>
      </c>
      <c r="V37" s="519">
        <v>1.05</v>
      </c>
      <c r="W37" s="519" t="s">
        <v>4616</v>
      </c>
      <c r="X37" s="515">
        <v>0.67879999999999996</v>
      </c>
      <c r="Y37" s="519">
        <v>0.17500000000000004</v>
      </c>
      <c r="Z37" s="519">
        <v>1.1000000000000001</v>
      </c>
      <c r="AA37" s="519" t="s">
        <v>4617</v>
      </c>
      <c r="AB37" s="515">
        <v>0.30959999999999999</v>
      </c>
      <c r="AC37" s="515"/>
      <c r="AD37" s="515"/>
    </row>
    <row r="38" spans="1:30" s="199" customFormat="1">
      <c r="A38" s="515" t="s">
        <v>6</v>
      </c>
      <c r="B38" s="515" t="s">
        <v>1051</v>
      </c>
      <c r="C38" s="515" t="s">
        <v>215</v>
      </c>
      <c r="D38" s="515" t="s">
        <v>347</v>
      </c>
      <c r="E38" s="515" t="s">
        <v>1350</v>
      </c>
      <c r="F38" s="516"/>
      <c r="G38" s="515" t="s">
        <v>438</v>
      </c>
      <c r="H38" s="515" t="s">
        <v>439</v>
      </c>
      <c r="I38" s="519">
        <v>0.1976</v>
      </c>
      <c r="J38" s="516">
        <v>1.05</v>
      </c>
      <c r="K38" s="517" t="s">
        <v>4436</v>
      </c>
      <c r="L38" s="518">
        <v>9.1760000000000006E-9</v>
      </c>
      <c r="M38" s="519" t="s">
        <v>331</v>
      </c>
      <c r="N38" s="515" t="s">
        <v>331</v>
      </c>
      <c r="O38" s="517" t="s">
        <v>331</v>
      </c>
      <c r="P38" s="515" t="s">
        <v>331</v>
      </c>
      <c r="Q38" s="519">
        <v>5.4899999999999949E-2</v>
      </c>
      <c r="R38" s="519">
        <v>0.95</v>
      </c>
      <c r="S38" s="519" t="s">
        <v>4586</v>
      </c>
      <c r="T38" s="515">
        <v>0.75339999999999996</v>
      </c>
      <c r="U38" s="515">
        <v>0.11309999999999998</v>
      </c>
      <c r="V38" s="519">
        <v>1.1599999999999999</v>
      </c>
      <c r="W38" s="519" t="s">
        <v>4587</v>
      </c>
      <c r="X38" s="515">
        <v>9.5769999999999994E-2</v>
      </c>
      <c r="Y38" s="519">
        <v>0.15969999999999995</v>
      </c>
      <c r="Z38" s="519">
        <v>1.18</v>
      </c>
      <c r="AA38" s="519" t="s">
        <v>4588</v>
      </c>
      <c r="AB38" s="515">
        <v>0.46539999999999998</v>
      </c>
      <c r="AC38" s="515"/>
      <c r="AD38" s="515"/>
    </row>
    <row r="39" spans="1:30" s="199" customFormat="1">
      <c r="A39" s="285" t="s">
        <v>3962</v>
      </c>
      <c r="B39" s="285" t="s">
        <v>219</v>
      </c>
      <c r="C39" s="285" t="s">
        <v>4551</v>
      </c>
      <c r="D39" s="285" t="s">
        <v>347</v>
      </c>
      <c r="E39" s="285" t="s">
        <v>1350</v>
      </c>
      <c r="G39" s="285" t="s">
        <v>438</v>
      </c>
      <c r="H39" s="285" t="s">
        <v>444</v>
      </c>
      <c r="I39" s="390">
        <v>0.8901</v>
      </c>
      <c r="J39" s="199">
        <v>1.07</v>
      </c>
      <c r="K39" s="477" t="s">
        <v>4494</v>
      </c>
      <c r="L39" s="375">
        <v>2.3929999999999999E-9</v>
      </c>
      <c r="M39" s="390">
        <v>0.98650000000000004</v>
      </c>
      <c r="N39" s="285">
        <v>2.4300000000000002</v>
      </c>
      <c r="O39" s="477" t="s">
        <v>4552</v>
      </c>
      <c r="P39" s="285">
        <v>0.19520000000000001</v>
      </c>
      <c r="Q39" s="390">
        <v>0.88470000000000004</v>
      </c>
      <c r="R39" s="390">
        <v>1.06</v>
      </c>
      <c r="S39" s="390" t="s">
        <v>4553</v>
      </c>
      <c r="T39" s="285">
        <v>0.40210000000000001</v>
      </c>
      <c r="U39" s="285">
        <v>0.91</v>
      </c>
      <c r="V39" s="390">
        <v>1.04</v>
      </c>
      <c r="W39" s="390" t="s">
        <v>4474</v>
      </c>
      <c r="X39" s="285">
        <v>0.64019999999999999</v>
      </c>
      <c r="Y39" s="390">
        <v>0.88629999999999998</v>
      </c>
      <c r="Z39" s="390">
        <v>1</v>
      </c>
      <c r="AA39" s="390" t="s">
        <v>6857</v>
      </c>
      <c r="AB39" s="285">
        <v>0.97650000000000003</v>
      </c>
      <c r="AC39" s="285"/>
      <c r="AD39" s="285"/>
    </row>
    <row r="40" spans="1:30" s="199" customFormat="1">
      <c r="A40" s="285" t="s">
        <v>3962</v>
      </c>
      <c r="B40" s="285" t="s">
        <v>219</v>
      </c>
      <c r="C40" s="285" t="s">
        <v>4627</v>
      </c>
      <c r="D40" s="285" t="s">
        <v>3</v>
      </c>
      <c r="E40" s="285" t="s">
        <v>1350</v>
      </c>
      <c r="G40" s="285" t="s">
        <v>439</v>
      </c>
      <c r="H40" s="285" t="s">
        <v>438</v>
      </c>
      <c r="I40" s="390">
        <v>0.88849999999999996</v>
      </c>
      <c r="J40" s="199">
        <v>1.06</v>
      </c>
      <c r="K40" s="477" t="s">
        <v>4460</v>
      </c>
      <c r="L40" s="375">
        <v>4.8760000000000001E-8</v>
      </c>
      <c r="M40" s="390">
        <v>0.98360000000000003</v>
      </c>
      <c r="N40" s="390">
        <v>1</v>
      </c>
      <c r="O40" s="477" t="s">
        <v>4628</v>
      </c>
      <c r="P40" s="285">
        <v>0.98780000000000001</v>
      </c>
      <c r="Q40" s="390">
        <v>0.72899999999999998</v>
      </c>
      <c r="R40" s="390">
        <v>1.02</v>
      </c>
      <c r="S40" s="390" t="s">
        <v>4516</v>
      </c>
      <c r="T40" s="285">
        <v>0.62409999999999999</v>
      </c>
      <c r="U40" s="285">
        <v>0.90449999999999997</v>
      </c>
      <c r="V40" s="390">
        <v>1</v>
      </c>
      <c r="W40" s="390" t="s">
        <v>4629</v>
      </c>
      <c r="X40" s="285">
        <v>0.99750000000000005</v>
      </c>
      <c r="Y40" s="390">
        <v>0.87190000000000001</v>
      </c>
      <c r="Z40" s="390">
        <v>1.1399999999999999</v>
      </c>
      <c r="AA40" s="390" t="s">
        <v>6858</v>
      </c>
      <c r="AB40" s="285">
        <v>0.32690000000000002</v>
      </c>
      <c r="AC40" s="285"/>
      <c r="AD40" s="285"/>
    </row>
    <row r="41" spans="1:30" s="199" customFormat="1">
      <c r="A41" s="515" t="s">
        <v>4502</v>
      </c>
      <c r="B41" s="515" t="s">
        <v>1026</v>
      </c>
      <c r="C41" s="515" t="s">
        <v>4503</v>
      </c>
      <c r="D41" s="515" t="s">
        <v>3</v>
      </c>
      <c r="E41" s="515" t="s">
        <v>1350</v>
      </c>
      <c r="F41" s="516"/>
      <c r="G41" s="515" t="s">
        <v>439</v>
      </c>
      <c r="H41" s="515" t="s">
        <v>444</v>
      </c>
      <c r="I41" s="519">
        <v>0.87409999999999999</v>
      </c>
      <c r="J41" s="516">
        <v>1.06</v>
      </c>
      <c r="K41" s="517" t="s">
        <v>4460</v>
      </c>
      <c r="L41" s="518">
        <v>1.821E-10</v>
      </c>
      <c r="M41" s="519">
        <v>0.98299999999999998</v>
      </c>
      <c r="N41" s="515">
        <v>1.03</v>
      </c>
      <c r="O41" s="517" t="s">
        <v>4504</v>
      </c>
      <c r="P41" s="515">
        <v>0.73360000000000003</v>
      </c>
      <c r="Q41" s="519">
        <v>0.95550000000000002</v>
      </c>
      <c r="R41" s="519">
        <v>0.98</v>
      </c>
      <c r="S41" s="519" t="s">
        <v>4505</v>
      </c>
      <c r="T41" s="515">
        <v>0.77070000000000005</v>
      </c>
      <c r="U41" s="515">
        <v>0.96199999999999997</v>
      </c>
      <c r="V41" s="519">
        <v>0.96</v>
      </c>
      <c r="W41" s="519" t="s">
        <v>4506</v>
      </c>
      <c r="X41" s="515">
        <v>0.79149999999999998</v>
      </c>
      <c r="Y41" s="519">
        <v>0.90920000000000001</v>
      </c>
      <c r="Z41" s="519">
        <v>0.99</v>
      </c>
      <c r="AA41" s="519" t="s">
        <v>4507</v>
      </c>
      <c r="AB41" s="515">
        <v>0.88870000000000005</v>
      </c>
      <c r="AC41" s="515"/>
      <c r="AD41" s="515"/>
    </row>
    <row r="42" spans="1:30" s="199" customFormat="1">
      <c r="A42" s="515" t="s">
        <v>4502</v>
      </c>
      <c r="B42" s="515" t="s">
        <v>1026</v>
      </c>
      <c r="C42" s="515" t="s">
        <v>4528</v>
      </c>
      <c r="D42" s="515" t="s">
        <v>347</v>
      </c>
      <c r="E42" s="515" t="s">
        <v>1350</v>
      </c>
      <c r="F42" s="516"/>
      <c r="G42" s="515" t="s">
        <v>439</v>
      </c>
      <c r="H42" s="515" t="s">
        <v>438</v>
      </c>
      <c r="I42" s="519">
        <v>0.87580000000000002</v>
      </c>
      <c r="J42" s="516">
        <v>1.07</v>
      </c>
      <c r="K42" s="517" t="s">
        <v>4494</v>
      </c>
      <c r="L42" s="518">
        <v>3.3260000000000002E-10</v>
      </c>
      <c r="M42" s="519">
        <v>0.97750000000000004</v>
      </c>
      <c r="N42" s="515">
        <v>0.73</v>
      </c>
      <c r="O42" s="517" t="s">
        <v>4529</v>
      </c>
      <c r="P42" s="515">
        <v>0.44409999999999999</v>
      </c>
      <c r="Q42" s="519">
        <v>0.96030000000000004</v>
      </c>
      <c r="R42" s="519">
        <v>0.98</v>
      </c>
      <c r="S42" s="519" t="s">
        <v>4530</v>
      </c>
      <c r="T42" s="515">
        <v>0.88980000000000004</v>
      </c>
      <c r="U42" s="515">
        <v>0.96240000000000003</v>
      </c>
      <c r="V42" s="519">
        <v>0.97</v>
      </c>
      <c r="W42" s="519" t="s">
        <v>4531</v>
      </c>
      <c r="X42" s="515">
        <v>0.82689999999999997</v>
      </c>
      <c r="Y42" s="519">
        <v>0.89529999999999998</v>
      </c>
      <c r="Z42" s="519">
        <v>1.07</v>
      </c>
      <c r="AA42" s="519" t="s">
        <v>4532</v>
      </c>
      <c r="AB42" s="515">
        <v>0.61309999999999998</v>
      </c>
      <c r="AC42" s="515"/>
      <c r="AD42" s="515"/>
    </row>
    <row r="43" spans="1:30" s="199" customFormat="1">
      <c r="A43" s="285" t="s">
        <v>3962</v>
      </c>
      <c r="B43" s="285" t="s">
        <v>70</v>
      </c>
      <c r="C43" s="285" t="s">
        <v>4634</v>
      </c>
      <c r="D43" s="285" t="s">
        <v>3</v>
      </c>
      <c r="E43" s="285" t="s">
        <v>1338</v>
      </c>
      <c r="F43" s="199" t="s">
        <v>1350</v>
      </c>
      <c r="G43" s="285" t="s">
        <v>439</v>
      </c>
      <c r="H43" s="285" t="s">
        <v>444</v>
      </c>
      <c r="I43" s="390">
        <v>0.42499999999999999</v>
      </c>
      <c r="J43" s="199">
        <v>1.03</v>
      </c>
      <c r="K43" s="477" t="s">
        <v>4635</v>
      </c>
      <c r="L43" s="285">
        <v>2.7349999999999998E-4</v>
      </c>
      <c r="M43" s="390">
        <v>0.77100000000000002</v>
      </c>
      <c r="N43" s="285">
        <v>1.07</v>
      </c>
      <c r="O43" s="477" t="s">
        <v>4508</v>
      </c>
      <c r="P43" s="375">
        <v>8.8709999999999997E-10</v>
      </c>
      <c r="Q43" s="390">
        <v>0.44350000000000001</v>
      </c>
      <c r="R43" s="390">
        <v>1.03</v>
      </c>
      <c r="S43" s="390" t="s">
        <v>4442</v>
      </c>
      <c r="T43" s="285">
        <v>0.3165</v>
      </c>
      <c r="U43" s="285">
        <v>0.73140000000000005</v>
      </c>
      <c r="V43" s="390">
        <v>0.88</v>
      </c>
      <c r="W43" s="390" t="s">
        <v>4636</v>
      </c>
      <c r="X43" s="285">
        <v>4.938E-2</v>
      </c>
      <c r="Y43" s="390">
        <v>0.34150000000000003</v>
      </c>
      <c r="Z43" s="390">
        <v>1.07</v>
      </c>
      <c r="AA43" s="390" t="s">
        <v>4424</v>
      </c>
      <c r="AB43" s="285">
        <v>0.22739999999999999</v>
      </c>
      <c r="AC43" s="285" t="s">
        <v>4411</v>
      </c>
      <c r="AD43" s="285" t="s">
        <v>4411</v>
      </c>
    </row>
    <row r="44" spans="1:30" s="199" customFormat="1">
      <c r="A44" s="515" t="s">
        <v>6</v>
      </c>
      <c r="B44" s="515" t="s">
        <v>222</v>
      </c>
      <c r="C44" s="515" t="s">
        <v>4522</v>
      </c>
      <c r="D44" s="515" t="s">
        <v>3</v>
      </c>
      <c r="E44" s="515" t="s">
        <v>1350</v>
      </c>
      <c r="F44" s="516" t="s">
        <v>342</v>
      </c>
      <c r="G44" s="515" t="s">
        <v>444</v>
      </c>
      <c r="H44" s="515" t="s">
        <v>445</v>
      </c>
      <c r="I44" s="519">
        <v>0.87939999999999996</v>
      </c>
      <c r="J44" s="516">
        <v>1.07</v>
      </c>
      <c r="K44" s="517" t="s">
        <v>4523</v>
      </c>
      <c r="L44" s="518">
        <v>2.9909999999999998E-10</v>
      </c>
      <c r="M44" s="519">
        <v>0.9365</v>
      </c>
      <c r="N44" s="515">
        <v>0.97</v>
      </c>
      <c r="O44" s="517" t="s">
        <v>4524</v>
      </c>
      <c r="P44" s="515">
        <v>0.1089</v>
      </c>
      <c r="Q44" s="519">
        <v>0.73350000000000004</v>
      </c>
      <c r="R44" s="519">
        <v>1.02</v>
      </c>
      <c r="S44" s="519" t="s">
        <v>4525</v>
      </c>
      <c r="T44" s="515">
        <v>0.64049999999999996</v>
      </c>
      <c r="U44" s="515">
        <v>0.84470000000000001</v>
      </c>
      <c r="V44" s="519">
        <v>1.24</v>
      </c>
      <c r="W44" s="519" t="s">
        <v>4526</v>
      </c>
      <c r="X44" s="515">
        <v>7.8700000000000003E-3</v>
      </c>
      <c r="Y44" s="519">
        <v>0.89410000000000001</v>
      </c>
      <c r="Z44" s="519">
        <v>1.1000000000000001</v>
      </c>
      <c r="AA44" s="519" t="s">
        <v>4527</v>
      </c>
      <c r="AB44" s="515">
        <v>0.44019999999999998</v>
      </c>
      <c r="AC44" s="515" t="s">
        <v>4411</v>
      </c>
      <c r="AD44" s="515"/>
    </row>
    <row r="45" spans="1:30" s="199" customFormat="1">
      <c r="A45" s="515" t="s">
        <v>6</v>
      </c>
      <c r="B45" s="515" t="s">
        <v>222</v>
      </c>
      <c r="C45" s="515" t="s">
        <v>224</v>
      </c>
      <c r="D45" s="515" t="s">
        <v>347</v>
      </c>
      <c r="E45" s="515" t="s">
        <v>1350</v>
      </c>
      <c r="F45" s="516" t="s">
        <v>342</v>
      </c>
      <c r="G45" s="515" t="s">
        <v>438</v>
      </c>
      <c r="H45" s="515" t="s">
        <v>439</v>
      </c>
      <c r="I45" s="519">
        <v>0.88949999999999996</v>
      </c>
      <c r="J45" s="516">
        <v>1.07</v>
      </c>
      <c r="K45" s="517" t="s">
        <v>4508</v>
      </c>
      <c r="L45" s="518">
        <v>2.535E-10</v>
      </c>
      <c r="M45" s="519">
        <v>0.95609999999999995</v>
      </c>
      <c r="N45" s="515">
        <v>0.99</v>
      </c>
      <c r="O45" s="517" t="s">
        <v>4509</v>
      </c>
      <c r="P45" s="515">
        <v>0.79649999999999999</v>
      </c>
      <c r="Q45" s="519">
        <v>0.93479999999999996</v>
      </c>
      <c r="R45" s="519">
        <v>1.04</v>
      </c>
      <c r="S45" s="519" t="s">
        <v>4510</v>
      </c>
      <c r="T45" s="515">
        <v>0.64829999999999999</v>
      </c>
      <c r="U45" s="515">
        <v>0.82810000000000006</v>
      </c>
      <c r="V45" s="519">
        <v>1.26</v>
      </c>
      <c r="W45" s="519" t="s">
        <v>4511</v>
      </c>
      <c r="X45" s="515">
        <v>3.15E-3</v>
      </c>
      <c r="Y45" s="519">
        <v>0.93189999999999995</v>
      </c>
      <c r="Z45" s="519">
        <v>1.02</v>
      </c>
      <c r="AA45" s="519" t="s">
        <v>4512</v>
      </c>
      <c r="AB45" s="515">
        <v>0.89549999999999996</v>
      </c>
      <c r="AC45" s="515" t="s">
        <v>4411</v>
      </c>
      <c r="AD45" s="515"/>
    </row>
    <row r="46" spans="1:30" s="199" customFormat="1">
      <c r="A46" s="285" t="s">
        <v>6</v>
      </c>
      <c r="B46" s="285" t="s">
        <v>4027</v>
      </c>
      <c r="C46" s="285" t="s">
        <v>83</v>
      </c>
      <c r="D46" s="285" t="s">
        <v>347</v>
      </c>
      <c r="E46" s="285" t="s">
        <v>340</v>
      </c>
      <c r="G46" s="285" t="s">
        <v>445</v>
      </c>
      <c r="H46" s="285" t="s">
        <v>444</v>
      </c>
      <c r="I46" s="390" t="s">
        <v>331</v>
      </c>
      <c r="J46" s="199" t="s">
        <v>331</v>
      </c>
      <c r="K46" s="477" t="s">
        <v>331</v>
      </c>
      <c r="L46" s="285" t="s">
        <v>331</v>
      </c>
      <c r="M46" s="390" t="s">
        <v>331</v>
      </c>
      <c r="N46" s="285" t="s">
        <v>331</v>
      </c>
      <c r="O46" s="477" t="s">
        <v>331</v>
      </c>
      <c r="P46" s="285" t="s">
        <v>331</v>
      </c>
      <c r="Q46" s="390">
        <v>9.6799999999999997E-2</v>
      </c>
      <c r="R46" s="390">
        <v>1.44</v>
      </c>
      <c r="S46" s="390" t="s">
        <v>4659</v>
      </c>
      <c r="T46" s="375">
        <v>3.3519999999999998E-8</v>
      </c>
      <c r="U46" s="285" t="s">
        <v>331</v>
      </c>
      <c r="V46" s="390" t="s">
        <v>331</v>
      </c>
      <c r="W46" s="285" t="s">
        <v>331</v>
      </c>
      <c r="X46" s="285" t="s">
        <v>331</v>
      </c>
      <c r="Y46" s="390">
        <v>0.03</v>
      </c>
      <c r="Z46" s="390">
        <v>1.01</v>
      </c>
      <c r="AA46" s="390" t="s">
        <v>4660</v>
      </c>
      <c r="AB46" s="285">
        <v>0.96599999999999997</v>
      </c>
      <c r="AC46" s="285"/>
      <c r="AD46" s="285"/>
    </row>
    <row r="47" spans="1:30" s="199" customFormat="1">
      <c r="A47" s="515" t="s">
        <v>3962</v>
      </c>
      <c r="B47" s="515" t="s">
        <v>90</v>
      </c>
      <c r="C47" s="515" t="s">
        <v>92</v>
      </c>
      <c r="D47" s="515" t="s">
        <v>66</v>
      </c>
      <c r="E47" s="515" t="s">
        <v>1350</v>
      </c>
      <c r="F47" s="516" t="s">
        <v>1338</v>
      </c>
      <c r="G47" s="515" t="s">
        <v>439</v>
      </c>
      <c r="H47" s="515" t="s">
        <v>445</v>
      </c>
      <c r="I47" s="519">
        <v>0.21430000000000005</v>
      </c>
      <c r="J47" s="516">
        <v>1.31</v>
      </c>
      <c r="K47" s="517" t="s">
        <v>4407</v>
      </c>
      <c r="L47" s="518">
        <v>3.2350000000000003E-48</v>
      </c>
      <c r="M47" s="519">
        <v>0.67630000000000001</v>
      </c>
      <c r="N47" s="515">
        <v>1.41</v>
      </c>
      <c r="O47" s="517" t="s">
        <v>4408</v>
      </c>
      <c r="P47" s="518">
        <v>3.691E-10</v>
      </c>
      <c r="Q47" s="519">
        <v>0.27969999999999995</v>
      </c>
      <c r="R47" s="519">
        <v>0.93</v>
      </c>
      <c r="S47" s="519" t="s">
        <v>4409</v>
      </c>
      <c r="T47" s="515">
        <v>0.81100000000000005</v>
      </c>
      <c r="U47" s="515" t="s">
        <v>331</v>
      </c>
      <c r="V47" s="519" t="s">
        <v>331</v>
      </c>
      <c r="W47" s="515" t="s">
        <v>331</v>
      </c>
      <c r="X47" s="515" t="s">
        <v>331</v>
      </c>
      <c r="Y47" s="519">
        <v>0.27259999999999995</v>
      </c>
      <c r="Z47" s="519">
        <v>1.2</v>
      </c>
      <c r="AA47" s="519" t="s">
        <v>4410</v>
      </c>
      <c r="AB47" s="515">
        <v>0.2969</v>
      </c>
      <c r="AC47" s="515" t="s">
        <v>4411</v>
      </c>
      <c r="AD47" s="515" t="s">
        <v>4411</v>
      </c>
    </row>
    <row r="48" spans="1:30" s="199" customFormat="1">
      <c r="A48" s="515" t="s">
        <v>3962</v>
      </c>
      <c r="B48" s="515" t="s">
        <v>90</v>
      </c>
      <c r="C48" s="515" t="s">
        <v>92</v>
      </c>
      <c r="D48" s="515" t="s">
        <v>347</v>
      </c>
      <c r="E48" s="515" t="s">
        <v>1350</v>
      </c>
      <c r="F48" s="516" t="s">
        <v>1338</v>
      </c>
      <c r="G48" s="515" t="s">
        <v>439</v>
      </c>
      <c r="H48" s="515" t="s">
        <v>445</v>
      </c>
      <c r="I48" s="519">
        <v>0.21540000000000004</v>
      </c>
      <c r="J48" s="516">
        <v>1.08</v>
      </c>
      <c r="K48" s="517" t="s">
        <v>4422</v>
      </c>
      <c r="L48" s="518">
        <v>7.1810000000000005E-20</v>
      </c>
      <c r="M48" s="519">
        <v>0.67649999999999999</v>
      </c>
      <c r="N48" s="515">
        <v>1.03</v>
      </c>
      <c r="O48" s="517" t="s">
        <v>6843</v>
      </c>
      <c r="P48" s="515">
        <v>3.585E-2</v>
      </c>
      <c r="Q48" s="519">
        <v>0.30079999999999996</v>
      </c>
      <c r="R48" s="519">
        <v>1.01</v>
      </c>
      <c r="S48" s="519" t="s">
        <v>4423</v>
      </c>
      <c r="T48" s="515">
        <v>0.9002</v>
      </c>
      <c r="U48" s="515">
        <v>0.32730000000000004</v>
      </c>
      <c r="V48" s="519">
        <v>1.07</v>
      </c>
      <c r="W48" s="519" t="s">
        <v>4424</v>
      </c>
      <c r="X48" s="515">
        <v>0.2243</v>
      </c>
      <c r="Y48" s="519">
        <v>0.28979999999999995</v>
      </c>
      <c r="Z48" s="519">
        <v>1.01</v>
      </c>
      <c r="AA48" s="519" t="s">
        <v>6859</v>
      </c>
      <c r="AB48" s="515">
        <v>0.88029999999999997</v>
      </c>
      <c r="AC48" s="515" t="s">
        <v>4411</v>
      </c>
      <c r="AD48" s="515"/>
    </row>
    <row r="49" spans="1:30" s="199" customFormat="1">
      <c r="A49" s="515" t="s">
        <v>3962</v>
      </c>
      <c r="B49" s="515" t="s">
        <v>90</v>
      </c>
      <c r="C49" s="515" t="s">
        <v>4412</v>
      </c>
      <c r="D49" s="515" t="s">
        <v>66</v>
      </c>
      <c r="E49" s="515" t="s">
        <v>1338</v>
      </c>
      <c r="F49" s="516" t="s">
        <v>1350</v>
      </c>
      <c r="G49" s="515" t="s">
        <v>439</v>
      </c>
      <c r="H49" s="515" t="s">
        <v>444</v>
      </c>
      <c r="I49" s="519">
        <v>0.12559999999999999</v>
      </c>
      <c r="J49" s="516">
        <v>1.39</v>
      </c>
      <c r="K49" s="517" t="s">
        <v>4413</v>
      </c>
      <c r="L49" s="518">
        <v>5.2859999999999996E-47</v>
      </c>
      <c r="M49" s="519">
        <v>0.45050000000000001</v>
      </c>
      <c r="N49" s="515">
        <v>1.36</v>
      </c>
      <c r="O49" s="517" t="s">
        <v>4414</v>
      </c>
      <c r="P49" s="518">
        <v>6.9629999999999996E-11</v>
      </c>
      <c r="Q49" s="519">
        <v>9.2100000000000001E-2</v>
      </c>
      <c r="R49" s="519">
        <v>1.52</v>
      </c>
      <c r="S49" s="519" t="s">
        <v>4415</v>
      </c>
      <c r="T49" s="515">
        <v>0.35720000000000002</v>
      </c>
      <c r="U49" s="515">
        <v>0.12239999999999999</v>
      </c>
      <c r="V49" s="519">
        <v>1.04</v>
      </c>
      <c r="W49" s="519" t="s">
        <v>4416</v>
      </c>
      <c r="X49" s="515">
        <v>0.8014</v>
      </c>
      <c r="Y49" s="519">
        <v>0.23350000000000001</v>
      </c>
      <c r="Z49" s="519">
        <v>1.25</v>
      </c>
      <c r="AA49" s="519" t="s">
        <v>4417</v>
      </c>
      <c r="AB49" s="515">
        <v>0.1067</v>
      </c>
      <c r="AC49" s="515" t="s">
        <v>4411</v>
      </c>
      <c r="AD49" s="515" t="s">
        <v>4411</v>
      </c>
    </row>
    <row r="50" spans="1:30" s="199" customFormat="1">
      <c r="A50" s="515" t="s">
        <v>3962</v>
      </c>
      <c r="B50" s="515" t="s">
        <v>90</v>
      </c>
      <c r="C50" s="515" t="s">
        <v>4418</v>
      </c>
      <c r="D50" s="515" t="s">
        <v>3</v>
      </c>
      <c r="E50" s="515" t="s">
        <v>1350</v>
      </c>
      <c r="F50" s="516" t="s">
        <v>1338</v>
      </c>
      <c r="G50" s="515" t="s">
        <v>444</v>
      </c>
      <c r="H50" s="515" t="s">
        <v>439</v>
      </c>
      <c r="I50" s="519">
        <v>0.12609999999999999</v>
      </c>
      <c r="J50" s="516">
        <v>1.0900000000000001</v>
      </c>
      <c r="K50" s="517" t="s">
        <v>4419</v>
      </c>
      <c r="L50" s="518">
        <v>2.3250000000000001E-20</v>
      </c>
      <c r="M50" s="519">
        <v>0.46850000000000003</v>
      </c>
      <c r="N50" s="515">
        <v>1.02</v>
      </c>
      <c r="O50" s="517" t="s">
        <v>6844</v>
      </c>
      <c r="P50" s="515">
        <v>3.338E-2</v>
      </c>
      <c r="Q50" s="519">
        <v>0.23670000000000002</v>
      </c>
      <c r="R50" s="519">
        <v>1.05</v>
      </c>
      <c r="S50" s="519" t="s">
        <v>4420</v>
      </c>
      <c r="T50" s="515">
        <v>0.16689999999999999</v>
      </c>
      <c r="U50" s="515" t="s">
        <v>331</v>
      </c>
      <c r="V50" s="519" t="s">
        <v>331</v>
      </c>
      <c r="W50" s="515" t="s">
        <v>331</v>
      </c>
      <c r="X50" s="515" t="s">
        <v>331</v>
      </c>
      <c r="Y50" s="519">
        <v>0.25970000000000004</v>
      </c>
      <c r="Z50" s="519">
        <v>1.08</v>
      </c>
      <c r="AA50" s="519" t="s">
        <v>4421</v>
      </c>
      <c r="AB50" s="515">
        <v>0.21410000000000001</v>
      </c>
      <c r="AC50" s="515" t="s">
        <v>4411</v>
      </c>
      <c r="AD50" s="515"/>
    </row>
    <row r="51" spans="1:30" s="199" customFormat="1">
      <c r="A51" s="285" t="s">
        <v>3962</v>
      </c>
      <c r="B51" s="285" t="s">
        <v>93</v>
      </c>
      <c r="C51" s="285" t="s">
        <v>4435</v>
      </c>
      <c r="D51" s="285" t="s">
        <v>347</v>
      </c>
      <c r="E51" s="285" t="s">
        <v>1350</v>
      </c>
      <c r="F51" s="199" t="s">
        <v>1338</v>
      </c>
      <c r="G51" s="285" t="s">
        <v>438</v>
      </c>
      <c r="H51" s="285" t="s">
        <v>439</v>
      </c>
      <c r="I51" s="390">
        <v>0.26970000000000005</v>
      </c>
      <c r="J51" s="199">
        <v>1.07</v>
      </c>
      <c r="K51" s="477" t="s">
        <v>4426</v>
      </c>
      <c r="L51" s="375">
        <v>9.8069999999999997E-17</v>
      </c>
      <c r="M51" s="390">
        <v>0.47199999999999998</v>
      </c>
      <c r="N51" s="285">
        <v>1.05</v>
      </c>
      <c r="O51" s="477" t="s">
        <v>4436</v>
      </c>
      <c r="P51" s="375">
        <v>1.785E-5</v>
      </c>
      <c r="Q51" s="390">
        <v>0.12839999999999996</v>
      </c>
      <c r="R51" s="390">
        <v>1.07</v>
      </c>
      <c r="S51" s="390" t="s">
        <v>4437</v>
      </c>
      <c r="T51" s="285">
        <v>0.50170000000000003</v>
      </c>
      <c r="U51" s="285">
        <v>0.32250000000000001</v>
      </c>
      <c r="V51" s="390">
        <v>1.0900000000000001</v>
      </c>
      <c r="W51" s="390" t="s">
        <v>4438</v>
      </c>
      <c r="X51" s="285">
        <v>0.1416</v>
      </c>
      <c r="Y51" s="390">
        <v>0.20669999999999999</v>
      </c>
      <c r="Z51" s="390">
        <v>1.1399999999999999</v>
      </c>
      <c r="AA51" s="390" t="s">
        <v>4439</v>
      </c>
      <c r="AB51" s="285">
        <v>0.18679999999999999</v>
      </c>
      <c r="AC51" s="285" t="s">
        <v>4411</v>
      </c>
      <c r="AD51" s="285" t="s">
        <v>4411</v>
      </c>
    </row>
    <row r="52" spans="1:30" s="199" customFormat="1">
      <c r="A52" s="285" t="s">
        <v>3962</v>
      </c>
      <c r="B52" s="285" t="s">
        <v>93</v>
      </c>
      <c r="C52" s="285" t="s">
        <v>4435</v>
      </c>
      <c r="D52" s="285" t="s">
        <v>3</v>
      </c>
      <c r="E52" s="285" t="s">
        <v>1350</v>
      </c>
      <c r="F52" s="199" t="s">
        <v>1338</v>
      </c>
      <c r="G52" s="285" t="s">
        <v>438</v>
      </c>
      <c r="H52" s="285" t="s">
        <v>439</v>
      </c>
      <c r="I52" s="390">
        <v>0.26910000000000001</v>
      </c>
      <c r="J52" s="199">
        <v>1.06</v>
      </c>
      <c r="K52" s="477" t="s">
        <v>4431</v>
      </c>
      <c r="L52" s="375">
        <v>1.141E-14</v>
      </c>
      <c r="M52" s="390">
        <v>0.47230000000000005</v>
      </c>
      <c r="N52" s="285">
        <v>1.03</v>
      </c>
      <c r="O52" s="477" t="s">
        <v>4444</v>
      </c>
      <c r="P52" s="285">
        <v>1.789E-3</v>
      </c>
      <c r="Q52" s="390">
        <v>0.10970000000000002</v>
      </c>
      <c r="R52" s="390">
        <v>1.0900000000000001</v>
      </c>
      <c r="S52" s="390" t="s">
        <v>4445</v>
      </c>
      <c r="T52" s="285">
        <v>7.8530000000000003E-2</v>
      </c>
      <c r="U52" s="285">
        <v>0.32250000000000001</v>
      </c>
      <c r="V52" s="390">
        <v>1.0900000000000001</v>
      </c>
      <c r="W52" s="390" t="s">
        <v>4438</v>
      </c>
      <c r="X52" s="285">
        <v>0.1416</v>
      </c>
      <c r="Y52" s="390">
        <v>0.21199999999999997</v>
      </c>
      <c r="Z52" s="390">
        <v>1.1200000000000001</v>
      </c>
      <c r="AA52" s="390" t="s">
        <v>4446</v>
      </c>
      <c r="AB52" s="285">
        <v>0.11849999999999999</v>
      </c>
      <c r="AC52" s="285" t="s">
        <v>4411</v>
      </c>
      <c r="AD52" s="285"/>
    </row>
    <row r="53" spans="1:30" s="199" customFormat="1">
      <c r="A53" s="285" t="s">
        <v>3962</v>
      </c>
      <c r="B53" s="285" t="s">
        <v>93</v>
      </c>
      <c r="C53" s="285" t="s">
        <v>95</v>
      </c>
      <c r="D53" s="285" t="s">
        <v>66</v>
      </c>
      <c r="E53" s="285" t="s">
        <v>1350</v>
      </c>
      <c r="G53" s="285" t="s">
        <v>438</v>
      </c>
      <c r="H53" s="285" t="s">
        <v>439</v>
      </c>
      <c r="I53" s="390">
        <v>0.52810000000000001</v>
      </c>
      <c r="J53" s="199">
        <v>1.0900000000000001</v>
      </c>
      <c r="K53" s="477" t="s">
        <v>4576</v>
      </c>
      <c r="L53" s="375">
        <v>2.1159999999999999E-8</v>
      </c>
      <c r="M53" s="390">
        <v>0.67230000000000001</v>
      </c>
      <c r="N53" s="285">
        <v>1.05</v>
      </c>
      <c r="O53" s="477" t="s">
        <v>4598</v>
      </c>
      <c r="P53" s="285">
        <v>0.4012</v>
      </c>
      <c r="Q53" s="390">
        <v>0.37709999999999999</v>
      </c>
      <c r="R53" s="390">
        <v>1.1000000000000001</v>
      </c>
      <c r="S53" s="390" t="s">
        <v>4599</v>
      </c>
      <c r="T53" s="285">
        <v>0.77110000000000001</v>
      </c>
      <c r="U53" s="285" t="s">
        <v>331</v>
      </c>
      <c r="V53" s="390" t="s">
        <v>331</v>
      </c>
      <c r="W53" s="285" t="s">
        <v>331</v>
      </c>
      <c r="X53" s="285" t="s">
        <v>331</v>
      </c>
      <c r="Y53" s="390">
        <v>0.4274</v>
      </c>
      <c r="Z53" s="390">
        <v>0.98</v>
      </c>
      <c r="AA53" s="390" t="s">
        <v>4600</v>
      </c>
      <c r="AB53" s="285">
        <v>0.89290000000000003</v>
      </c>
      <c r="AC53" s="285"/>
      <c r="AD53" s="285"/>
    </row>
    <row r="54" spans="1:30" s="199" customFormat="1">
      <c r="A54" s="515" t="s">
        <v>6</v>
      </c>
      <c r="B54" s="515" t="s">
        <v>96</v>
      </c>
      <c r="C54" s="515" t="s">
        <v>4575</v>
      </c>
      <c r="D54" s="515" t="s">
        <v>66</v>
      </c>
      <c r="E54" s="515" t="s">
        <v>1350</v>
      </c>
      <c r="F54" s="516"/>
      <c r="G54" s="515" t="s">
        <v>438</v>
      </c>
      <c r="H54" s="515" t="s">
        <v>439</v>
      </c>
      <c r="I54" s="519">
        <v>0.40059999999999996</v>
      </c>
      <c r="J54" s="517">
        <v>1.1000000000000001</v>
      </c>
      <c r="K54" s="517" t="s">
        <v>4576</v>
      </c>
      <c r="L54" s="518">
        <v>6.0939999999999998E-9</v>
      </c>
      <c r="M54" s="519">
        <v>0.34699999999999998</v>
      </c>
      <c r="N54" s="515">
        <v>1.1200000000000001</v>
      </c>
      <c r="O54" s="517" t="s">
        <v>4577</v>
      </c>
      <c r="P54" s="515">
        <v>0.37519999999999998</v>
      </c>
      <c r="Q54" s="519" t="s">
        <v>331</v>
      </c>
      <c r="R54" s="519" t="s">
        <v>331</v>
      </c>
      <c r="S54" s="519" t="s">
        <v>4578</v>
      </c>
      <c r="T54" s="515" t="s">
        <v>331</v>
      </c>
      <c r="U54" s="515">
        <v>0.29820000000000002</v>
      </c>
      <c r="V54" s="519">
        <v>1.18</v>
      </c>
      <c r="W54" s="519" t="s">
        <v>4579</v>
      </c>
      <c r="X54" s="515">
        <v>6.744E-2</v>
      </c>
      <c r="Y54" s="519">
        <v>0.3377</v>
      </c>
      <c r="Z54" s="519">
        <v>1.18</v>
      </c>
      <c r="AA54" s="519" t="s">
        <v>6852</v>
      </c>
      <c r="AB54" s="515">
        <v>0.18459999999999999</v>
      </c>
      <c r="AC54" s="515"/>
      <c r="AD54" s="515"/>
    </row>
    <row r="55" spans="1:30" s="199" customFormat="1">
      <c r="A55" s="515" t="s">
        <v>6</v>
      </c>
      <c r="B55" s="515" t="s">
        <v>96</v>
      </c>
      <c r="C55" s="515" t="s">
        <v>4539</v>
      </c>
      <c r="D55" s="515" t="s">
        <v>347</v>
      </c>
      <c r="E55" s="515" t="s">
        <v>1350</v>
      </c>
      <c r="F55" s="516" t="s">
        <v>342</v>
      </c>
      <c r="G55" s="515" t="s">
        <v>445</v>
      </c>
      <c r="H55" s="515" t="s">
        <v>438</v>
      </c>
      <c r="I55" s="519">
        <v>0.40629999999999999</v>
      </c>
      <c r="J55" s="516">
        <v>1.04</v>
      </c>
      <c r="K55" s="517" t="s">
        <v>4468</v>
      </c>
      <c r="L55" s="518">
        <v>6.3129999999999998E-10</v>
      </c>
      <c r="M55" s="519">
        <v>0.34150000000000003</v>
      </c>
      <c r="N55" s="515">
        <v>1.02</v>
      </c>
      <c r="O55" s="517" t="s">
        <v>4469</v>
      </c>
      <c r="P55" s="515">
        <v>0.16439999999999999</v>
      </c>
      <c r="Q55" s="519">
        <v>0.26229999999999998</v>
      </c>
      <c r="R55" s="519">
        <v>0.97</v>
      </c>
      <c r="S55" s="519" t="s">
        <v>4540</v>
      </c>
      <c r="T55" s="515">
        <v>0.56079999999999997</v>
      </c>
      <c r="U55" s="515">
        <v>0.30480000000000002</v>
      </c>
      <c r="V55" s="519">
        <v>1.1000000000000001</v>
      </c>
      <c r="W55" s="519" t="s">
        <v>4541</v>
      </c>
      <c r="X55" s="515">
        <v>2.9479999999999999E-2</v>
      </c>
      <c r="Y55" s="519">
        <v>0.3679</v>
      </c>
      <c r="Z55" s="519">
        <v>1.1299999999999999</v>
      </c>
      <c r="AA55" s="519" t="s">
        <v>4542</v>
      </c>
      <c r="AB55" s="515">
        <v>0.13539999999999999</v>
      </c>
      <c r="AC55" s="515" t="s">
        <v>4411</v>
      </c>
      <c r="AD55" s="515"/>
    </row>
    <row r="56" spans="1:30" s="199" customFormat="1">
      <c r="A56" s="285" t="s">
        <v>6</v>
      </c>
      <c r="B56" s="285" t="s">
        <v>87</v>
      </c>
      <c r="C56" s="285" t="s">
        <v>4637</v>
      </c>
      <c r="D56" s="285" t="s">
        <v>347</v>
      </c>
      <c r="E56" s="285" t="s">
        <v>1338</v>
      </c>
      <c r="F56" s="199" t="s">
        <v>6662</v>
      </c>
      <c r="G56" s="285" t="s">
        <v>439</v>
      </c>
      <c r="H56" s="285" t="s">
        <v>445</v>
      </c>
      <c r="I56" s="390">
        <v>0.29390000000000005</v>
      </c>
      <c r="J56" s="199">
        <v>1.02</v>
      </c>
      <c r="K56" s="477" t="s">
        <v>4635</v>
      </c>
      <c r="L56" s="285">
        <v>3.9189999999999997E-3</v>
      </c>
      <c r="M56" s="390">
        <v>0.29769999999999996</v>
      </c>
      <c r="N56" s="285">
        <v>1.07</v>
      </c>
      <c r="O56" s="477" t="s">
        <v>4638</v>
      </c>
      <c r="P56" s="375">
        <v>2.583E-8</v>
      </c>
      <c r="Q56" s="390">
        <v>0.14529999999999998</v>
      </c>
      <c r="R56" s="390">
        <v>1.07</v>
      </c>
      <c r="S56" s="390" t="s">
        <v>4639</v>
      </c>
      <c r="T56" s="285">
        <v>0.43669999999999998</v>
      </c>
      <c r="U56" s="285">
        <v>0.26859999999999995</v>
      </c>
      <c r="V56" s="390">
        <v>1.1299999999999999</v>
      </c>
      <c r="W56" s="390" t="s">
        <v>6851</v>
      </c>
      <c r="X56" s="285">
        <v>4.938E-2</v>
      </c>
      <c r="Y56" s="390">
        <v>0.25370000000000004</v>
      </c>
      <c r="Z56" s="390">
        <v>1.22</v>
      </c>
      <c r="AA56" s="390" t="s">
        <v>4640</v>
      </c>
      <c r="AB56" s="285">
        <v>3.243E-2</v>
      </c>
      <c r="AC56" s="285" t="s">
        <v>4411</v>
      </c>
      <c r="AD56" s="285"/>
    </row>
    <row r="57" spans="1:30" s="199" customFormat="1">
      <c r="A57" s="285" t="s">
        <v>6</v>
      </c>
      <c r="B57" s="285" t="s">
        <v>87</v>
      </c>
      <c r="C57" s="285" t="s">
        <v>4637</v>
      </c>
      <c r="D57" s="285" t="s">
        <v>3</v>
      </c>
      <c r="E57" s="285" t="s">
        <v>1338</v>
      </c>
      <c r="F57" s="199" t="s">
        <v>1350</v>
      </c>
      <c r="G57" s="285" t="s">
        <v>439</v>
      </c>
      <c r="H57" s="285" t="s">
        <v>445</v>
      </c>
      <c r="I57" s="390">
        <v>0.29520000000000002</v>
      </c>
      <c r="J57" s="199">
        <v>1.02</v>
      </c>
      <c r="K57" s="477" t="s">
        <v>4635</v>
      </c>
      <c r="L57" s="285">
        <v>7.6819999999999996E-3</v>
      </c>
      <c r="M57" s="390">
        <v>0.32530000000000003</v>
      </c>
      <c r="N57" s="285">
        <v>1.08</v>
      </c>
      <c r="O57" s="477" t="s">
        <v>4422</v>
      </c>
      <c r="P57" s="375">
        <v>3.0509999999999998E-13</v>
      </c>
      <c r="Q57" s="390">
        <v>0.15810000000000002</v>
      </c>
      <c r="R57" s="390">
        <v>1.06</v>
      </c>
      <c r="S57" s="390" t="s">
        <v>4644</v>
      </c>
      <c r="T57" s="285">
        <v>0.20030000000000001</v>
      </c>
      <c r="U57" s="285">
        <v>0.50309999999999999</v>
      </c>
      <c r="V57" s="390">
        <v>0.99</v>
      </c>
      <c r="W57" s="390" t="s">
        <v>4569</v>
      </c>
      <c r="X57" s="285">
        <v>0.89939999999999998</v>
      </c>
      <c r="Y57" s="390">
        <v>0.25229999999999997</v>
      </c>
      <c r="Z57" s="390">
        <v>1.18</v>
      </c>
      <c r="AA57" s="390" t="s">
        <v>4645</v>
      </c>
      <c r="AB57" s="285">
        <v>6.5559999999999993E-2</v>
      </c>
      <c r="AC57" s="285" t="s">
        <v>4411</v>
      </c>
      <c r="AD57" s="285"/>
    </row>
    <row r="58" spans="1:30" s="199" customFormat="1">
      <c r="A58" s="515" t="s">
        <v>3962</v>
      </c>
      <c r="B58" s="515" t="s">
        <v>99</v>
      </c>
      <c r="C58" s="515" t="s">
        <v>101</v>
      </c>
      <c r="D58" s="515" t="s">
        <v>3</v>
      </c>
      <c r="E58" s="515" t="s">
        <v>1350</v>
      </c>
      <c r="F58" s="516" t="s">
        <v>1338</v>
      </c>
      <c r="G58" s="515" t="s">
        <v>445</v>
      </c>
      <c r="H58" s="515" t="s">
        <v>438</v>
      </c>
      <c r="I58" s="519">
        <v>0.82399999999999995</v>
      </c>
      <c r="J58" s="516">
        <v>1.06</v>
      </c>
      <c r="K58" s="517" t="s">
        <v>4460</v>
      </c>
      <c r="L58" s="518">
        <v>1.0190000000000001E-11</v>
      </c>
      <c r="M58" s="519">
        <v>0.94379999999999997</v>
      </c>
      <c r="N58" s="515">
        <v>1.08</v>
      </c>
      <c r="O58" s="517" t="s">
        <v>4471</v>
      </c>
      <c r="P58" s="515">
        <v>3.3909999999999999E-3</v>
      </c>
      <c r="Q58" s="519">
        <v>0.72660000000000002</v>
      </c>
      <c r="R58" s="519">
        <v>1.05</v>
      </c>
      <c r="S58" s="519" t="s">
        <v>4420</v>
      </c>
      <c r="T58" s="515">
        <v>0.15640000000000001</v>
      </c>
      <c r="U58" s="515">
        <v>0.748</v>
      </c>
      <c r="V58" s="519">
        <v>1.04</v>
      </c>
      <c r="W58" s="519" t="s">
        <v>6850</v>
      </c>
      <c r="X58" s="515">
        <v>0.60440000000000005</v>
      </c>
      <c r="Y58" s="519">
        <v>0.80530000000000002</v>
      </c>
      <c r="Z58" s="519">
        <v>1</v>
      </c>
      <c r="AA58" s="519" t="s">
        <v>6853</v>
      </c>
      <c r="AB58" s="515">
        <v>0.97750000000000004</v>
      </c>
      <c r="AC58" s="515" t="s">
        <v>4411</v>
      </c>
      <c r="AD58" s="515"/>
    </row>
    <row r="59" spans="1:30" s="199" customFormat="1">
      <c r="A59" s="515" t="s">
        <v>3962</v>
      </c>
      <c r="B59" s="515" t="s">
        <v>99</v>
      </c>
      <c r="C59" s="515" t="s">
        <v>101</v>
      </c>
      <c r="D59" s="515" t="s">
        <v>347</v>
      </c>
      <c r="E59" s="515" t="s">
        <v>1350</v>
      </c>
      <c r="F59" s="516" t="s">
        <v>1338</v>
      </c>
      <c r="G59" s="515" t="s">
        <v>445</v>
      </c>
      <c r="H59" s="515" t="s">
        <v>438</v>
      </c>
      <c r="I59" s="519">
        <v>0.82369999999999999</v>
      </c>
      <c r="J59" s="516">
        <v>1.06</v>
      </c>
      <c r="K59" s="517" t="s">
        <v>4460</v>
      </c>
      <c r="L59" s="518">
        <v>2.9789999999999997E-10</v>
      </c>
      <c r="M59" s="519">
        <v>0.97489999999999999</v>
      </c>
      <c r="N59" s="515">
        <v>1.1499999999999999</v>
      </c>
      <c r="O59" s="517" t="s">
        <v>4519</v>
      </c>
      <c r="P59" s="515">
        <v>8.2010000000000004E-4</v>
      </c>
      <c r="Q59" s="519">
        <v>0.74880000000000002</v>
      </c>
      <c r="R59" s="519">
        <v>1.05</v>
      </c>
      <c r="S59" s="519" t="s">
        <v>4520</v>
      </c>
      <c r="T59" s="515">
        <v>0.30099999999999999</v>
      </c>
      <c r="U59" s="515">
        <v>0.748</v>
      </c>
      <c r="V59" s="519">
        <v>1.04</v>
      </c>
      <c r="W59" s="519" t="s">
        <v>6850</v>
      </c>
      <c r="X59" s="515">
        <v>0.60440000000000005</v>
      </c>
      <c r="Y59" s="519">
        <v>0.80589999999999995</v>
      </c>
      <c r="Z59" s="519">
        <v>1.04</v>
      </c>
      <c r="AA59" s="519" t="s">
        <v>4521</v>
      </c>
      <c r="AB59" s="515">
        <v>0.6603</v>
      </c>
      <c r="AC59" s="515" t="s">
        <v>4411</v>
      </c>
      <c r="AD59" s="515" t="s">
        <v>4411</v>
      </c>
    </row>
    <row r="60" spans="1:30" s="199" customFormat="1">
      <c r="A60" s="285" t="s">
        <v>3962</v>
      </c>
      <c r="B60" s="285" t="s">
        <v>102</v>
      </c>
      <c r="C60" s="285" t="s">
        <v>104</v>
      </c>
      <c r="D60" s="285" t="s">
        <v>347</v>
      </c>
      <c r="E60" s="285" t="s">
        <v>1350</v>
      </c>
      <c r="G60" s="285" t="s">
        <v>444</v>
      </c>
      <c r="H60" s="285" t="s">
        <v>445</v>
      </c>
      <c r="I60" s="390">
        <v>0.11529999999999996</v>
      </c>
      <c r="J60" s="199">
        <v>1.0900000000000001</v>
      </c>
      <c r="K60" s="477" t="s">
        <v>4452</v>
      </c>
      <c r="L60" s="375">
        <v>5.402E-14</v>
      </c>
      <c r="M60" s="390" t="s">
        <v>331</v>
      </c>
      <c r="N60" s="285" t="s">
        <v>331</v>
      </c>
      <c r="O60" s="477" t="s">
        <v>331</v>
      </c>
      <c r="P60" s="285" t="s">
        <v>331</v>
      </c>
      <c r="Q60" s="390">
        <v>5.3300000000000014E-2</v>
      </c>
      <c r="R60" s="390">
        <v>1.0900000000000001</v>
      </c>
      <c r="S60" s="390" t="s">
        <v>4453</v>
      </c>
      <c r="T60" s="285">
        <v>0.58830000000000005</v>
      </c>
      <c r="U60" s="285">
        <v>2.8299999999999992E-2</v>
      </c>
      <c r="V60" s="390">
        <v>0.9</v>
      </c>
      <c r="W60" s="390" t="s">
        <v>6849</v>
      </c>
      <c r="X60" s="285">
        <v>0.43480000000000002</v>
      </c>
      <c r="Y60" s="390">
        <v>0.10229999999999995</v>
      </c>
      <c r="Z60" s="390">
        <v>1.28</v>
      </c>
      <c r="AA60" s="390" t="s">
        <v>4454</v>
      </c>
      <c r="AB60" s="285">
        <v>6.0819999999999999E-2</v>
      </c>
      <c r="AC60" s="285"/>
      <c r="AD60" s="285"/>
    </row>
    <row r="61" spans="1:30" s="199" customFormat="1">
      <c r="A61" s="285" t="s">
        <v>3962</v>
      </c>
      <c r="B61" s="285" t="s">
        <v>102</v>
      </c>
      <c r="C61" s="285" t="s">
        <v>104</v>
      </c>
      <c r="D61" s="285" t="s">
        <v>3</v>
      </c>
      <c r="E61" s="285" t="s">
        <v>1350</v>
      </c>
      <c r="F61" s="199" t="s">
        <v>3001</v>
      </c>
      <c r="G61" s="285" t="s">
        <v>444</v>
      </c>
      <c r="H61" s="285" t="s">
        <v>445</v>
      </c>
      <c r="I61" s="390">
        <v>0.11509999999999998</v>
      </c>
      <c r="J61" s="199">
        <v>1.08</v>
      </c>
      <c r="K61" s="477" t="s">
        <v>4422</v>
      </c>
      <c r="L61" s="375">
        <v>2.789E-13</v>
      </c>
      <c r="M61" s="390" t="s">
        <v>331</v>
      </c>
      <c r="N61" s="285" t="s">
        <v>331</v>
      </c>
      <c r="O61" s="477" t="s">
        <v>331</v>
      </c>
      <c r="P61" s="285" t="s">
        <v>331</v>
      </c>
      <c r="Q61" s="390">
        <v>3.2100000000000017E-2</v>
      </c>
      <c r="R61" s="390">
        <v>1.01</v>
      </c>
      <c r="S61" s="390" t="s">
        <v>4455</v>
      </c>
      <c r="T61" s="285">
        <v>0.9637</v>
      </c>
      <c r="U61" s="285">
        <v>2.8299999999999992E-2</v>
      </c>
      <c r="V61" s="390">
        <v>0.9</v>
      </c>
      <c r="W61" s="390" t="s">
        <v>6849</v>
      </c>
      <c r="X61" s="285">
        <v>0.43480000000000002</v>
      </c>
      <c r="Y61" s="390">
        <v>0.10119999999999996</v>
      </c>
      <c r="Z61" s="390">
        <v>1.31</v>
      </c>
      <c r="AA61" s="390" t="s">
        <v>4456</v>
      </c>
      <c r="AB61" s="285">
        <v>3.1309999999999998E-2</v>
      </c>
      <c r="AC61" s="285" t="s">
        <v>4411</v>
      </c>
      <c r="AD61" s="285"/>
    </row>
    <row r="62" spans="1:30" s="199" customFormat="1">
      <c r="A62" s="515" t="s">
        <v>6</v>
      </c>
      <c r="B62" s="515" t="s">
        <v>105</v>
      </c>
      <c r="C62" s="515" t="s">
        <v>107</v>
      </c>
      <c r="D62" s="515" t="s">
        <v>347</v>
      </c>
      <c r="E62" s="515" t="s">
        <v>1350</v>
      </c>
      <c r="F62" s="516" t="s">
        <v>6663</v>
      </c>
      <c r="G62" s="515" t="s">
        <v>439</v>
      </c>
      <c r="H62" s="515" t="s">
        <v>444</v>
      </c>
      <c r="I62" s="519">
        <v>8.2100000000000006E-2</v>
      </c>
      <c r="J62" s="516">
        <v>1.08</v>
      </c>
      <c r="K62" s="517" t="s">
        <v>4624</v>
      </c>
      <c r="L62" s="518">
        <v>4.772E-8</v>
      </c>
      <c r="M62" s="519">
        <v>2.41E-2</v>
      </c>
      <c r="N62" s="515">
        <v>0.92</v>
      </c>
      <c r="O62" s="517" t="s">
        <v>4625</v>
      </c>
      <c r="P62" s="515">
        <v>3.0630000000000001E-2</v>
      </c>
      <c r="Q62" s="519">
        <v>7.7299999999999994E-2</v>
      </c>
      <c r="R62" s="519">
        <v>0.98</v>
      </c>
      <c r="S62" s="519" t="s">
        <v>4592</v>
      </c>
      <c r="T62" s="515">
        <v>0.82389999999999997</v>
      </c>
      <c r="U62" s="515">
        <v>0.1474</v>
      </c>
      <c r="V62" s="519">
        <v>0.96</v>
      </c>
      <c r="W62" s="519" t="s">
        <v>4591</v>
      </c>
      <c r="X62" s="515">
        <v>0.47049999999999997</v>
      </c>
      <c r="Y62" s="519">
        <v>6.9099999999999995E-2</v>
      </c>
      <c r="Z62" s="519">
        <v>0.87</v>
      </c>
      <c r="AA62" s="519" t="s">
        <v>4626</v>
      </c>
      <c r="AB62" s="515">
        <v>0.36749999999999999</v>
      </c>
      <c r="AC62" s="515" t="s">
        <v>4411</v>
      </c>
      <c r="AD62" s="515"/>
    </row>
    <row r="63" spans="1:30" s="199" customFormat="1">
      <c r="A63" s="285" t="s">
        <v>6</v>
      </c>
      <c r="B63" s="285" t="s">
        <v>111</v>
      </c>
      <c r="C63" s="285" t="s">
        <v>113</v>
      </c>
      <c r="D63" s="285" t="s">
        <v>3</v>
      </c>
      <c r="E63" s="285" t="s">
        <v>1350</v>
      </c>
      <c r="F63" s="199" t="s">
        <v>1338</v>
      </c>
      <c r="G63" s="285" t="s">
        <v>445</v>
      </c>
      <c r="H63" s="285" t="s">
        <v>444</v>
      </c>
      <c r="I63" s="390">
        <v>0.59530000000000005</v>
      </c>
      <c r="J63" s="199">
        <v>1.04</v>
      </c>
      <c r="K63" s="477" t="s">
        <v>4562</v>
      </c>
      <c r="L63" s="375">
        <v>5.1199999999999997E-9</v>
      </c>
      <c r="M63" s="390">
        <v>0.38240000000000002</v>
      </c>
      <c r="N63" s="285">
        <v>1.04</v>
      </c>
      <c r="O63" s="477" t="s">
        <v>4573</v>
      </c>
      <c r="P63" s="375">
        <v>1.6370000000000001E-5</v>
      </c>
      <c r="Q63" s="390">
        <v>0.5887</v>
      </c>
      <c r="R63" s="390">
        <v>1.01</v>
      </c>
      <c r="S63" s="390" t="s">
        <v>4574</v>
      </c>
      <c r="T63" s="285">
        <v>0.66749999999999998</v>
      </c>
      <c r="U63" s="285">
        <v>0.5958</v>
      </c>
      <c r="V63" s="390">
        <v>0.99</v>
      </c>
      <c r="W63" s="390" t="s">
        <v>4569</v>
      </c>
      <c r="X63" s="285">
        <v>0.81899999999999995</v>
      </c>
      <c r="Y63" s="390">
        <v>0.48349999999999999</v>
      </c>
      <c r="Z63" s="390">
        <v>0.95</v>
      </c>
      <c r="AA63" s="390" t="s">
        <v>6854</v>
      </c>
      <c r="AB63" s="285">
        <v>0.46639999999999998</v>
      </c>
      <c r="AC63" s="285" t="s">
        <v>4411</v>
      </c>
      <c r="AD63" s="285" t="s">
        <v>4411</v>
      </c>
    </row>
    <row r="64" spans="1:30" s="199" customFormat="1">
      <c r="A64" s="515" t="s">
        <v>6</v>
      </c>
      <c r="B64" s="515" t="s">
        <v>4028</v>
      </c>
      <c r="C64" s="515" t="s">
        <v>4621</v>
      </c>
      <c r="D64" s="515" t="s">
        <v>3</v>
      </c>
      <c r="E64" s="515" t="s">
        <v>1350</v>
      </c>
      <c r="F64" s="516" t="s">
        <v>1338</v>
      </c>
      <c r="G64" s="515" t="s">
        <v>438</v>
      </c>
      <c r="H64" s="515" t="s">
        <v>439</v>
      </c>
      <c r="I64" s="519">
        <v>0.22950000000000004</v>
      </c>
      <c r="J64" s="516">
        <v>1.04</v>
      </c>
      <c r="K64" s="517" t="s">
        <v>4468</v>
      </c>
      <c r="L64" s="518">
        <v>4.6830000000000003E-8</v>
      </c>
      <c r="M64" s="519">
        <v>0.11850000000000005</v>
      </c>
      <c r="N64" s="515">
        <v>1.03</v>
      </c>
      <c r="O64" s="517" t="s">
        <v>6845</v>
      </c>
      <c r="P64" s="515">
        <v>2.2800000000000001E-2</v>
      </c>
      <c r="Q64" s="519">
        <v>7.1200000000000041E-2</v>
      </c>
      <c r="R64" s="519">
        <v>0.96</v>
      </c>
      <c r="S64" s="519" t="s">
        <v>4622</v>
      </c>
      <c r="T64" s="515">
        <v>0.50449999999999995</v>
      </c>
      <c r="U64" s="515">
        <v>0.31100000000000005</v>
      </c>
      <c r="V64" s="519">
        <v>0.96</v>
      </c>
      <c r="W64" s="519" t="s">
        <v>4487</v>
      </c>
      <c r="X64" s="515">
        <v>0.4879</v>
      </c>
      <c r="Y64" s="519">
        <v>0.18289999999999995</v>
      </c>
      <c r="Z64" s="519">
        <v>1.01</v>
      </c>
      <c r="AA64" s="519" t="s">
        <v>4623</v>
      </c>
      <c r="AB64" s="515">
        <v>0.94410000000000005</v>
      </c>
      <c r="AC64" s="515" t="s">
        <v>4411</v>
      </c>
      <c r="AD64" s="515"/>
    </row>
    <row r="65" spans="1:30" s="199" customFormat="1">
      <c r="A65" s="285" t="s">
        <v>3963</v>
      </c>
      <c r="B65" s="285" t="s">
        <v>133</v>
      </c>
      <c r="C65" s="285" t="s">
        <v>135</v>
      </c>
      <c r="D65" s="285" t="s">
        <v>3</v>
      </c>
      <c r="E65" s="285" t="s">
        <v>1350</v>
      </c>
      <c r="G65" s="285" t="s">
        <v>439</v>
      </c>
      <c r="H65" s="285" t="s">
        <v>438</v>
      </c>
      <c r="I65" s="390">
        <v>0.30159999999999998</v>
      </c>
      <c r="J65" s="199">
        <v>1.05</v>
      </c>
      <c r="K65" s="477" t="s">
        <v>4468</v>
      </c>
      <c r="L65" s="375">
        <v>4.4610000000000002E-9</v>
      </c>
      <c r="M65" s="390">
        <v>0.14330000000000001</v>
      </c>
      <c r="N65" s="285">
        <v>1.01</v>
      </c>
      <c r="O65" s="477" t="s">
        <v>4469</v>
      </c>
      <c r="P65" s="285">
        <v>0.34720000000000001</v>
      </c>
      <c r="Q65" s="390">
        <v>0.111</v>
      </c>
      <c r="R65" s="390">
        <v>1.02</v>
      </c>
      <c r="S65" s="390" t="s">
        <v>4571</v>
      </c>
      <c r="T65" s="285">
        <v>0.65339999999999998</v>
      </c>
      <c r="U65" s="285" t="s">
        <v>331</v>
      </c>
      <c r="V65" s="390" t="s">
        <v>331</v>
      </c>
      <c r="W65" s="285" t="s">
        <v>331</v>
      </c>
      <c r="X65" s="285" t="s">
        <v>331</v>
      </c>
      <c r="Y65" s="390">
        <v>0.27029999999999998</v>
      </c>
      <c r="Z65" s="390">
        <v>1.1299999999999999</v>
      </c>
      <c r="AA65" s="390" t="s">
        <v>4572</v>
      </c>
      <c r="AB65" s="285">
        <v>0.1903</v>
      </c>
      <c r="AC65" s="285"/>
      <c r="AD65" s="285"/>
    </row>
    <row r="66" spans="1:30" s="199" customFormat="1">
      <c r="A66" s="285" t="s">
        <v>3963</v>
      </c>
      <c r="B66" s="285" t="s">
        <v>133</v>
      </c>
      <c r="C66" s="285" t="s">
        <v>135</v>
      </c>
      <c r="D66" s="285" t="s">
        <v>347</v>
      </c>
      <c r="E66" s="285" t="s">
        <v>1350</v>
      </c>
      <c r="G66" s="285" t="s">
        <v>439</v>
      </c>
      <c r="H66" s="285" t="s">
        <v>438</v>
      </c>
      <c r="I66" s="390">
        <v>0.30170000000000002</v>
      </c>
      <c r="J66" s="199">
        <v>1.05</v>
      </c>
      <c r="K66" s="477" t="s">
        <v>4436</v>
      </c>
      <c r="L66" s="375">
        <v>8.9690000000000008E-9</v>
      </c>
      <c r="M66" s="390">
        <v>0.12889999999999999</v>
      </c>
      <c r="N66" s="285">
        <v>1.01</v>
      </c>
      <c r="O66" s="477" t="s">
        <v>4583</v>
      </c>
      <c r="P66" s="285">
        <v>0.65129999999999999</v>
      </c>
      <c r="Q66" s="390">
        <v>0.1231</v>
      </c>
      <c r="R66" s="390">
        <v>1.0900000000000001</v>
      </c>
      <c r="S66" s="390" t="s">
        <v>4584</v>
      </c>
      <c r="T66" s="285">
        <v>0.2049</v>
      </c>
      <c r="U66" s="285" t="s">
        <v>331</v>
      </c>
      <c r="V66" s="390" t="s">
        <v>331</v>
      </c>
      <c r="W66" s="285" t="s">
        <v>331</v>
      </c>
      <c r="X66" s="285" t="s">
        <v>331</v>
      </c>
      <c r="Y66" s="390">
        <v>0.27250000000000002</v>
      </c>
      <c r="Z66" s="390">
        <v>1.1499999999999999</v>
      </c>
      <c r="AA66" s="390" t="s">
        <v>4585</v>
      </c>
      <c r="AB66" s="285">
        <v>0.12570000000000001</v>
      </c>
      <c r="AC66" s="285"/>
      <c r="AD66" s="285"/>
    </row>
    <row r="67" spans="1:30" s="199" customFormat="1">
      <c r="A67" s="515" t="s">
        <v>3962</v>
      </c>
      <c r="B67" s="515" t="s">
        <v>118</v>
      </c>
      <c r="C67" s="515" t="s">
        <v>120</v>
      </c>
      <c r="D67" s="515" t="s">
        <v>117</v>
      </c>
      <c r="E67" s="515" t="s">
        <v>1350</v>
      </c>
      <c r="F67" s="516"/>
      <c r="G67" s="515" t="s">
        <v>445</v>
      </c>
      <c r="H67" s="515" t="s">
        <v>444</v>
      </c>
      <c r="I67" s="519">
        <v>0.16839999999999999</v>
      </c>
      <c r="J67" s="516">
        <v>1.19</v>
      </c>
      <c r="K67" s="517" t="s">
        <v>4497</v>
      </c>
      <c r="L67" s="518">
        <v>1.43E-10</v>
      </c>
      <c r="M67" s="519">
        <v>0.34370000000000001</v>
      </c>
      <c r="N67" s="515">
        <v>0.91</v>
      </c>
      <c r="O67" s="517" t="s">
        <v>4498</v>
      </c>
      <c r="P67" s="515">
        <v>8.3089999999999997E-2</v>
      </c>
      <c r="Q67" s="519">
        <v>0.21390000000000001</v>
      </c>
      <c r="R67" s="519">
        <v>0.89</v>
      </c>
      <c r="S67" s="519" t="s">
        <v>4499</v>
      </c>
      <c r="T67" s="515">
        <v>0.2576</v>
      </c>
      <c r="U67" s="515">
        <v>0.30940000000000001</v>
      </c>
      <c r="V67" s="519">
        <v>1.08</v>
      </c>
      <c r="W67" s="519" t="s">
        <v>4500</v>
      </c>
      <c r="X67" s="515">
        <v>0.36130000000000001</v>
      </c>
      <c r="Y67" s="519">
        <v>0.1928</v>
      </c>
      <c r="Z67" s="519">
        <v>0.98</v>
      </c>
      <c r="AA67" s="519" t="s">
        <v>4501</v>
      </c>
      <c r="AB67" s="515">
        <v>0.89759999999999995</v>
      </c>
      <c r="AC67" s="515"/>
      <c r="AD67" s="515"/>
    </row>
    <row r="68" spans="1:30" s="199" customFormat="1">
      <c r="A68" s="285" t="s">
        <v>6</v>
      </c>
      <c r="B68" s="285" t="s">
        <v>124</v>
      </c>
      <c r="C68" s="285" t="s">
        <v>126</v>
      </c>
      <c r="D68" s="285" t="s">
        <v>347</v>
      </c>
      <c r="E68" s="285" t="s">
        <v>342</v>
      </c>
      <c r="G68" s="285" t="s">
        <v>444</v>
      </c>
      <c r="H68" s="285" t="s">
        <v>445</v>
      </c>
      <c r="I68" s="390">
        <v>0.93279999999999996</v>
      </c>
      <c r="J68" s="199">
        <v>1.03</v>
      </c>
      <c r="K68" s="477" t="s">
        <v>6845</v>
      </c>
      <c r="L68" s="285">
        <v>7.1029999999999996E-2</v>
      </c>
      <c r="M68" s="390" t="s">
        <v>331</v>
      </c>
      <c r="N68" s="285" t="s">
        <v>331</v>
      </c>
      <c r="O68" s="477" t="s">
        <v>331</v>
      </c>
      <c r="P68" s="285" t="s">
        <v>331</v>
      </c>
      <c r="Q68" s="390">
        <v>0.97440000000000004</v>
      </c>
      <c r="R68" s="390">
        <v>1</v>
      </c>
      <c r="S68" s="390" t="s">
        <v>4646</v>
      </c>
      <c r="T68" s="285">
        <v>0.99239999999999995</v>
      </c>
      <c r="U68" s="285">
        <v>0.96460000000000001</v>
      </c>
      <c r="V68" s="390">
        <v>0.53</v>
      </c>
      <c r="W68" s="390" t="s">
        <v>4647</v>
      </c>
      <c r="X68" s="375">
        <v>3.5240000000000003E-8</v>
      </c>
      <c r="Y68" s="390">
        <v>0.92749999999999999</v>
      </c>
      <c r="Z68" s="390">
        <v>0.97</v>
      </c>
      <c r="AA68" s="390" t="s">
        <v>6855</v>
      </c>
      <c r="AB68" s="285">
        <v>0.84519999999999995</v>
      </c>
      <c r="AC68" s="285"/>
      <c r="AD68" s="285"/>
    </row>
    <row r="69" spans="1:30" s="199" customFormat="1">
      <c r="A69" s="285" t="s">
        <v>6</v>
      </c>
      <c r="B69" s="285" t="s">
        <v>124</v>
      </c>
      <c r="C69" s="285" t="s">
        <v>126</v>
      </c>
      <c r="D69" s="285" t="s">
        <v>3</v>
      </c>
      <c r="E69" s="285" t="s">
        <v>342</v>
      </c>
      <c r="G69" s="285" t="s">
        <v>444</v>
      </c>
      <c r="H69" s="285" t="s">
        <v>445</v>
      </c>
      <c r="I69" s="390">
        <v>0.93210000000000004</v>
      </c>
      <c r="J69" s="199">
        <v>1.02</v>
      </c>
      <c r="K69" s="477" t="s">
        <v>4648</v>
      </c>
      <c r="L69" s="285">
        <v>0.19009999999999999</v>
      </c>
      <c r="M69" s="390" t="s">
        <v>331</v>
      </c>
      <c r="N69" s="285" t="s">
        <v>331</v>
      </c>
      <c r="O69" s="477" t="s">
        <v>331</v>
      </c>
      <c r="P69" s="285" t="s">
        <v>331</v>
      </c>
      <c r="Q69" s="390">
        <v>0.97150000000000003</v>
      </c>
      <c r="R69" s="390">
        <v>1.17</v>
      </c>
      <c r="S69" s="390" t="s">
        <v>4649</v>
      </c>
      <c r="T69" s="285">
        <v>0.18720000000000001</v>
      </c>
      <c r="U69" s="285">
        <v>0.96460000000000001</v>
      </c>
      <c r="V69" s="390">
        <v>0.53</v>
      </c>
      <c r="W69" s="390" t="s">
        <v>4647</v>
      </c>
      <c r="X69" s="375">
        <v>3.5240000000000003E-8</v>
      </c>
      <c r="Y69" s="390">
        <v>0.93710000000000004</v>
      </c>
      <c r="Z69" s="390">
        <v>0.94</v>
      </c>
      <c r="AA69" s="390" t="s">
        <v>4650</v>
      </c>
      <c r="AB69" s="285">
        <v>0.6462</v>
      </c>
      <c r="AC69" s="285"/>
      <c r="AD69" s="285"/>
    </row>
    <row r="70" spans="1:30" s="199" customFormat="1">
      <c r="A70" s="515" t="s">
        <v>3962</v>
      </c>
      <c r="B70" s="515" t="s">
        <v>127</v>
      </c>
      <c r="C70" s="515" t="s">
        <v>4481</v>
      </c>
      <c r="D70" s="515" t="s">
        <v>347</v>
      </c>
      <c r="E70" s="515" t="s">
        <v>1350</v>
      </c>
      <c r="F70" s="516" t="s">
        <v>3001</v>
      </c>
      <c r="G70" s="515" t="s">
        <v>438</v>
      </c>
      <c r="H70" s="515" t="s">
        <v>444</v>
      </c>
      <c r="I70" s="519">
        <v>0.75209999999999999</v>
      </c>
      <c r="J70" s="516">
        <v>1.06</v>
      </c>
      <c r="K70" s="517" t="s">
        <v>4431</v>
      </c>
      <c r="L70" s="518">
        <v>1.52E-11</v>
      </c>
      <c r="M70" s="519">
        <v>0.89059999999999995</v>
      </c>
      <c r="N70" s="515">
        <v>1.01</v>
      </c>
      <c r="O70" s="517" t="s">
        <v>4482</v>
      </c>
      <c r="P70" s="515">
        <v>0.42859999999999998</v>
      </c>
      <c r="Q70" s="519">
        <v>0.90169999999999995</v>
      </c>
      <c r="R70" s="519">
        <v>1</v>
      </c>
      <c r="S70" s="519" t="s">
        <v>4483</v>
      </c>
      <c r="T70" s="515">
        <v>0.99080000000000001</v>
      </c>
      <c r="U70" s="515">
        <v>0.88100000000000001</v>
      </c>
      <c r="V70" s="519">
        <v>1.1200000000000001</v>
      </c>
      <c r="W70" s="519" t="s">
        <v>4484</v>
      </c>
      <c r="X70" s="515">
        <v>8.0549999999999997E-2</v>
      </c>
      <c r="Y70" s="519">
        <v>0.75819999999999999</v>
      </c>
      <c r="Z70" s="519">
        <v>1.22</v>
      </c>
      <c r="AA70" s="519" t="s">
        <v>4485</v>
      </c>
      <c r="AB70" s="515">
        <v>3.0970000000000001E-2</v>
      </c>
      <c r="AC70" s="515" t="s">
        <v>4411</v>
      </c>
      <c r="AD70" s="515"/>
    </row>
    <row r="71" spans="1:30" s="199" customFormat="1">
      <c r="A71" s="515" t="s">
        <v>3962</v>
      </c>
      <c r="B71" s="515" t="s">
        <v>127</v>
      </c>
      <c r="C71" s="515" t="s">
        <v>4481</v>
      </c>
      <c r="D71" s="515" t="s">
        <v>3</v>
      </c>
      <c r="E71" s="515" t="s">
        <v>1350</v>
      </c>
      <c r="F71" s="516" t="s">
        <v>6660</v>
      </c>
      <c r="G71" s="515" t="s">
        <v>438</v>
      </c>
      <c r="H71" s="515" t="s">
        <v>444</v>
      </c>
      <c r="I71" s="519">
        <v>0.75180000000000002</v>
      </c>
      <c r="J71" s="516">
        <v>1.05</v>
      </c>
      <c r="K71" s="517" t="s">
        <v>4436</v>
      </c>
      <c r="L71" s="518">
        <v>8.4970000000000005E-11</v>
      </c>
      <c r="M71" s="519">
        <v>0.89270000000000005</v>
      </c>
      <c r="N71" s="515">
        <v>1.05</v>
      </c>
      <c r="O71" s="517" t="s">
        <v>4488</v>
      </c>
      <c r="P71" s="515">
        <v>3.6189999999999998E-3</v>
      </c>
      <c r="Q71" s="519">
        <v>0.9214</v>
      </c>
      <c r="R71" s="519">
        <v>1.1399999999999999</v>
      </c>
      <c r="S71" s="519" t="s">
        <v>4489</v>
      </c>
      <c r="T71" s="515">
        <v>2.4049999999999998E-2</v>
      </c>
      <c r="U71" s="515">
        <v>0.88100000000000001</v>
      </c>
      <c r="V71" s="519">
        <v>1.1200000000000001</v>
      </c>
      <c r="W71" s="519" t="s">
        <v>4484</v>
      </c>
      <c r="X71" s="515">
        <v>8.0549999999999997E-2</v>
      </c>
      <c r="Y71" s="519">
        <v>0.77029999999999998</v>
      </c>
      <c r="Z71" s="519">
        <v>1.07</v>
      </c>
      <c r="AA71" s="519" t="s">
        <v>4490</v>
      </c>
      <c r="AB71" s="515">
        <v>0.33100000000000002</v>
      </c>
      <c r="AC71" s="515" t="s">
        <v>4411</v>
      </c>
      <c r="AD71" s="515"/>
    </row>
    <row r="72" spans="1:30" s="199" customFormat="1">
      <c r="A72" s="285" t="s">
        <v>3962</v>
      </c>
      <c r="B72" s="285" t="s">
        <v>148</v>
      </c>
      <c r="C72" s="285" t="s">
        <v>4602</v>
      </c>
      <c r="D72" s="285" t="s">
        <v>117</v>
      </c>
      <c r="E72" s="285" t="s">
        <v>1350</v>
      </c>
      <c r="G72" s="285" t="s">
        <v>438</v>
      </c>
      <c r="H72" s="285" t="s">
        <v>439</v>
      </c>
      <c r="I72" s="390">
        <v>0.34450000000000003</v>
      </c>
      <c r="J72" s="199">
        <v>1.1399999999999999</v>
      </c>
      <c r="K72" s="477" t="s">
        <v>4603</v>
      </c>
      <c r="L72" s="375">
        <v>3.2299999999999998E-8</v>
      </c>
      <c r="M72" s="390">
        <v>0.45430000000000004</v>
      </c>
      <c r="N72" s="390">
        <v>1</v>
      </c>
      <c r="O72" s="477" t="s">
        <v>6846</v>
      </c>
      <c r="P72" s="285">
        <v>0.98440000000000005</v>
      </c>
      <c r="Q72" s="390">
        <v>0.40310000000000001</v>
      </c>
      <c r="R72" s="390">
        <v>1.04</v>
      </c>
      <c r="S72" s="390" t="s">
        <v>4510</v>
      </c>
      <c r="T72" s="285">
        <v>0.60729999999999995</v>
      </c>
      <c r="U72" s="285">
        <v>0.44650000000000001</v>
      </c>
      <c r="V72" s="390">
        <v>1.1499999999999999</v>
      </c>
      <c r="W72" s="390" t="s">
        <v>4604</v>
      </c>
      <c r="X72" s="285">
        <v>0.17810000000000001</v>
      </c>
      <c r="Y72" s="390">
        <v>0.34030000000000005</v>
      </c>
      <c r="Z72" s="390">
        <v>1.1499999999999999</v>
      </c>
      <c r="AA72" s="390" t="s">
        <v>4605</v>
      </c>
      <c r="AB72" s="285">
        <v>0.35320000000000001</v>
      </c>
      <c r="AC72" s="285"/>
      <c r="AD72" s="285"/>
    </row>
    <row r="73" spans="1:30" s="199" customFormat="1">
      <c r="A73" s="285" t="s">
        <v>3962</v>
      </c>
      <c r="B73" s="285" t="s">
        <v>148</v>
      </c>
      <c r="C73" s="285" t="s">
        <v>487</v>
      </c>
      <c r="D73" s="285" t="s">
        <v>347</v>
      </c>
      <c r="E73" s="285" t="s">
        <v>1350</v>
      </c>
      <c r="G73" s="285" t="s">
        <v>445</v>
      </c>
      <c r="H73" s="285" t="s">
        <v>444</v>
      </c>
      <c r="I73" s="390">
        <v>0.1976</v>
      </c>
      <c r="J73" s="199">
        <v>1.07</v>
      </c>
      <c r="K73" s="477" t="s">
        <v>4426</v>
      </c>
      <c r="L73" s="375">
        <v>5.2969999999999995E-13</v>
      </c>
      <c r="M73" s="390">
        <v>0.27579999999999999</v>
      </c>
      <c r="N73" s="390">
        <v>0.98</v>
      </c>
      <c r="O73" s="477" t="s">
        <v>6847</v>
      </c>
      <c r="P73" s="285">
        <v>0.1091</v>
      </c>
      <c r="Q73" s="390">
        <v>0.1104</v>
      </c>
      <c r="R73" s="390">
        <v>1.05</v>
      </c>
      <c r="S73" s="390" t="s">
        <v>4457</v>
      </c>
      <c r="T73" s="285">
        <v>0.44650000000000001</v>
      </c>
      <c r="U73" s="285">
        <v>0.154</v>
      </c>
      <c r="V73" s="390">
        <v>1.02</v>
      </c>
      <c r="W73" s="390" t="s">
        <v>4458</v>
      </c>
      <c r="X73" s="285">
        <v>0.77580000000000005</v>
      </c>
      <c r="Y73" s="390">
        <v>0.1784</v>
      </c>
      <c r="Z73" s="390">
        <v>1.17</v>
      </c>
      <c r="AA73" s="390" t="s">
        <v>4459</v>
      </c>
      <c r="AB73" s="285">
        <v>0.11169999999999999</v>
      </c>
      <c r="AC73" s="285"/>
      <c r="AD73" s="285"/>
    </row>
    <row r="74" spans="1:30" s="199" customFormat="1">
      <c r="A74" s="285" t="s">
        <v>3962</v>
      </c>
      <c r="B74" s="285" t="s">
        <v>148</v>
      </c>
      <c r="C74" s="285" t="s">
        <v>487</v>
      </c>
      <c r="D74" s="285" t="s">
        <v>3</v>
      </c>
      <c r="E74" s="285" t="s">
        <v>1350</v>
      </c>
      <c r="G74" s="285" t="s">
        <v>445</v>
      </c>
      <c r="H74" s="285" t="s">
        <v>444</v>
      </c>
      <c r="I74" s="390">
        <v>0.19719999999999999</v>
      </c>
      <c r="J74" s="199">
        <v>1.06</v>
      </c>
      <c r="K74" s="477" t="s">
        <v>4460</v>
      </c>
      <c r="L74" s="375">
        <v>1.155E-12</v>
      </c>
      <c r="M74" s="390">
        <v>0.26190000000000002</v>
      </c>
      <c r="N74" s="390">
        <v>0.99</v>
      </c>
      <c r="O74" s="477" t="s">
        <v>4461</v>
      </c>
      <c r="P74" s="285">
        <v>0.1767</v>
      </c>
      <c r="Q74" s="390">
        <v>0.1047</v>
      </c>
      <c r="R74" s="390">
        <v>1.01</v>
      </c>
      <c r="S74" s="390" t="s">
        <v>4462</v>
      </c>
      <c r="T74" s="285">
        <v>0.85799999999999998</v>
      </c>
      <c r="U74" s="285">
        <v>0.154</v>
      </c>
      <c r="V74" s="390">
        <v>1.02</v>
      </c>
      <c r="W74" s="390" t="s">
        <v>4458</v>
      </c>
      <c r="X74" s="285">
        <v>0.77580000000000005</v>
      </c>
      <c r="Y74" s="390">
        <v>0.1767</v>
      </c>
      <c r="Z74" s="390">
        <v>1.18</v>
      </c>
      <c r="AA74" s="390" t="s">
        <v>4463</v>
      </c>
      <c r="AB74" s="285">
        <v>8.541E-2</v>
      </c>
      <c r="AC74" s="285"/>
      <c r="AD74" s="285"/>
    </row>
    <row r="75" spans="1:30" s="199" customFormat="1">
      <c r="A75" s="285" t="s">
        <v>3962</v>
      </c>
      <c r="B75" s="285" t="s">
        <v>148</v>
      </c>
      <c r="C75" s="285" t="s">
        <v>4554</v>
      </c>
      <c r="D75" s="285" t="s">
        <v>66</v>
      </c>
      <c r="E75" s="285" t="s">
        <v>1350</v>
      </c>
      <c r="F75" s="199" t="s">
        <v>1338</v>
      </c>
      <c r="G75" s="285" t="s">
        <v>439</v>
      </c>
      <c r="H75" s="285" t="s">
        <v>438</v>
      </c>
      <c r="I75" s="390">
        <v>0.52290000000000003</v>
      </c>
      <c r="J75" s="477">
        <v>1.1000000000000001</v>
      </c>
      <c r="K75" s="477" t="s">
        <v>4555</v>
      </c>
      <c r="L75" s="375">
        <v>2.891E-9</v>
      </c>
      <c r="M75" s="390">
        <v>0.40350000000000003</v>
      </c>
      <c r="N75" s="390">
        <v>0.91</v>
      </c>
      <c r="O75" s="477" t="s">
        <v>6848</v>
      </c>
      <c r="P75" s="285">
        <v>4.2729999999999997E-2</v>
      </c>
      <c r="Q75" s="390">
        <v>0.52359999999999995</v>
      </c>
      <c r="R75" s="390">
        <v>0.99</v>
      </c>
      <c r="S75" s="390" t="s">
        <v>4556</v>
      </c>
      <c r="T75" s="285">
        <v>0.86</v>
      </c>
      <c r="U75" s="285">
        <v>0.63339999999999996</v>
      </c>
      <c r="V75" s="390">
        <v>1.01</v>
      </c>
      <c r="W75" s="390" t="s">
        <v>4557</v>
      </c>
      <c r="X75" s="285">
        <v>0.89500000000000002</v>
      </c>
      <c r="Y75" s="390">
        <v>0.45850000000000002</v>
      </c>
      <c r="Z75" s="390">
        <v>1.03</v>
      </c>
      <c r="AA75" s="390" t="s">
        <v>4558</v>
      </c>
      <c r="AB75" s="285">
        <v>0.82110000000000005</v>
      </c>
      <c r="AC75" s="285" t="s">
        <v>4411</v>
      </c>
      <c r="AD75" s="285"/>
    </row>
    <row r="76" spans="1:30" s="199" customFormat="1">
      <c r="A76" s="515" t="s">
        <v>6</v>
      </c>
      <c r="B76" s="515" t="s">
        <v>4030</v>
      </c>
      <c r="C76" s="515" t="s">
        <v>142</v>
      </c>
      <c r="D76" s="515" t="s">
        <v>347</v>
      </c>
      <c r="E76" s="515" t="s">
        <v>1350</v>
      </c>
      <c r="F76" s="516"/>
      <c r="G76" s="515" t="s">
        <v>445</v>
      </c>
      <c r="H76" s="515" t="s">
        <v>444</v>
      </c>
      <c r="I76" s="519">
        <v>0.1115</v>
      </c>
      <c r="J76" s="516">
        <v>1.06</v>
      </c>
      <c r="K76" s="517" t="s">
        <v>4523</v>
      </c>
      <c r="L76" s="518">
        <v>4.66E-8</v>
      </c>
      <c r="M76" s="519">
        <v>7.9100000000000004E-2</v>
      </c>
      <c r="N76" s="519">
        <v>1</v>
      </c>
      <c r="O76" s="517" t="s">
        <v>4618</v>
      </c>
      <c r="P76" s="515">
        <v>0.94099999999999995</v>
      </c>
      <c r="Q76" s="519">
        <v>0.30659999999999998</v>
      </c>
      <c r="R76" s="519">
        <v>1.03</v>
      </c>
      <c r="S76" s="519" t="s">
        <v>6856</v>
      </c>
      <c r="T76" s="515">
        <v>0.70209999999999995</v>
      </c>
      <c r="U76" s="515">
        <v>3.1600000000000003E-2</v>
      </c>
      <c r="V76" s="519">
        <v>0.96</v>
      </c>
      <c r="W76" s="519" t="s">
        <v>4619</v>
      </c>
      <c r="X76" s="515">
        <v>0.70079999999999998</v>
      </c>
      <c r="Y76" s="519">
        <v>0.12820000000000001</v>
      </c>
      <c r="Z76" s="519">
        <v>1.04</v>
      </c>
      <c r="AA76" s="519" t="s">
        <v>4620</v>
      </c>
      <c r="AB76" s="515">
        <v>0.76800000000000002</v>
      </c>
      <c r="AC76" s="515"/>
      <c r="AD76" s="515"/>
    </row>
    <row r="77" spans="1:30" s="199" customFormat="1">
      <c r="A77" s="285" t="s">
        <v>3962</v>
      </c>
      <c r="B77" s="285" t="s">
        <v>321</v>
      </c>
      <c r="C77" s="285" t="s">
        <v>4447</v>
      </c>
      <c r="D77" s="285" t="s">
        <v>3</v>
      </c>
      <c r="E77" s="285" t="s">
        <v>1350</v>
      </c>
      <c r="G77" s="285" t="s">
        <v>438</v>
      </c>
      <c r="H77" s="285" t="s">
        <v>439</v>
      </c>
      <c r="I77" s="390">
        <v>0.49050000000000005</v>
      </c>
      <c r="J77" s="199">
        <v>1.05</v>
      </c>
      <c r="K77" s="477" t="s">
        <v>4448</v>
      </c>
      <c r="L77" s="375">
        <v>2.2689999999999999E-14</v>
      </c>
      <c r="M77" s="390">
        <v>0.47070000000000001</v>
      </c>
      <c r="N77" s="285">
        <v>1.02</v>
      </c>
      <c r="O77" s="477" t="s">
        <v>6844</v>
      </c>
      <c r="P77" s="285">
        <v>6.8570000000000006E-2</v>
      </c>
      <c r="Q77" s="390">
        <v>0.43689999999999996</v>
      </c>
      <c r="R77" s="390">
        <v>1.04</v>
      </c>
      <c r="S77" s="390" t="s">
        <v>4449</v>
      </c>
      <c r="T77" s="285">
        <v>0.13339999999999999</v>
      </c>
      <c r="U77" s="285">
        <v>0.53849999999999998</v>
      </c>
      <c r="V77" s="390">
        <v>0.97</v>
      </c>
      <c r="W77" s="390" t="s">
        <v>4450</v>
      </c>
      <c r="X77" s="285">
        <v>0.38979999999999998</v>
      </c>
      <c r="Y77" s="390">
        <v>0.5242</v>
      </c>
      <c r="Z77" s="390">
        <v>1.0900000000000001</v>
      </c>
      <c r="AA77" s="390" t="s">
        <v>4451</v>
      </c>
      <c r="AB77" s="285">
        <v>0.2379</v>
      </c>
      <c r="AC77" s="285"/>
      <c r="AD77" s="285"/>
    </row>
    <row r="78" spans="1:30" s="199" customFormat="1">
      <c r="A78" s="285" t="s">
        <v>3962</v>
      </c>
      <c r="B78" s="285" t="s">
        <v>321</v>
      </c>
      <c r="C78" s="285" t="s">
        <v>4447</v>
      </c>
      <c r="D78" s="285" t="s">
        <v>347</v>
      </c>
      <c r="E78" s="285" t="s">
        <v>1350</v>
      </c>
      <c r="G78" s="285" t="s">
        <v>438</v>
      </c>
      <c r="H78" s="285" t="s">
        <v>439</v>
      </c>
      <c r="I78" s="390">
        <v>0.49050000000000005</v>
      </c>
      <c r="J78" s="199">
        <v>1.05</v>
      </c>
      <c r="K78" s="477" t="s">
        <v>4468</v>
      </c>
      <c r="L78" s="375">
        <v>6.5100000000000003E-12</v>
      </c>
      <c r="M78" s="390">
        <v>0.47319999999999995</v>
      </c>
      <c r="N78" s="285">
        <v>1.02</v>
      </c>
      <c r="O78" s="477" t="s">
        <v>4469</v>
      </c>
      <c r="P78" s="285">
        <v>0.15570000000000001</v>
      </c>
      <c r="Q78" s="390">
        <v>0.42559999999999998</v>
      </c>
      <c r="R78" s="390">
        <v>1.03</v>
      </c>
      <c r="S78" s="390" t="s">
        <v>4470</v>
      </c>
      <c r="T78" s="285">
        <v>0.46610000000000001</v>
      </c>
      <c r="U78" s="285">
        <v>0.53849999999999998</v>
      </c>
      <c r="V78" s="390">
        <v>0.97</v>
      </c>
      <c r="W78" s="390" t="s">
        <v>4450</v>
      </c>
      <c r="X78" s="285">
        <v>0.38979999999999998</v>
      </c>
      <c r="Y78" s="390">
        <v>0.52560000000000007</v>
      </c>
      <c r="Z78" s="390">
        <v>1.0900000000000001</v>
      </c>
      <c r="AA78" s="390" t="s">
        <v>4451</v>
      </c>
      <c r="AB78" s="285">
        <v>0.2601</v>
      </c>
      <c r="AC78" s="285"/>
      <c r="AD78" s="285"/>
    </row>
    <row r="79" spans="1:30" s="199" customFormat="1">
      <c r="A79" s="520" t="s">
        <v>6</v>
      </c>
      <c r="B79" s="520" t="s">
        <v>145</v>
      </c>
      <c r="C79" s="520" t="s">
        <v>147</v>
      </c>
      <c r="D79" s="520" t="s">
        <v>53</v>
      </c>
      <c r="E79" s="520" t="s">
        <v>340</v>
      </c>
      <c r="F79" s="521"/>
      <c r="G79" s="520" t="s">
        <v>445</v>
      </c>
      <c r="H79" s="520" t="s">
        <v>444</v>
      </c>
      <c r="I79" s="523">
        <v>0.1857</v>
      </c>
      <c r="J79" s="521">
        <v>1.01</v>
      </c>
      <c r="K79" s="522" t="s">
        <v>4655</v>
      </c>
      <c r="L79" s="520">
        <v>0.78129999999999999</v>
      </c>
      <c r="M79" s="523">
        <v>0.16980000000000001</v>
      </c>
      <c r="N79" s="520">
        <v>0.99</v>
      </c>
      <c r="O79" s="522" t="s">
        <v>4509</v>
      </c>
      <c r="P79" s="520">
        <v>0.81289999999999996</v>
      </c>
      <c r="Q79" s="523">
        <v>0.31640000000000001</v>
      </c>
      <c r="R79" s="523">
        <v>1.54</v>
      </c>
      <c r="S79" s="523" t="s">
        <v>4656</v>
      </c>
      <c r="T79" s="524">
        <v>4.5919999999999997E-8</v>
      </c>
      <c r="U79" s="520">
        <v>0.1792</v>
      </c>
      <c r="V79" s="523">
        <v>1.1399999999999999</v>
      </c>
      <c r="W79" s="523" t="s">
        <v>4657</v>
      </c>
      <c r="X79" s="520">
        <v>0.24079999999999999</v>
      </c>
      <c r="Y79" s="523">
        <v>0.1605</v>
      </c>
      <c r="Z79" s="523">
        <v>1.28</v>
      </c>
      <c r="AA79" s="523" t="s">
        <v>4658</v>
      </c>
      <c r="AB79" s="520">
        <v>0.1074</v>
      </c>
      <c r="AC79" s="520"/>
      <c r="AD79" s="520"/>
    </row>
    <row r="80" spans="1:30">
      <c r="A80" s="670" t="s">
        <v>3438</v>
      </c>
      <c r="B80" s="670"/>
      <c r="C80" s="670"/>
      <c r="D80" s="670"/>
      <c r="E80" s="670"/>
      <c r="F80" s="670"/>
      <c r="G80" s="670"/>
      <c r="H80" s="670"/>
      <c r="I80" s="670"/>
      <c r="J80" s="670"/>
      <c r="K80" s="670"/>
      <c r="L80" s="670"/>
      <c r="M80" s="670"/>
      <c r="N80" s="670"/>
      <c r="O80" s="670"/>
      <c r="P80" s="670"/>
      <c r="Q80" s="670"/>
      <c r="R80" s="670"/>
      <c r="S80" s="670"/>
      <c r="T80" s="670"/>
      <c r="U80" s="670"/>
      <c r="V80" s="670"/>
      <c r="W80" s="670"/>
      <c r="X80" s="670"/>
      <c r="Y80" s="670"/>
      <c r="Z80" s="670"/>
      <c r="AA80" s="670"/>
      <c r="AB80" s="670"/>
      <c r="AC80" s="670"/>
      <c r="AD80" s="670"/>
    </row>
    <row r="81" spans="1:30">
      <c r="A81" s="641" t="s">
        <v>4114</v>
      </c>
      <c r="B81" s="641"/>
      <c r="C81" s="641"/>
      <c r="D81" s="641"/>
      <c r="E81" s="641"/>
      <c r="F81" s="641"/>
      <c r="G81" s="641"/>
      <c r="H81" s="641"/>
      <c r="I81" s="641"/>
      <c r="J81" s="641"/>
      <c r="K81" s="641"/>
      <c r="L81" s="641"/>
      <c r="M81" s="641"/>
      <c r="N81" s="641"/>
      <c r="O81" s="641"/>
      <c r="P81" s="641"/>
      <c r="Q81" s="641"/>
      <c r="R81" s="641"/>
      <c r="S81" s="641"/>
      <c r="T81" s="641"/>
      <c r="U81" s="641"/>
      <c r="V81" s="641"/>
      <c r="W81" s="641"/>
      <c r="X81" s="641"/>
      <c r="Y81" s="641"/>
      <c r="Z81" s="641"/>
      <c r="AA81" s="641"/>
      <c r="AB81" s="641"/>
      <c r="AC81" s="641"/>
      <c r="AD81" s="641"/>
    </row>
    <row r="82" spans="1:30">
      <c r="A82" s="652" t="s">
        <v>6664</v>
      </c>
      <c r="B82" s="652"/>
      <c r="C82" s="652"/>
      <c r="D82" s="652"/>
      <c r="E82" s="652"/>
      <c r="F82" s="652"/>
      <c r="G82" s="652"/>
      <c r="H82" s="652"/>
      <c r="I82" s="652"/>
      <c r="J82" s="652"/>
      <c r="K82" s="652"/>
      <c r="L82" s="652"/>
      <c r="M82" s="652"/>
      <c r="N82" s="652"/>
      <c r="O82" s="652"/>
      <c r="P82" s="652"/>
      <c r="Q82" s="652"/>
      <c r="R82" s="652"/>
      <c r="S82" s="652"/>
      <c r="T82" s="652"/>
      <c r="U82" s="652"/>
      <c r="V82" s="652"/>
      <c r="W82" s="652"/>
      <c r="X82" s="652"/>
      <c r="Y82" s="652"/>
      <c r="Z82" s="652"/>
      <c r="AA82" s="652"/>
      <c r="AB82" s="652"/>
      <c r="AC82" s="652"/>
      <c r="AD82" s="652"/>
    </row>
    <row r="83" spans="1:30">
      <c r="A83" s="641" t="s">
        <v>6553</v>
      </c>
      <c r="B83" s="641"/>
      <c r="C83" s="641"/>
      <c r="D83" s="641"/>
      <c r="E83" s="641"/>
      <c r="F83" s="641"/>
      <c r="G83" s="641"/>
      <c r="H83" s="641"/>
      <c r="I83" s="641"/>
      <c r="J83" s="641"/>
      <c r="K83" s="641"/>
      <c r="L83" s="641"/>
      <c r="M83" s="641"/>
      <c r="N83" s="641"/>
      <c r="O83" s="641"/>
      <c r="P83" s="641"/>
      <c r="Q83" s="641"/>
      <c r="R83" s="641"/>
      <c r="S83" s="641"/>
      <c r="T83" s="641"/>
      <c r="U83" s="641"/>
      <c r="V83" s="641"/>
      <c r="W83" s="641"/>
      <c r="X83" s="641"/>
      <c r="Y83" s="641"/>
      <c r="Z83" s="641"/>
      <c r="AA83" s="641"/>
      <c r="AB83" s="641"/>
      <c r="AC83" s="641"/>
      <c r="AD83" s="641"/>
    </row>
  </sheetData>
  <sortState ref="A5:AE79">
    <sortCondition ref="C5:C79"/>
  </sortState>
  <mergeCells count="5">
    <mergeCell ref="A1:AD1"/>
    <mergeCell ref="A80:AD80"/>
    <mergeCell ref="A81:AD81"/>
    <mergeCell ref="A82:AD82"/>
    <mergeCell ref="A83:AD83"/>
  </mergeCells>
  <phoneticPr fontId="68"/>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E97"/>
  <sheetViews>
    <sheetView zoomScale="90" zoomScaleNormal="90" zoomScalePageLayoutView="90" workbookViewId="0">
      <selection activeCell="AQ4" sqref="AQ4"/>
    </sheetView>
  </sheetViews>
  <sheetFormatPr baseColWidth="10" defaultColWidth="9.140625" defaultRowHeight="15"/>
  <cols>
    <col min="1" max="1" width="13.42578125" bestFit="1" customWidth="1"/>
    <col min="2" max="2" width="4.7109375" bestFit="1" customWidth="1"/>
    <col min="3" max="3" width="11.28515625" bestFit="1" customWidth="1"/>
    <col min="4" max="4" width="14" bestFit="1" customWidth="1"/>
    <col min="5" max="5" width="16.42578125" bestFit="1" customWidth="1"/>
    <col min="6" max="6" width="16.42578125" customWidth="1"/>
    <col min="7" max="7" width="22" bestFit="1" customWidth="1"/>
    <col min="8" max="8" width="14.28515625" customWidth="1"/>
    <col min="9" max="9" width="26.42578125" customWidth="1"/>
    <col min="10" max="10" width="25" customWidth="1"/>
    <col min="11" max="11" width="14.42578125" customWidth="1"/>
    <col min="12" max="12" width="7.140625" customWidth="1"/>
    <col min="13" max="13" width="6.42578125" bestFit="1" customWidth="1"/>
    <col min="14" max="14" width="17.28515625" customWidth="1"/>
    <col min="15" max="15" width="10.28515625" bestFit="1" customWidth="1"/>
    <col min="16" max="16" width="21.42578125" customWidth="1"/>
    <col min="17" max="17" width="19.85546875" customWidth="1"/>
    <col min="18" max="18" width="5.42578125" customWidth="1"/>
    <col min="19" max="19" width="17.28515625" customWidth="1"/>
    <col min="20" max="20" width="10.28515625" bestFit="1" customWidth="1"/>
    <col min="21" max="21" width="61.42578125" style="3" customWidth="1"/>
    <col min="22" max="22" width="10.85546875" style="3"/>
    <col min="23" max="24" width="11.42578125" style="3" bestFit="1" customWidth="1"/>
    <col min="25" max="25" width="10.85546875" style="3"/>
    <col min="26" max="26" width="13.28515625" style="3" bestFit="1" customWidth="1"/>
    <col min="27" max="27" width="11.42578125" style="3" bestFit="1" customWidth="1"/>
    <col min="28" max="28" width="10.85546875" style="3"/>
    <col min="29" max="30" width="11.42578125" style="3" bestFit="1" customWidth="1"/>
    <col min="31" max="31" width="10.85546875" style="3"/>
    <col min="32" max="33" width="11.42578125" style="3" bestFit="1" customWidth="1"/>
    <col min="34" max="34" width="10.85546875" style="3"/>
    <col min="35" max="36" width="11.42578125" style="3" bestFit="1" customWidth="1"/>
    <col min="37" max="37" width="10.85546875" style="3"/>
    <col min="38" max="39" width="11.42578125" style="3" bestFit="1" customWidth="1"/>
    <col min="40" max="40" width="17.28515625" style="3" bestFit="1" customWidth="1"/>
    <col min="41" max="42" width="11.42578125" style="3" bestFit="1" customWidth="1"/>
    <col min="43" max="43" width="10.85546875" style="3"/>
    <col min="44" max="44" width="13.28515625" style="3" bestFit="1" customWidth="1"/>
    <col min="45" max="45" width="11.42578125" style="3" bestFit="1" customWidth="1"/>
    <col min="46" max="46" width="10.85546875" style="3"/>
    <col min="47" max="48" width="11.42578125" style="3" bestFit="1" customWidth="1"/>
    <col min="49" max="49" width="10.85546875" style="3"/>
    <col min="50" max="51" width="11.42578125" style="3" bestFit="1" customWidth="1"/>
    <col min="52" max="52" width="10.85546875" style="3"/>
    <col min="53" max="54" width="11.42578125" style="3" bestFit="1" customWidth="1"/>
    <col min="55" max="55" width="10.85546875" style="3"/>
    <col min="56" max="56" width="11.42578125" style="3" bestFit="1" customWidth="1"/>
  </cols>
  <sheetData>
    <row r="1" spans="1:57" s="199" customFormat="1">
      <c r="A1" s="669" t="s">
        <v>6633</v>
      </c>
      <c r="B1" s="669"/>
      <c r="C1" s="669"/>
      <c r="D1" s="669"/>
      <c r="E1" s="669"/>
      <c r="F1" s="669"/>
      <c r="G1" s="669"/>
      <c r="H1" s="669"/>
      <c r="I1" s="669"/>
      <c r="J1" s="669"/>
      <c r="K1" s="669"/>
      <c r="L1" s="669"/>
      <c r="M1" s="669"/>
      <c r="N1" s="669"/>
      <c r="O1" s="669"/>
      <c r="P1" s="669"/>
      <c r="U1" s="285"/>
      <c r="V1" s="285"/>
      <c r="W1" s="285"/>
      <c r="X1" s="285"/>
      <c r="Y1" s="285"/>
      <c r="Z1" s="285"/>
      <c r="AA1" s="285"/>
      <c r="AB1" s="285"/>
      <c r="AC1" s="285"/>
      <c r="AD1" s="285"/>
      <c r="AE1" s="285"/>
      <c r="AF1" s="285"/>
      <c r="AG1" s="285"/>
      <c r="AH1" s="285"/>
      <c r="AI1" s="285"/>
      <c r="AJ1" s="285"/>
      <c r="AK1" s="285"/>
      <c r="AL1" s="285"/>
      <c r="AM1" s="285"/>
      <c r="AN1" s="285"/>
      <c r="AO1" s="285"/>
      <c r="AP1" s="285"/>
      <c r="AQ1" s="285"/>
      <c r="AR1" s="285"/>
      <c r="AS1" s="285"/>
      <c r="AT1" s="285"/>
      <c r="AU1" s="285"/>
      <c r="AV1" s="285"/>
      <c r="AW1" s="285"/>
      <c r="AX1" s="285"/>
      <c r="AY1" s="285"/>
      <c r="AZ1" s="285"/>
      <c r="BA1" s="285"/>
      <c r="BB1" s="285"/>
      <c r="BC1" s="285"/>
      <c r="BD1" s="285"/>
    </row>
    <row r="3" spans="1:57" s="3" customFormat="1">
      <c r="A3" s="103"/>
      <c r="B3" s="250"/>
      <c r="C3" s="250"/>
      <c r="D3" s="250"/>
      <c r="E3" s="250"/>
      <c r="F3" s="656" t="s">
        <v>6079</v>
      </c>
      <c r="G3" s="656"/>
      <c r="H3" s="656"/>
      <c r="I3" s="656"/>
      <c r="J3" s="656"/>
      <c r="K3" s="656"/>
      <c r="L3" s="656"/>
      <c r="M3" s="656"/>
      <c r="N3" s="656"/>
      <c r="O3" s="656"/>
      <c r="P3" s="656" t="s">
        <v>6142</v>
      </c>
      <c r="Q3" s="656"/>
      <c r="R3" s="656"/>
      <c r="S3" s="656"/>
      <c r="T3" s="656"/>
      <c r="U3" s="103"/>
      <c r="V3" s="95" t="s">
        <v>6143</v>
      </c>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95"/>
      <c r="AZ3" s="95"/>
      <c r="BA3" s="95"/>
      <c r="BB3" s="95"/>
      <c r="BC3" s="95"/>
      <c r="BD3" s="95"/>
      <c r="BE3" s="95"/>
    </row>
    <row r="4" spans="1:57" s="3" customFormat="1">
      <c r="B4" s="19"/>
      <c r="C4" s="19"/>
      <c r="D4" s="19"/>
      <c r="E4" s="19"/>
      <c r="F4" s="19"/>
      <c r="G4" s="19"/>
      <c r="H4" s="19"/>
      <c r="I4" s="19"/>
      <c r="J4" s="19"/>
      <c r="K4" s="19"/>
      <c r="L4" s="19"/>
      <c r="M4" s="19"/>
      <c r="N4" s="19"/>
      <c r="O4" s="19"/>
      <c r="P4" s="19"/>
      <c r="Q4" s="19"/>
      <c r="R4" s="19"/>
      <c r="S4" s="19"/>
      <c r="T4" s="19"/>
      <c r="V4" s="491" t="s">
        <v>3457</v>
      </c>
      <c r="W4" s="491"/>
      <c r="X4" s="491"/>
      <c r="Y4" s="491" t="s">
        <v>6144</v>
      </c>
      <c r="Z4" s="491"/>
      <c r="AA4" s="491"/>
      <c r="AB4" s="491" t="s">
        <v>6145</v>
      </c>
      <c r="AC4" s="491"/>
      <c r="AD4" s="491"/>
      <c r="AE4" s="491" t="s">
        <v>6146</v>
      </c>
      <c r="AF4" s="491"/>
      <c r="AG4" s="491"/>
      <c r="AH4" s="491" t="s">
        <v>6147</v>
      </c>
      <c r="AI4" s="491"/>
      <c r="AJ4" s="491"/>
      <c r="AK4" s="491" t="s">
        <v>6148</v>
      </c>
      <c r="AL4" s="491"/>
      <c r="AM4" s="491"/>
      <c r="AN4" s="491" t="s">
        <v>3461</v>
      </c>
      <c r="AO4" s="491"/>
      <c r="AP4" s="491"/>
      <c r="AQ4" s="491" t="s">
        <v>3490</v>
      </c>
      <c r="AR4" s="491"/>
      <c r="AS4" s="491"/>
      <c r="AT4" s="491" t="s">
        <v>6149</v>
      </c>
      <c r="AU4" s="491"/>
      <c r="AV4" s="491"/>
      <c r="AW4" s="491" t="s">
        <v>6150</v>
      </c>
      <c r="AX4" s="491"/>
      <c r="AY4" s="491"/>
      <c r="AZ4" s="491" t="s">
        <v>6151</v>
      </c>
      <c r="BA4" s="491"/>
      <c r="BB4" s="491"/>
      <c r="BC4" s="491" t="s">
        <v>6152</v>
      </c>
      <c r="BD4" s="491"/>
      <c r="BE4" s="491"/>
    </row>
    <row r="5" spans="1:57" s="3" customFormat="1">
      <c r="A5" s="10" t="s">
        <v>6153</v>
      </c>
      <c r="B5" s="10" t="s">
        <v>1064</v>
      </c>
      <c r="C5" s="10" t="s">
        <v>6080</v>
      </c>
      <c r="D5" s="10" t="s">
        <v>6081</v>
      </c>
      <c r="E5" s="10" t="s">
        <v>432</v>
      </c>
      <c r="F5" s="10" t="s">
        <v>6082</v>
      </c>
      <c r="G5" s="10" t="s">
        <v>6083</v>
      </c>
      <c r="H5" s="10" t="s">
        <v>6084</v>
      </c>
      <c r="I5" s="10" t="s">
        <v>6085</v>
      </c>
      <c r="J5" s="10" t="s">
        <v>6086</v>
      </c>
      <c r="K5" s="10" t="s">
        <v>10</v>
      </c>
      <c r="L5" s="10" t="s">
        <v>6087</v>
      </c>
      <c r="M5" s="10" t="s">
        <v>4404</v>
      </c>
      <c r="N5" s="10" t="s">
        <v>6088</v>
      </c>
      <c r="O5" s="10" t="s">
        <v>6089</v>
      </c>
      <c r="P5" s="10" t="s">
        <v>6090</v>
      </c>
      <c r="Q5" s="10" t="s">
        <v>6091</v>
      </c>
      <c r="R5" s="10" t="s">
        <v>4404</v>
      </c>
      <c r="S5" s="10" t="s">
        <v>6088</v>
      </c>
      <c r="T5" s="10" t="s">
        <v>6089</v>
      </c>
      <c r="U5" s="10" t="s">
        <v>6594</v>
      </c>
      <c r="V5" s="357" t="s">
        <v>4404</v>
      </c>
      <c r="W5" s="357" t="s">
        <v>6088</v>
      </c>
      <c r="X5" s="357" t="s">
        <v>6089</v>
      </c>
      <c r="Y5" s="357" t="s">
        <v>4404</v>
      </c>
      <c r="Z5" s="357" t="s">
        <v>6088</v>
      </c>
      <c r="AA5" s="357" t="s">
        <v>6089</v>
      </c>
      <c r="AB5" s="10" t="s">
        <v>4404</v>
      </c>
      <c r="AC5" s="10" t="s">
        <v>6088</v>
      </c>
      <c r="AD5" s="10" t="s">
        <v>6089</v>
      </c>
      <c r="AE5" s="10" t="s">
        <v>4404</v>
      </c>
      <c r="AF5" s="10" t="s">
        <v>6088</v>
      </c>
      <c r="AG5" s="10" t="s">
        <v>6089</v>
      </c>
      <c r="AH5" s="10" t="s">
        <v>4404</v>
      </c>
      <c r="AI5" s="10" t="s">
        <v>6088</v>
      </c>
      <c r="AJ5" s="10" t="s">
        <v>6089</v>
      </c>
      <c r="AK5" s="10" t="s">
        <v>4404</v>
      </c>
      <c r="AL5" s="10" t="s">
        <v>6088</v>
      </c>
      <c r="AM5" s="10" t="s">
        <v>6089</v>
      </c>
      <c r="AN5" s="10" t="s">
        <v>4404</v>
      </c>
      <c r="AO5" s="10" t="s">
        <v>6088</v>
      </c>
      <c r="AP5" s="10" t="s">
        <v>6089</v>
      </c>
      <c r="AQ5" s="10" t="s">
        <v>4404</v>
      </c>
      <c r="AR5" s="10" t="s">
        <v>6088</v>
      </c>
      <c r="AS5" s="10" t="s">
        <v>6089</v>
      </c>
      <c r="AT5" s="10" t="s">
        <v>4404</v>
      </c>
      <c r="AU5" s="10" t="s">
        <v>6088</v>
      </c>
      <c r="AV5" s="10" t="s">
        <v>6089</v>
      </c>
      <c r="AW5" s="10" t="s">
        <v>4404</v>
      </c>
      <c r="AX5" s="10" t="s">
        <v>6088</v>
      </c>
      <c r="AY5" s="10" t="s">
        <v>6089</v>
      </c>
      <c r="AZ5" s="10" t="s">
        <v>4404</v>
      </c>
      <c r="BA5" s="10" t="s">
        <v>6088</v>
      </c>
      <c r="BB5" s="10" t="s">
        <v>6089</v>
      </c>
      <c r="BC5" s="10" t="s">
        <v>4404</v>
      </c>
      <c r="BD5" s="10" t="s">
        <v>6088</v>
      </c>
      <c r="BE5" s="10" t="s">
        <v>6089</v>
      </c>
    </row>
    <row r="6" spans="1:57" s="285" customFormat="1">
      <c r="A6" s="285" t="s">
        <v>6154</v>
      </c>
      <c r="B6" s="285">
        <v>7</v>
      </c>
      <c r="C6" s="285">
        <v>19049388</v>
      </c>
      <c r="D6" s="285" t="s">
        <v>120</v>
      </c>
      <c r="E6" s="285" t="s">
        <v>119</v>
      </c>
      <c r="F6" s="285" t="s">
        <v>117</v>
      </c>
      <c r="G6" s="285" t="s">
        <v>349</v>
      </c>
      <c r="H6" s="285" t="s">
        <v>2937</v>
      </c>
      <c r="I6" s="285" t="s">
        <v>2948</v>
      </c>
      <c r="J6" s="285" t="s">
        <v>3962</v>
      </c>
      <c r="K6" s="285" t="s">
        <v>118</v>
      </c>
      <c r="L6" s="285" t="s">
        <v>12</v>
      </c>
      <c r="M6" s="390">
        <v>0.23</v>
      </c>
      <c r="N6" s="285" t="s">
        <v>6113</v>
      </c>
      <c r="O6" s="375">
        <v>5.3099999999999996E-13</v>
      </c>
      <c r="P6" s="285" t="s">
        <v>3</v>
      </c>
      <c r="Q6" s="285" t="s">
        <v>2937</v>
      </c>
      <c r="R6" s="390">
        <v>0.2</v>
      </c>
      <c r="S6" s="390" t="s">
        <v>6114</v>
      </c>
      <c r="T6" s="375">
        <v>1.6200000000000001E-15</v>
      </c>
      <c r="U6" s="285" t="s">
        <v>6595</v>
      </c>
      <c r="V6" s="390">
        <v>0.2</v>
      </c>
      <c r="W6" s="390" t="s">
        <v>6114</v>
      </c>
      <c r="X6" s="375">
        <v>1.6200000000000001E-15</v>
      </c>
      <c r="Y6" s="390">
        <v>0.17</v>
      </c>
      <c r="Z6" s="375" t="s">
        <v>6139</v>
      </c>
      <c r="AA6" s="285">
        <v>8.3699999999999999E-15</v>
      </c>
      <c r="AB6" s="285">
        <v>0.33</v>
      </c>
      <c r="AC6" s="285" t="s">
        <v>6155</v>
      </c>
      <c r="AD6" s="285">
        <v>0.20599999999999999</v>
      </c>
      <c r="AE6" s="285">
        <v>0.21</v>
      </c>
      <c r="AF6" s="285" t="s">
        <v>6156</v>
      </c>
      <c r="AG6" s="285">
        <v>1.363E-2</v>
      </c>
      <c r="AH6" s="285">
        <v>0.23</v>
      </c>
      <c r="AI6" s="285" t="s">
        <v>6157</v>
      </c>
      <c r="AJ6" s="285">
        <v>0.28749999999999998</v>
      </c>
      <c r="AK6" s="285">
        <v>0.31</v>
      </c>
      <c r="AL6" s="285" t="s">
        <v>6158</v>
      </c>
      <c r="AM6" s="285">
        <v>0.40370520399999998</v>
      </c>
      <c r="AN6" s="285">
        <v>0.2</v>
      </c>
      <c r="AO6" s="285" t="s">
        <v>6159</v>
      </c>
      <c r="AP6" s="285">
        <v>2.7679999999999998E-16</v>
      </c>
      <c r="AQ6" s="285">
        <v>0.17</v>
      </c>
      <c r="AR6" s="285" t="s">
        <v>6139</v>
      </c>
      <c r="AS6" s="285">
        <v>1.8000000000000001E-15</v>
      </c>
      <c r="AT6" s="285">
        <v>0.33</v>
      </c>
      <c r="AU6" s="285" t="s">
        <v>6160</v>
      </c>
      <c r="AV6" s="285">
        <v>0.2462</v>
      </c>
      <c r="AW6" s="285">
        <v>0.21</v>
      </c>
      <c r="AX6" s="285" t="s">
        <v>6161</v>
      </c>
      <c r="AY6" s="285">
        <v>8.7939999999999997E-3</v>
      </c>
      <c r="AZ6" s="285">
        <v>0.23</v>
      </c>
      <c r="BA6" s="285" t="s">
        <v>6162</v>
      </c>
      <c r="BB6" s="285">
        <v>0.26050000000000001</v>
      </c>
      <c r="BC6" s="285">
        <v>0.31</v>
      </c>
      <c r="BD6" s="285" t="s">
        <v>6163</v>
      </c>
      <c r="BE6" s="285">
        <v>0.433041805</v>
      </c>
    </row>
    <row r="7" spans="1:57" s="285" customFormat="1">
      <c r="A7" s="285" t="s">
        <v>6154</v>
      </c>
      <c r="B7" s="285">
        <v>6</v>
      </c>
      <c r="C7" s="285">
        <v>1365244</v>
      </c>
      <c r="D7" s="285" t="s">
        <v>104</v>
      </c>
      <c r="E7" s="285" t="s">
        <v>103</v>
      </c>
      <c r="F7" s="285" t="s">
        <v>347</v>
      </c>
      <c r="G7" s="285" t="s">
        <v>3</v>
      </c>
      <c r="H7" s="285" t="s">
        <v>2937</v>
      </c>
      <c r="I7" s="285" t="s">
        <v>2938</v>
      </c>
      <c r="J7" s="285" t="s">
        <v>3962</v>
      </c>
      <c r="K7" s="285" t="s">
        <v>102</v>
      </c>
      <c r="L7" s="285" t="s">
        <v>16</v>
      </c>
      <c r="M7" s="390">
        <v>0.11</v>
      </c>
      <c r="N7" s="285" t="s">
        <v>6138</v>
      </c>
      <c r="O7" s="375">
        <v>3.5800000000000003E-14</v>
      </c>
      <c r="P7" s="285" t="s">
        <v>3</v>
      </c>
      <c r="Q7" s="285" t="s">
        <v>2937</v>
      </c>
      <c r="R7" s="390">
        <v>0.1</v>
      </c>
      <c r="S7" s="390" t="s">
        <v>6139</v>
      </c>
      <c r="T7" s="375">
        <v>9.5799999999999995E-11</v>
      </c>
      <c r="U7" s="285" t="s">
        <v>6596</v>
      </c>
      <c r="V7" s="390">
        <v>0.1</v>
      </c>
      <c r="W7" s="390" t="s">
        <v>6139</v>
      </c>
      <c r="X7" s="375">
        <v>9.5799999999999995E-11</v>
      </c>
      <c r="Y7" s="390">
        <v>0.11</v>
      </c>
      <c r="Z7" s="375" t="s">
        <v>6139</v>
      </c>
      <c r="AA7" s="285">
        <v>1.3900000000000001E-10</v>
      </c>
      <c r="AB7" s="285">
        <v>6.9999999999999999E-4</v>
      </c>
      <c r="AC7" s="285" t="s">
        <v>6896</v>
      </c>
      <c r="AD7" s="285">
        <v>0.61450000000000005</v>
      </c>
      <c r="AE7" s="285">
        <v>0.02</v>
      </c>
      <c r="AF7" s="285" t="s">
        <v>6164</v>
      </c>
      <c r="AG7" s="285">
        <v>0.8538</v>
      </c>
      <c r="AH7" s="285">
        <v>0.11</v>
      </c>
      <c r="AI7" s="285" t="s">
        <v>6165</v>
      </c>
      <c r="AJ7" s="285">
        <v>0.1007</v>
      </c>
      <c r="AK7" s="285">
        <v>0.03</v>
      </c>
      <c r="AL7" s="285" t="s">
        <v>6166</v>
      </c>
      <c r="AM7" s="285">
        <v>0.56912155200000003</v>
      </c>
      <c r="AN7" s="285">
        <v>0.1</v>
      </c>
      <c r="AO7" s="285" t="s">
        <v>6139</v>
      </c>
      <c r="AP7" s="285">
        <v>1.885E-10</v>
      </c>
      <c r="AQ7" s="285">
        <v>0.11</v>
      </c>
      <c r="AR7" s="285" t="s">
        <v>6139</v>
      </c>
      <c r="AS7" s="285">
        <v>3.4100000000000001E-10</v>
      </c>
      <c r="AT7" s="285">
        <v>0</v>
      </c>
      <c r="AU7" s="285" t="s">
        <v>6167</v>
      </c>
      <c r="AV7" s="285">
        <v>0.57609999999999995</v>
      </c>
      <c r="AW7" s="285">
        <v>0.02</v>
      </c>
      <c r="AX7" s="285" t="s">
        <v>6164</v>
      </c>
      <c r="AY7" s="285">
        <v>0.86270000000000002</v>
      </c>
      <c r="AZ7" s="285">
        <v>0.11</v>
      </c>
      <c r="BA7" s="285" t="s">
        <v>6168</v>
      </c>
      <c r="BB7" s="285">
        <v>7.8850000000000003E-2</v>
      </c>
      <c r="BC7" s="285">
        <v>0.03</v>
      </c>
      <c r="BD7" s="285" t="s">
        <v>6169</v>
      </c>
      <c r="BE7" s="285">
        <v>0.60322884300000001</v>
      </c>
    </row>
    <row r="8" spans="1:57" s="285" customFormat="1">
      <c r="A8" s="285" t="s">
        <v>6154</v>
      </c>
      <c r="B8" s="285">
        <v>9</v>
      </c>
      <c r="C8" s="285">
        <v>22105927</v>
      </c>
      <c r="D8" s="285" t="s">
        <v>144</v>
      </c>
      <c r="E8" s="285" t="s">
        <v>143</v>
      </c>
      <c r="F8" s="285" t="s">
        <v>347</v>
      </c>
      <c r="G8" s="285" t="s">
        <v>3</v>
      </c>
      <c r="H8" s="285" t="s">
        <v>2937</v>
      </c>
      <c r="I8" s="285" t="s">
        <v>2938</v>
      </c>
      <c r="J8" s="285" t="s">
        <v>3962</v>
      </c>
      <c r="K8" s="285" t="s">
        <v>321</v>
      </c>
      <c r="L8" s="285" t="s">
        <v>18</v>
      </c>
      <c r="M8" s="390">
        <v>0.54</v>
      </c>
      <c r="N8" s="285" t="s">
        <v>6099</v>
      </c>
      <c r="O8" s="375">
        <v>3.63E-11</v>
      </c>
      <c r="P8" s="285" t="s">
        <v>3</v>
      </c>
      <c r="Q8" s="285" t="s">
        <v>2937</v>
      </c>
      <c r="R8" s="390">
        <v>0.55000000000000004</v>
      </c>
      <c r="S8" s="390" t="s">
        <v>6132</v>
      </c>
      <c r="T8" s="375">
        <v>1.5E-10</v>
      </c>
      <c r="U8" s="285" t="s">
        <v>6596</v>
      </c>
      <c r="V8" s="390">
        <v>0.55000000000000004</v>
      </c>
      <c r="W8" s="390" t="s">
        <v>6132</v>
      </c>
      <c r="X8" s="375">
        <v>1.5E-10</v>
      </c>
      <c r="Y8" s="390">
        <v>0.51</v>
      </c>
      <c r="Z8" s="375" t="s">
        <v>6170</v>
      </c>
      <c r="AA8" s="285">
        <v>1.3899999999999999E-12</v>
      </c>
      <c r="AB8" s="285">
        <v>0.66</v>
      </c>
      <c r="AC8" s="285" t="s">
        <v>6171</v>
      </c>
      <c r="AD8" s="285">
        <v>0.31790000000000002</v>
      </c>
      <c r="AE8" s="285">
        <v>0.87</v>
      </c>
      <c r="AF8" s="285" t="s">
        <v>6172</v>
      </c>
      <c r="AG8" s="285">
        <v>0.88490000000000002</v>
      </c>
      <c r="AH8" s="285">
        <v>0.56999999999999995</v>
      </c>
      <c r="AI8" s="285" t="s">
        <v>6173</v>
      </c>
      <c r="AJ8" s="285">
        <v>8.7120000000000003E-2</v>
      </c>
      <c r="AK8" s="285">
        <v>0.62</v>
      </c>
      <c r="AL8" s="285" t="s">
        <v>6174</v>
      </c>
      <c r="AM8" s="285">
        <v>0.81973767799999997</v>
      </c>
      <c r="AN8" s="285">
        <v>0.54</v>
      </c>
      <c r="AO8" s="285" t="s">
        <v>6132</v>
      </c>
      <c r="AP8" s="285">
        <v>2.2780000000000002E-12</v>
      </c>
      <c r="AQ8" s="285">
        <v>0.51</v>
      </c>
      <c r="AR8" s="285" t="s">
        <v>6175</v>
      </c>
      <c r="AS8" s="285">
        <v>8.7799999999999999E-15</v>
      </c>
      <c r="AT8" s="285">
        <v>0.66</v>
      </c>
      <c r="AU8" s="285" t="s">
        <v>6171</v>
      </c>
      <c r="AV8" s="285">
        <v>0.37530000000000002</v>
      </c>
      <c r="AW8" s="285">
        <v>0.87</v>
      </c>
      <c r="AX8" s="285" t="s">
        <v>6176</v>
      </c>
      <c r="AY8" s="285">
        <v>0.81240000000000001</v>
      </c>
      <c r="AZ8" s="285">
        <v>0.56999999999999995</v>
      </c>
      <c r="BA8" s="285" t="s">
        <v>6177</v>
      </c>
      <c r="BB8" s="285">
        <v>0.1215</v>
      </c>
      <c r="BC8" s="285">
        <v>0.62</v>
      </c>
      <c r="BD8" s="285" t="s">
        <v>6178</v>
      </c>
      <c r="BE8" s="285">
        <v>0.86375787800000003</v>
      </c>
    </row>
    <row r="9" spans="1:57" s="285" customFormat="1">
      <c r="A9" s="285" t="s">
        <v>6154</v>
      </c>
      <c r="B9" s="285">
        <v>4</v>
      </c>
      <c r="C9" s="285">
        <v>111696651</v>
      </c>
      <c r="D9" s="285" t="s">
        <v>92</v>
      </c>
      <c r="E9" s="285" t="s">
        <v>91</v>
      </c>
      <c r="F9" s="285" t="s">
        <v>66</v>
      </c>
      <c r="G9" s="285" t="s">
        <v>349</v>
      </c>
      <c r="H9" s="285" t="s">
        <v>2937</v>
      </c>
      <c r="I9" s="285" t="s">
        <v>2950</v>
      </c>
      <c r="J9" s="285" t="s">
        <v>3962</v>
      </c>
      <c r="K9" s="285" t="s">
        <v>90</v>
      </c>
      <c r="L9" s="285" t="s">
        <v>285</v>
      </c>
      <c r="M9" s="390">
        <v>0.26</v>
      </c>
      <c r="N9" s="285" t="s">
        <v>6131</v>
      </c>
      <c r="O9" s="375">
        <v>9.4499999999999996E-59</v>
      </c>
      <c r="P9" s="285" t="s">
        <v>3</v>
      </c>
      <c r="Q9" s="285" t="s">
        <v>2937</v>
      </c>
      <c r="R9" s="390">
        <v>0.28999999999999998</v>
      </c>
      <c r="S9" s="390" t="s">
        <v>6132</v>
      </c>
      <c r="T9" s="375">
        <v>3.28E-10</v>
      </c>
      <c r="U9" s="285" t="s">
        <v>6597</v>
      </c>
      <c r="V9" s="390">
        <v>0.28999999999999998</v>
      </c>
      <c r="W9" s="390" t="s">
        <v>6132</v>
      </c>
      <c r="X9" s="375">
        <v>3.28E-10</v>
      </c>
      <c r="Y9" s="390">
        <v>0.22</v>
      </c>
      <c r="Z9" s="375" t="s">
        <v>6179</v>
      </c>
      <c r="AA9" s="285">
        <v>1.6299999999999999E-7</v>
      </c>
      <c r="AB9" s="285">
        <v>0.72</v>
      </c>
      <c r="AC9" s="285" t="s">
        <v>6180</v>
      </c>
      <c r="AD9" s="285">
        <v>4.4270000000000004E-3</v>
      </c>
      <c r="AE9" s="285">
        <v>0.3</v>
      </c>
      <c r="AF9" s="285" t="s">
        <v>6181</v>
      </c>
      <c r="AG9" s="285">
        <v>1.6449999999999999E-2</v>
      </c>
      <c r="AH9" s="285">
        <v>0.36</v>
      </c>
      <c r="AI9" s="285" t="s">
        <v>6182</v>
      </c>
      <c r="AJ9" s="285">
        <v>0.77939999999999998</v>
      </c>
      <c r="AK9" s="285">
        <v>0.36</v>
      </c>
      <c r="AL9" s="285" t="s">
        <v>6183</v>
      </c>
      <c r="AM9" s="285">
        <v>0.48711512899999998</v>
      </c>
      <c r="AN9" s="285">
        <v>0.28000000000000003</v>
      </c>
      <c r="AO9" s="285" t="s">
        <v>6132</v>
      </c>
      <c r="AP9" s="285">
        <v>9.2940000000000004E-9</v>
      </c>
      <c r="AQ9" s="285">
        <v>0.21</v>
      </c>
      <c r="AR9" s="285" t="s">
        <v>6179</v>
      </c>
      <c r="AS9" s="285">
        <v>3.4999999999999998E-7</v>
      </c>
      <c r="AT9" s="285">
        <v>0.72</v>
      </c>
      <c r="AU9" s="285" t="s">
        <v>6184</v>
      </c>
      <c r="AV9" s="285">
        <v>0.1041</v>
      </c>
      <c r="AW9" s="285">
        <v>0.3</v>
      </c>
      <c r="AX9" s="285" t="s">
        <v>6181</v>
      </c>
      <c r="AY9" s="285">
        <v>2.035E-2</v>
      </c>
      <c r="AZ9" s="285">
        <v>0.36</v>
      </c>
      <c r="BA9" s="285" t="s">
        <v>6185</v>
      </c>
      <c r="BB9" s="285">
        <v>0.76910000000000001</v>
      </c>
      <c r="BC9" s="285">
        <v>0.36</v>
      </c>
      <c r="BD9" s="285" t="s">
        <v>6186</v>
      </c>
      <c r="BE9" s="285">
        <v>0.55171989399999999</v>
      </c>
    </row>
    <row r="10" spans="1:57" s="285" customFormat="1">
      <c r="A10" s="285" t="s">
        <v>6154</v>
      </c>
      <c r="B10" s="285">
        <v>9</v>
      </c>
      <c r="C10" s="285">
        <v>136154304</v>
      </c>
      <c r="D10" s="285" t="s">
        <v>150</v>
      </c>
      <c r="E10" s="285" t="s">
        <v>149</v>
      </c>
      <c r="F10" s="285" t="s">
        <v>347</v>
      </c>
      <c r="G10" s="285" t="s">
        <v>331</v>
      </c>
      <c r="H10" s="285" t="s">
        <v>2937</v>
      </c>
      <c r="I10" s="285" t="s">
        <v>2949</v>
      </c>
      <c r="J10" s="285" t="s">
        <v>3962</v>
      </c>
      <c r="K10" s="285" t="s">
        <v>148</v>
      </c>
      <c r="L10" s="285" t="s">
        <v>15</v>
      </c>
      <c r="M10" s="390">
        <v>0.22</v>
      </c>
      <c r="N10" s="285" t="s">
        <v>6130</v>
      </c>
      <c r="O10" s="375">
        <v>7.5199999999999999E-10</v>
      </c>
      <c r="P10" s="285" t="s">
        <v>3</v>
      </c>
      <c r="Q10" s="285" t="s">
        <v>2937</v>
      </c>
      <c r="R10" s="390">
        <v>0.22</v>
      </c>
      <c r="S10" s="390" t="s">
        <v>6127</v>
      </c>
      <c r="T10" s="375">
        <v>1.52E-8</v>
      </c>
      <c r="U10" s="285" t="s">
        <v>6598</v>
      </c>
      <c r="V10" s="390">
        <v>0.22</v>
      </c>
      <c r="W10" s="390" t="s">
        <v>6127</v>
      </c>
      <c r="X10" s="375">
        <v>1.52E-8</v>
      </c>
      <c r="Y10" s="390">
        <v>0.21</v>
      </c>
      <c r="Z10" s="375" t="s">
        <v>6127</v>
      </c>
      <c r="AA10" s="285">
        <v>9.4399999999999998E-7</v>
      </c>
      <c r="AB10" s="285">
        <v>0.42</v>
      </c>
      <c r="AC10" s="285" t="s">
        <v>6187</v>
      </c>
      <c r="AD10" s="285">
        <v>1.6549999999999999E-2</v>
      </c>
      <c r="AE10" s="285">
        <v>0.14000000000000001</v>
      </c>
      <c r="AF10" s="285" t="s">
        <v>6882</v>
      </c>
      <c r="AG10" s="285">
        <v>7.979E-2</v>
      </c>
      <c r="AH10" s="285">
        <v>0.16</v>
      </c>
      <c r="AI10" s="285" t="s">
        <v>6188</v>
      </c>
      <c r="AJ10" s="285">
        <v>0.68089999999999995</v>
      </c>
      <c r="AK10" s="285">
        <v>0.14000000000000001</v>
      </c>
      <c r="AL10" s="285" t="s">
        <v>6189</v>
      </c>
      <c r="AM10" s="285">
        <v>0.973629576</v>
      </c>
      <c r="AN10" s="285">
        <v>0.22</v>
      </c>
      <c r="AO10" s="285" t="s">
        <v>6132</v>
      </c>
      <c r="AP10" s="285">
        <v>1.9399999999999999E-9</v>
      </c>
      <c r="AQ10" s="285">
        <v>0.21</v>
      </c>
      <c r="AR10" s="285" t="s">
        <v>6094</v>
      </c>
      <c r="AS10" s="285">
        <v>3.5999999999999999E-7</v>
      </c>
      <c r="AT10" s="285">
        <v>0.38</v>
      </c>
      <c r="AU10" s="285" t="s">
        <v>6190</v>
      </c>
      <c r="AV10" s="285">
        <v>5.4209999999999996E-3</v>
      </c>
      <c r="AW10" s="285">
        <v>0.14000000000000001</v>
      </c>
      <c r="AX10" s="285" t="s">
        <v>6882</v>
      </c>
      <c r="AY10" s="285">
        <v>5.9650000000000002E-2</v>
      </c>
      <c r="AZ10" s="285">
        <v>0.16</v>
      </c>
      <c r="BA10" s="285" t="s">
        <v>6191</v>
      </c>
      <c r="BB10" s="285">
        <v>0.54330000000000001</v>
      </c>
      <c r="BC10" s="285">
        <v>0.14000000000000001</v>
      </c>
      <c r="BD10" s="285" t="s">
        <v>6192</v>
      </c>
      <c r="BE10" s="285">
        <v>0.99349856700000005</v>
      </c>
    </row>
    <row r="11" spans="1:57" s="285" customFormat="1">
      <c r="A11" s="285" t="s">
        <v>363</v>
      </c>
      <c r="B11" s="285">
        <v>10</v>
      </c>
      <c r="C11" s="285">
        <v>91002927</v>
      </c>
      <c r="D11" s="285" t="s">
        <v>398</v>
      </c>
      <c r="E11" s="285" t="s">
        <v>397</v>
      </c>
      <c r="F11" s="285" t="s">
        <v>117</v>
      </c>
      <c r="G11" s="285" t="s">
        <v>331</v>
      </c>
      <c r="H11" s="285" t="s">
        <v>1350</v>
      </c>
      <c r="I11" s="285" t="s">
        <v>331</v>
      </c>
      <c r="J11" s="285" t="s">
        <v>6</v>
      </c>
      <c r="K11" s="285" t="s">
        <v>4045</v>
      </c>
      <c r="L11" s="285" t="s">
        <v>15</v>
      </c>
      <c r="M11" s="390">
        <v>0.33160000000000001</v>
      </c>
      <c r="N11" s="285" t="s">
        <v>6118</v>
      </c>
      <c r="O11" s="375">
        <v>4.3922500000000003E-15</v>
      </c>
      <c r="P11" s="285" t="s">
        <v>347</v>
      </c>
      <c r="Q11" s="285" t="s">
        <v>2937</v>
      </c>
      <c r="R11" s="285">
        <v>0.36</v>
      </c>
      <c r="S11" s="285" t="s">
        <v>6093</v>
      </c>
      <c r="T11" s="375">
        <v>4.0369999999999997E-8</v>
      </c>
      <c r="U11" s="285" t="s">
        <v>6599</v>
      </c>
      <c r="V11" s="390">
        <v>0.36</v>
      </c>
      <c r="W11" s="390" t="s">
        <v>6093</v>
      </c>
      <c r="X11" s="375">
        <v>8.0099999999999996E-8</v>
      </c>
      <c r="Y11" s="390">
        <v>0.35</v>
      </c>
      <c r="Z11" s="375" t="s">
        <v>6100</v>
      </c>
      <c r="AA11" s="285">
        <v>1.04E-6</v>
      </c>
      <c r="AB11" s="285">
        <v>0.31</v>
      </c>
      <c r="AC11" s="285" t="s">
        <v>6897</v>
      </c>
      <c r="AD11" s="285">
        <v>0.83789999999999998</v>
      </c>
      <c r="AE11" s="285">
        <v>0.39</v>
      </c>
      <c r="AF11" s="285" t="s">
        <v>6134</v>
      </c>
      <c r="AG11" s="285">
        <v>1.6320000000000001E-2</v>
      </c>
      <c r="AH11" s="285">
        <v>0.45</v>
      </c>
      <c r="AI11" s="285" t="s">
        <v>6257</v>
      </c>
      <c r="AJ11" s="285">
        <v>0.17499999999999999</v>
      </c>
      <c r="AK11" s="285">
        <v>0.47</v>
      </c>
      <c r="AL11" s="285" t="s">
        <v>6457</v>
      </c>
      <c r="AM11" s="285">
        <v>0.18755074699999999</v>
      </c>
      <c r="AN11" s="285">
        <v>0.36</v>
      </c>
      <c r="AO11" s="285" t="s">
        <v>6093</v>
      </c>
      <c r="AP11" s="375">
        <v>4.0369999999999997E-8</v>
      </c>
      <c r="AQ11" s="285">
        <v>0.35</v>
      </c>
      <c r="AR11" s="285" t="s">
        <v>6100</v>
      </c>
      <c r="AS11" s="285">
        <v>3.5699999999999998E-7</v>
      </c>
      <c r="AT11" s="285">
        <v>0.31</v>
      </c>
      <c r="AU11" s="285" t="s">
        <v>6176</v>
      </c>
      <c r="AV11" s="285">
        <v>0.77370000000000005</v>
      </c>
      <c r="AW11" s="285">
        <v>0.39</v>
      </c>
      <c r="AX11" s="285" t="s">
        <v>6134</v>
      </c>
      <c r="AY11" s="285">
        <v>1.6590000000000001E-2</v>
      </c>
      <c r="AZ11" s="285">
        <v>0.45</v>
      </c>
      <c r="BA11" s="285" t="s">
        <v>6458</v>
      </c>
      <c r="BB11" s="285">
        <v>0.26090000000000002</v>
      </c>
      <c r="BC11" s="285">
        <v>0.47</v>
      </c>
      <c r="BD11" s="285" t="s">
        <v>6459</v>
      </c>
      <c r="BE11" s="285">
        <v>0.209269811</v>
      </c>
    </row>
    <row r="12" spans="1:57" s="285" customFormat="1">
      <c r="A12" s="285" t="s">
        <v>6154</v>
      </c>
      <c r="B12" s="285">
        <v>7</v>
      </c>
      <c r="C12" s="285">
        <v>92239531</v>
      </c>
      <c r="D12" s="285" t="s">
        <v>129</v>
      </c>
      <c r="E12" s="285" t="s">
        <v>128</v>
      </c>
      <c r="F12" s="285" t="s">
        <v>347</v>
      </c>
      <c r="G12" s="285" t="s">
        <v>2930</v>
      </c>
      <c r="H12" s="285" t="s">
        <v>2937</v>
      </c>
      <c r="I12" s="285" t="s">
        <v>2938</v>
      </c>
      <c r="J12" s="285" t="s">
        <v>3962</v>
      </c>
      <c r="K12" s="285" t="s">
        <v>127</v>
      </c>
      <c r="L12" s="285" t="s">
        <v>12</v>
      </c>
      <c r="M12" s="390">
        <v>0.76</v>
      </c>
      <c r="N12" s="285" t="s">
        <v>6126</v>
      </c>
      <c r="O12" s="375">
        <v>3.3300000000000001E-12</v>
      </c>
      <c r="P12" s="285" t="s">
        <v>3</v>
      </c>
      <c r="Q12" s="285" t="s">
        <v>2937</v>
      </c>
      <c r="R12" s="390">
        <v>0.77</v>
      </c>
      <c r="S12" s="390" t="s">
        <v>6127</v>
      </c>
      <c r="T12" s="375">
        <v>7.3300000000000001E-8</v>
      </c>
      <c r="U12" s="285" t="s">
        <v>6595</v>
      </c>
      <c r="V12" s="390">
        <v>0.77</v>
      </c>
      <c r="W12" s="390" t="s">
        <v>6127</v>
      </c>
      <c r="X12" s="375">
        <v>7.3300000000000001E-8</v>
      </c>
      <c r="Y12" s="390">
        <v>0.76</v>
      </c>
      <c r="Z12" s="375" t="s">
        <v>6127</v>
      </c>
      <c r="AA12" s="285">
        <v>5.3099999999999998E-7</v>
      </c>
      <c r="AB12" s="285">
        <v>0.9</v>
      </c>
      <c r="AC12" s="285" t="s">
        <v>6193</v>
      </c>
      <c r="AD12" s="285">
        <v>0.2024</v>
      </c>
      <c r="AE12" s="285">
        <v>0.91</v>
      </c>
      <c r="AF12" s="285" t="s">
        <v>6194</v>
      </c>
      <c r="AG12" s="285">
        <v>2.6519999999999998E-2</v>
      </c>
      <c r="AH12" s="285">
        <v>0.77</v>
      </c>
      <c r="AI12" s="285" t="s">
        <v>6195</v>
      </c>
      <c r="AJ12" s="285">
        <v>0.71009999999999995</v>
      </c>
      <c r="AK12" s="285">
        <v>0.87</v>
      </c>
      <c r="AL12" s="285" t="s">
        <v>6196</v>
      </c>
      <c r="AM12" s="285">
        <v>0.203102857</v>
      </c>
      <c r="AN12" s="285">
        <v>0.77</v>
      </c>
      <c r="AO12" s="285" t="s">
        <v>6127</v>
      </c>
      <c r="AP12" s="285">
        <v>5.0979999999999997E-8</v>
      </c>
      <c r="AQ12" s="285">
        <v>0.76</v>
      </c>
      <c r="AR12" s="285" t="s">
        <v>6127</v>
      </c>
      <c r="AS12" s="285">
        <v>5.2900000000000004E-7</v>
      </c>
      <c r="AT12" s="285">
        <v>0.9</v>
      </c>
      <c r="AU12" s="285" t="s">
        <v>6197</v>
      </c>
      <c r="AV12" s="285">
        <v>8.9550000000000005E-2</v>
      </c>
      <c r="AW12" s="285">
        <v>0.91</v>
      </c>
      <c r="AX12" s="285" t="s">
        <v>6198</v>
      </c>
      <c r="AY12" s="285">
        <v>2.3199999999999998E-2</v>
      </c>
      <c r="AZ12" s="285">
        <v>0.77</v>
      </c>
      <c r="BA12" s="285" t="s">
        <v>6195</v>
      </c>
      <c r="BB12" s="285">
        <v>0.62660000000000005</v>
      </c>
      <c r="BC12" s="285">
        <v>0.87</v>
      </c>
      <c r="BD12" s="285" t="s">
        <v>6199</v>
      </c>
      <c r="BE12" s="285">
        <v>0.25164910200000001</v>
      </c>
    </row>
    <row r="13" spans="1:57" s="285" customFormat="1">
      <c r="A13" s="285" t="s">
        <v>6154</v>
      </c>
      <c r="B13" s="285">
        <v>16</v>
      </c>
      <c r="C13" s="285">
        <v>87575332</v>
      </c>
      <c r="D13" s="285" t="s">
        <v>209</v>
      </c>
      <c r="E13" s="285" t="s">
        <v>208</v>
      </c>
      <c r="F13" s="285" t="s">
        <v>53</v>
      </c>
      <c r="G13" s="285" t="s">
        <v>349</v>
      </c>
      <c r="H13" s="285" t="s">
        <v>2937</v>
      </c>
      <c r="I13" s="285" t="s">
        <v>2938</v>
      </c>
      <c r="J13" s="285" t="s">
        <v>3962</v>
      </c>
      <c r="K13" s="285" t="s">
        <v>4035</v>
      </c>
      <c r="L13" s="285" t="s">
        <v>12</v>
      </c>
      <c r="M13" s="390">
        <v>0.26</v>
      </c>
      <c r="N13" s="285" t="s">
        <v>6104</v>
      </c>
      <c r="O13" s="375">
        <v>1.31E-9</v>
      </c>
      <c r="P13" s="285" t="s">
        <v>3</v>
      </c>
      <c r="Q13" s="285" t="s">
        <v>2937</v>
      </c>
      <c r="R13" s="390">
        <v>0.3</v>
      </c>
      <c r="S13" s="390" t="s">
        <v>6093</v>
      </c>
      <c r="T13" s="375">
        <v>1.2599999999999999E-7</v>
      </c>
      <c r="U13" s="285" t="s">
        <v>6596</v>
      </c>
      <c r="V13" s="390">
        <v>0.3</v>
      </c>
      <c r="W13" s="390" t="s">
        <v>6093</v>
      </c>
      <c r="X13" s="375">
        <v>1.2599999999999999E-7</v>
      </c>
      <c r="Y13" s="390">
        <v>0.33</v>
      </c>
      <c r="Z13" s="375" t="s">
        <v>6127</v>
      </c>
      <c r="AA13" s="285">
        <v>8.5700000000000006E-8</v>
      </c>
      <c r="AB13" s="285">
        <v>0.09</v>
      </c>
      <c r="AC13" s="285" t="s">
        <v>6200</v>
      </c>
      <c r="AD13" s="285">
        <v>0.69730000000000003</v>
      </c>
      <c r="AE13" s="285">
        <v>0.17</v>
      </c>
      <c r="AF13" s="285" t="s">
        <v>6201</v>
      </c>
      <c r="AG13" s="285">
        <v>0.33090000000000003</v>
      </c>
      <c r="AH13" s="285">
        <v>0.22</v>
      </c>
      <c r="AI13" s="285" t="s">
        <v>6185</v>
      </c>
      <c r="AJ13" s="285">
        <v>0.83750000000000002</v>
      </c>
      <c r="AK13" s="285">
        <v>0.34</v>
      </c>
      <c r="AL13" s="285" t="s">
        <v>6202</v>
      </c>
      <c r="AM13" s="285">
        <v>0.57286034600000002</v>
      </c>
      <c r="AN13" s="285">
        <v>0.3</v>
      </c>
      <c r="AO13" s="285" t="s">
        <v>6100</v>
      </c>
      <c r="AP13" s="285">
        <v>5.229E-8</v>
      </c>
      <c r="AQ13" s="285">
        <v>0.33</v>
      </c>
      <c r="AR13" s="285" t="s">
        <v>6127</v>
      </c>
      <c r="AS13" s="285">
        <v>4.8900000000000001E-8</v>
      </c>
      <c r="AT13" s="285">
        <v>0.09</v>
      </c>
      <c r="AU13" s="285" t="s">
        <v>6191</v>
      </c>
      <c r="AV13" s="285">
        <v>0.56130000000000002</v>
      </c>
      <c r="AW13" s="285">
        <v>0.16</v>
      </c>
      <c r="AX13" s="285" t="s">
        <v>6201</v>
      </c>
      <c r="AY13" s="285">
        <v>0.32550000000000001</v>
      </c>
      <c r="AZ13" s="285">
        <v>0.22</v>
      </c>
      <c r="BA13" s="285" t="s">
        <v>6200</v>
      </c>
      <c r="BB13" s="285">
        <v>0.76729999999999998</v>
      </c>
      <c r="BC13" s="285">
        <v>0.35</v>
      </c>
      <c r="BD13" s="285" t="s">
        <v>6203</v>
      </c>
      <c r="BE13" s="285">
        <v>0.81548449300000003</v>
      </c>
    </row>
    <row r="14" spans="1:57" s="285" customFormat="1">
      <c r="A14" s="285" t="s">
        <v>6154</v>
      </c>
      <c r="B14" s="285">
        <v>12</v>
      </c>
      <c r="C14" s="285">
        <v>111910219</v>
      </c>
      <c r="D14" s="285" t="s">
        <v>183</v>
      </c>
      <c r="E14" s="285" t="s">
        <v>182</v>
      </c>
      <c r="F14" s="285" t="s">
        <v>347</v>
      </c>
      <c r="G14" s="285" t="s">
        <v>3</v>
      </c>
      <c r="H14" s="285" t="s">
        <v>2937</v>
      </c>
      <c r="I14" s="285" t="s">
        <v>2943</v>
      </c>
      <c r="J14" s="285" t="s">
        <v>3962</v>
      </c>
      <c r="K14" s="285" t="s">
        <v>181</v>
      </c>
      <c r="L14" s="285" t="s">
        <v>12</v>
      </c>
      <c r="M14" s="390">
        <v>0.47</v>
      </c>
      <c r="N14" s="285" t="s">
        <v>6092</v>
      </c>
      <c r="O14" s="375">
        <v>2.6500000000000001E-20</v>
      </c>
      <c r="P14" s="285" t="s">
        <v>3</v>
      </c>
      <c r="Q14" s="285" t="s">
        <v>2937</v>
      </c>
      <c r="R14" s="390">
        <v>0.45</v>
      </c>
      <c r="S14" s="390" t="s">
        <v>6093</v>
      </c>
      <c r="T14" s="375">
        <v>1.37E-7</v>
      </c>
      <c r="U14" s="285" t="s">
        <v>6596</v>
      </c>
      <c r="V14" s="390">
        <v>0.45</v>
      </c>
      <c r="W14" s="390" t="s">
        <v>6093</v>
      </c>
      <c r="X14" s="375">
        <v>1.37E-7</v>
      </c>
      <c r="Y14" s="390">
        <v>0.48</v>
      </c>
      <c r="Z14" s="375" t="s">
        <v>6100</v>
      </c>
      <c r="AA14" s="285">
        <v>2.9400000000000001E-7</v>
      </c>
      <c r="AB14" s="285">
        <v>0.01</v>
      </c>
      <c r="AC14" s="285" t="s">
        <v>6204</v>
      </c>
      <c r="AD14" s="285">
        <v>0.56169999999999998</v>
      </c>
      <c r="AE14" s="285">
        <v>0.1</v>
      </c>
      <c r="AF14" s="285" t="s">
        <v>6879</v>
      </c>
      <c r="AG14" s="285">
        <v>5.9409999999999998E-2</v>
      </c>
      <c r="AH14" s="285">
        <v>0.28999999999999998</v>
      </c>
      <c r="AI14" s="285" t="s">
        <v>6205</v>
      </c>
      <c r="AJ14" s="285">
        <v>0.89200000000000002</v>
      </c>
      <c r="AK14" s="285">
        <v>0.1</v>
      </c>
      <c r="AL14" s="285" t="s">
        <v>6206</v>
      </c>
      <c r="AM14" s="285">
        <v>0.39366851000000003</v>
      </c>
      <c r="AN14" s="285">
        <v>0.45</v>
      </c>
      <c r="AO14" s="285" t="s">
        <v>6100</v>
      </c>
      <c r="AP14" s="285">
        <v>1.6180000000000001E-7</v>
      </c>
      <c r="AQ14" s="285">
        <v>0.48</v>
      </c>
      <c r="AR14" s="285" t="s">
        <v>6100</v>
      </c>
      <c r="AS14" s="285">
        <v>3.2399999999999999E-7</v>
      </c>
      <c r="AT14" s="285">
        <v>0.01</v>
      </c>
      <c r="AU14" s="285" t="s">
        <v>6207</v>
      </c>
      <c r="AV14" s="285">
        <v>0.60629999999999995</v>
      </c>
      <c r="AW14" s="285">
        <v>0.1</v>
      </c>
      <c r="AX14" s="285" t="s">
        <v>6883</v>
      </c>
      <c r="AY14" s="285">
        <v>6.5600000000000006E-2</v>
      </c>
      <c r="AZ14" s="285">
        <v>0.28999999999999998</v>
      </c>
      <c r="BA14" s="285" t="s">
        <v>6205</v>
      </c>
      <c r="BB14" s="285">
        <v>0.90629999999999999</v>
      </c>
      <c r="BC14" s="285">
        <v>0.1</v>
      </c>
      <c r="BD14" s="285" t="s">
        <v>6208</v>
      </c>
      <c r="BE14" s="285">
        <v>0.58864519800000004</v>
      </c>
    </row>
    <row r="15" spans="1:57" s="285" customFormat="1">
      <c r="A15" s="285" t="s">
        <v>6154</v>
      </c>
      <c r="B15" s="285">
        <v>19</v>
      </c>
      <c r="C15" s="285">
        <v>11196886</v>
      </c>
      <c r="D15" s="285" t="s">
        <v>221</v>
      </c>
      <c r="E15" s="285" t="s">
        <v>220</v>
      </c>
      <c r="F15" s="285" t="s">
        <v>347</v>
      </c>
      <c r="G15" s="285" t="s">
        <v>3</v>
      </c>
      <c r="H15" s="285" t="s">
        <v>1350</v>
      </c>
      <c r="I15" s="285" t="s">
        <v>331</v>
      </c>
      <c r="J15" s="285" t="s">
        <v>3962</v>
      </c>
      <c r="K15" s="285" t="s">
        <v>219</v>
      </c>
      <c r="L15" s="285" t="s">
        <v>15</v>
      </c>
      <c r="M15" s="390">
        <v>0.89</v>
      </c>
      <c r="N15" s="285" t="s">
        <v>6140</v>
      </c>
      <c r="O15" s="375">
        <v>7.8500000000000008E-9</v>
      </c>
      <c r="P15" s="285" t="s">
        <v>3</v>
      </c>
      <c r="Q15" s="285" t="s">
        <v>2937</v>
      </c>
      <c r="R15" s="390">
        <v>0.85</v>
      </c>
      <c r="S15" s="390" t="s">
        <v>6094</v>
      </c>
      <c r="T15" s="375">
        <v>7.4099999999999998E-7</v>
      </c>
      <c r="U15" s="285" t="s">
        <v>6595</v>
      </c>
      <c r="V15" s="390">
        <v>0.85</v>
      </c>
      <c r="W15" s="390" t="s">
        <v>6094</v>
      </c>
      <c r="X15" s="375">
        <v>7.4099999999999998E-7</v>
      </c>
      <c r="Y15" s="390">
        <v>0.88</v>
      </c>
      <c r="Z15" s="375" t="s">
        <v>6094</v>
      </c>
      <c r="AA15" s="375">
        <v>1.262E-4</v>
      </c>
      <c r="AB15" s="285">
        <v>0.95</v>
      </c>
      <c r="AC15" s="285" t="s">
        <v>6209</v>
      </c>
      <c r="AD15" s="285">
        <v>0.14860000000000001</v>
      </c>
      <c r="AE15" s="285">
        <v>0.76</v>
      </c>
      <c r="AF15" s="285" t="s">
        <v>6210</v>
      </c>
      <c r="AG15" s="285">
        <v>1.505E-3</v>
      </c>
      <c r="AH15" s="285">
        <v>0.84</v>
      </c>
      <c r="AI15" s="285" t="s">
        <v>6211</v>
      </c>
      <c r="AJ15" s="285">
        <v>0.94869999999999999</v>
      </c>
      <c r="AK15" s="285">
        <v>0.9</v>
      </c>
      <c r="AL15" s="285" t="s">
        <v>6212</v>
      </c>
      <c r="AM15" s="285">
        <v>0.85980499499999996</v>
      </c>
      <c r="AN15" s="285">
        <v>0.85</v>
      </c>
      <c r="AO15" s="285" t="s">
        <v>6179</v>
      </c>
      <c r="AP15" s="285">
        <v>4.8879999999999998E-7</v>
      </c>
      <c r="AQ15" s="285">
        <v>0.88</v>
      </c>
      <c r="AR15" s="285" t="s">
        <v>6094</v>
      </c>
      <c r="AS15" s="285">
        <v>6.9200000000000002E-5</v>
      </c>
      <c r="AT15" s="285">
        <v>0.95</v>
      </c>
      <c r="AU15" s="285" t="s">
        <v>6213</v>
      </c>
      <c r="AV15" s="285">
        <v>0.33260000000000001</v>
      </c>
      <c r="AW15" s="285">
        <v>0.76</v>
      </c>
      <c r="AX15" s="285" t="s">
        <v>6210</v>
      </c>
      <c r="AY15" s="285">
        <v>1.2260000000000001E-3</v>
      </c>
      <c r="AZ15" s="285">
        <v>0.84</v>
      </c>
      <c r="BA15" s="285" t="s">
        <v>6211</v>
      </c>
      <c r="BB15" s="285">
        <v>0.9708</v>
      </c>
      <c r="BC15" s="285">
        <v>0.9</v>
      </c>
      <c r="BD15" s="285" t="s">
        <v>6214</v>
      </c>
      <c r="BE15" s="285">
        <v>0.76611854499999998</v>
      </c>
    </row>
    <row r="16" spans="1:57" s="285" customFormat="1" ht="15" customHeight="1">
      <c r="A16" s="285" t="s">
        <v>6154</v>
      </c>
      <c r="B16" s="285">
        <v>1</v>
      </c>
      <c r="C16" s="285">
        <v>156202809</v>
      </c>
      <c r="D16" s="285" t="s">
        <v>62</v>
      </c>
      <c r="E16" s="285" t="s">
        <v>61</v>
      </c>
      <c r="F16" s="285" t="s">
        <v>53</v>
      </c>
      <c r="G16" s="285" t="s">
        <v>349</v>
      </c>
      <c r="H16" s="285" t="s">
        <v>2937</v>
      </c>
      <c r="I16" s="285" t="s">
        <v>2938</v>
      </c>
      <c r="J16" s="285" t="s">
        <v>3962</v>
      </c>
      <c r="K16" s="285" t="s">
        <v>60</v>
      </c>
      <c r="L16" s="285" t="s">
        <v>14</v>
      </c>
      <c r="M16" s="390">
        <v>0.62</v>
      </c>
      <c r="N16" s="285" t="s">
        <v>6116</v>
      </c>
      <c r="O16" s="375">
        <v>2.8899999999999998E-10</v>
      </c>
      <c r="P16" s="285" t="s">
        <v>3</v>
      </c>
      <c r="Q16" s="285" t="s">
        <v>2937</v>
      </c>
      <c r="R16" s="390">
        <v>0.61</v>
      </c>
      <c r="S16" s="390" t="s">
        <v>6093</v>
      </c>
      <c r="T16" s="375">
        <v>1.15E-6</v>
      </c>
      <c r="U16" s="285" t="s">
        <v>6600</v>
      </c>
      <c r="V16" s="390">
        <v>0.61</v>
      </c>
      <c r="W16" s="390" t="s">
        <v>6093</v>
      </c>
      <c r="X16" s="375">
        <v>1.15E-6</v>
      </c>
      <c r="Y16" s="390">
        <v>0.63</v>
      </c>
      <c r="Z16" s="375" t="s">
        <v>6100</v>
      </c>
      <c r="AA16" s="375">
        <v>1.5400000000000001E-6</v>
      </c>
      <c r="AB16" s="285">
        <v>0.67</v>
      </c>
      <c r="AC16" s="285" t="s">
        <v>6897</v>
      </c>
      <c r="AD16" s="285">
        <v>0.96709999999999996</v>
      </c>
      <c r="AE16" s="285">
        <v>0.5</v>
      </c>
      <c r="AF16" s="285" t="s">
        <v>6881</v>
      </c>
      <c r="AG16" s="285">
        <v>6.9120000000000001E-2</v>
      </c>
      <c r="AH16" s="285">
        <v>0.63</v>
      </c>
      <c r="AI16" s="285" t="s">
        <v>6216</v>
      </c>
      <c r="AJ16" s="285">
        <v>0.56910000000000005</v>
      </c>
      <c r="AK16" s="285">
        <v>0.65</v>
      </c>
      <c r="AL16" s="285" t="s">
        <v>6217</v>
      </c>
      <c r="AM16" s="285">
        <v>4.2494109000000002E-2</v>
      </c>
      <c r="AN16" s="285">
        <v>0.61</v>
      </c>
      <c r="AO16" s="285" t="s">
        <v>6093</v>
      </c>
      <c r="AP16" s="285">
        <v>9.0780000000000002E-7</v>
      </c>
      <c r="AQ16" s="285">
        <v>0.63</v>
      </c>
      <c r="AR16" s="285" t="s">
        <v>6093</v>
      </c>
      <c r="AS16" s="285">
        <v>4.8600000000000001E-6</v>
      </c>
      <c r="AT16" s="285">
        <v>0.67</v>
      </c>
      <c r="AU16" s="285" t="s">
        <v>6218</v>
      </c>
      <c r="AV16" s="285">
        <v>0.61439999999999995</v>
      </c>
      <c r="AW16" s="285">
        <v>0.5</v>
      </c>
      <c r="AX16" s="285" t="s">
        <v>6881</v>
      </c>
      <c r="AY16" s="285">
        <v>4.4350000000000001E-2</v>
      </c>
      <c r="AZ16" s="285">
        <v>0.63</v>
      </c>
      <c r="BA16" s="285" t="s">
        <v>6219</v>
      </c>
      <c r="BB16" s="285">
        <v>0.50480000000000003</v>
      </c>
      <c r="BC16" s="285">
        <v>0.65</v>
      </c>
      <c r="BD16" s="285" t="s">
        <v>6220</v>
      </c>
      <c r="BE16" s="285">
        <v>2.6448903999999999E-2</v>
      </c>
    </row>
    <row r="17" spans="1:57" s="285" customFormat="1">
      <c r="A17" s="285" t="s">
        <v>6154</v>
      </c>
      <c r="B17" s="285">
        <v>2</v>
      </c>
      <c r="C17" s="285">
        <v>26919429</v>
      </c>
      <c r="D17" s="285" t="s">
        <v>72</v>
      </c>
      <c r="E17" s="285" t="s">
        <v>71</v>
      </c>
      <c r="F17" s="285" t="s">
        <v>347</v>
      </c>
      <c r="G17" s="285" t="s">
        <v>3</v>
      </c>
      <c r="H17" s="285" t="s">
        <v>2937</v>
      </c>
      <c r="I17" s="285" t="s">
        <v>1438</v>
      </c>
      <c r="J17" s="285" t="s">
        <v>3962</v>
      </c>
      <c r="K17" s="285" t="s">
        <v>70</v>
      </c>
      <c r="L17" s="285" t="s">
        <v>18</v>
      </c>
      <c r="M17" s="390">
        <v>0.39</v>
      </c>
      <c r="N17" s="285" t="s">
        <v>6099</v>
      </c>
      <c r="O17" s="375">
        <v>3.4599999999999999E-8</v>
      </c>
      <c r="P17" s="285" t="s">
        <v>3</v>
      </c>
      <c r="Q17" s="285" t="s">
        <v>2937</v>
      </c>
      <c r="R17" s="390">
        <v>0.27</v>
      </c>
      <c r="S17" s="390" t="s">
        <v>6100</v>
      </c>
      <c r="T17" s="375">
        <v>1.8700000000000001E-6</v>
      </c>
      <c r="U17" s="285" t="s">
        <v>6601</v>
      </c>
      <c r="V17" s="390">
        <v>0.27</v>
      </c>
      <c r="W17" s="390" t="s">
        <v>6100</v>
      </c>
      <c r="X17" s="375">
        <v>1.8700000000000001E-6</v>
      </c>
      <c r="Y17" s="390">
        <v>0.23</v>
      </c>
      <c r="Z17" s="375" t="s">
        <v>6110</v>
      </c>
      <c r="AA17" s="375">
        <v>3.6160000000000001E-4</v>
      </c>
      <c r="AB17" s="285">
        <v>0.71</v>
      </c>
      <c r="AC17" s="285" t="s">
        <v>6221</v>
      </c>
      <c r="AD17" s="285">
        <v>8.8769999999999995E-4</v>
      </c>
      <c r="AE17" s="285">
        <v>7.0000000000000007E-2</v>
      </c>
      <c r="AF17" s="285" t="s">
        <v>6222</v>
      </c>
      <c r="AG17" s="285">
        <v>0.50439999999999996</v>
      </c>
      <c r="AH17" s="285">
        <v>0.16</v>
      </c>
      <c r="AI17" s="285" t="s">
        <v>6884</v>
      </c>
      <c r="AJ17" s="285">
        <v>4.172E-2</v>
      </c>
      <c r="AK17" s="285">
        <v>0.3</v>
      </c>
      <c r="AL17" s="285" t="s">
        <v>6223</v>
      </c>
      <c r="AM17" s="285">
        <v>0.38910049299999999</v>
      </c>
      <c r="AN17" s="285">
        <v>0.26</v>
      </c>
      <c r="AO17" s="285" t="s">
        <v>6100</v>
      </c>
      <c r="AP17" s="285">
        <v>2.8640000000000002E-7</v>
      </c>
      <c r="AQ17" s="285">
        <v>0.23</v>
      </c>
      <c r="AR17" s="285" t="s">
        <v>6110</v>
      </c>
      <c r="AS17" s="285">
        <v>9.2999999999999997E-5</v>
      </c>
      <c r="AT17" s="285">
        <v>0.72</v>
      </c>
      <c r="AU17" s="285" t="s">
        <v>6224</v>
      </c>
      <c r="AV17" s="285">
        <v>4.6450000000000001E-4</v>
      </c>
      <c r="AW17" s="285">
        <v>7.0000000000000007E-2</v>
      </c>
      <c r="AX17" s="285" t="s">
        <v>6222</v>
      </c>
      <c r="AY17" s="285">
        <v>0.45440000000000003</v>
      </c>
      <c r="AZ17" s="285">
        <v>0.16</v>
      </c>
      <c r="BA17" s="285" t="s">
        <v>6225</v>
      </c>
      <c r="BB17" s="285">
        <v>3.4200000000000001E-2</v>
      </c>
      <c r="BC17" s="285">
        <v>0.3</v>
      </c>
      <c r="BD17" s="285" t="s">
        <v>6226</v>
      </c>
      <c r="BE17" s="285">
        <v>0.34033440700000001</v>
      </c>
    </row>
    <row r="18" spans="1:57" s="285" customFormat="1">
      <c r="A18" s="285" t="s">
        <v>6154</v>
      </c>
      <c r="B18" s="285">
        <v>6</v>
      </c>
      <c r="C18" s="285">
        <v>161089307</v>
      </c>
      <c r="D18" s="285" t="s">
        <v>116</v>
      </c>
      <c r="E18" s="285" t="s">
        <v>115</v>
      </c>
      <c r="F18" s="285" t="s">
        <v>117</v>
      </c>
      <c r="G18" s="285" t="s">
        <v>331</v>
      </c>
      <c r="H18" s="285" t="s">
        <v>2937</v>
      </c>
      <c r="I18" s="285" t="s">
        <v>331</v>
      </c>
      <c r="J18" s="285" t="s">
        <v>6</v>
      </c>
      <c r="K18" s="285" t="s">
        <v>114</v>
      </c>
      <c r="L18" s="285" t="s">
        <v>15</v>
      </c>
      <c r="M18" s="390">
        <v>0.16</v>
      </c>
      <c r="N18" s="285" t="s">
        <v>6870</v>
      </c>
      <c r="O18" s="375">
        <v>2.0800000000000001E-8</v>
      </c>
      <c r="P18" s="285" t="s">
        <v>3</v>
      </c>
      <c r="Q18" s="285" t="s">
        <v>1350</v>
      </c>
      <c r="R18" s="390">
        <v>0.18</v>
      </c>
      <c r="S18" s="285" t="s">
        <v>6094</v>
      </c>
      <c r="T18" s="375">
        <v>3.5099999999999999E-6</v>
      </c>
      <c r="U18" s="285" t="s">
        <v>6602</v>
      </c>
      <c r="V18" s="390">
        <v>0.17</v>
      </c>
      <c r="W18" s="390" t="s">
        <v>6110</v>
      </c>
      <c r="X18" s="375">
        <v>8.4710000000000004E-4</v>
      </c>
      <c r="Y18" s="390">
        <v>0.18</v>
      </c>
      <c r="Z18" s="285" t="s">
        <v>6094</v>
      </c>
      <c r="AA18" s="375">
        <v>3.5099999999999999E-6</v>
      </c>
      <c r="AB18" s="285">
        <v>0.11</v>
      </c>
      <c r="AC18" s="285" t="s">
        <v>6227</v>
      </c>
      <c r="AD18" s="285">
        <v>6.5559999999999993E-2</v>
      </c>
      <c r="AE18" s="285">
        <v>0.2</v>
      </c>
      <c r="AF18" s="285" t="s">
        <v>6228</v>
      </c>
      <c r="AG18" s="285">
        <v>0.6381</v>
      </c>
      <c r="AH18" s="285">
        <v>0.13</v>
      </c>
      <c r="AI18" s="285" t="s">
        <v>6229</v>
      </c>
      <c r="AJ18" s="285">
        <v>0.92079999999999995</v>
      </c>
      <c r="AK18" s="285">
        <v>0.15</v>
      </c>
      <c r="AL18" s="285" t="s">
        <v>6230</v>
      </c>
      <c r="AM18" s="285">
        <v>0.828287416</v>
      </c>
      <c r="AN18" s="285">
        <v>0.18</v>
      </c>
      <c r="AO18" s="285" t="s">
        <v>6110</v>
      </c>
      <c r="AP18" s="375">
        <v>7.4180000000000003E-4</v>
      </c>
      <c r="AQ18" s="285">
        <v>0.18</v>
      </c>
      <c r="AR18" s="285" t="s">
        <v>6094</v>
      </c>
      <c r="AS18" s="285">
        <v>3.5899999999999999E-6</v>
      </c>
      <c r="AT18" s="285">
        <v>0.11</v>
      </c>
      <c r="AU18" s="285" t="s">
        <v>6231</v>
      </c>
      <c r="AV18" s="285">
        <v>5.672E-2</v>
      </c>
      <c r="AW18" s="285">
        <v>0.2</v>
      </c>
      <c r="AX18" s="285" t="s">
        <v>6228</v>
      </c>
      <c r="AY18" s="285">
        <v>0.65939999999999999</v>
      </c>
      <c r="AZ18" s="285">
        <v>0.13</v>
      </c>
      <c r="BA18" s="285" t="s">
        <v>6232</v>
      </c>
      <c r="BB18" s="285">
        <v>0.82509999999999994</v>
      </c>
      <c r="BC18" s="285">
        <v>0.15</v>
      </c>
      <c r="BD18" s="285" t="s">
        <v>6233</v>
      </c>
      <c r="BE18" s="285">
        <v>0.90371839200000004</v>
      </c>
    </row>
    <row r="19" spans="1:57" s="285" customFormat="1">
      <c r="A19" s="285" t="s">
        <v>6154</v>
      </c>
      <c r="B19" s="285">
        <v>15</v>
      </c>
      <c r="C19" s="285">
        <v>96119880</v>
      </c>
      <c r="D19" s="285" t="s">
        <v>204</v>
      </c>
      <c r="E19" s="285" t="s">
        <v>203</v>
      </c>
      <c r="F19" s="285" t="s">
        <v>347</v>
      </c>
      <c r="G19" s="285" t="s">
        <v>3</v>
      </c>
      <c r="H19" s="285" t="s">
        <v>2937</v>
      </c>
      <c r="I19" s="285" t="s">
        <v>2944</v>
      </c>
      <c r="J19" s="285" t="s">
        <v>6</v>
      </c>
      <c r="K19" s="285" t="s">
        <v>202</v>
      </c>
      <c r="L19" s="285" t="s">
        <v>12</v>
      </c>
      <c r="M19" s="390">
        <v>0.41</v>
      </c>
      <c r="N19" s="285" t="s">
        <v>6099</v>
      </c>
      <c r="O19" s="375">
        <v>4.49E-10</v>
      </c>
      <c r="P19" s="285" t="s">
        <v>3</v>
      </c>
      <c r="Q19" s="285" t="s">
        <v>2937</v>
      </c>
      <c r="R19" s="390">
        <v>0.42</v>
      </c>
      <c r="S19" s="390" t="s">
        <v>6093</v>
      </c>
      <c r="T19" s="375">
        <v>3.67E-6</v>
      </c>
      <c r="U19" s="285" t="s">
        <v>6603</v>
      </c>
      <c r="V19" s="390">
        <v>0.42</v>
      </c>
      <c r="W19" s="390" t="s">
        <v>6093</v>
      </c>
      <c r="X19" s="375">
        <v>3.67E-6</v>
      </c>
      <c r="Y19" s="390">
        <v>0.37</v>
      </c>
      <c r="Z19" s="375" t="s">
        <v>6103</v>
      </c>
      <c r="AA19" s="375">
        <v>4.7019999999999996E-3</v>
      </c>
      <c r="AB19" s="285">
        <v>0.48</v>
      </c>
      <c r="AC19" s="285" t="s">
        <v>6234</v>
      </c>
      <c r="AD19" s="285">
        <v>8.1150000000000007E-3</v>
      </c>
      <c r="AE19" s="285">
        <v>0.78</v>
      </c>
      <c r="AF19" s="285" t="s">
        <v>6180</v>
      </c>
      <c r="AG19" s="285">
        <v>4.3889999999999997E-3</v>
      </c>
      <c r="AH19" s="285">
        <v>0.44</v>
      </c>
      <c r="AI19" s="285" t="s">
        <v>6198</v>
      </c>
      <c r="AJ19" s="285">
        <v>2.9690000000000001E-2</v>
      </c>
      <c r="AK19" s="285">
        <v>0.51</v>
      </c>
      <c r="AL19" s="285" t="s">
        <v>6235</v>
      </c>
      <c r="AM19" s="285">
        <v>0.40689564900000003</v>
      </c>
      <c r="AN19" s="285">
        <v>0.42</v>
      </c>
      <c r="AO19" s="285" t="s">
        <v>6093</v>
      </c>
      <c r="AP19" s="375">
        <v>1.3179999999999999E-6</v>
      </c>
      <c r="AQ19" s="285">
        <v>0.37</v>
      </c>
      <c r="AR19" s="285" t="s">
        <v>6103</v>
      </c>
      <c r="AS19" s="285">
        <v>2.2139999999999998E-3</v>
      </c>
      <c r="AT19" s="285">
        <v>0.48</v>
      </c>
      <c r="AU19" s="285" t="s">
        <v>6236</v>
      </c>
      <c r="AV19" s="285">
        <v>1.026E-2</v>
      </c>
      <c r="AW19" s="285">
        <v>0.78</v>
      </c>
      <c r="AX19" s="285" t="s">
        <v>6180</v>
      </c>
      <c r="AY19" s="285">
        <v>4.2209999999999999E-3</v>
      </c>
      <c r="AZ19" s="285">
        <v>0.44</v>
      </c>
      <c r="BA19" s="285" t="s">
        <v>6198</v>
      </c>
      <c r="BB19" s="285">
        <v>2.1659999999999999E-2</v>
      </c>
      <c r="BC19" s="285">
        <v>0.52</v>
      </c>
      <c r="BD19" s="285" t="s">
        <v>6237</v>
      </c>
      <c r="BE19" s="285">
        <v>0.232041945</v>
      </c>
    </row>
    <row r="20" spans="1:57" s="285" customFormat="1">
      <c r="A20" s="285" t="s">
        <v>363</v>
      </c>
      <c r="B20" s="285">
        <v>17</v>
      </c>
      <c r="C20" s="285">
        <v>17877771</v>
      </c>
      <c r="D20" s="285" t="s">
        <v>426</v>
      </c>
      <c r="E20" s="285" t="s">
        <v>425</v>
      </c>
      <c r="F20" s="285" t="s">
        <v>347</v>
      </c>
      <c r="G20" s="285" t="s">
        <v>331</v>
      </c>
      <c r="H20" s="285" t="s">
        <v>1350</v>
      </c>
      <c r="I20" s="285" t="s">
        <v>331</v>
      </c>
      <c r="J20" s="285" t="s">
        <v>6</v>
      </c>
      <c r="K20" s="285" t="s">
        <v>4040</v>
      </c>
      <c r="L20" s="285" t="s">
        <v>15</v>
      </c>
      <c r="M20" s="390">
        <v>0.3478</v>
      </c>
      <c r="N20" s="285" t="s">
        <v>6108</v>
      </c>
      <c r="O20" s="375">
        <v>2.38824E-9</v>
      </c>
      <c r="P20" s="285" t="s">
        <v>347</v>
      </c>
      <c r="Q20" s="285" t="s">
        <v>2937</v>
      </c>
      <c r="R20" s="285">
        <v>0.38</v>
      </c>
      <c r="S20" s="285" t="s">
        <v>6110</v>
      </c>
      <c r="T20" s="375">
        <v>1.167E-5</v>
      </c>
      <c r="U20" s="285" t="s">
        <v>6604</v>
      </c>
      <c r="V20" s="390">
        <v>0.38</v>
      </c>
      <c r="W20" s="390" t="s">
        <v>6110</v>
      </c>
      <c r="X20" s="375">
        <v>1.2099999999999999E-5</v>
      </c>
      <c r="Y20" s="390">
        <v>0.35</v>
      </c>
      <c r="Z20" s="375" t="s">
        <v>6107</v>
      </c>
      <c r="AA20" s="285">
        <v>5.8259999999999996E-4</v>
      </c>
      <c r="AB20" s="285">
        <v>0.88</v>
      </c>
      <c r="AC20" s="285" t="s">
        <v>6269</v>
      </c>
      <c r="AD20" s="285">
        <v>0.84989999999999999</v>
      </c>
      <c r="AE20" s="285">
        <v>0.4</v>
      </c>
      <c r="AF20" s="285" t="s">
        <v>6181</v>
      </c>
      <c r="AG20" s="285">
        <v>3.6800000000000001E-3</v>
      </c>
      <c r="AH20" s="285">
        <v>0.51</v>
      </c>
      <c r="AI20" s="285" t="s">
        <v>6257</v>
      </c>
      <c r="AJ20" s="285">
        <v>0.18099999999999999</v>
      </c>
      <c r="AK20" s="285">
        <v>0.68</v>
      </c>
      <c r="AL20" s="285" t="s">
        <v>6460</v>
      </c>
      <c r="AM20" s="285">
        <v>0.48430500100000001</v>
      </c>
      <c r="AN20" s="285">
        <v>0.38</v>
      </c>
      <c r="AO20" s="285" t="s">
        <v>6110</v>
      </c>
      <c r="AP20" s="375">
        <v>1.167E-5</v>
      </c>
      <c r="AQ20" s="285">
        <v>0.35</v>
      </c>
      <c r="AR20" s="285" t="s">
        <v>6107</v>
      </c>
      <c r="AS20" s="285">
        <v>4.192E-4</v>
      </c>
      <c r="AT20" s="285">
        <v>0.88</v>
      </c>
      <c r="AU20" s="285" t="s">
        <v>6311</v>
      </c>
      <c r="AV20" s="285">
        <v>0.81030000000000002</v>
      </c>
      <c r="AW20" s="285">
        <v>0.4</v>
      </c>
      <c r="AX20" s="285" t="s">
        <v>6181</v>
      </c>
      <c r="AY20" s="285">
        <v>5.1520000000000003E-3</v>
      </c>
      <c r="AZ20" s="285">
        <v>0.51</v>
      </c>
      <c r="BA20" s="285" t="s">
        <v>6406</v>
      </c>
      <c r="BB20" s="285">
        <v>0.2198</v>
      </c>
      <c r="BC20" s="285">
        <v>0.68</v>
      </c>
      <c r="BD20" s="285" t="s">
        <v>6461</v>
      </c>
      <c r="BE20" s="285">
        <v>0.34973127199999998</v>
      </c>
    </row>
    <row r="21" spans="1:57" s="285" customFormat="1">
      <c r="A21" s="285" t="s">
        <v>6154</v>
      </c>
      <c r="B21" s="285">
        <v>4</v>
      </c>
      <c r="C21" s="285">
        <v>81184341</v>
      </c>
      <c r="D21" s="285" t="s">
        <v>89</v>
      </c>
      <c r="E21" s="285" t="s">
        <v>88</v>
      </c>
      <c r="F21" s="285" t="s">
        <v>347</v>
      </c>
      <c r="G21" s="285" t="s">
        <v>3</v>
      </c>
      <c r="H21" s="285" t="s">
        <v>2937</v>
      </c>
      <c r="I21" s="285" t="s">
        <v>1438</v>
      </c>
      <c r="J21" s="285" t="s">
        <v>6</v>
      </c>
      <c r="K21" s="285" t="s">
        <v>87</v>
      </c>
      <c r="L21" s="285" t="s">
        <v>285</v>
      </c>
      <c r="M21" s="390">
        <v>0.3</v>
      </c>
      <c r="N21" s="285" t="s">
        <v>6105</v>
      </c>
      <c r="O21" s="375">
        <v>1.1200000000000001E-11</v>
      </c>
      <c r="P21" s="285" t="s">
        <v>3</v>
      </c>
      <c r="Q21" s="285" t="s">
        <v>2937</v>
      </c>
      <c r="R21" s="390">
        <v>0.28999999999999998</v>
      </c>
      <c r="S21" s="390" t="s">
        <v>6110</v>
      </c>
      <c r="T21" s="375">
        <v>1.2E-5</v>
      </c>
      <c r="U21" s="285" t="s">
        <v>6605</v>
      </c>
      <c r="V21" s="390">
        <v>0.28999999999999998</v>
      </c>
      <c r="W21" s="390" t="s">
        <v>6110</v>
      </c>
      <c r="X21" s="375">
        <v>1.2E-5</v>
      </c>
      <c r="Y21" s="390">
        <v>0.28999999999999998</v>
      </c>
      <c r="Z21" s="375" t="s">
        <v>6103</v>
      </c>
      <c r="AA21" s="375">
        <v>1.315E-3</v>
      </c>
      <c r="AB21" s="285">
        <v>0.4</v>
      </c>
      <c r="AC21" s="285" t="s">
        <v>6155</v>
      </c>
      <c r="AD21" s="285">
        <v>0.15140000000000001</v>
      </c>
      <c r="AE21" s="285">
        <v>0.12</v>
      </c>
      <c r="AF21" s="285" t="s">
        <v>6238</v>
      </c>
      <c r="AG21" s="285">
        <v>0.15329999999999999</v>
      </c>
      <c r="AH21" s="285">
        <v>0.25</v>
      </c>
      <c r="AI21" s="285" t="s">
        <v>6239</v>
      </c>
      <c r="AJ21" s="285">
        <v>8.4500000000000005E-4</v>
      </c>
      <c r="AK21" s="285">
        <v>0.28999999999999998</v>
      </c>
      <c r="AL21" s="285" t="s">
        <v>6240</v>
      </c>
      <c r="AM21" s="285">
        <v>0.37731403600000002</v>
      </c>
      <c r="AN21" s="285">
        <v>0.28999999999999998</v>
      </c>
      <c r="AO21" s="285" t="s">
        <v>6110</v>
      </c>
      <c r="AP21" s="375">
        <v>9.6269999999999995E-6</v>
      </c>
      <c r="AQ21" s="285">
        <v>0.28999999999999998</v>
      </c>
      <c r="AR21" s="285" t="s">
        <v>6103</v>
      </c>
      <c r="AS21" s="285">
        <v>1.588E-3</v>
      </c>
      <c r="AT21" s="285">
        <v>0.4</v>
      </c>
      <c r="AU21" s="285" t="s">
        <v>6882</v>
      </c>
      <c r="AV21" s="285">
        <v>5.3080000000000002E-2</v>
      </c>
      <c r="AW21" s="285">
        <v>0.12</v>
      </c>
      <c r="AX21" s="285" t="s">
        <v>6238</v>
      </c>
      <c r="AY21" s="285">
        <v>0.16869999999999999</v>
      </c>
      <c r="AZ21" s="285">
        <v>0.25</v>
      </c>
      <c r="BA21" s="285" t="s">
        <v>6241</v>
      </c>
      <c r="BB21" s="285">
        <v>1.776E-3</v>
      </c>
      <c r="BC21" s="285">
        <v>0.28999999999999998</v>
      </c>
      <c r="BD21" s="285" t="s">
        <v>6242</v>
      </c>
      <c r="BE21" s="285">
        <v>0.348179986</v>
      </c>
    </row>
    <row r="22" spans="1:57" s="285" customFormat="1">
      <c r="A22" s="285" t="s">
        <v>363</v>
      </c>
      <c r="B22" s="285">
        <v>1</v>
      </c>
      <c r="C22" s="285">
        <v>169100169</v>
      </c>
      <c r="D22" s="285" t="s">
        <v>455</v>
      </c>
      <c r="E22" s="285" t="s">
        <v>454</v>
      </c>
      <c r="F22" s="285" t="s">
        <v>3</v>
      </c>
      <c r="G22" s="285" t="s">
        <v>331</v>
      </c>
      <c r="H22" s="285" t="s">
        <v>1350</v>
      </c>
      <c r="I22" s="285" t="s">
        <v>331</v>
      </c>
      <c r="J22" s="285" t="s">
        <v>6</v>
      </c>
      <c r="K22" s="285" t="s">
        <v>4301</v>
      </c>
      <c r="L22" s="285" t="s">
        <v>16</v>
      </c>
      <c r="M22" s="390">
        <v>0.56930000000000003</v>
      </c>
      <c r="N22" s="285" t="s">
        <v>6462</v>
      </c>
      <c r="O22" s="375">
        <v>4.1811000000000003E-8</v>
      </c>
      <c r="P22" s="285" t="s">
        <v>3</v>
      </c>
      <c r="Q22" s="285" t="s">
        <v>2937</v>
      </c>
      <c r="R22" s="390">
        <v>0.44</v>
      </c>
      <c r="S22" s="390" t="s">
        <v>6103</v>
      </c>
      <c r="T22" s="375">
        <v>2.9499999999999999E-5</v>
      </c>
      <c r="U22" s="285" t="s">
        <v>6595</v>
      </c>
      <c r="V22" s="390">
        <v>0.44</v>
      </c>
      <c r="W22" s="390" t="s">
        <v>6103</v>
      </c>
      <c r="X22" s="375">
        <v>2.9499999999999999E-5</v>
      </c>
      <c r="Y22" s="390">
        <v>0.43</v>
      </c>
      <c r="Z22" s="375" t="s">
        <v>6103</v>
      </c>
      <c r="AA22" s="285">
        <v>7.3729999999999998E-4</v>
      </c>
      <c r="AB22" s="285">
        <v>0.17</v>
      </c>
      <c r="AC22" s="285" t="s">
        <v>6219</v>
      </c>
      <c r="AD22" s="285">
        <v>0.45800000000000002</v>
      </c>
      <c r="AE22" s="285">
        <v>0.61</v>
      </c>
      <c r="AF22" s="285" t="s">
        <v>6302</v>
      </c>
      <c r="AG22" s="285">
        <v>1.856E-2</v>
      </c>
      <c r="AH22" s="285">
        <v>0.41</v>
      </c>
      <c r="AI22" s="285" t="s">
        <v>6262</v>
      </c>
      <c r="AJ22" s="285">
        <v>0.40400000000000003</v>
      </c>
      <c r="AK22" s="285">
        <v>0.47</v>
      </c>
      <c r="AL22" s="285" t="s">
        <v>6463</v>
      </c>
      <c r="AM22" s="285">
        <v>0.73097856500000002</v>
      </c>
      <c r="AN22" s="285">
        <v>0.44</v>
      </c>
      <c r="AO22" s="285" t="s">
        <v>6103</v>
      </c>
      <c r="AP22" s="375">
        <v>5.0720000000000002E-5</v>
      </c>
      <c r="AQ22" s="285">
        <v>0.43</v>
      </c>
      <c r="AR22" s="285" t="s">
        <v>6103</v>
      </c>
      <c r="AS22" s="285">
        <v>1.48E-3</v>
      </c>
      <c r="AT22" s="285">
        <v>0.17</v>
      </c>
      <c r="AU22" s="285" t="s">
        <v>6216</v>
      </c>
      <c r="AV22" s="285">
        <v>0.55530000000000002</v>
      </c>
      <c r="AW22" s="285">
        <v>0.61</v>
      </c>
      <c r="AX22" s="285" t="s">
        <v>6181</v>
      </c>
      <c r="AY22" s="285">
        <v>1.0489999999999999E-2</v>
      </c>
      <c r="AZ22" s="285">
        <v>0.41</v>
      </c>
      <c r="BA22" s="285" t="s">
        <v>6219</v>
      </c>
      <c r="BB22" s="285">
        <v>0.43769999999999998</v>
      </c>
      <c r="BC22" s="285">
        <v>0.48</v>
      </c>
      <c r="BD22" s="285" t="s">
        <v>6464</v>
      </c>
      <c r="BE22" s="285">
        <v>0.89894819199999998</v>
      </c>
    </row>
    <row r="23" spans="1:57" s="285" customFormat="1">
      <c r="A23" s="285" t="s">
        <v>6154</v>
      </c>
      <c r="B23" s="285">
        <v>5</v>
      </c>
      <c r="C23" s="285">
        <v>121510586</v>
      </c>
      <c r="D23" s="285" t="s">
        <v>101</v>
      </c>
      <c r="E23" s="285" t="s">
        <v>100</v>
      </c>
      <c r="F23" s="285" t="s">
        <v>347</v>
      </c>
      <c r="G23" s="285" t="s">
        <v>3</v>
      </c>
      <c r="H23" s="285" t="s">
        <v>2937</v>
      </c>
      <c r="I23" s="285" t="s">
        <v>2938</v>
      </c>
      <c r="J23" s="285" t="s">
        <v>3962</v>
      </c>
      <c r="K23" s="285" t="s">
        <v>99</v>
      </c>
      <c r="L23" s="285" t="s">
        <v>13</v>
      </c>
      <c r="M23" s="390">
        <v>0.83</v>
      </c>
      <c r="N23" s="285" t="s">
        <v>6092</v>
      </c>
      <c r="O23" s="375">
        <v>2.76E-12</v>
      </c>
      <c r="P23" s="285" t="s">
        <v>3</v>
      </c>
      <c r="Q23" s="285" t="s">
        <v>2937</v>
      </c>
      <c r="R23" s="390">
        <v>0.82</v>
      </c>
      <c r="S23" s="390" t="s">
        <v>6100</v>
      </c>
      <c r="T23" s="375">
        <v>3.15E-5</v>
      </c>
      <c r="U23" s="285" t="s">
        <v>6598</v>
      </c>
      <c r="V23" s="390">
        <v>0.82</v>
      </c>
      <c r="W23" s="390" t="s">
        <v>6100</v>
      </c>
      <c r="X23" s="375">
        <v>3.15E-5</v>
      </c>
      <c r="Y23" s="390">
        <v>0.82</v>
      </c>
      <c r="Z23" s="375" t="s">
        <v>6100</v>
      </c>
      <c r="AA23" s="375">
        <v>6.6199999999999996E-5</v>
      </c>
      <c r="AB23" s="285">
        <v>0.93</v>
      </c>
      <c r="AC23" s="285" t="s">
        <v>6243</v>
      </c>
      <c r="AD23" s="285">
        <v>2.751E-2</v>
      </c>
      <c r="AE23" s="285">
        <v>0.76</v>
      </c>
      <c r="AF23" s="285" t="s">
        <v>6244</v>
      </c>
      <c r="AG23" s="285">
        <v>0.43680000000000002</v>
      </c>
      <c r="AH23" s="285">
        <v>0.83</v>
      </c>
      <c r="AI23" s="285" t="s">
        <v>6245</v>
      </c>
      <c r="AJ23" s="285">
        <v>0.76859999999999995</v>
      </c>
      <c r="AK23" s="285">
        <v>0.78</v>
      </c>
      <c r="AL23" s="285" t="s">
        <v>6246</v>
      </c>
      <c r="AM23" s="285">
        <v>0.33281753400000003</v>
      </c>
      <c r="AN23" s="285">
        <v>0.82</v>
      </c>
      <c r="AO23" s="285" t="s">
        <v>6100</v>
      </c>
      <c r="AP23" s="375">
        <v>3.3259999999999997E-5</v>
      </c>
      <c r="AQ23" s="285">
        <v>0.82</v>
      </c>
      <c r="AR23" s="285" t="s">
        <v>6127</v>
      </c>
      <c r="AS23" s="285">
        <v>7.2899999999999997E-5</v>
      </c>
      <c r="AT23" s="285">
        <v>0.93</v>
      </c>
      <c r="AU23" s="285" t="s">
        <v>6247</v>
      </c>
      <c r="AV23" s="285">
        <v>1.6E-2</v>
      </c>
      <c r="AW23" s="285">
        <v>0.76</v>
      </c>
      <c r="AX23" s="285" t="s">
        <v>6244</v>
      </c>
      <c r="AY23" s="285">
        <v>0.43440000000000001</v>
      </c>
      <c r="AZ23" s="285">
        <v>0.83</v>
      </c>
      <c r="BA23" s="285" t="s">
        <v>6245</v>
      </c>
      <c r="BB23" s="285">
        <v>0.73040000000000005</v>
      </c>
      <c r="BC23" s="285">
        <v>0.78</v>
      </c>
      <c r="BD23" s="285" t="s">
        <v>6248</v>
      </c>
      <c r="BE23" s="285">
        <v>0.32071010999999999</v>
      </c>
    </row>
    <row r="24" spans="1:57" s="285" customFormat="1">
      <c r="A24" s="285" t="s">
        <v>363</v>
      </c>
      <c r="B24" s="285">
        <v>8</v>
      </c>
      <c r="C24" s="285">
        <v>141937541</v>
      </c>
      <c r="D24" s="285" t="s">
        <v>393</v>
      </c>
      <c r="E24" s="285" t="s">
        <v>392</v>
      </c>
      <c r="F24" s="285" t="s">
        <v>3</v>
      </c>
      <c r="G24" s="285" t="s">
        <v>331</v>
      </c>
      <c r="H24" s="285" t="s">
        <v>1350</v>
      </c>
      <c r="I24" s="285" t="s">
        <v>331</v>
      </c>
      <c r="J24" s="285" t="s">
        <v>6</v>
      </c>
      <c r="K24" s="285" t="s">
        <v>394</v>
      </c>
      <c r="L24" s="285" t="s">
        <v>18</v>
      </c>
      <c r="M24" s="390">
        <v>0.47660000000000002</v>
      </c>
      <c r="N24" s="285" t="s">
        <v>6465</v>
      </c>
      <c r="O24" s="375">
        <v>4.8468600000000004E-9</v>
      </c>
      <c r="P24" s="285" t="s">
        <v>3</v>
      </c>
      <c r="Q24" s="285" t="s">
        <v>1350</v>
      </c>
      <c r="R24" s="390">
        <v>0.53</v>
      </c>
      <c r="S24" s="375" t="s">
        <v>6110</v>
      </c>
      <c r="T24" s="375">
        <v>3.6900000000000002E-5</v>
      </c>
      <c r="U24" s="285" t="s">
        <v>6606</v>
      </c>
      <c r="V24" s="390">
        <v>0.56000000000000005</v>
      </c>
      <c r="W24" s="390" t="s">
        <v>6103</v>
      </c>
      <c r="X24" s="375">
        <v>9.7299999999999993E-5</v>
      </c>
      <c r="Y24" s="390">
        <v>0.53</v>
      </c>
      <c r="Z24" s="375" t="s">
        <v>6110</v>
      </c>
      <c r="AA24" s="285">
        <v>3.6900000000000002E-5</v>
      </c>
      <c r="AB24" s="285">
        <v>0.63</v>
      </c>
      <c r="AC24" s="285" t="s">
        <v>6244</v>
      </c>
      <c r="AD24" s="285">
        <v>0.48430000000000001</v>
      </c>
      <c r="AE24" s="285">
        <v>0.88</v>
      </c>
      <c r="AF24" s="285" t="s">
        <v>6176</v>
      </c>
      <c r="AG24" s="285">
        <v>0.81769999999999998</v>
      </c>
      <c r="AH24" s="285">
        <v>0.67</v>
      </c>
      <c r="AI24" s="285" t="s">
        <v>6291</v>
      </c>
      <c r="AJ24" s="285">
        <v>0.94530000000000003</v>
      </c>
      <c r="AK24" s="285">
        <v>0.62</v>
      </c>
      <c r="AL24" s="285" t="s">
        <v>6466</v>
      </c>
      <c r="AM24" s="285">
        <v>0.279006906</v>
      </c>
      <c r="AN24" s="285">
        <v>0.56000000000000005</v>
      </c>
      <c r="AO24" s="285" t="s">
        <v>6103</v>
      </c>
      <c r="AP24" s="375">
        <v>1.2789999999999999E-4</v>
      </c>
      <c r="AQ24" s="285">
        <v>0.52</v>
      </c>
      <c r="AR24" s="285" t="s">
        <v>6110</v>
      </c>
      <c r="AS24" s="285">
        <v>5.9700000000000001E-5</v>
      </c>
      <c r="AT24" s="285">
        <v>0.63</v>
      </c>
      <c r="AU24" s="285" t="s">
        <v>6201</v>
      </c>
      <c r="AV24" s="285">
        <v>0.28920000000000001</v>
      </c>
      <c r="AW24" s="285">
        <v>0.88</v>
      </c>
      <c r="AX24" s="285" t="s">
        <v>6176</v>
      </c>
      <c r="AY24" s="285">
        <v>0.63449999999999995</v>
      </c>
      <c r="AZ24" s="285">
        <v>0.67</v>
      </c>
      <c r="BA24" s="285" t="s">
        <v>6291</v>
      </c>
      <c r="BB24" s="285">
        <v>0.96809999999999996</v>
      </c>
      <c r="BC24" s="285">
        <v>0.62</v>
      </c>
      <c r="BD24" s="285" t="s">
        <v>6467</v>
      </c>
      <c r="BE24" s="285">
        <v>0.28674302699999998</v>
      </c>
    </row>
    <row r="25" spans="1:57" s="285" customFormat="1">
      <c r="A25" s="285" t="s">
        <v>6154</v>
      </c>
      <c r="B25" s="285">
        <v>13</v>
      </c>
      <c r="C25" s="285">
        <v>111040798</v>
      </c>
      <c r="D25" s="285" t="s">
        <v>195</v>
      </c>
      <c r="E25" s="285" t="s">
        <v>194</v>
      </c>
      <c r="F25" s="285" t="s">
        <v>53</v>
      </c>
      <c r="G25" s="285" t="s">
        <v>6141</v>
      </c>
      <c r="H25" s="285" t="s">
        <v>2937</v>
      </c>
      <c r="I25" s="285" t="s">
        <v>2945</v>
      </c>
      <c r="J25" s="285" t="s">
        <v>3963</v>
      </c>
      <c r="K25" s="285" t="s">
        <v>4037</v>
      </c>
      <c r="L25" s="285" t="s">
        <v>13</v>
      </c>
      <c r="M25" s="390">
        <v>0.25</v>
      </c>
      <c r="N25" s="285" t="s">
        <v>6104</v>
      </c>
      <c r="O25" s="375">
        <v>2.1200000000000001E-8</v>
      </c>
      <c r="P25" s="285" t="s">
        <v>3</v>
      </c>
      <c r="Q25" s="285" t="s">
        <v>2937</v>
      </c>
      <c r="R25" s="390">
        <v>0.35</v>
      </c>
      <c r="S25" s="390" t="s">
        <v>6110</v>
      </c>
      <c r="T25" s="375">
        <v>3.8999999999999999E-5</v>
      </c>
      <c r="U25" s="285" t="s">
        <v>6596</v>
      </c>
      <c r="V25" s="390">
        <v>0.35</v>
      </c>
      <c r="W25" s="390" t="s">
        <v>6110</v>
      </c>
      <c r="X25" s="375">
        <v>3.8999999999999999E-5</v>
      </c>
      <c r="Y25" s="390">
        <v>0.31</v>
      </c>
      <c r="Z25" s="375" t="s">
        <v>6110</v>
      </c>
      <c r="AA25" s="375">
        <v>7.3200000000000004E-5</v>
      </c>
      <c r="AB25" s="285">
        <v>0.11</v>
      </c>
      <c r="AC25" s="285" t="s">
        <v>6222</v>
      </c>
      <c r="AD25" s="285">
        <v>0.6119</v>
      </c>
      <c r="AE25" s="285">
        <v>0.54</v>
      </c>
      <c r="AF25" s="285" t="s">
        <v>6249</v>
      </c>
      <c r="AG25" s="285">
        <v>0.25030000000000002</v>
      </c>
      <c r="AH25" s="285">
        <v>0.26</v>
      </c>
      <c r="AI25" s="285" t="s">
        <v>6222</v>
      </c>
      <c r="AJ25" s="285">
        <v>0.55530000000000002</v>
      </c>
      <c r="AK25" s="285">
        <v>0.27</v>
      </c>
      <c r="AL25" s="285" t="s">
        <v>6250</v>
      </c>
      <c r="AM25" s="285">
        <v>0.95240793700000004</v>
      </c>
      <c r="AN25" s="285">
        <v>0.35</v>
      </c>
      <c r="AO25" s="285" t="s">
        <v>6110</v>
      </c>
      <c r="AP25" s="375">
        <v>1.963E-5</v>
      </c>
      <c r="AQ25" s="285">
        <v>0.31</v>
      </c>
      <c r="AR25" s="285" t="s">
        <v>6093</v>
      </c>
      <c r="AS25" s="285">
        <v>5.0599999999999997E-5</v>
      </c>
      <c r="AT25" s="285">
        <v>0.11</v>
      </c>
      <c r="AU25" s="285" t="s">
        <v>6251</v>
      </c>
      <c r="AV25" s="285">
        <v>0.255</v>
      </c>
      <c r="AW25" s="285">
        <v>0.54</v>
      </c>
      <c r="AX25" s="285" t="s">
        <v>6252</v>
      </c>
      <c r="AY25" s="285">
        <v>0.31140000000000001</v>
      </c>
      <c r="AZ25" s="285">
        <v>0.26</v>
      </c>
      <c r="BA25" s="285" t="s">
        <v>6222</v>
      </c>
      <c r="BB25" s="285">
        <v>0.54010000000000002</v>
      </c>
      <c r="BC25" s="285">
        <v>0.28000000000000003</v>
      </c>
      <c r="BD25" s="285" t="s">
        <v>6253</v>
      </c>
      <c r="BE25" s="285">
        <v>0.59434033100000006</v>
      </c>
    </row>
    <row r="26" spans="1:57" s="285" customFormat="1">
      <c r="A26" s="285" t="s">
        <v>6154</v>
      </c>
      <c r="B26" s="285">
        <v>1</v>
      </c>
      <c r="C26" s="285">
        <v>10796866</v>
      </c>
      <c r="D26" s="285" t="s">
        <v>56</v>
      </c>
      <c r="E26" s="285" t="s">
        <v>55</v>
      </c>
      <c r="F26" s="285" t="s">
        <v>347</v>
      </c>
      <c r="G26" s="285" t="s">
        <v>3</v>
      </c>
      <c r="H26" s="285" t="s">
        <v>2937</v>
      </c>
      <c r="I26" s="285" t="s">
        <v>2938</v>
      </c>
      <c r="J26" s="285" t="s">
        <v>3962</v>
      </c>
      <c r="K26" s="285" t="s">
        <v>54</v>
      </c>
      <c r="L26" s="285" t="s">
        <v>18</v>
      </c>
      <c r="M26" s="390">
        <v>0.45</v>
      </c>
      <c r="N26" s="285" t="s">
        <v>6135</v>
      </c>
      <c r="O26" s="375">
        <v>1.9099999999999999E-13</v>
      </c>
      <c r="P26" s="285" t="s">
        <v>3</v>
      </c>
      <c r="Q26" s="285" t="s">
        <v>2937</v>
      </c>
      <c r="R26" s="390">
        <v>0.37</v>
      </c>
      <c r="S26" s="390" t="s">
        <v>6107</v>
      </c>
      <c r="T26" s="375">
        <v>4.2899999999999999E-5</v>
      </c>
      <c r="U26" s="285" t="s">
        <v>6596</v>
      </c>
      <c r="V26" s="390">
        <v>0.37</v>
      </c>
      <c r="W26" s="390" t="s">
        <v>6107</v>
      </c>
      <c r="X26" s="375">
        <v>4.2899999999999999E-5</v>
      </c>
      <c r="Y26" s="390">
        <v>0.36</v>
      </c>
      <c r="Z26" s="375" t="s">
        <v>6107</v>
      </c>
      <c r="AA26" s="375">
        <v>1.7809999999999999E-4</v>
      </c>
      <c r="AB26" s="285">
        <v>0.63</v>
      </c>
      <c r="AC26" s="285" t="s">
        <v>6155</v>
      </c>
      <c r="AD26" s="285">
        <v>0.18410000000000001</v>
      </c>
      <c r="AE26" s="285">
        <v>0.19</v>
      </c>
      <c r="AF26" s="285" t="s">
        <v>6155</v>
      </c>
      <c r="AG26" s="285">
        <v>0.1036</v>
      </c>
      <c r="AH26" s="285">
        <v>0.47</v>
      </c>
      <c r="AI26" s="285" t="s">
        <v>6254</v>
      </c>
      <c r="AJ26" s="285">
        <v>0.75560000000000005</v>
      </c>
      <c r="AK26" s="285">
        <v>0.44</v>
      </c>
      <c r="AL26" s="285" t="s">
        <v>6255</v>
      </c>
      <c r="AM26" s="285">
        <v>0.36748688099999999</v>
      </c>
      <c r="AN26" s="285">
        <v>0.37</v>
      </c>
      <c r="AO26" s="285" t="s">
        <v>6107</v>
      </c>
      <c r="AP26" s="375">
        <v>2.251E-5</v>
      </c>
      <c r="AQ26" s="285">
        <v>0.36</v>
      </c>
      <c r="AR26" s="285" t="s">
        <v>6110</v>
      </c>
      <c r="AS26" s="285">
        <v>9.6500000000000001E-5</v>
      </c>
      <c r="AT26" s="285">
        <v>0.63</v>
      </c>
      <c r="AU26" s="285" t="s">
        <v>6155</v>
      </c>
      <c r="AV26" s="285">
        <v>0.15790000000000001</v>
      </c>
      <c r="AW26" s="285">
        <v>0.19</v>
      </c>
      <c r="AX26" s="285" t="s">
        <v>6885</v>
      </c>
      <c r="AY26" s="285">
        <v>8.7429999999999994E-2</v>
      </c>
      <c r="AZ26" s="285">
        <v>0.47</v>
      </c>
      <c r="BA26" s="285" t="s">
        <v>6254</v>
      </c>
      <c r="BB26" s="285">
        <v>0.67200000000000004</v>
      </c>
      <c r="BC26" s="285">
        <v>0.44</v>
      </c>
      <c r="BD26" s="285" t="s">
        <v>6256</v>
      </c>
      <c r="BE26" s="285">
        <v>0.24736081600000001</v>
      </c>
    </row>
    <row r="27" spans="1:57" s="285" customFormat="1">
      <c r="A27" s="285" t="s">
        <v>363</v>
      </c>
      <c r="B27" s="285">
        <v>11</v>
      </c>
      <c r="C27" s="285">
        <v>9322132</v>
      </c>
      <c r="D27" s="285" t="s">
        <v>403</v>
      </c>
      <c r="E27" s="285" t="s">
        <v>402</v>
      </c>
      <c r="F27" s="285" t="s">
        <v>347</v>
      </c>
      <c r="G27" s="285" t="s">
        <v>331</v>
      </c>
      <c r="H27" s="285" t="s">
        <v>1350</v>
      </c>
      <c r="I27" s="285" t="s">
        <v>331</v>
      </c>
      <c r="J27" s="285" t="s">
        <v>6</v>
      </c>
      <c r="K27" s="285" t="s">
        <v>404</v>
      </c>
      <c r="L27" s="285" t="s">
        <v>28</v>
      </c>
      <c r="M27" s="390">
        <v>7.4300000000000005E-2</v>
      </c>
      <c r="N27" s="285" t="s">
        <v>6123</v>
      </c>
      <c r="O27" s="375">
        <v>1.99871E-9</v>
      </c>
      <c r="P27" s="285" t="s">
        <v>347</v>
      </c>
      <c r="Q27" s="285" t="s">
        <v>2937</v>
      </c>
      <c r="R27" s="285">
        <v>0.15</v>
      </c>
      <c r="S27" s="285" t="s">
        <v>6127</v>
      </c>
      <c r="T27" s="375">
        <v>6.3520000000000002E-5</v>
      </c>
      <c r="U27" s="285" t="s">
        <v>6604</v>
      </c>
      <c r="V27" s="390">
        <v>0.15</v>
      </c>
      <c r="W27" s="390" t="s">
        <v>6100</v>
      </c>
      <c r="X27" s="375">
        <v>6.3499999999999999E-5</v>
      </c>
      <c r="Y27" s="390">
        <v>0.08</v>
      </c>
      <c r="Z27" s="375" t="s">
        <v>6468</v>
      </c>
      <c r="AA27" s="285">
        <v>3.7770000000000002E-4</v>
      </c>
      <c r="AB27" s="285">
        <v>0.12</v>
      </c>
      <c r="AC27" s="285" t="s">
        <v>6291</v>
      </c>
      <c r="AD27" s="285">
        <v>0.9325</v>
      </c>
      <c r="AE27" s="285">
        <v>0.27</v>
      </c>
      <c r="AF27" s="285" t="s">
        <v>6881</v>
      </c>
      <c r="AG27" s="285">
        <v>6.3839999999999994E-2</v>
      </c>
      <c r="AH27" s="285">
        <v>0.15</v>
      </c>
      <c r="AI27" s="285" t="s">
        <v>6469</v>
      </c>
      <c r="AJ27" s="285">
        <v>0.24110000000000001</v>
      </c>
      <c r="AK27" s="285">
        <v>0.18</v>
      </c>
      <c r="AL27" s="285" t="s">
        <v>6470</v>
      </c>
      <c r="AM27" s="285">
        <v>0.25728307299999997</v>
      </c>
      <c r="AN27" s="285">
        <v>0.15</v>
      </c>
      <c r="AO27" s="285" t="s">
        <v>6127</v>
      </c>
      <c r="AP27" s="375">
        <v>6.3520000000000002E-5</v>
      </c>
      <c r="AQ27" s="285">
        <v>0.08</v>
      </c>
      <c r="AR27" s="285" t="s">
        <v>6094</v>
      </c>
      <c r="AS27" s="285">
        <v>6.9479999999999997E-4</v>
      </c>
      <c r="AT27" s="285">
        <v>0.12</v>
      </c>
      <c r="AU27" s="285" t="s">
        <v>6200</v>
      </c>
      <c r="AV27" s="285">
        <v>0.6734</v>
      </c>
      <c r="AW27" s="285">
        <v>0.27</v>
      </c>
      <c r="AX27" s="285" t="s">
        <v>6881</v>
      </c>
      <c r="AY27" s="285">
        <v>5.3830000000000003E-2</v>
      </c>
      <c r="AZ27" s="285">
        <v>0.15</v>
      </c>
      <c r="BA27" s="285" t="s">
        <v>6469</v>
      </c>
      <c r="BB27" s="285">
        <v>0.2954</v>
      </c>
      <c r="BC27" s="285">
        <v>0.18</v>
      </c>
      <c r="BD27" s="285" t="s">
        <v>6471</v>
      </c>
      <c r="BE27" s="285">
        <v>0.238095271</v>
      </c>
    </row>
    <row r="28" spans="1:57" s="285" customFormat="1">
      <c r="A28" s="285" t="s">
        <v>6154</v>
      </c>
      <c r="B28" s="285">
        <v>7</v>
      </c>
      <c r="C28" s="285">
        <v>106437611</v>
      </c>
      <c r="D28" s="285" t="s">
        <v>132</v>
      </c>
      <c r="E28" s="285" t="s">
        <v>131</v>
      </c>
      <c r="F28" s="285" t="s">
        <v>347</v>
      </c>
      <c r="G28" s="285" t="s">
        <v>3</v>
      </c>
      <c r="H28" s="285" t="s">
        <v>2937</v>
      </c>
      <c r="I28" s="285" t="s">
        <v>2940</v>
      </c>
      <c r="J28" s="285" t="s">
        <v>6</v>
      </c>
      <c r="K28" s="285" t="s">
        <v>4028</v>
      </c>
      <c r="L28" s="285" t="s">
        <v>18</v>
      </c>
      <c r="M28" s="390">
        <v>0.17</v>
      </c>
      <c r="N28" s="285" t="s">
        <v>6105</v>
      </c>
      <c r="O28" s="375">
        <v>4.9399999999999999E-8</v>
      </c>
      <c r="P28" s="285" t="s">
        <v>3</v>
      </c>
      <c r="Q28" s="285" t="s">
        <v>2937</v>
      </c>
      <c r="R28" s="390">
        <v>0.17</v>
      </c>
      <c r="S28" s="390" t="s">
        <v>6100</v>
      </c>
      <c r="T28" s="375">
        <v>6.3899999999999995E-5</v>
      </c>
      <c r="U28" s="285" t="s">
        <v>6596</v>
      </c>
      <c r="V28" s="390">
        <v>0.17</v>
      </c>
      <c r="W28" s="390" t="s">
        <v>6100</v>
      </c>
      <c r="X28" s="375">
        <v>6.3899999999999995E-5</v>
      </c>
      <c r="Y28" s="390">
        <v>0.17</v>
      </c>
      <c r="Z28" s="375" t="s">
        <v>6100</v>
      </c>
      <c r="AA28" s="375">
        <v>2.7159999999999999E-4</v>
      </c>
      <c r="AB28" s="285">
        <v>0.13</v>
      </c>
      <c r="AC28" s="285" t="s">
        <v>6257</v>
      </c>
      <c r="AD28" s="285">
        <v>0.20430000000000001</v>
      </c>
      <c r="AE28" s="285">
        <v>0.2</v>
      </c>
      <c r="AF28" s="285" t="s">
        <v>6885</v>
      </c>
      <c r="AG28" s="285">
        <v>6.3579999999999998E-2</v>
      </c>
      <c r="AH28" s="285">
        <v>0.16</v>
      </c>
      <c r="AI28" s="285" t="s">
        <v>6258</v>
      </c>
      <c r="AJ28" s="285">
        <v>0.41360000000000002</v>
      </c>
      <c r="AK28" s="285">
        <v>0.26</v>
      </c>
      <c r="AL28" s="285" t="s">
        <v>6259</v>
      </c>
      <c r="AM28" s="285">
        <v>0.69026367700000002</v>
      </c>
      <c r="AN28" s="285">
        <v>0.17</v>
      </c>
      <c r="AO28" s="285" t="s">
        <v>6100</v>
      </c>
      <c r="AP28" s="375">
        <v>7.8549999999999998E-5</v>
      </c>
      <c r="AQ28" s="285">
        <v>0.17</v>
      </c>
      <c r="AR28" s="285" t="s">
        <v>6100</v>
      </c>
      <c r="AS28" s="285">
        <v>2.611E-4</v>
      </c>
      <c r="AT28" s="285">
        <v>0.13</v>
      </c>
      <c r="AU28" s="285" t="s">
        <v>6260</v>
      </c>
      <c r="AV28" s="285">
        <v>0.22020000000000001</v>
      </c>
      <c r="AW28" s="285">
        <v>0.2</v>
      </c>
      <c r="AX28" s="285" t="s">
        <v>6885</v>
      </c>
      <c r="AY28" s="285">
        <v>7.9710000000000003E-2</v>
      </c>
      <c r="AZ28" s="285">
        <v>0.16</v>
      </c>
      <c r="BA28" s="285" t="s">
        <v>6258</v>
      </c>
      <c r="BB28" s="285">
        <v>0.43120000000000003</v>
      </c>
      <c r="BC28" s="285">
        <v>0.26</v>
      </c>
      <c r="BD28" s="285" t="s">
        <v>6261</v>
      </c>
      <c r="BE28" s="285">
        <v>0.55960147100000002</v>
      </c>
    </row>
    <row r="29" spans="1:57" s="285" customFormat="1">
      <c r="A29" s="285" t="s">
        <v>6154</v>
      </c>
      <c r="B29" s="285">
        <v>10</v>
      </c>
      <c r="C29" s="285">
        <v>105601210</v>
      </c>
      <c r="D29" s="285" t="s">
        <v>153</v>
      </c>
      <c r="E29" s="285" t="s">
        <v>152</v>
      </c>
      <c r="F29" s="285" t="s">
        <v>347</v>
      </c>
      <c r="G29" s="285" t="s">
        <v>154</v>
      </c>
      <c r="H29" s="285" t="s">
        <v>2937</v>
      </c>
      <c r="I29" s="285" t="s">
        <v>2941</v>
      </c>
      <c r="J29" s="285" t="s">
        <v>3962</v>
      </c>
      <c r="K29" s="285" t="s">
        <v>151</v>
      </c>
      <c r="L29" s="285" t="s">
        <v>18</v>
      </c>
      <c r="M29" s="390">
        <v>0.55000000000000004</v>
      </c>
      <c r="N29" s="285" t="s">
        <v>6115</v>
      </c>
      <c r="O29" s="375">
        <v>1.6000000000000001E-14</v>
      </c>
      <c r="P29" s="285" t="s">
        <v>3</v>
      </c>
      <c r="Q29" s="285" t="s">
        <v>2937</v>
      </c>
      <c r="R29" s="390">
        <v>0.65</v>
      </c>
      <c r="S29" s="390" t="s">
        <v>6107</v>
      </c>
      <c r="T29" s="375">
        <v>9.9900000000000002E-5</v>
      </c>
      <c r="U29" s="285" t="s">
        <v>6595</v>
      </c>
      <c r="V29" s="390">
        <v>0.65</v>
      </c>
      <c r="W29" s="390" t="s">
        <v>6107</v>
      </c>
      <c r="X29" s="375">
        <v>9.9900000000000002E-5</v>
      </c>
      <c r="Y29" s="390">
        <v>0.66</v>
      </c>
      <c r="Z29" s="375" t="s">
        <v>6103</v>
      </c>
      <c r="AA29" s="375">
        <v>2.1480000000000002E-3</v>
      </c>
      <c r="AB29" s="285">
        <v>0.32</v>
      </c>
      <c r="AC29" s="285" t="s">
        <v>6201</v>
      </c>
      <c r="AD29" s="285">
        <v>0.28970000000000001</v>
      </c>
      <c r="AE29" s="285">
        <v>0.85</v>
      </c>
      <c r="AF29" s="285" t="s">
        <v>6234</v>
      </c>
      <c r="AG29" s="285">
        <v>2.5819999999999999E-2</v>
      </c>
      <c r="AH29" s="285">
        <v>0.6</v>
      </c>
      <c r="AI29" s="285" t="s">
        <v>6262</v>
      </c>
      <c r="AJ29" s="285">
        <v>0.42009999999999997</v>
      </c>
      <c r="AK29" s="285">
        <v>0.5</v>
      </c>
      <c r="AL29" s="285" t="s">
        <v>6263</v>
      </c>
      <c r="AM29" s="285">
        <v>0.13200414399999999</v>
      </c>
      <c r="AN29" s="285">
        <v>0.65</v>
      </c>
      <c r="AO29" s="285" t="s">
        <v>6110</v>
      </c>
      <c r="AP29" s="375">
        <v>1.8859999999999999E-5</v>
      </c>
      <c r="AQ29" s="285">
        <v>0.66</v>
      </c>
      <c r="AR29" s="285" t="s">
        <v>6107</v>
      </c>
      <c r="AS29" s="285">
        <v>6.8760000000000002E-4</v>
      </c>
      <c r="AT29" s="285">
        <v>0.32</v>
      </c>
      <c r="AU29" s="285" t="s">
        <v>6264</v>
      </c>
      <c r="AV29" s="285">
        <v>0.20830000000000001</v>
      </c>
      <c r="AW29" s="285">
        <v>0.85</v>
      </c>
      <c r="AX29" s="285" t="s">
        <v>6234</v>
      </c>
      <c r="AY29" s="285">
        <v>1.609E-2</v>
      </c>
      <c r="AZ29" s="285">
        <v>0.59</v>
      </c>
      <c r="BA29" s="285" t="s">
        <v>6262</v>
      </c>
      <c r="BB29" s="285">
        <v>0.46029999999999999</v>
      </c>
      <c r="BC29" s="285">
        <v>0.5</v>
      </c>
      <c r="BD29" s="285" t="s">
        <v>6265</v>
      </c>
      <c r="BE29" s="285">
        <v>0.111525233</v>
      </c>
    </row>
    <row r="30" spans="1:57" s="285" customFormat="1">
      <c r="A30" s="285" t="s">
        <v>6154</v>
      </c>
      <c r="B30" s="285">
        <v>1</v>
      </c>
      <c r="C30" s="285">
        <v>183090497</v>
      </c>
      <c r="D30" s="285" t="s">
        <v>69</v>
      </c>
      <c r="E30" s="285" t="s">
        <v>68</v>
      </c>
      <c r="F30" s="285" t="s">
        <v>3</v>
      </c>
      <c r="G30" s="285" t="s">
        <v>331</v>
      </c>
      <c r="H30" s="285" t="s">
        <v>2937</v>
      </c>
      <c r="I30" s="285" t="s">
        <v>331</v>
      </c>
      <c r="J30" s="285" t="s">
        <v>6</v>
      </c>
      <c r="K30" s="285" t="s">
        <v>67</v>
      </c>
      <c r="L30" s="285" t="s">
        <v>16</v>
      </c>
      <c r="M30" s="390">
        <v>0.56999999999999995</v>
      </c>
      <c r="N30" s="285" t="s">
        <v>6108</v>
      </c>
      <c r="O30" s="375">
        <v>1.03E-8</v>
      </c>
      <c r="P30" s="285" t="s">
        <v>3</v>
      </c>
      <c r="Q30" s="285" t="s">
        <v>2937</v>
      </c>
      <c r="R30" s="390">
        <v>0.55000000000000004</v>
      </c>
      <c r="S30" s="390" t="s">
        <v>6103</v>
      </c>
      <c r="T30" s="375">
        <v>1.2349999999999999E-4</v>
      </c>
      <c r="U30" s="285" t="s">
        <v>6596</v>
      </c>
      <c r="V30" s="390">
        <v>0.55000000000000004</v>
      </c>
      <c r="W30" s="390" t="s">
        <v>6103</v>
      </c>
      <c r="X30" s="375">
        <v>1.2349999999999999E-4</v>
      </c>
      <c r="Y30" s="390">
        <v>0.56000000000000005</v>
      </c>
      <c r="Z30" s="285" t="s">
        <v>6093</v>
      </c>
      <c r="AA30" s="375">
        <v>1.9700000000000002E-6</v>
      </c>
      <c r="AB30" s="285">
        <v>0.6</v>
      </c>
      <c r="AC30" s="285" t="s">
        <v>6266</v>
      </c>
      <c r="AD30" s="285">
        <v>0.82850000000000001</v>
      </c>
      <c r="AE30" s="285">
        <v>0.46</v>
      </c>
      <c r="AF30" s="285" t="s">
        <v>6267</v>
      </c>
      <c r="AG30" s="285">
        <v>0.81569999999999998</v>
      </c>
      <c r="AH30" s="285">
        <v>0.62</v>
      </c>
      <c r="AI30" s="285" t="s">
        <v>6254</v>
      </c>
      <c r="AJ30" s="285">
        <v>0.71989999999999998</v>
      </c>
      <c r="AK30" s="285">
        <v>0.65</v>
      </c>
      <c r="AL30" s="285" t="s">
        <v>6268</v>
      </c>
      <c r="AM30" s="285">
        <v>0.65102834600000004</v>
      </c>
      <c r="AN30" s="285">
        <v>0.55000000000000004</v>
      </c>
      <c r="AO30" s="285" t="s">
        <v>6107</v>
      </c>
      <c r="AP30" s="375">
        <v>1.428E-5</v>
      </c>
      <c r="AQ30" s="285">
        <v>0.56000000000000005</v>
      </c>
      <c r="AR30" s="285" t="s">
        <v>6100</v>
      </c>
      <c r="AS30" s="285">
        <v>2.6300000000000001E-7</v>
      </c>
      <c r="AT30" s="285">
        <v>0.6</v>
      </c>
      <c r="AU30" s="285" t="s">
        <v>6218</v>
      </c>
      <c r="AV30" s="285">
        <v>0.7651</v>
      </c>
      <c r="AW30" s="285">
        <v>0.46</v>
      </c>
      <c r="AX30" s="285" t="s">
        <v>6267</v>
      </c>
      <c r="AY30" s="285">
        <v>0.81940000000000002</v>
      </c>
      <c r="AZ30" s="285">
        <v>0.62</v>
      </c>
      <c r="BA30" s="285" t="s">
        <v>6269</v>
      </c>
      <c r="BB30" s="285">
        <v>0.78769999999999996</v>
      </c>
      <c r="BC30" s="285">
        <v>0.65</v>
      </c>
      <c r="BD30" s="285" t="s">
        <v>6270</v>
      </c>
      <c r="BE30" s="285">
        <v>0.70760826200000004</v>
      </c>
    </row>
    <row r="31" spans="1:57" s="285" customFormat="1">
      <c r="A31" s="285" t="s">
        <v>6154</v>
      </c>
      <c r="B31" s="285">
        <v>2</v>
      </c>
      <c r="C31" s="285">
        <v>203880992</v>
      </c>
      <c r="D31" s="285" t="s">
        <v>81</v>
      </c>
      <c r="E31" s="285" t="s">
        <v>80</v>
      </c>
      <c r="F31" s="285" t="s">
        <v>347</v>
      </c>
      <c r="G31" s="285" t="s">
        <v>3</v>
      </c>
      <c r="H31" s="285" t="s">
        <v>2937</v>
      </c>
      <c r="I31" s="285" t="s">
        <v>2938</v>
      </c>
      <c r="J31" s="285" t="s">
        <v>6117</v>
      </c>
      <c r="K31" s="285" t="s">
        <v>1026</v>
      </c>
      <c r="L31" s="285" t="s">
        <v>18</v>
      </c>
      <c r="M31" s="390">
        <v>0.88</v>
      </c>
      <c r="N31" s="285" t="s">
        <v>6118</v>
      </c>
      <c r="O31" s="375">
        <v>3.7799999999999999E-10</v>
      </c>
      <c r="P31" s="285" t="s">
        <v>3</v>
      </c>
      <c r="Q31" s="285" t="s">
        <v>2937</v>
      </c>
      <c r="R31" s="390">
        <v>0.89</v>
      </c>
      <c r="S31" s="390" t="s">
        <v>6100</v>
      </c>
      <c r="T31" s="375">
        <v>1.3349999999999999E-4</v>
      </c>
      <c r="U31" s="285" t="s">
        <v>6607</v>
      </c>
      <c r="V31" s="390">
        <v>0.89</v>
      </c>
      <c r="W31" s="390" t="s">
        <v>6100</v>
      </c>
      <c r="X31" s="375">
        <v>1.3349999999999999E-4</v>
      </c>
      <c r="Y31" s="390">
        <v>0.88</v>
      </c>
      <c r="Z31" s="285" t="s">
        <v>6102</v>
      </c>
      <c r="AA31" s="375">
        <v>9.655E-4</v>
      </c>
      <c r="AB31" s="285">
        <v>0.99</v>
      </c>
      <c r="AC31" s="285" t="s">
        <v>6271</v>
      </c>
      <c r="AD31" s="285">
        <v>9.9339999999999998E-2</v>
      </c>
      <c r="AE31" s="285">
        <v>0.94</v>
      </c>
      <c r="AF31" s="285" t="s">
        <v>6272</v>
      </c>
      <c r="AG31" s="285">
        <v>9.1830000000000002E-3</v>
      </c>
      <c r="AH31" s="285">
        <v>0.9</v>
      </c>
      <c r="AI31" s="285" t="s">
        <v>6273</v>
      </c>
      <c r="AJ31" s="285">
        <v>0.50009999999999999</v>
      </c>
      <c r="AK31" s="285">
        <v>0.96</v>
      </c>
      <c r="AL31" s="285" t="s">
        <v>6274</v>
      </c>
      <c r="AM31" s="285">
        <v>0.19661837300000001</v>
      </c>
      <c r="AN31" s="285">
        <v>0.89</v>
      </c>
      <c r="AO31" s="285" t="s">
        <v>6100</v>
      </c>
      <c r="AP31" s="375">
        <v>2.1479999999999999E-4</v>
      </c>
      <c r="AQ31" s="285">
        <v>0.88</v>
      </c>
      <c r="AR31" s="285" t="s">
        <v>6102</v>
      </c>
      <c r="AS31" s="285">
        <v>1.6299999999999999E-3</v>
      </c>
      <c r="AT31" s="285">
        <v>0.99</v>
      </c>
      <c r="AU31" s="285" t="s">
        <v>6886</v>
      </c>
      <c r="AV31" s="285">
        <v>4.5449999999999997E-2</v>
      </c>
      <c r="AW31" s="285">
        <v>0.94</v>
      </c>
      <c r="AX31" s="285" t="s">
        <v>6272</v>
      </c>
      <c r="AY31" s="285">
        <v>1.043E-2</v>
      </c>
      <c r="AZ31" s="285">
        <v>0.9</v>
      </c>
      <c r="BA31" s="285" t="s">
        <v>6273</v>
      </c>
      <c r="BB31" s="285">
        <v>0.49469999999999997</v>
      </c>
      <c r="BC31" s="285">
        <v>0.96</v>
      </c>
      <c r="BD31" s="285" t="s">
        <v>6275</v>
      </c>
      <c r="BE31" s="285">
        <v>0.26165867300000001</v>
      </c>
    </row>
    <row r="32" spans="1:57" s="285" customFormat="1">
      <c r="A32" s="285" t="s">
        <v>6154</v>
      </c>
      <c r="B32" s="285">
        <v>4</v>
      </c>
      <c r="C32" s="285">
        <v>187213883</v>
      </c>
      <c r="D32" s="285" t="s">
        <v>98</v>
      </c>
      <c r="E32" s="285" t="s">
        <v>97</v>
      </c>
      <c r="F32" s="285" t="s">
        <v>66</v>
      </c>
      <c r="G32" s="285" t="s">
        <v>347</v>
      </c>
      <c r="H32" s="285" t="s">
        <v>2937</v>
      </c>
      <c r="I32" s="285" t="s">
        <v>2947</v>
      </c>
      <c r="J32" s="285" t="s">
        <v>6</v>
      </c>
      <c r="K32" s="285" t="s">
        <v>96</v>
      </c>
      <c r="L32" s="285" t="s">
        <v>13</v>
      </c>
      <c r="M32" s="390">
        <v>0.39</v>
      </c>
      <c r="N32" s="285" t="s">
        <v>6869</v>
      </c>
      <c r="O32" s="375">
        <v>1.2500000000000001E-10</v>
      </c>
      <c r="P32" s="285" t="s">
        <v>347</v>
      </c>
      <c r="Q32" s="285" t="s">
        <v>1350</v>
      </c>
      <c r="R32" s="390">
        <v>0.4</v>
      </c>
      <c r="S32" s="285" t="s">
        <v>6110</v>
      </c>
      <c r="T32" s="375">
        <v>1.6980000000000001E-4</v>
      </c>
      <c r="U32" s="285" t="s">
        <v>6608</v>
      </c>
      <c r="V32" s="390">
        <v>0.37</v>
      </c>
      <c r="W32" s="390" t="s">
        <v>6103</v>
      </c>
      <c r="X32" s="375">
        <v>3.578E-3</v>
      </c>
      <c r="Y32" s="390">
        <v>0.4</v>
      </c>
      <c r="Z32" s="285" t="s">
        <v>6110</v>
      </c>
      <c r="AA32" s="375">
        <v>6.8899999999999994E-5</v>
      </c>
      <c r="AB32" s="285">
        <v>0.31</v>
      </c>
      <c r="AC32" s="285" t="s">
        <v>6276</v>
      </c>
      <c r="AD32" s="285">
        <v>2.2679999999999999E-2</v>
      </c>
      <c r="AE32" s="285">
        <v>0.26</v>
      </c>
      <c r="AF32" s="285" t="s">
        <v>6277</v>
      </c>
      <c r="AG32" s="285">
        <v>0.7833</v>
      </c>
      <c r="AH32" s="285">
        <v>0.37</v>
      </c>
      <c r="AI32" s="285" t="s">
        <v>6269</v>
      </c>
      <c r="AJ32" s="285">
        <v>0.8417</v>
      </c>
      <c r="AK32" s="285">
        <v>0.33</v>
      </c>
      <c r="AL32" s="285" t="s">
        <v>6278</v>
      </c>
      <c r="AM32" s="285">
        <v>0.71411148000000002</v>
      </c>
      <c r="AN32" s="285">
        <v>0.38</v>
      </c>
      <c r="AO32" s="285" t="s">
        <v>6103</v>
      </c>
      <c r="AP32" s="375">
        <v>3.2460000000000002E-3</v>
      </c>
      <c r="AQ32" s="285">
        <v>0.4</v>
      </c>
      <c r="AR32" s="285" t="s">
        <v>6110</v>
      </c>
      <c r="AS32" s="285">
        <v>1.6980000000000001E-4</v>
      </c>
      <c r="AT32" s="285">
        <v>0.31</v>
      </c>
      <c r="AU32" s="285" t="s">
        <v>6279</v>
      </c>
      <c r="AV32" s="285">
        <v>8.7779999999999997E-2</v>
      </c>
      <c r="AW32" s="285">
        <v>0.26</v>
      </c>
      <c r="AX32" s="285" t="s">
        <v>6280</v>
      </c>
      <c r="AY32" s="285">
        <v>0.75439999999999996</v>
      </c>
      <c r="AZ32" s="285">
        <v>0.38</v>
      </c>
      <c r="BA32" s="285" t="s">
        <v>6205</v>
      </c>
      <c r="BB32" s="285">
        <v>0.91239999999999999</v>
      </c>
      <c r="BC32" s="285">
        <v>0.33</v>
      </c>
      <c r="BD32" s="285" t="s">
        <v>6281</v>
      </c>
      <c r="BE32" s="285">
        <v>0.60266728700000005</v>
      </c>
    </row>
    <row r="33" spans="1:57" s="285" customFormat="1">
      <c r="A33" s="285" t="s">
        <v>6154</v>
      </c>
      <c r="B33" s="285">
        <v>19</v>
      </c>
      <c r="C33" s="285">
        <v>10737581</v>
      </c>
      <c r="D33" s="285" t="s">
        <v>218</v>
      </c>
      <c r="E33" s="285" t="s">
        <v>217</v>
      </c>
      <c r="F33" s="285" t="s">
        <v>347</v>
      </c>
      <c r="G33" s="285" t="s">
        <v>3</v>
      </c>
      <c r="H33" s="285" t="s">
        <v>2937</v>
      </c>
      <c r="I33" s="285" t="s">
        <v>331</v>
      </c>
      <c r="J33" s="285" t="s">
        <v>3962</v>
      </c>
      <c r="K33" s="285" t="s">
        <v>216</v>
      </c>
      <c r="L33" s="285" t="s">
        <v>16</v>
      </c>
      <c r="M33" s="390">
        <v>0.79</v>
      </c>
      <c r="N33" s="285" t="s">
        <v>6123</v>
      </c>
      <c r="O33" s="375">
        <v>1.6300000000000001E-10</v>
      </c>
      <c r="P33" s="285" t="s">
        <v>3</v>
      </c>
      <c r="Q33" s="285" t="s">
        <v>2937</v>
      </c>
      <c r="R33" s="390">
        <v>0.8</v>
      </c>
      <c r="S33" s="390" t="s">
        <v>6110</v>
      </c>
      <c r="T33" s="375">
        <v>2.3159999999999999E-4</v>
      </c>
      <c r="U33" s="285" t="s">
        <v>6595</v>
      </c>
      <c r="V33" s="390">
        <v>0.8</v>
      </c>
      <c r="W33" s="390" t="s">
        <v>6110</v>
      </c>
      <c r="X33" s="375">
        <v>2.3159999999999999E-4</v>
      </c>
      <c r="Y33" s="390">
        <v>0.78</v>
      </c>
      <c r="Z33" s="285" t="s">
        <v>6107</v>
      </c>
      <c r="AA33" s="375">
        <v>1.8010000000000001E-3</v>
      </c>
      <c r="AB33" s="285">
        <v>0.79</v>
      </c>
      <c r="AC33" s="285" t="s">
        <v>6264</v>
      </c>
      <c r="AD33" s="285">
        <v>0.2802</v>
      </c>
      <c r="AE33" s="285">
        <v>0.91</v>
      </c>
      <c r="AF33" s="285" t="s">
        <v>6194</v>
      </c>
      <c r="AG33" s="285">
        <v>2.8740000000000002E-2</v>
      </c>
      <c r="AH33" s="285">
        <v>0.85</v>
      </c>
      <c r="AI33" s="285" t="s">
        <v>6211</v>
      </c>
      <c r="AJ33" s="285">
        <v>0.98109999999999997</v>
      </c>
      <c r="AK33" s="285">
        <v>0.8</v>
      </c>
      <c r="AL33" s="285" t="s">
        <v>6282</v>
      </c>
      <c r="AM33" s="285">
        <v>0.47904658</v>
      </c>
      <c r="AN33" s="285">
        <v>0.8</v>
      </c>
      <c r="AO33" s="285" t="s">
        <v>6110</v>
      </c>
      <c r="AP33" s="375">
        <v>8.9430000000000003E-5</v>
      </c>
      <c r="AQ33" s="285">
        <v>0.78</v>
      </c>
      <c r="AR33" s="285" t="s">
        <v>6110</v>
      </c>
      <c r="AS33" s="285">
        <v>1.194E-3</v>
      </c>
      <c r="AT33" s="285">
        <v>0.79</v>
      </c>
      <c r="AU33" s="285" t="s">
        <v>6283</v>
      </c>
      <c r="AV33" s="285">
        <v>0.13569999999999999</v>
      </c>
      <c r="AW33" s="285">
        <v>0.91</v>
      </c>
      <c r="AX33" s="285" t="s">
        <v>6198</v>
      </c>
      <c r="AY33" s="285">
        <v>0.02</v>
      </c>
      <c r="AZ33" s="285">
        <v>0.85</v>
      </c>
      <c r="BA33" s="285" t="s">
        <v>6211</v>
      </c>
      <c r="BB33" s="285">
        <v>0.89749999999999996</v>
      </c>
      <c r="BC33" s="285">
        <v>0.8</v>
      </c>
      <c r="BD33" s="285" t="s">
        <v>6284</v>
      </c>
      <c r="BE33" s="285">
        <v>0.49758825000000001</v>
      </c>
    </row>
    <row r="34" spans="1:57" s="285" customFormat="1">
      <c r="A34" s="285" t="s">
        <v>6154</v>
      </c>
      <c r="B34" s="285">
        <v>1</v>
      </c>
      <c r="C34" s="285">
        <v>113053023</v>
      </c>
      <c r="D34" s="285" t="s">
        <v>59</v>
      </c>
      <c r="E34" s="285" t="s">
        <v>58</v>
      </c>
      <c r="F34" s="285" t="s">
        <v>347</v>
      </c>
      <c r="G34" s="285" t="s">
        <v>3</v>
      </c>
      <c r="H34" s="285" t="s">
        <v>2937</v>
      </c>
      <c r="I34" s="285" t="s">
        <v>331</v>
      </c>
      <c r="J34" s="285" t="s">
        <v>3962</v>
      </c>
      <c r="K34" s="285" t="s">
        <v>57</v>
      </c>
      <c r="L34" s="285" t="s">
        <v>17</v>
      </c>
      <c r="M34" s="390">
        <v>0.26</v>
      </c>
      <c r="N34" s="285" t="s">
        <v>6115</v>
      </c>
      <c r="O34" s="375">
        <v>8.7400000000000003E-11</v>
      </c>
      <c r="P34" s="285" t="s">
        <v>3</v>
      </c>
      <c r="Q34" s="285" t="s">
        <v>2937</v>
      </c>
      <c r="R34" s="390">
        <v>0.16</v>
      </c>
      <c r="S34" s="390" t="s">
        <v>6100</v>
      </c>
      <c r="T34" s="375">
        <v>2.453E-4</v>
      </c>
      <c r="U34" s="285" t="s">
        <v>6598</v>
      </c>
      <c r="V34" s="390">
        <v>0.16</v>
      </c>
      <c r="W34" s="390" t="s">
        <v>6100</v>
      </c>
      <c r="X34" s="375">
        <v>2.453E-4</v>
      </c>
      <c r="Y34" s="390">
        <v>0.1</v>
      </c>
      <c r="Z34" s="285" t="s">
        <v>6102</v>
      </c>
      <c r="AA34" s="375">
        <v>3.0590000000000001E-3</v>
      </c>
      <c r="AB34" s="285">
        <v>0.37</v>
      </c>
      <c r="AC34" s="285" t="s">
        <v>6234</v>
      </c>
      <c r="AD34" s="285">
        <v>9.868E-3</v>
      </c>
      <c r="AE34" s="285">
        <v>0.02</v>
      </c>
      <c r="AF34" s="285" t="s">
        <v>6285</v>
      </c>
      <c r="AG34" s="285">
        <v>5.3560000000000003E-2</v>
      </c>
      <c r="AH34" s="285">
        <v>0.17</v>
      </c>
      <c r="AI34" s="285" t="s">
        <v>6286</v>
      </c>
      <c r="AJ34" s="285">
        <v>0.1784</v>
      </c>
      <c r="AK34" s="285">
        <v>0.1</v>
      </c>
      <c r="AL34" s="285" t="s">
        <v>6287</v>
      </c>
      <c r="AM34" s="285">
        <v>0.79721519900000004</v>
      </c>
      <c r="AN34" s="285">
        <v>0.16</v>
      </c>
      <c r="AO34" s="285" t="s">
        <v>6094</v>
      </c>
      <c r="AP34" s="375">
        <v>4.5689999999999998E-5</v>
      </c>
      <c r="AQ34" s="285">
        <v>0.1</v>
      </c>
      <c r="AR34" s="285" t="s">
        <v>6094</v>
      </c>
      <c r="AS34" s="285">
        <v>8.6249999999999999E-4</v>
      </c>
      <c r="AT34" s="285">
        <v>0.38</v>
      </c>
      <c r="AU34" s="285" t="s">
        <v>6288</v>
      </c>
      <c r="AV34" s="285">
        <v>4.3429999999999996E-3</v>
      </c>
      <c r="AW34" s="285">
        <v>0.02</v>
      </c>
      <c r="AX34" s="285" t="s">
        <v>6285</v>
      </c>
      <c r="AY34" s="285">
        <v>5.1369999999999999E-2</v>
      </c>
      <c r="AZ34" s="285">
        <v>0.17</v>
      </c>
      <c r="BA34" s="285" t="s">
        <v>6286</v>
      </c>
      <c r="BB34" s="285">
        <v>0.17</v>
      </c>
      <c r="BC34" s="285">
        <v>0.1</v>
      </c>
      <c r="BD34" s="285" t="s">
        <v>6289</v>
      </c>
      <c r="BE34" s="285">
        <v>0.76984501100000002</v>
      </c>
    </row>
    <row r="35" spans="1:57" s="285" customFormat="1">
      <c r="A35" s="285" t="s">
        <v>6154</v>
      </c>
      <c r="B35" s="285">
        <v>12</v>
      </c>
      <c r="C35" s="285">
        <v>20577593</v>
      </c>
      <c r="D35" s="285" t="s">
        <v>172</v>
      </c>
      <c r="E35" s="285" t="s">
        <v>171</v>
      </c>
      <c r="F35" s="285" t="s">
        <v>347</v>
      </c>
      <c r="G35" s="285" t="s">
        <v>3</v>
      </c>
      <c r="H35" s="285" t="s">
        <v>2937</v>
      </c>
      <c r="I35" s="285" t="s">
        <v>2944</v>
      </c>
      <c r="J35" s="285" t="s">
        <v>3962</v>
      </c>
      <c r="K35" s="285" t="s">
        <v>170</v>
      </c>
      <c r="L35" s="285" t="s">
        <v>13</v>
      </c>
      <c r="M35" s="390">
        <v>0.6</v>
      </c>
      <c r="N35" s="285" t="s">
        <v>6135</v>
      </c>
      <c r="O35" s="375">
        <v>4.6400000000000003E-14</v>
      </c>
      <c r="P35" s="285" t="s">
        <v>3</v>
      </c>
      <c r="Q35" s="285" t="s">
        <v>2937</v>
      </c>
      <c r="R35" s="390">
        <v>0.59</v>
      </c>
      <c r="S35" s="390" t="s">
        <v>6103</v>
      </c>
      <c r="T35" s="375">
        <v>2.6380000000000002E-4</v>
      </c>
      <c r="U35" s="285" t="s">
        <v>6596</v>
      </c>
      <c r="V35" s="390">
        <v>0.59</v>
      </c>
      <c r="W35" s="390" t="s">
        <v>6103</v>
      </c>
      <c r="X35" s="375">
        <v>2.6380000000000002E-4</v>
      </c>
      <c r="Y35" s="390">
        <v>0.6</v>
      </c>
      <c r="Z35" s="285" t="s">
        <v>6110</v>
      </c>
      <c r="AA35" s="375">
        <v>1.1620000000000001E-4</v>
      </c>
      <c r="AB35" s="285">
        <v>0.6</v>
      </c>
      <c r="AC35" s="285" t="s">
        <v>6290</v>
      </c>
      <c r="AD35" s="285">
        <v>0.2213</v>
      </c>
      <c r="AE35" s="285">
        <v>0.55000000000000004</v>
      </c>
      <c r="AF35" s="285" t="s">
        <v>6267</v>
      </c>
      <c r="AG35" s="285">
        <v>0.83720000000000006</v>
      </c>
      <c r="AH35" s="285">
        <v>0.45</v>
      </c>
      <c r="AI35" s="285" t="s">
        <v>6291</v>
      </c>
      <c r="AJ35" s="285">
        <v>0.87350000000000005</v>
      </c>
      <c r="AK35" s="285">
        <v>0.65</v>
      </c>
      <c r="AL35" s="285" t="s">
        <v>6186</v>
      </c>
      <c r="AM35" s="285">
        <v>0.559282583</v>
      </c>
      <c r="AN35" s="285">
        <v>0.59</v>
      </c>
      <c r="AO35" s="285" t="s">
        <v>6103</v>
      </c>
      <c r="AP35" s="375">
        <v>1.7560000000000001E-4</v>
      </c>
      <c r="AQ35" s="285">
        <v>0.6</v>
      </c>
      <c r="AR35" s="285" t="s">
        <v>6110</v>
      </c>
      <c r="AS35" s="285">
        <v>1.178E-4</v>
      </c>
      <c r="AT35" s="285">
        <v>0.6</v>
      </c>
      <c r="AU35" s="285" t="s">
        <v>6155</v>
      </c>
      <c r="AV35" s="285">
        <v>0.16209999999999999</v>
      </c>
      <c r="AW35" s="285">
        <v>0.55000000000000004</v>
      </c>
      <c r="AX35" s="285" t="s">
        <v>6267</v>
      </c>
      <c r="AY35" s="285">
        <v>0.98970000000000002</v>
      </c>
      <c r="AZ35" s="285">
        <v>0.45</v>
      </c>
      <c r="BA35" s="285" t="s">
        <v>6291</v>
      </c>
      <c r="BB35" s="285">
        <v>0.94020000000000004</v>
      </c>
      <c r="BC35" s="285">
        <v>0.66</v>
      </c>
      <c r="BD35" s="285" t="s">
        <v>6292</v>
      </c>
      <c r="BE35" s="285">
        <v>0.45797638099999999</v>
      </c>
    </row>
    <row r="36" spans="1:57" s="285" customFormat="1">
      <c r="A36" s="285" t="s">
        <v>6154</v>
      </c>
      <c r="B36" s="285">
        <v>17</v>
      </c>
      <c r="C36" s="285">
        <v>56570500</v>
      </c>
      <c r="D36" s="285" t="s">
        <v>215</v>
      </c>
      <c r="E36" s="285" t="s">
        <v>214</v>
      </c>
      <c r="F36" s="285" t="s">
        <v>347</v>
      </c>
      <c r="G36" s="285" t="s">
        <v>3</v>
      </c>
      <c r="H36" s="285" t="s">
        <v>2937</v>
      </c>
      <c r="I36" s="285" t="s">
        <v>2938</v>
      </c>
      <c r="J36" s="285" t="s">
        <v>6</v>
      </c>
      <c r="K36" s="285" t="s">
        <v>1051</v>
      </c>
      <c r="L36" s="285" t="s">
        <v>18</v>
      </c>
      <c r="M36" s="390">
        <v>0.2</v>
      </c>
      <c r="N36" s="285" t="s">
        <v>6115</v>
      </c>
      <c r="O36" s="375">
        <v>4.0000000000000002E-9</v>
      </c>
      <c r="P36" s="285" t="s">
        <v>3</v>
      </c>
      <c r="Q36" s="285" t="s">
        <v>2937</v>
      </c>
      <c r="R36" s="390">
        <v>0.21</v>
      </c>
      <c r="S36" s="390" t="s">
        <v>6110</v>
      </c>
      <c r="T36" s="375">
        <v>3.0529999999999999E-4</v>
      </c>
      <c r="U36" s="285" t="s">
        <v>6609</v>
      </c>
      <c r="V36" s="390">
        <v>0.21</v>
      </c>
      <c r="W36" s="390" t="s">
        <v>6110</v>
      </c>
      <c r="X36" s="375">
        <v>3.0529999999999999E-4</v>
      </c>
      <c r="Y36" s="390">
        <v>0.22</v>
      </c>
      <c r="Z36" s="285" t="s">
        <v>6110</v>
      </c>
      <c r="AA36" s="375">
        <v>6.4930000000000001E-4</v>
      </c>
      <c r="AB36" s="285">
        <v>0.01</v>
      </c>
      <c r="AC36" s="285" t="s">
        <v>6293</v>
      </c>
      <c r="AD36" s="285">
        <v>4.6780000000000002E-2</v>
      </c>
      <c r="AE36" s="285">
        <v>0.08</v>
      </c>
      <c r="AF36" s="285" t="s">
        <v>6157</v>
      </c>
      <c r="AG36" s="285">
        <v>0.31230000000000002</v>
      </c>
      <c r="AH36" s="285">
        <v>0.17</v>
      </c>
      <c r="AI36" s="285" t="s">
        <v>6191</v>
      </c>
      <c r="AJ36" s="285">
        <v>0.66010000000000002</v>
      </c>
      <c r="AK36" s="285">
        <v>0.1</v>
      </c>
      <c r="AL36" s="285" t="s">
        <v>6294</v>
      </c>
      <c r="AM36" s="285">
        <v>0.36888988900000003</v>
      </c>
      <c r="AN36" s="285">
        <v>0.21</v>
      </c>
      <c r="AO36" s="285" t="s">
        <v>6110</v>
      </c>
      <c r="AP36" s="375">
        <v>2.522E-4</v>
      </c>
      <c r="AQ36" s="285">
        <v>0.22</v>
      </c>
      <c r="AR36" s="285" t="s">
        <v>6110</v>
      </c>
      <c r="AS36" s="285">
        <v>5.0239999999999996E-4</v>
      </c>
      <c r="AT36" s="285">
        <v>0.01</v>
      </c>
      <c r="AU36" s="285" t="s">
        <v>6295</v>
      </c>
      <c r="AV36" s="285">
        <v>5.8139999999999997E-2</v>
      </c>
      <c r="AW36" s="285">
        <v>0.08</v>
      </c>
      <c r="AX36" s="285" t="s">
        <v>6157</v>
      </c>
      <c r="AY36" s="285">
        <v>0.30649999999999999</v>
      </c>
      <c r="AZ36" s="285">
        <v>0.17</v>
      </c>
      <c r="BA36" s="285" t="s">
        <v>6296</v>
      </c>
      <c r="BB36" s="285">
        <v>0.69810000000000005</v>
      </c>
      <c r="BC36" s="285">
        <v>0.1</v>
      </c>
      <c r="BD36" s="285" t="s">
        <v>6297</v>
      </c>
      <c r="BE36" s="285">
        <v>0.24006074599999999</v>
      </c>
    </row>
    <row r="37" spans="1:57" s="285" customFormat="1">
      <c r="A37" s="285" t="s">
        <v>363</v>
      </c>
      <c r="B37" s="285">
        <v>11</v>
      </c>
      <c r="C37" s="285">
        <v>65566719</v>
      </c>
      <c r="D37" s="285" t="s">
        <v>406</v>
      </c>
      <c r="E37" s="285" t="s">
        <v>405</v>
      </c>
      <c r="F37" s="285" t="s">
        <v>347</v>
      </c>
      <c r="G37" s="285" t="s">
        <v>331</v>
      </c>
      <c r="H37" s="285" t="s">
        <v>1350</v>
      </c>
      <c r="I37" s="285" t="s">
        <v>331</v>
      </c>
      <c r="J37" s="285" t="s">
        <v>6</v>
      </c>
      <c r="K37" s="285" t="s">
        <v>407</v>
      </c>
      <c r="L37" s="285" t="s">
        <v>287</v>
      </c>
      <c r="M37" s="390">
        <v>0.55389999999999995</v>
      </c>
      <c r="N37" s="285" t="s">
        <v>6108</v>
      </c>
      <c r="O37" s="375">
        <v>1.7337499999999999E-8</v>
      </c>
      <c r="P37" s="285" t="s">
        <v>347</v>
      </c>
      <c r="Q37" s="285" t="s">
        <v>2937</v>
      </c>
      <c r="R37" s="285">
        <v>0.56999999999999995</v>
      </c>
      <c r="S37" s="285" t="s">
        <v>6103</v>
      </c>
      <c r="T37" s="375">
        <v>3.3970000000000002E-4</v>
      </c>
      <c r="U37" s="285" t="s">
        <v>6604</v>
      </c>
      <c r="V37" s="390">
        <v>0.56999999999999995</v>
      </c>
      <c r="W37" s="390" t="s">
        <v>6103</v>
      </c>
      <c r="X37" s="375">
        <v>1.931E-3</v>
      </c>
      <c r="Y37" s="390">
        <v>0.55000000000000004</v>
      </c>
      <c r="Z37" s="285" t="s">
        <v>6875</v>
      </c>
      <c r="AA37" s="285">
        <v>1.1310000000000001E-2</v>
      </c>
      <c r="AB37" s="285">
        <v>0.55000000000000004</v>
      </c>
      <c r="AC37" s="285" t="s">
        <v>6201</v>
      </c>
      <c r="AD37" s="285">
        <v>0.34399999999999997</v>
      </c>
      <c r="AE37" s="285">
        <v>0.7</v>
      </c>
      <c r="AF37" s="285" t="s">
        <v>6472</v>
      </c>
      <c r="AG37" s="285">
        <v>0.1065</v>
      </c>
      <c r="AH37" s="285">
        <v>0.43</v>
      </c>
      <c r="AI37" s="285" t="s">
        <v>6383</v>
      </c>
      <c r="AJ37" s="285">
        <v>0.71160000000000001</v>
      </c>
      <c r="AK37" s="285">
        <v>0.42</v>
      </c>
      <c r="AL37" s="285" t="s">
        <v>6473</v>
      </c>
      <c r="AM37" s="285">
        <v>0.86422655800000003</v>
      </c>
      <c r="AN37" s="285">
        <v>0.56999999999999995</v>
      </c>
      <c r="AO37" s="285" t="s">
        <v>6103</v>
      </c>
      <c r="AP37" s="375">
        <v>3.3970000000000002E-4</v>
      </c>
      <c r="AQ37" s="285">
        <v>0.55000000000000004</v>
      </c>
      <c r="AR37" s="285" t="s">
        <v>6103</v>
      </c>
      <c r="AS37" s="285">
        <v>2.477E-3</v>
      </c>
      <c r="AT37" s="285">
        <v>0.55000000000000004</v>
      </c>
      <c r="AU37" s="285" t="s">
        <v>6290</v>
      </c>
      <c r="AV37" s="285">
        <v>0.22370000000000001</v>
      </c>
      <c r="AW37" s="285">
        <v>0.7</v>
      </c>
      <c r="AX37" s="285" t="s">
        <v>6472</v>
      </c>
      <c r="AY37" s="285">
        <v>0.1008</v>
      </c>
      <c r="AZ37" s="285">
        <v>0.43</v>
      </c>
      <c r="BA37" s="285" t="s">
        <v>6182</v>
      </c>
      <c r="BB37" s="285">
        <v>0.82030000000000003</v>
      </c>
      <c r="BC37" s="285">
        <v>0.41</v>
      </c>
      <c r="BD37" s="285" t="s">
        <v>6474</v>
      </c>
      <c r="BE37" s="285">
        <v>0.76145500899999996</v>
      </c>
    </row>
    <row r="38" spans="1:57" s="285" customFormat="1">
      <c r="A38" s="285" t="s">
        <v>6154</v>
      </c>
      <c r="B38" s="285">
        <v>10</v>
      </c>
      <c r="C38" s="285">
        <v>121010256</v>
      </c>
      <c r="D38" s="285" t="s">
        <v>157</v>
      </c>
      <c r="E38" s="285" t="s">
        <v>156</v>
      </c>
      <c r="F38" s="285" t="s">
        <v>347</v>
      </c>
      <c r="G38" s="285" t="s">
        <v>3</v>
      </c>
      <c r="H38" s="285" t="s">
        <v>2937</v>
      </c>
      <c r="I38" s="285" t="s">
        <v>2938</v>
      </c>
      <c r="J38" s="285" t="s">
        <v>6</v>
      </c>
      <c r="K38" s="285" t="s">
        <v>155</v>
      </c>
      <c r="L38" s="285" t="s">
        <v>16</v>
      </c>
      <c r="M38" s="390">
        <v>0.12</v>
      </c>
      <c r="N38" s="285" t="s">
        <v>6871</v>
      </c>
      <c r="O38" s="375">
        <v>2.05E-11</v>
      </c>
      <c r="P38" s="285" t="s">
        <v>347</v>
      </c>
      <c r="Q38" s="285" t="s">
        <v>2937</v>
      </c>
      <c r="R38" s="285">
        <v>0.11</v>
      </c>
      <c r="S38" s="285" t="s">
        <v>6094</v>
      </c>
      <c r="T38" s="375">
        <v>3.4890000000000002E-4</v>
      </c>
      <c r="U38" s="285" t="s">
        <v>6610</v>
      </c>
      <c r="V38" s="390">
        <v>0.11</v>
      </c>
      <c r="W38" s="390" t="s">
        <v>6102</v>
      </c>
      <c r="X38" s="375">
        <v>1.1559999999999999E-3</v>
      </c>
      <c r="Y38" s="390">
        <v>0.11</v>
      </c>
      <c r="Z38" s="285" t="s">
        <v>6102</v>
      </c>
      <c r="AA38" s="375">
        <v>4.3810000000000003E-3</v>
      </c>
      <c r="AB38" s="285">
        <v>0.04</v>
      </c>
      <c r="AC38" s="285" t="s">
        <v>6298</v>
      </c>
      <c r="AD38" s="285">
        <v>0.48649999999999999</v>
      </c>
      <c r="AE38" s="285">
        <v>0.03</v>
      </c>
      <c r="AF38" s="285" t="s">
        <v>6299</v>
      </c>
      <c r="AG38" s="285">
        <v>0.17299999999999999</v>
      </c>
      <c r="AH38" s="285">
        <v>0.08</v>
      </c>
      <c r="AI38" s="285" t="s">
        <v>6300</v>
      </c>
      <c r="AJ38" s="285">
        <v>0.2303</v>
      </c>
      <c r="AK38" s="285">
        <v>0.09</v>
      </c>
      <c r="AL38" s="285" t="s">
        <v>6301</v>
      </c>
      <c r="AM38" s="285">
        <v>0.673743384</v>
      </c>
      <c r="AN38" s="285">
        <v>0.11</v>
      </c>
      <c r="AO38" s="285" t="s">
        <v>6094</v>
      </c>
      <c r="AP38" s="375">
        <v>3.4890000000000002E-4</v>
      </c>
      <c r="AQ38" s="285">
        <v>0.11</v>
      </c>
      <c r="AR38" s="285" t="s">
        <v>6302</v>
      </c>
      <c r="AS38" s="285">
        <v>1.5900000000000001E-3</v>
      </c>
      <c r="AT38" s="285">
        <v>0.05</v>
      </c>
      <c r="AU38" s="285" t="s">
        <v>6303</v>
      </c>
      <c r="AV38" s="285">
        <v>0.2054</v>
      </c>
      <c r="AW38" s="285">
        <v>0.03</v>
      </c>
      <c r="AX38" s="285" t="s">
        <v>6304</v>
      </c>
      <c r="AY38" s="285">
        <v>0.156</v>
      </c>
      <c r="AZ38" s="285">
        <v>0.08</v>
      </c>
      <c r="BA38" s="285" t="s">
        <v>6305</v>
      </c>
      <c r="BB38" s="285">
        <v>0.20030000000000001</v>
      </c>
      <c r="BC38" s="285">
        <v>0.08</v>
      </c>
      <c r="BD38" s="285" t="s">
        <v>6306</v>
      </c>
      <c r="BE38" s="285">
        <v>0.90108990700000002</v>
      </c>
    </row>
    <row r="39" spans="1:57" s="285" customFormat="1">
      <c r="A39" s="285" t="s">
        <v>6154</v>
      </c>
      <c r="B39" s="285">
        <v>12</v>
      </c>
      <c r="C39" s="285">
        <v>115555867</v>
      </c>
      <c r="D39" s="285" t="s">
        <v>189</v>
      </c>
      <c r="E39" s="285" t="s">
        <v>188</v>
      </c>
      <c r="F39" s="285" t="s">
        <v>347</v>
      </c>
      <c r="G39" s="285" t="s">
        <v>3</v>
      </c>
      <c r="H39" s="285" t="s">
        <v>2937</v>
      </c>
      <c r="I39" s="285" t="s">
        <v>331</v>
      </c>
      <c r="J39" s="285" t="s">
        <v>3962</v>
      </c>
      <c r="K39" s="285" t="s">
        <v>4034</v>
      </c>
      <c r="L39" s="285" t="s">
        <v>12</v>
      </c>
      <c r="M39" s="390">
        <v>0.64</v>
      </c>
      <c r="N39" s="285" t="s">
        <v>6111</v>
      </c>
      <c r="O39" s="375">
        <v>1.8699999999999999E-8</v>
      </c>
      <c r="P39" s="285" t="s">
        <v>3</v>
      </c>
      <c r="Q39" s="285" t="s">
        <v>2937</v>
      </c>
      <c r="R39" s="390">
        <v>0.62</v>
      </c>
      <c r="S39" s="390" t="s">
        <v>6103</v>
      </c>
      <c r="T39" s="375">
        <v>4.3570000000000002E-4</v>
      </c>
      <c r="U39" s="285" t="s">
        <v>6595</v>
      </c>
      <c r="V39" s="390">
        <v>0.62</v>
      </c>
      <c r="W39" s="390" t="s">
        <v>6103</v>
      </c>
      <c r="X39" s="375">
        <v>4.3570000000000002E-4</v>
      </c>
      <c r="Y39" s="390">
        <v>0.62</v>
      </c>
      <c r="Z39" s="285" t="s">
        <v>6875</v>
      </c>
      <c r="AA39" s="285">
        <v>1.295E-2</v>
      </c>
      <c r="AB39" s="285">
        <v>0.76</v>
      </c>
      <c r="AC39" s="285" t="s">
        <v>6307</v>
      </c>
      <c r="AD39" s="285">
        <v>0.54649999999999999</v>
      </c>
      <c r="AE39" s="285">
        <v>0.54</v>
      </c>
      <c r="AF39" s="285" t="s">
        <v>6181</v>
      </c>
      <c r="AG39" s="285">
        <v>5.9360000000000003E-3</v>
      </c>
      <c r="AH39" s="285">
        <v>0.66</v>
      </c>
      <c r="AI39" s="285" t="s">
        <v>6262</v>
      </c>
      <c r="AJ39" s="285">
        <v>0.4365</v>
      </c>
      <c r="AK39" s="285">
        <v>0.56999999999999995</v>
      </c>
      <c r="AL39" s="285" t="s">
        <v>6308</v>
      </c>
      <c r="AM39" s="285">
        <v>0.79337194799999999</v>
      </c>
      <c r="AN39" s="285">
        <v>0.62</v>
      </c>
      <c r="AO39" s="285" t="s">
        <v>6103</v>
      </c>
      <c r="AP39" s="375">
        <v>8.1189999999999995E-4</v>
      </c>
      <c r="AQ39" s="285">
        <v>0.62</v>
      </c>
      <c r="AR39" s="285" t="s">
        <v>6875</v>
      </c>
      <c r="AS39" s="285">
        <v>1.941E-2</v>
      </c>
      <c r="AT39" s="285">
        <v>0.76</v>
      </c>
      <c r="AU39" s="285" t="s">
        <v>6309</v>
      </c>
      <c r="AV39" s="285">
        <v>0.91279999999999994</v>
      </c>
      <c r="AW39" s="285">
        <v>0.54</v>
      </c>
      <c r="AX39" s="285" t="s">
        <v>6181</v>
      </c>
      <c r="AY39" s="285">
        <v>2.967E-3</v>
      </c>
      <c r="AZ39" s="285">
        <v>0.65</v>
      </c>
      <c r="BA39" s="285" t="s">
        <v>6219</v>
      </c>
      <c r="BB39" s="285">
        <v>0.49320000000000003</v>
      </c>
      <c r="BC39" s="285">
        <v>0.56999999999999995</v>
      </c>
      <c r="BD39" s="285" t="s">
        <v>6310</v>
      </c>
      <c r="BE39" s="285">
        <v>0.87645403499999996</v>
      </c>
    </row>
    <row r="40" spans="1:57" s="285" customFormat="1">
      <c r="A40" s="285" t="s">
        <v>363</v>
      </c>
      <c r="B40" s="285">
        <v>4</v>
      </c>
      <c r="C40" s="285">
        <v>148393664</v>
      </c>
      <c r="D40" s="285" t="s">
        <v>385</v>
      </c>
      <c r="E40" s="285" t="s">
        <v>384</v>
      </c>
      <c r="F40" s="285" t="s">
        <v>117</v>
      </c>
      <c r="G40" s="285" t="s">
        <v>331</v>
      </c>
      <c r="H40" s="285" t="s">
        <v>1350</v>
      </c>
      <c r="I40" s="285" t="s">
        <v>331</v>
      </c>
      <c r="J40" s="285" t="s">
        <v>6</v>
      </c>
      <c r="K40" s="285" t="s">
        <v>4043</v>
      </c>
      <c r="L40" s="285" t="s">
        <v>15</v>
      </c>
      <c r="M40" s="390">
        <v>0.14180000000000001</v>
      </c>
      <c r="N40" s="285" t="s">
        <v>6124</v>
      </c>
      <c r="O40" s="375">
        <v>1.25506E-9</v>
      </c>
      <c r="P40" s="285" t="s">
        <v>347</v>
      </c>
      <c r="Q40" s="285" t="s">
        <v>1350</v>
      </c>
      <c r="R40" s="285">
        <v>0.14000000000000001</v>
      </c>
      <c r="S40" s="285" t="s">
        <v>6102</v>
      </c>
      <c r="T40" s="375">
        <v>4.5199999999999998E-4</v>
      </c>
      <c r="U40" s="285" t="s">
        <v>6611</v>
      </c>
      <c r="V40" s="390">
        <v>0.15</v>
      </c>
      <c r="W40" s="390" t="s">
        <v>6107</v>
      </c>
      <c r="X40" s="375">
        <v>3.4489999999999998E-3</v>
      </c>
      <c r="Y40" s="390">
        <v>0.14000000000000001</v>
      </c>
      <c r="Z40" s="285" t="s">
        <v>6102</v>
      </c>
      <c r="AA40" s="375">
        <v>4.8309999999999998E-4</v>
      </c>
      <c r="AB40" s="285">
        <v>0.22</v>
      </c>
      <c r="AC40" s="285" t="s">
        <v>6238</v>
      </c>
      <c r="AD40" s="285">
        <v>0.14699999999999999</v>
      </c>
      <c r="AE40" s="285">
        <v>0.18</v>
      </c>
      <c r="AF40" s="285" t="s">
        <v>6442</v>
      </c>
      <c r="AG40" s="285">
        <v>0.13600000000000001</v>
      </c>
      <c r="AH40" s="285">
        <v>0.15</v>
      </c>
      <c r="AI40" s="285" t="s">
        <v>6475</v>
      </c>
      <c r="AJ40" s="285">
        <v>0.37090000000000001</v>
      </c>
      <c r="AK40" s="285" t="s">
        <v>331</v>
      </c>
      <c r="AL40" s="285" t="s">
        <v>331</v>
      </c>
      <c r="AM40" s="285" t="s">
        <v>331</v>
      </c>
      <c r="AN40" s="285">
        <v>0.15</v>
      </c>
      <c r="AO40" s="285" t="s">
        <v>6107</v>
      </c>
      <c r="AP40" s="285">
        <v>5.0569999999999999E-3</v>
      </c>
      <c r="AQ40" s="285">
        <v>0.14000000000000001</v>
      </c>
      <c r="AR40" s="285" t="s">
        <v>6102</v>
      </c>
      <c r="AS40" s="285">
        <v>4.5199999999999998E-4</v>
      </c>
      <c r="AT40" s="285">
        <v>0.22</v>
      </c>
      <c r="AU40" s="285" t="s">
        <v>6160</v>
      </c>
      <c r="AV40" s="285">
        <v>0.32600000000000001</v>
      </c>
      <c r="AW40" s="285">
        <v>0.18</v>
      </c>
      <c r="AX40" s="285" t="s">
        <v>6442</v>
      </c>
      <c r="AY40" s="285">
        <v>0.1547</v>
      </c>
      <c r="AZ40" s="285">
        <v>0.15</v>
      </c>
      <c r="BA40" s="285" t="s">
        <v>6475</v>
      </c>
      <c r="BB40" s="285">
        <v>0.37090000000000001</v>
      </c>
      <c r="BC40" s="285" t="s">
        <v>331</v>
      </c>
      <c r="BD40" s="285" t="s">
        <v>331</v>
      </c>
      <c r="BE40" s="285" t="s">
        <v>331</v>
      </c>
    </row>
    <row r="41" spans="1:57" s="285" customFormat="1">
      <c r="A41" s="285" t="s">
        <v>6154</v>
      </c>
      <c r="B41" s="285">
        <v>7</v>
      </c>
      <c r="C41" s="285">
        <v>150695726</v>
      </c>
      <c r="D41" s="285" t="s">
        <v>135</v>
      </c>
      <c r="E41" s="285" t="s">
        <v>134</v>
      </c>
      <c r="F41" s="285" t="s">
        <v>347</v>
      </c>
      <c r="G41" s="285" t="s">
        <v>3</v>
      </c>
      <c r="H41" s="285" t="s">
        <v>2937</v>
      </c>
      <c r="I41" s="285" t="s">
        <v>2938</v>
      </c>
      <c r="J41" s="285" t="s">
        <v>3963</v>
      </c>
      <c r="K41" s="285" t="s">
        <v>133</v>
      </c>
      <c r="L41" s="285" t="s">
        <v>15</v>
      </c>
      <c r="M41" s="390">
        <v>0.27</v>
      </c>
      <c r="N41" s="285" t="s">
        <v>6105</v>
      </c>
      <c r="O41" s="375">
        <v>1.9499999999999999E-8</v>
      </c>
      <c r="P41" s="285" t="s">
        <v>3</v>
      </c>
      <c r="Q41" s="285" t="s">
        <v>2937</v>
      </c>
      <c r="R41" s="390">
        <v>0.28000000000000003</v>
      </c>
      <c r="S41" s="390" t="s">
        <v>6107</v>
      </c>
      <c r="T41" s="375">
        <v>4.6940000000000003E-4</v>
      </c>
      <c r="U41" s="285" t="s">
        <v>6612</v>
      </c>
      <c r="V41" s="390">
        <v>0.28000000000000003</v>
      </c>
      <c r="W41" s="390" t="s">
        <v>6107</v>
      </c>
      <c r="X41" s="375">
        <v>4.6940000000000003E-4</v>
      </c>
      <c r="Y41" s="390">
        <v>0.3</v>
      </c>
      <c r="Z41" s="285" t="s">
        <v>6093</v>
      </c>
      <c r="AA41" s="375">
        <v>5.4500000000000003E-5</v>
      </c>
      <c r="AB41" s="285">
        <v>0.16</v>
      </c>
      <c r="AC41" s="285" t="s">
        <v>6195</v>
      </c>
      <c r="AD41" s="285">
        <v>0.72509999999999997</v>
      </c>
      <c r="AE41" s="285">
        <v>0.14000000000000001</v>
      </c>
      <c r="AF41" s="285" t="s">
        <v>6172</v>
      </c>
      <c r="AG41" s="285">
        <v>0.89600000000000002</v>
      </c>
      <c r="AH41" s="285">
        <v>0.23</v>
      </c>
      <c r="AI41" s="285" t="s">
        <v>6311</v>
      </c>
      <c r="AJ41" s="285">
        <v>0.8296</v>
      </c>
      <c r="AK41" s="285">
        <v>0.79</v>
      </c>
      <c r="AL41" s="285" t="s">
        <v>6887</v>
      </c>
      <c r="AM41" s="285">
        <v>4.8523436000000003E-2</v>
      </c>
      <c r="AN41" s="285">
        <v>0.28000000000000003</v>
      </c>
      <c r="AO41" s="285" t="s">
        <v>6107</v>
      </c>
      <c r="AP41" s="375">
        <v>9.4649999999999997E-4</v>
      </c>
      <c r="AQ41" s="285">
        <v>0.3</v>
      </c>
      <c r="AR41" s="285" t="s">
        <v>6110</v>
      </c>
      <c r="AS41" s="285">
        <v>1.7760000000000001E-4</v>
      </c>
      <c r="AT41" s="285">
        <v>0.16</v>
      </c>
      <c r="AU41" s="285" t="s">
        <v>6311</v>
      </c>
      <c r="AV41" s="285">
        <v>0.79069999999999996</v>
      </c>
      <c r="AW41" s="285">
        <v>0.14000000000000001</v>
      </c>
      <c r="AX41" s="285" t="s">
        <v>6309</v>
      </c>
      <c r="AY41" s="285">
        <v>0.93</v>
      </c>
      <c r="AZ41" s="285">
        <v>0.23</v>
      </c>
      <c r="BA41" s="285" t="s">
        <v>6311</v>
      </c>
      <c r="BB41" s="285">
        <v>0.80830000000000002</v>
      </c>
      <c r="BC41" s="285">
        <v>0.21</v>
      </c>
      <c r="BD41" s="285" t="s">
        <v>6312</v>
      </c>
      <c r="BE41" s="285">
        <v>7.2778748000000004E-2</v>
      </c>
    </row>
    <row r="42" spans="1:57" s="285" customFormat="1">
      <c r="A42" s="285" t="s">
        <v>6154</v>
      </c>
      <c r="B42" s="285">
        <v>11</v>
      </c>
      <c r="C42" s="285">
        <v>9769562</v>
      </c>
      <c r="D42" s="285" t="s">
        <v>166</v>
      </c>
      <c r="E42" s="285" t="s">
        <v>165</v>
      </c>
      <c r="F42" s="285" t="s">
        <v>347</v>
      </c>
      <c r="G42" s="285" t="s">
        <v>331</v>
      </c>
      <c r="H42" s="285" t="s">
        <v>2937</v>
      </c>
      <c r="I42" s="285" t="s">
        <v>331</v>
      </c>
      <c r="J42" s="285" t="s">
        <v>6</v>
      </c>
      <c r="K42" s="285" t="s">
        <v>164</v>
      </c>
      <c r="L42" s="285" t="s">
        <v>14</v>
      </c>
      <c r="M42" s="390">
        <v>0.57999999999999996</v>
      </c>
      <c r="N42" s="285" t="s">
        <v>6111</v>
      </c>
      <c r="O42" s="375">
        <v>6.9699999999999997E-9</v>
      </c>
      <c r="P42" s="285" t="s">
        <v>3</v>
      </c>
      <c r="Q42" s="285" t="s">
        <v>2937</v>
      </c>
      <c r="R42" s="390">
        <v>0.62</v>
      </c>
      <c r="S42" s="390" t="s">
        <v>6103</v>
      </c>
      <c r="T42" s="375">
        <v>5.1020000000000004E-4</v>
      </c>
      <c r="U42" s="285" t="s">
        <v>6613</v>
      </c>
      <c r="V42" s="390">
        <v>0.62</v>
      </c>
      <c r="W42" s="390" t="s">
        <v>6103</v>
      </c>
      <c r="X42" s="375">
        <v>5.1020000000000004E-4</v>
      </c>
      <c r="Y42" s="390">
        <v>0.66</v>
      </c>
      <c r="Z42" s="285" t="s">
        <v>6875</v>
      </c>
      <c r="AA42" s="375">
        <v>6.9199999999999999E-3</v>
      </c>
      <c r="AB42" s="285">
        <v>0.42</v>
      </c>
      <c r="AC42" s="285" t="s">
        <v>6244</v>
      </c>
      <c r="AD42" s="285">
        <v>0.50349999999999995</v>
      </c>
      <c r="AE42" s="285">
        <v>0.53</v>
      </c>
      <c r="AF42" s="285" t="s">
        <v>6888</v>
      </c>
      <c r="AG42" s="285">
        <v>4.8099999999999997E-2</v>
      </c>
      <c r="AH42" s="285">
        <v>0.63</v>
      </c>
      <c r="AI42" s="285" t="s">
        <v>6262</v>
      </c>
      <c r="AJ42" s="285">
        <v>0.36620000000000003</v>
      </c>
      <c r="AK42" s="285">
        <v>0.54</v>
      </c>
      <c r="AL42" s="285" t="s">
        <v>6313</v>
      </c>
      <c r="AM42" s="285">
        <v>0.44551072200000003</v>
      </c>
      <c r="AN42" s="285">
        <v>0.62</v>
      </c>
      <c r="AO42" s="285" t="s">
        <v>6103</v>
      </c>
      <c r="AP42" s="375">
        <v>3.7570000000000001E-5</v>
      </c>
      <c r="AQ42" s="285">
        <v>0.66</v>
      </c>
      <c r="AR42" s="285" t="s">
        <v>6103</v>
      </c>
      <c r="AS42" s="285">
        <v>1.5460000000000001E-3</v>
      </c>
      <c r="AT42" s="285">
        <v>0.42</v>
      </c>
      <c r="AU42" s="285" t="s">
        <v>6155</v>
      </c>
      <c r="AV42" s="285">
        <v>0.10829999999999999</v>
      </c>
      <c r="AW42" s="285">
        <v>0.53</v>
      </c>
      <c r="AX42" s="285" t="s">
        <v>6888</v>
      </c>
      <c r="AY42" s="285">
        <v>5.3350000000000002E-2</v>
      </c>
      <c r="AZ42" s="285">
        <v>0.63</v>
      </c>
      <c r="BA42" s="285" t="s">
        <v>6262</v>
      </c>
      <c r="BB42" s="285">
        <v>0.37730000000000002</v>
      </c>
      <c r="BC42" s="285">
        <v>0.54</v>
      </c>
      <c r="BD42" s="285" t="s">
        <v>6314</v>
      </c>
      <c r="BE42" s="285">
        <v>0.32032405400000002</v>
      </c>
    </row>
    <row r="43" spans="1:57" s="285" customFormat="1">
      <c r="A43" s="285" t="s">
        <v>6154</v>
      </c>
      <c r="B43" s="285">
        <v>4</v>
      </c>
      <c r="C43" s="285">
        <v>155543369</v>
      </c>
      <c r="D43" s="285" t="s">
        <v>95</v>
      </c>
      <c r="E43" s="285" t="s">
        <v>94</v>
      </c>
      <c r="F43" s="285" t="s">
        <v>66</v>
      </c>
      <c r="G43" s="285" t="s">
        <v>349</v>
      </c>
      <c r="H43" s="285" t="s">
        <v>2937</v>
      </c>
      <c r="I43" s="285" t="s">
        <v>2946</v>
      </c>
      <c r="J43" s="285" t="s">
        <v>3962</v>
      </c>
      <c r="K43" s="285" t="s">
        <v>93</v>
      </c>
      <c r="L43" s="285" t="s">
        <v>18</v>
      </c>
      <c r="M43" s="390">
        <v>0.54</v>
      </c>
      <c r="N43" s="285" t="s">
        <v>6116</v>
      </c>
      <c r="O43" s="375">
        <v>3.2100000000000003E-8</v>
      </c>
      <c r="P43" s="285" t="s">
        <v>3</v>
      </c>
      <c r="Q43" s="285" t="s">
        <v>2937</v>
      </c>
      <c r="R43" s="390">
        <v>0.5</v>
      </c>
      <c r="S43" s="390" t="s">
        <v>6103</v>
      </c>
      <c r="T43" s="375">
        <v>5.1380000000000002E-4</v>
      </c>
      <c r="U43" s="285" t="s">
        <v>6614</v>
      </c>
      <c r="V43" s="390">
        <v>0.5</v>
      </c>
      <c r="W43" s="390" t="s">
        <v>6103</v>
      </c>
      <c r="X43" s="375">
        <v>5.1380000000000002E-4</v>
      </c>
      <c r="Y43" s="390">
        <v>0.52</v>
      </c>
      <c r="Z43" s="285" t="s">
        <v>6103</v>
      </c>
      <c r="AA43" s="375">
        <v>7.9549999999999998E-4</v>
      </c>
      <c r="AB43" s="285">
        <v>0.62</v>
      </c>
      <c r="AC43" s="285" t="s">
        <v>6218</v>
      </c>
      <c r="AD43" s="285">
        <v>0.56069999999999998</v>
      </c>
      <c r="AE43" s="285">
        <v>0.37</v>
      </c>
      <c r="AF43" s="285" t="s">
        <v>6315</v>
      </c>
      <c r="AG43" s="285">
        <v>0.29120000000000001</v>
      </c>
      <c r="AH43" s="285">
        <v>0.4</v>
      </c>
      <c r="AI43" s="285" t="s">
        <v>6316</v>
      </c>
      <c r="AJ43" s="285">
        <v>0.94610000000000005</v>
      </c>
      <c r="AK43" s="285">
        <v>0.49</v>
      </c>
      <c r="AL43" s="285" t="s">
        <v>6317</v>
      </c>
      <c r="AM43" s="285">
        <v>0.41905520699999999</v>
      </c>
      <c r="AN43" s="285">
        <v>0.5</v>
      </c>
      <c r="AO43" s="285" t="s">
        <v>6103</v>
      </c>
      <c r="AP43" s="375">
        <v>1.3630000000000001E-3</v>
      </c>
      <c r="AQ43" s="285">
        <v>0.52</v>
      </c>
      <c r="AR43" s="285" t="s">
        <v>6103</v>
      </c>
      <c r="AS43" s="285">
        <v>2.1949999999999999E-3</v>
      </c>
      <c r="AT43" s="285">
        <v>0.63</v>
      </c>
      <c r="AU43" s="285" t="s">
        <v>6307</v>
      </c>
      <c r="AV43" s="285">
        <v>0.5363</v>
      </c>
      <c r="AW43" s="285">
        <v>0.37</v>
      </c>
      <c r="AX43" s="285" t="s">
        <v>6252</v>
      </c>
      <c r="AY43" s="285">
        <v>0.31409999999999999</v>
      </c>
      <c r="AZ43" s="285">
        <v>0.4</v>
      </c>
      <c r="BA43" s="285" t="s">
        <v>6316</v>
      </c>
      <c r="BB43" s="285">
        <v>0.9395</v>
      </c>
      <c r="BC43" s="285">
        <v>0.5</v>
      </c>
      <c r="BD43" s="285" t="s">
        <v>6318</v>
      </c>
      <c r="BE43" s="285">
        <v>0.15627739099999999</v>
      </c>
    </row>
    <row r="44" spans="1:57" s="285" customFormat="1">
      <c r="A44" s="285" t="s">
        <v>363</v>
      </c>
      <c r="B44" s="285">
        <v>4</v>
      </c>
      <c r="C44" s="285">
        <v>138466838</v>
      </c>
      <c r="D44" s="285" t="s">
        <v>382</v>
      </c>
      <c r="E44" s="285" t="s">
        <v>381</v>
      </c>
      <c r="F44" s="285" t="s">
        <v>347</v>
      </c>
      <c r="G44" s="285" t="s">
        <v>331</v>
      </c>
      <c r="H44" s="285" t="s">
        <v>1350</v>
      </c>
      <c r="I44" s="285" t="s">
        <v>331</v>
      </c>
      <c r="J44" s="285" t="s">
        <v>6</v>
      </c>
      <c r="K44" s="285" t="s">
        <v>383</v>
      </c>
      <c r="L44" s="285" t="s">
        <v>18</v>
      </c>
      <c r="M44" s="390">
        <v>0.16009999999999999</v>
      </c>
      <c r="N44" s="285" t="s">
        <v>6099</v>
      </c>
      <c r="O44" s="375">
        <v>5.2597500000000004E-10</v>
      </c>
      <c r="P44" s="285" t="s">
        <v>347</v>
      </c>
      <c r="Q44" s="285" t="s">
        <v>2937</v>
      </c>
      <c r="R44" s="285">
        <v>0.18</v>
      </c>
      <c r="S44" s="285" t="s">
        <v>6110</v>
      </c>
      <c r="T44" s="375">
        <v>7.6729999999999995E-4</v>
      </c>
      <c r="U44" s="285" t="s">
        <v>6604</v>
      </c>
      <c r="V44" s="390">
        <v>0.18</v>
      </c>
      <c r="W44" s="390" t="s">
        <v>6110</v>
      </c>
      <c r="X44" s="375">
        <v>2.9589999999999998E-4</v>
      </c>
      <c r="Y44" s="390">
        <v>0.17</v>
      </c>
      <c r="Z44" s="285" t="s">
        <v>6878</v>
      </c>
      <c r="AA44" s="285">
        <v>1.8780000000000002E-2</v>
      </c>
      <c r="AB44" s="285">
        <v>0.17</v>
      </c>
      <c r="AC44" s="285" t="s">
        <v>6406</v>
      </c>
      <c r="AD44" s="285">
        <v>0.1996</v>
      </c>
      <c r="AE44" s="285">
        <v>0.25</v>
      </c>
      <c r="AF44" s="285" t="s">
        <v>6161</v>
      </c>
      <c r="AG44" s="285">
        <v>7.2529999999999999E-3</v>
      </c>
      <c r="AH44" s="285">
        <v>0.21</v>
      </c>
      <c r="AI44" s="285" t="s">
        <v>6348</v>
      </c>
      <c r="AJ44" s="285">
        <v>0.46060000000000001</v>
      </c>
      <c r="AK44" s="285">
        <v>0.16</v>
      </c>
      <c r="AL44" s="285" t="s">
        <v>6476</v>
      </c>
      <c r="AM44" s="285">
        <v>0.95784473299999995</v>
      </c>
      <c r="AN44" s="285">
        <v>0.18</v>
      </c>
      <c r="AO44" s="285" t="s">
        <v>6110</v>
      </c>
      <c r="AP44" s="375">
        <v>7.6729999999999995E-4</v>
      </c>
      <c r="AQ44" s="285">
        <v>0.17</v>
      </c>
      <c r="AR44" s="285" t="s">
        <v>6878</v>
      </c>
      <c r="AS44" s="285">
        <v>1.8280000000000001E-2</v>
      </c>
      <c r="AT44" s="285">
        <v>0.17</v>
      </c>
      <c r="AU44" s="285" t="s">
        <v>6383</v>
      </c>
      <c r="AV44" s="285">
        <v>0.64049999999999996</v>
      </c>
      <c r="AW44" s="285">
        <v>0.25</v>
      </c>
      <c r="AX44" s="285" t="s">
        <v>6161</v>
      </c>
      <c r="AY44" s="285">
        <v>7.6410000000000002E-3</v>
      </c>
      <c r="AZ44" s="285">
        <v>0.21</v>
      </c>
      <c r="BA44" s="285" t="s">
        <v>6348</v>
      </c>
      <c r="BB44" s="285">
        <v>0.54930000000000001</v>
      </c>
      <c r="BC44" s="285">
        <v>0.16</v>
      </c>
      <c r="BD44" s="285" t="s">
        <v>6477</v>
      </c>
      <c r="BE44" s="285">
        <v>0.97044945199999999</v>
      </c>
    </row>
    <row r="45" spans="1:57" s="285" customFormat="1">
      <c r="A45" s="285" t="s">
        <v>6154</v>
      </c>
      <c r="B45" s="285">
        <v>13</v>
      </c>
      <c r="C45" s="285">
        <v>47252379</v>
      </c>
      <c r="D45" s="285" t="s">
        <v>192</v>
      </c>
      <c r="E45" s="285" t="s">
        <v>191</v>
      </c>
      <c r="F45" s="285" t="s">
        <v>347</v>
      </c>
      <c r="G45" s="285" t="s">
        <v>331</v>
      </c>
      <c r="H45" s="285" t="s">
        <v>1350</v>
      </c>
      <c r="I45" s="285" t="s">
        <v>331</v>
      </c>
      <c r="J45" s="285" t="s">
        <v>3962</v>
      </c>
      <c r="K45" s="285" t="s">
        <v>190</v>
      </c>
      <c r="L45" s="285" t="s">
        <v>12</v>
      </c>
      <c r="M45" s="390">
        <v>0.73</v>
      </c>
      <c r="N45" s="285" t="s">
        <v>6135</v>
      </c>
      <c r="O45" s="375">
        <v>3.5600000000000001E-8</v>
      </c>
      <c r="P45" s="285" t="s">
        <v>3</v>
      </c>
      <c r="Q45" s="285" t="s">
        <v>1350</v>
      </c>
      <c r="R45" s="390">
        <v>0.74</v>
      </c>
      <c r="S45" s="285" t="s">
        <v>6107</v>
      </c>
      <c r="T45" s="375">
        <v>8.4719999999999999E-4</v>
      </c>
      <c r="U45" s="285" t="s">
        <v>6615</v>
      </c>
      <c r="V45" s="390">
        <v>0.76</v>
      </c>
      <c r="W45" s="390" t="s">
        <v>6103</v>
      </c>
      <c r="X45" s="375">
        <v>4.7819999999999998E-3</v>
      </c>
      <c r="Y45" s="390">
        <v>0.74</v>
      </c>
      <c r="Z45" s="285" t="s">
        <v>6107</v>
      </c>
      <c r="AA45" s="375">
        <v>8.4719999999999999E-4</v>
      </c>
      <c r="AB45" s="285">
        <v>0.91</v>
      </c>
      <c r="AC45" s="285" t="s">
        <v>6286</v>
      </c>
      <c r="AD45" s="285">
        <v>0.1893</v>
      </c>
      <c r="AE45" s="285">
        <v>0.92</v>
      </c>
      <c r="AF45" s="285" t="s">
        <v>6319</v>
      </c>
      <c r="AG45" s="285">
        <v>0.54169999999999996</v>
      </c>
      <c r="AH45" s="285">
        <v>0.85</v>
      </c>
      <c r="AI45" s="285" t="s">
        <v>6320</v>
      </c>
      <c r="AJ45" s="285">
        <v>2.1950000000000001E-2</v>
      </c>
      <c r="AK45" s="285">
        <v>0.82</v>
      </c>
      <c r="AL45" s="285" t="s">
        <v>6321</v>
      </c>
      <c r="AM45" s="285">
        <v>0.55584417100000005</v>
      </c>
      <c r="AN45" s="285">
        <v>0.76</v>
      </c>
      <c r="AO45" s="285" t="s">
        <v>6103</v>
      </c>
      <c r="AP45" s="375">
        <v>4.8339999999999998E-3</v>
      </c>
      <c r="AQ45" s="285">
        <v>0.74</v>
      </c>
      <c r="AR45" s="285" t="s">
        <v>6107</v>
      </c>
      <c r="AS45" s="285">
        <v>1.1280000000000001E-3</v>
      </c>
      <c r="AT45" s="285">
        <v>0.91</v>
      </c>
      <c r="AU45" s="285" t="s">
        <v>6322</v>
      </c>
      <c r="AV45" s="285">
        <v>0.1047</v>
      </c>
      <c r="AW45" s="285">
        <v>0.92</v>
      </c>
      <c r="AX45" s="285" t="s">
        <v>6319</v>
      </c>
      <c r="AY45" s="285">
        <v>0.57130000000000003</v>
      </c>
      <c r="AZ45" s="285">
        <v>0.85</v>
      </c>
      <c r="BA45" s="285" t="s">
        <v>6320</v>
      </c>
      <c r="BB45" s="285">
        <v>2.649E-2</v>
      </c>
      <c r="BC45" s="285">
        <v>0.82</v>
      </c>
      <c r="BD45" s="285" t="s">
        <v>6323</v>
      </c>
      <c r="BE45" s="285">
        <v>0.59691340199999998</v>
      </c>
    </row>
    <row r="46" spans="1:57" s="285" customFormat="1">
      <c r="A46" s="285" t="s">
        <v>363</v>
      </c>
      <c r="B46" s="285">
        <v>4</v>
      </c>
      <c r="C46" s="285">
        <v>57824932</v>
      </c>
      <c r="D46" s="285" t="s">
        <v>380</v>
      </c>
      <c r="E46" s="285" t="s">
        <v>379</v>
      </c>
      <c r="F46" s="285" t="s">
        <v>347</v>
      </c>
      <c r="G46" s="285" t="s">
        <v>331</v>
      </c>
      <c r="H46" s="285" t="s">
        <v>1350</v>
      </c>
      <c r="I46" s="285" t="s">
        <v>331</v>
      </c>
      <c r="J46" s="285" t="s">
        <v>6</v>
      </c>
      <c r="K46" s="285" t="s">
        <v>4039</v>
      </c>
      <c r="L46" s="285" t="s">
        <v>16</v>
      </c>
      <c r="M46" s="390">
        <v>0.2039</v>
      </c>
      <c r="N46" s="285" t="s">
        <v>6108</v>
      </c>
      <c r="O46" s="375">
        <v>4.82126E-9</v>
      </c>
      <c r="P46" s="285" t="s">
        <v>347</v>
      </c>
      <c r="Q46" s="285" t="s">
        <v>2937</v>
      </c>
      <c r="R46" s="285">
        <v>0.23</v>
      </c>
      <c r="S46" s="285" t="s">
        <v>6107</v>
      </c>
      <c r="T46" s="375">
        <v>1.2520000000000001E-3</v>
      </c>
      <c r="U46" s="285" t="s">
        <v>6616</v>
      </c>
      <c r="V46" s="390">
        <v>0.23</v>
      </c>
      <c r="W46" s="390" t="s">
        <v>6103</v>
      </c>
      <c r="X46" s="375">
        <v>1.4159999999999999E-3</v>
      </c>
      <c r="Y46" s="390">
        <v>0.2</v>
      </c>
      <c r="Z46" s="285" t="s">
        <v>6875</v>
      </c>
      <c r="AA46" s="285">
        <v>4.777E-2</v>
      </c>
      <c r="AB46" s="285">
        <v>0.4</v>
      </c>
      <c r="AC46" s="285" t="s">
        <v>6234</v>
      </c>
      <c r="AD46" s="285">
        <v>1.376E-2</v>
      </c>
      <c r="AE46" s="285">
        <v>0.25</v>
      </c>
      <c r="AF46" s="285" t="s">
        <v>6267</v>
      </c>
      <c r="AG46" s="285">
        <v>0.88280000000000003</v>
      </c>
      <c r="AH46" s="285">
        <v>0.22</v>
      </c>
      <c r="AI46" s="285" t="s">
        <v>6478</v>
      </c>
      <c r="AJ46" s="285">
        <v>2.3119999999999998E-3</v>
      </c>
      <c r="AK46" s="285">
        <v>0.24</v>
      </c>
      <c r="AL46" s="285" t="s">
        <v>6479</v>
      </c>
      <c r="AM46" s="285">
        <v>0.56569353499999997</v>
      </c>
      <c r="AN46" s="285">
        <v>0.23</v>
      </c>
      <c r="AO46" s="285" t="s">
        <v>6107</v>
      </c>
      <c r="AP46" s="375">
        <v>1.2520000000000001E-3</v>
      </c>
      <c r="AQ46" s="285">
        <v>0.2</v>
      </c>
      <c r="AR46" s="285" t="s">
        <v>6875</v>
      </c>
      <c r="AS46" s="285">
        <v>3.705E-2</v>
      </c>
      <c r="AT46" s="285">
        <v>0.4</v>
      </c>
      <c r="AU46" s="285" t="s">
        <v>6187</v>
      </c>
      <c r="AV46" s="285">
        <v>7.6E-3</v>
      </c>
      <c r="AW46" s="285">
        <v>0.25</v>
      </c>
      <c r="AX46" s="285" t="s">
        <v>6267</v>
      </c>
      <c r="AY46" s="285">
        <v>0.997</v>
      </c>
      <c r="AZ46" s="285">
        <v>0.22</v>
      </c>
      <c r="BA46" s="285" t="s">
        <v>6480</v>
      </c>
      <c r="BB46" s="285">
        <v>4.078E-3</v>
      </c>
      <c r="BC46" s="285">
        <v>0.24</v>
      </c>
      <c r="BD46" s="285" t="s">
        <v>6481</v>
      </c>
      <c r="BE46" s="285">
        <v>0.48691994399999999</v>
      </c>
    </row>
    <row r="47" spans="1:57" s="285" customFormat="1">
      <c r="A47" s="285" t="s">
        <v>6154</v>
      </c>
      <c r="B47" s="285">
        <v>20</v>
      </c>
      <c r="C47" s="285">
        <v>33767770</v>
      </c>
      <c r="D47" s="285" t="s">
        <v>224</v>
      </c>
      <c r="E47" s="285" t="s">
        <v>223</v>
      </c>
      <c r="F47" s="285" t="s">
        <v>347</v>
      </c>
      <c r="G47" s="285" t="s">
        <v>3</v>
      </c>
      <c r="H47" s="285" t="s">
        <v>2937</v>
      </c>
      <c r="I47" s="285" t="s">
        <v>2938</v>
      </c>
      <c r="J47" s="285" t="s">
        <v>6</v>
      </c>
      <c r="K47" s="285" t="s">
        <v>222</v>
      </c>
      <c r="L47" s="285" t="s">
        <v>18</v>
      </c>
      <c r="M47" s="390">
        <v>0.9</v>
      </c>
      <c r="N47" s="285" t="s">
        <v>6101</v>
      </c>
      <c r="O47" s="375">
        <v>9.859999999999999E-10</v>
      </c>
      <c r="P47" s="285" t="s">
        <v>3</v>
      </c>
      <c r="Q47" s="285" t="s">
        <v>1350</v>
      </c>
      <c r="R47" s="390">
        <v>0.9</v>
      </c>
      <c r="S47" s="285" t="s">
        <v>6102</v>
      </c>
      <c r="T47" s="375">
        <v>1.838E-3</v>
      </c>
      <c r="U47" s="285" t="s">
        <v>6602</v>
      </c>
      <c r="V47" s="390">
        <v>0.9</v>
      </c>
      <c r="W47" s="390" t="s">
        <v>6107</v>
      </c>
      <c r="X47" s="390">
        <v>1.231E-2</v>
      </c>
      <c r="Y47" s="390">
        <v>0.9</v>
      </c>
      <c r="Z47" s="285" t="s">
        <v>6102</v>
      </c>
      <c r="AA47" s="375">
        <v>1.838E-3</v>
      </c>
      <c r="AB47" s="285">
        <v>0.92</v>
      </c>
      <c r="AC47" s="285" t="s">
        <v>6324</v>
      </c>
      <c r="AD47" s="285">
        <v>0.88500000000000001</v>
      </c>
      <c r="AE47" s="285">
        <v>0.94</v>
      </c>
      <c r="AF47" s="285" t="s">
        <v>6319</v>
      </c>
      <c r="AG47" s="285">
        <v>0.57869999999999999</v>
      </c>
      <c r="AH47" s="285">
        <v>0.94</v>
      </c>
      <c r="AI47" s="285" t="s">
        <v>6325</v>
      </c>
      <c r="AJ47" s="285">
        <v>0.24859999999999999</v>
      </c>
      <c r="AK47" s="285">
        <v>0.85</v>
      </c>
      <c r="AL47" s="285" t="s">
        <v>6326</v>
      </c>
      <c r="AM47" s="285">
        <v>0.281108309</v>
      </c>
      <c r="AN47" s="285">
        <v>0.9</v>
      </c>
      <c r="AO47" s="285" t="s">
        <v>6107</v>
      </c>
      <c r="AP47" s="375">
        <v>1.09E-2</v>
      </c>
      <c r="AQ47" s="285">
        <v>0.9</v>
      </c>
      <c r="AR47" s="285" t="s">
        <v>6302</v>
      </c>
      <c r="AS47" s="285">
        <v>1.64E-3</v>
      </c>
      <c r="AT47" s="285">
        <v>0.93</v>
      </c>
      <c r="AU47" s="285" t="s">
        <v>6327</v>
      </c>
      <c r="AV47" s="285">
        <v>0.8649</v>
      </c>
      <c r="AW47" s="285">
        <v>0.94</v>
      </c>
      <c r="AX47" s="285" t="s">
        <v>6319</v>
      </c>
      <c r="AY47" s="285">
        <v>0.60819999999999996</v>
      </c>
      <c r="AZ47" s="285">
        <v>0.94</v>
      </c>
      <c r="BA47" s="285" t="s">
        <v>6328</v>
      </c>
      <c r="BB47" s="285">
        <v>0.22559999999999999</v>
      </c>
      <c r="BC47" s="285">
        <v>0.85</v>
      </c>
      <c r="BD47" s="285" t="s">
        <v>6329</v>
      </c>
      <c r="BE47" s="285">
        <v>0.35546387000000002</v>
      </c>
    </row>
    <row r="48" spans="1:57" s="285" customFormat="1">
      <c r="A48" s="285" t="s">
        <v>6154</v>
      </c>
      <c r="B48" s="285">
        <v>11</v>
      </c>
      <c r="C48" s="285">
        <v>102800278</v>
      </c>
      <c r="D48" s="285" t="s">
        <v>169</v>
      </c>
      <c r="E48" s="285" t="s">
        <v>168</v>
      </c>
      <c r="F48" s="285" t="s">
        <v>117</v>
      </c>
      <c r="G48" s="285" t="s">
        <v>349</v>
      </c>
      <c r="H48" s="285" t="s">
        <v>2937</v>
      </c>
      <c r="I48" s="285" t="s">
        <v>2942</v>
      </c>
      <c r="J48" s="285" t="s">
        <v>3962</v>
      </c>
      <c r="K48" s="285" t="s">
        <v>167</v>
      </c>
      <c r="L48" s="285" t="s">
        <v>28</v>
      </c>
      <c r="M48" s="390">
        <v>0.08</v>
      </c>
      <c r="N48" s="285" t="s">
        <v>6133</v>
      </c>
      <c r="O48" s="375">
        <v>4.3900000000000003E-8</v>
      </c>
      <c r="P48" s="285" t="s">
        <v>3</v>
      </c>
      <c r="Q48" s="285" t="s">
        <v>1338</v>
      </c>
      <c r="R48" s="390">
        <v>0.09</v>
      </c>
      <c r="S48" s="285" t="s">
        <v>6134</v>
      </c>
      <c r="T48" s="375">
        <v>1.8860000000000001E-3</v>
      </c>
      <c r="U48" s="285" t="s">
        <v>6617</v>
      </c>
      <c r="V48" s="390">
        <v>0.08</v>
      </c>
      <c r="W48" s="390" t="s">
        <v>6302</v>
      </c>
      <c r="X48" s="375">
        <v>4.9820000000000003E-3</v>
      </c>
      <c r="Y48" s="390">
        <v>0.09</v>
      </c>
      <c r="Z48" s="285" t="s">
        <v>6134</v>
      </c>
      <c r="AA48" s="375">
        <v>1.8860000000000001E-3</v>
      </c>
      <c r="AB48" s="285">
        <v>0</v>
      </c>
      <c r="AC48" s="285" t="s">
        <v>6330</v>
      </c>
      <c r="AD48" s="285">
        <v>1.9769999999999999E-2</v>
      </c>
      <c r="AE48" s="285">
        <v>0.02</v>
      </c>
      <c r="AF48" s="285" t="s">
        <v>6331</v>
      </c>
      <c r="AG48" s="285">
        <v>0.70699999999999996</v>
      </c>
      <c r="AH48" s="285">
        <v>0.05</v>
      </c>
      <c r="AI48" s="285" t="s">
        <v>6331</v>
      </c>
      <c r="AJ48" s="285">
        <v>0.73770000000000002</v>
      </c>
      <c r="AK48" s="285">
        <v>0.03</v>
      </c>
      <c r="AL48" s="285" t="s">
        <v>6332</v>
      </c>
      <c r="AM48" s="285">
        <v>0.66047636799999998</v>
      </c>
      <c r="AN48" s="285">
        <v>0.08</v>
      </c>
      <c r="AO48" s="285" t="s">
        <v>6102</v>
      </c>
      <c r="AP48" s="375">
        <v>7.1919999999999996E-3</v>
      </c>
      <c r="AQ48" s="285">
        <v>0.09</v>
      </c>
      <c r="AR48" s="285" t="s">
        <v>6134</v>
      </c>
      <c r="AS48" s="285">
        <v>2.9520000000000002E-3</v>
      </c>
      <c r="AT48" s="285">
        <v>0</v>
      </c>
      <c r="AU48" s="285" t="s">
        <v>6333</v>
      </c>
      <c r="AV48" s="285">
        <v>3.6510000000000001E-2</v>
      </c>
      <c r="AW48" s="285">
        <v>0.02</v>
      </c>
      <c r="AX48" s="285" t="s">
        <v>6334</v>
      </c>
      <c r="AY48" s="285">
        <v>0.82940000000000003</v>
      </c>
      <c r="AZ48" s="285">
        <v>0.05</v>
      </c>
      <c r="BA48" s="285" t="s">
        <v>6335</v>
      </c>
      <c r="BB48" s="285">
        <v>0.63839999999999997</v>
      </c>
      <c r="BC48" s="285">
        <v>0.03</v>
      </c>
      <c r="BD48" s="285" t="s">
        <v>6336</v>
      </c>
      <c r="BE48" s="285">
        <v>0.68594133300000004</v>
      </c>
    </row>
    <row r="49" spans="1:57" s="285" customFormat="1">
      <c r="A49" s="285" t="s">
        <v>6154</v>
      </c>
      <c r="B49" s="285">
        <v>15</v>
      </c>
      <c r="C49" s="285">
        <v>81359137</v>
      </c>
      <c r="D49" s="285" t="s">
        <v>198</v>
      </c>
      <c r="E49" s="285" t="s">
        <v>197</v>
      </c>
      <c r="F49" s="285" t="s">
        <v>3</v>
      </c>
      <c r="G49" s="285" t="s">
        <v>331</v>
      </c>
      <c r="H49" s="285" t="s">
        <v>2937</v>
      </c>
      <c r="I49" s="285" t="s">
        <v>331</v>
      </c>
      <c r="J49" s="285" t="s">
        <v>6</v>
      </c>
      <c r="K49" s="285" t="s">
        <v>196</v>
      </c>
      <c r="L49" s="285" t="s">
        <v>16</v>
      </c>
      <c r="M49" s="390">
        <v>0.38</v>
      </c>
      <c r="N49" s="285" t="s">
        <v>6098</v>
      </c>
      <c r="O49" s="375">
        <v>2.33E-8</v>
      </c>
      <c r="P49" s="285" t="s">
        <v>3</v>
      </c>
      <c r="Q49" s="285" t="s">
        <v>1338</v>
      </c>
      <c r="R49" s="285">
        <v>0.6</v>
      </c>
      <c r="S49" s="285" t="s">
        <v>6121</v>
      </c>
      <c r="T49" s="375">
        <v>2.245E-3</v>
      </c>
      <c r="U49" s="285" t="s">
        <v>6618</v>
      </c>
      <c r="V49" s="390">
        <v>0.28999999999999998</v>
      </c>
      <c r="W49" s="390" t="s">
        <v>6109</v>
      </c>
      <c r="X49" s="390">
        <v>0.28039999999999998</v>
      </c>
      <c r="Y49" s="390">
        <v>0.27</v>
      </c>
      <c r="Z49" s="285" t="s">
        <v>6890</v>
      </c>
      <c r="AA49" s="285">
        <v>0.52659999999999996</v>
      </c>
      <c r="AB49" s="285">
        <v>0.6</v>
      </c>
      <c r="AC49" s="285" t="s">
        <v>6121</v>
      </c>
      <c r="AD49" s="285">
        <v>2.245E-3</v>
      </c>
      <c r="AE49" s="285">
        <v>0.11</v>
      </c>
      <c r="AF49" s="285" t="s">
        <v>6254</v>
      </c>
      <c r="AG49" s="285">
        <v>0.58630000000000004</v>
      </c>
      <c r="AH49" s="285">
        <v>0.44</v>
      </c>
      <c r="AI49" s="285" t="s">
        <v>6319</v>
      </c>
      <c r="AJ49" s="285">
        <v>0.4728</v>
      </c>
      <c r="AK49" s="285">
        <v>0.42</v>
      </c>
      <c r="AL49" s="285" t="s">
        <v>6337</v>
      </c>
      <c r="AM49" s="285">
        <v>0.52278182100000004</v>
      </c>
      <c r="AN49" s="285">
        <v>0.28999999999999998</v>
      </c>
      <c r="AO49" s="285" t="s">
        <v>6109</v>
      </c>
      <c r="AP49" s="285">
        <v>0.4506</v>
      </c>
      <c r="AQ49" s="285">
        <v>0.27</v>
      </c>
      <c r="AR49" s="285" t="s">
        <v>6112</v>
      </c>
      <c r="AS49" s="285">
        <v>0.75480000000000003</v>
      </c>
      <c r="AT49" s="285">
        <v>0.6</v>
      </c>
      <c r="AU49" s="285" t="s">
        <v>6338</v>
      </c>
      <c r="AV49" s="285">
        <v>2.666E-3</v>
      </c>
      <c r="AW49" s="285">
        <v>0.11</v>
      </c>
      <c r="AX49" s="285" t="s">
        <v>6254</v>
      </c>
      <c r="AY49" s="285">
        <v>0.5675</v>
      </c>
      <c r="AZ49" s="285">
        <v>0.44</v>
      </c>
      <c r="BA49" s="285" t="s">
        <v>6319</v>
      </c>
      <c r="BB49" s="285">
        <v>0.48110000000000003</v>
      </c>
      <c r="BC49" s="285">
        <v>0.41</v>
      </c>
      <c r="BD49" s="285" t="s">
        <v>6339</v>
      </c>
      <c r="BE49" s="285">
        <v>0.16119534799999999</v>
      </c>
    </row>
    <row r="50" spans="1:57" s="285" customFormat="1">
      <c r="A50" s="285" t="s">
        <v>6154</v>
      </c>
      <c r="B50" s="285">
        <v>2</v>
      </c>
      <c r="C50" s="285">
        <v>43627715</v>
      </c>
      <c r="D50" s="285" t="s">
        <v>75</v>
      </c>
      <c r="E50" s="285" t="s">
        <v>74</v>
      </c>
      <c r="F50" s="285" t="s">
        <v>3</v>
      </c>
      <c r="G50" s="285" t="s">
        <v>331</v>
      </c>
      <c r="H50" s="285" t="s">
        <v>2937</v>
      </c>
      <c r="I50" s="285" t="s">
        <v>331</v>
      </c>
      <c r="J50" s="285" t="s">
        <v>6</v>
      </c>
      <c r="K50" s="285" t="s">
        <v>73</v>
      </c>
      <c r="L50" s="285" t="s">
        <v>286</v>
      </c>
      <c r="M50" s="390">
        <v>0.66</v>
      </c>
      <c r="N50" s="285" t="s">
        <v>6111</v>
      </c>
      <c r="O50" s="375">
        <v>1.96E-8</v>
      </c>
      <c r="P50" s="285" t="s">
        <v>3</v>
      </c>
      <c r="Q50" s="285" t="s">
        <v>2937</v>
      </c>
      <c r="R50" s="390">
        <v>0.64</v>
      </c>
      <c r="S50" s="390" t="s">
        <v>6103</v>
      </c>
      <c r="T50" s="375">
        <v>3.199E-3</v>
      </c>
      <c r="U50" s="285" t="s">
        <v>6619</v>
      </c>
      <c r="V50" s="390">
        <v>0.64</v>
      </c>
      <c r="W50" s="390" t="s">
        <v>6103</v>
      </c>
      <c r="X50" s="375">
        <v>3.199E-3</v>
      </c>
      <c r="Y50" s="390">
        <v>0.64</v>
      </c>
      <c r="Z50" s="285" t="s">
        <v>6103</v>
      </c>
      <c r="AA50" s="285">
        <v>4.9529999999999999E-3</v>
      </c>
      <c r="AB50" s="285">
        <v>0.95</v>
      </c>
      <c r="AC50" s="285" t="s">
        <v>6340</v>
      </c>
      <c r="AD50" s="285">
        <v>0.60670000000000002</v>
      </c>
      <c r="AE50" s="285">
        <v>0.56999999999999995</v>
      </c>
      <c r="AF50" s="285" t="s">
        <v>6249</v>
      </c>
      <c r="AG50" s="285">
        <v>0.2321</v>
      </c>
      <c r="AH50" s="285">
        <v>0.74</v>
      </c>
      <c r="AI50" s="285" t="s">
        <v>6182</v>
      </c>
      <c r="AJ50" s="285">
        <v>0.86260000000000003</v>
      </c>
      <c r="AK50" s="285">
        <v>0.67</v>
      </c>
      <c r="AL50" s="285" t="s">
        <v>6341</v>
      </c>
      <c r="AM50" s="285">
        <v>0.74740680800000003</v>
      </c>
      <c r="AN50" s="285">
        <v>0.64</v>
      </c>
      <c r="AO50" s="285" t="s">
        <v>6103</v>
      </c>
      <c r="AP50" s="375">
        <v>4.3169999999999997E-3</v>
      </c>
      <c r="AQ50" s="285">
        <v>0.64</v>
      </c>
      <c r="AR50" s="285" t="s">
        <v>6875</v>
      </c>
      <c r="AS50" s="285">
        <v>7.3480000000000004E-3</v>
      </c>
      <c r="AT50" s="285">
        <v>0.95</v>
      </c>
      <c r="AU50" s="285" t="s">
        <v>6342</v>
      </c>
      <c r="AV50" s="285">
        <v>0.63959999999999995</v>
      </c>
      <c r="AW50" s="285">
        <v>0.56999999999999995</v>
      </c>
      <c r="AX50" s="285" t="s">
        <v>6249</v>
      </c>
      <c r="AY50" s="285">
        <v>0.21790000000000001</v>
      </c>
      <c r="AZ50" s="285">
        <v>0.74</v>
      </c>
      <c r="BA50" s="285" t="s">
        <v>6185</v>
      </c>
      <c r="BB50" s="285">
        <v>0.84489999999999998</v>
      </c>
      <c r="BC50" s="285">
        <v>0.67</v>
      </c>
      <c r="BD50" s="285" t="s">
        <v>6343</v>
      </c>
      <c r="BE50" s="285">
        <v>0.92126663900000005</v>
      </c>
    </row>
    <row r="51" spans="1:57" s="285" customFormat="1">
      <c r="A51" s="285" t="s">
        <v>6154</v>
      </c>
      <c r="B51" s="285">
        <v>12</v>
      </c>
      <c r="C51" s="285">
        <v>54433483</v>
      </c>
      <c r="D51" s="285" t="s">
        <v>177</v>
      </c>
      <c r="E51" s="285" t="s">
        <v>176</v>
      </c>
      <c r="F51" s="285" t="s">
        <v>347</v>
      </c>
      <c r="G51" s="285" t="s">
        <v>3</v>
      </c>
      <c r="H51" s="285" t="s">
        <v>2937</v>
      </c>
      <c r="I51" s="285" t="s">
        <v>331</v>
      </c>
      <c r="J51" s="285" t="s">
        <v>6</v>
      </c>
      <c r="K51" s="285" t="s">
        <v>175</v>
      </c>
      <c r="L51" s="285" t="s">
        <v>13</v>
      </c>
      <c r="M51" s="390">
        <v>0.65</v>
      </c>
      <c r="N51" s="285" t="s">
        <v>6099</v>
      </c>
      <c r="O51" s="375">
        <v>1.8800000000000001E-9</v>
      </c>
      <c r="P51" s="285" t="s">
        <v>3</v>
      </c>
      <c r="Q51" s="285" t="s">
        <v>2937</v>
      </c>
      <c r="R51" s="390">
        <v>0.68</v>
      </c>
      <c r="S51" s="390" t="s">
        <v>6103</v>
      </c>
      <c r="T51" s="375">
        <v>3.656E-3</v>
      </c>
      <c r="U51" s="285" t="s">
        <v>6620</v>
      </c>
      <c r="V51" s="390">
        <v>0.68</v>
      </c>
      <c r="W51" s="390" t="s">
        <v>6103</v>
      </c>
      <c r="X51" s="375">
        <v>3.656E-3</v>
      </c>
      <c r="Y51" s="390">
        <v>0.69</v>
      </c>
      <c r="Z51" s="285" t="s">
        <v>6875</v>
      </c>
      <c r="AA51" s="285">
        <v>1.6729999999999998E-2</v>
      </c>
      <c r="AB51" s="285">
        <v>0.57999999999999996</v>
      </c>
      <c r="AC51" s="285" t="s">
        <v>6238</v>
      </c>
      <c r="AD51" s="285">
        <v>0.17799999999999999</v>
      </c>
      <c r="AE51" s="285">
        <v>0.7</v>
      </c>
      <c r="AF51" s="285" t="s">
        <v>6249</v>
      </c>
      <c r="AG51" s="285">
        <v>0.22209999999999999</v>
      </c>
      <c r="AH51" s="285">
        <v>0.69</v>
      </c>
      <c r="AI51" s="285" t="s">
        <v>6291</v>
      </c>
      <c r="AJ51" s="285">
        <v>0.97509999999999997</v>
      </c>
      <c r="AK51" s="285">
        <v>0.76</v>
      </c>
      <c r="AL51" s="285" t="s">
        <v>6344</v>
      </c>
      <c r="AM51" s="285">
        <v>0.26787979099999998</v>
      </c>
      <c r="AN51" s="285">
        <v>0.68</v>
      </c>
      <c r="AO51" s="285" t="s">
        <v>6103</v>
      </c>
      <c r="AP51" s="375">
        <v>2.248E-3</v>
      </c>
      <c r="AQ51" s="285">
        <v>0.68</v>
      </c>
      <c r="AR51" s="285" t="s">
        <v>6875</v>
      </c>
      <c r="AS51" s="285">
        <v>9.0819999999999998E-3</v>
      </c>
      <c r="AT51" s="285">
        <v>0.57999999999999996</v>
      </c>
      <c r="AU51" s="285" t="s">
        <v>6283</v>
      </c>
      <c r="AV51" s="285">
        <v>0.14910000000000001</v>
      </c>
      <c r="AW51" s="285">
        <v>0.7</v>
      </c>
      <c r="AX51" s="285" t="s">
        <v>6249</v>
      </c>
      <c r="AY51" s="285">
        <v>0.27100000000000002</v>
      </c>
      <c r="AZ51" s="285">
        <v>0.69</v>
      </c>
      <c r="BA51" s="285" t="s">
        <v>6345</v>
      </c>
      <c r="BB51" s="285">
        <v>0.96799999999999997</v>
      </c>
      <c r="BC51" s="285">
        <v>0.76</v>
      </c>
      <c r="BD51" s="285" t="s">
        <v>6346</v>
      </c>
      <c r="BE51" s="285">
        <v>0.30985201699999998</v>
      </c>
    </row>
    <row r="52" spans="1:57" s="285" customFormat="1">
      <c r="A52" s="285" t="s">
        <v>363</v>
      </c>
      <c r="B52" s="285">
        <v>5</v>
      </c>
      <c r="C52" s="285">
        <v>127909723</v>
      </c>
      <c r="D52" s="285" t="s">
        <v>387</v>
      </c>
      <c r="E52" s="285" t="s">
        <v>386</v>
      </c>
      <c r="F52" s="285" t="s">
        <v>347</v>
      </c>
      <c r="G52" s="285" t="s">
        <v>331</v>
      </c>
      <c r="H52" s="285" t="s">
        <v>1350</v>
      </c>
      <c r="I52" s="285" t="s">
        <v>331</v>
      </c>
      <c r="J52" s="285" t="s">
        <v>6</v>
      </c>
      <c r="K52" s="285" t="s">
        <v>388</v>
      </c>
      <c r="L52" s="285" t="s">
        <v>18</v>
      </c>
      <c r="M52" s="390">
        <v>0.30690000000000001</v>
      </c>
      <c r="N52" s="285" t="s">
        <v>6108</v>
      </c>
      <c r="O52" s="375">
        <v>3.45607E-9</v>
      </c>
      <c r="P52" s="285" t="s">
        <v>347</v>
      </c>
      <c r="Q52" s="285" t="s">
        <v>1350</v>
      </c>
      <c r="R52" s="285">
        <v>0.31</v>
      </c>
      <c r="S52" s="285" t="s">
        <v>6103</v>
      </c>
      <c r="T52" s="375">
        <v>3.771E-3</v>
      </c>
      <c r="U52" s="285" t="s">
        <v>6621</v>
      </c>
      <c r="V52" s="390">
        <v>0.35</v>
      </c>
      <c r="W52" s="390" t="s">
        <v>6877</v>
      </c>
      <c r="X52" s="390">
        <v>2.8129999999999999E-2</v>
      </c>
      <c r="Y52" s="390">
        <v>0.31</v>
      </c>
      <c r="Z52" s="285" t="s">
        <v>6103</v>
      </c>
      <c r="AA52" s="285">
        <v>2.8969999999999998E-3</v>
      </c>
      <c r="AB52" s="285">
        <v>0.17</v>
      </c>
      <c r="AC52" s="285" t="s">
        <v>6254</v>
      </c>
      <c r="AD52" s="285">
        <v>0.64510000000000001</v>
      </c>
      <c r="AE52" s="285">
        <v>0.77</v>
      </c>
      <c r="AF52" s="285" t="s">
        <v>6482</v>
      </c>
      <c r="AG52" s="285">
        <v>0.26200000000000001</v>
      </c>
      <c r="AH52" s="285">
        <v>0.3</v>
      </c>
      <c r="AI52" s="285" t="s">
        <v>6345</v>
      </c>
      <c r="AJ52" s="285">
        <v>0.98129999999999995</v>
      </c>
      <c r="AK52" s="285">
        <v>0.36</v>
      </c>
      <c r="AL52" s="285" t="s">
        <v>6483</v>
      </c>
      <c r="AM52" s="285">
        <v>0.566042092</v>
      </c>
      <c r="AN52" s="285">
        <v>0.35</v>
      </c>
      <c r="AO52" s="285" t="s">
        <v>6876</v>
      </c>
      <c r="AP52" s="285">
        <v>2.0969999999999999E-2</v>
      </c>
      <c r="AQ52" s="285">
        <v>0.31</v>
      </c>
      <c r="AR52" s="285" t="s">
        <v>6103</v>
      </c>
      <c r="AS52" s="285">
        <v>3.771E-3</v>
      </c>
      <c r="AT52" s="285">
        <v>0.17</v>
      </c>
      <c r="AU52" s="285" t="s">
        <v>6291</v>
      </c>
      <c r="AV52" s="285">
        <v>0.87350000000000005</v>
      </c>
      <c r="AW52" s="285">
        <v>0.77</v>
      </c>
      <c r="AX52" s="285" t="s">
        <v>6482</v>
      </c>
      <c r="AY52" s="285">
        <v>0.309</v>
      </c>
      <c r="AZ52" s="285">
        <v>0.3</v>
      </c>
      <c r="BA52" s="285" t="s">
        <v>6345</v>
      </c>
      <c r="BB52" s="285">
        <v>0.98029999999999995</v>
      </c>
      <c r="BC52" s="285">
        <v>0.36</v>
      </c>
      <c r="BD52" s="285" t="s">
        <v>6484</v>
      </c>
      <c r="BE52" s="285">
        <v>0.446477454</v>
      </c>
    </row>
    <row r="53" spans="1:57" s="285" customFormat="1">
      <c r="A53" s="285" t="s">
        <v>363</v>
      </c>
      <c r="B53" s="285">
        <v>17</v>
      </c>
      <c r="C53" s="285">
        <v>7411447</v>
      </c>
      <c r="D53" s="285" t="s">
        <v>423</v>
      </c>
      <c r="E53" s="285" t="s">
        <v>422</v>
      </c>
      <c r="F53" s="285" t="s">
        <v>66</v>
      </c>
      <c r="G53" s="285" t="s">
        <v>331</v>
      </c>
      <c r="H53" s="285" t="s">
        <v>1350</v>
      </c>
      <c r="I53" s="285" t="s">
        <v>331</v>
      </c>
      <c r="J53" s="285" t="s">
        <v>6</v>
      </c>
      <c r="K53" s="285" t="s">
        <v>424</v>
      </c>
      <c r="L53" s="285" t="s">
        <v>18</v>
      </c>
      <c r="M53" s="390">
        <v>0.40129999999999999</v>
      </c>
      <c r="N53" s="285" t="s">
        <v>6123</v>
      </c>
      <c r="O53" s="375">
        <v>2.33656E-8</v>
      </c>
      <c r="P53" s="285" t="s">
        <v>347</v>
      </c>
      <c r="Q53" s="285" t="s">
        <v>2937</v>
      </c>
      <c r="R53" s="285">
        <v>0.44</v>
      </c>
      <c r="S53" s="285" t="s">
        <v>6875</v>
      </c>
      <c r="T53" s="375">
        <v>5.5880000000000001E-3</v>
      </c>
      <c r="U53" s="285" t="s">
        <v>6622</v>
      </c>
      <c r="V53" s="390">
        <v>0.44</v>
      </c>
      <c r="W53" s="390" t="s">
        <v>6876</v>
      </c>
      <c r="X53" s="390">
        <v>9.2490000000000003E-3</v>
      </c>
      <c r="Y53" s="390">
        <v>0.41</v>
      </c>
      <c r="Z53" s="285" t="s">
        <v>6877</v>
      </c>
      <c r="AA53" s="285">
        <v>7.954E-2</v>
      </c>
      <c r="AB53" s="285">
        <v>0.3</v>
      </c>
      <c r="AC53" s="285" t="s">
        <v>6155</v>
      </c>
      <c r="AD53" s="285">
        <v>0.12180000000000001</v>
      </c>
      <c r="AE53" s="285">
        <v>0.65</v>
      </c>
      <c r="AF53" s="285" t="s">
        <v>6249</v>
      </c>
      <c r="AG53" s="285">
        <v>0.1242</v>
      </c>
      <c r="AH53" s="285">
        <v>0.4</v>
      </c>
      <c r="AI53" s="285" t="s">
        <v>6383</v>
      </c>
      <c r="AJ53" s="285">
        <v>0.59809999999999997</v>
      </c>
      <c r="AK53" s="285">
        <v>0.5</v>
      </c>
      <c r="AL53" s="285" t="s">
        <v>6337</v>
      </c>
      <c r="AM53" s="285">
        <v>0.52569281300000004</v>
      </c>
      <c r="AN53" s="285">
        <v>0.44</v>
      </c>
      <c r="AO53" s="285" t="s">
        <v>6875</v>
      </c>
      <c r="AP53" s="285">
        <v>5.5880000000000001E-3</v>
      </c>
      <c r="AQ53" s="285">
        <v>0.41</v>
      </c>
      <c r="AR53" s="285" t="s">
        <v>6877</v>
      </c>
      <c r="AS53" s="285">
        <v>7.2870000000000004E-2</v>
      </c>
      <c r="AT53" s="285">
        <v>0.3</v>
      </c>
      <c r="AU53" s="285" t="s">
        <v>6889</v>
      </c>
      <c r="AV53" s="285">
        <v>4.1399999999999999E-2</v>
      </c>
      <c r="AW53" s="285">
        <v>0.65</v>
      </c>
      <c r="AX53" s="285" t="s">
        <v>6249</v>
      </c>
      <c r="AY53" s="285">
        <v>0.129</v>
      </c>
      <c r="AZ53" s="285">
        <v>0.4</v>
      </c>
      <c r="BA53" s="285" t="s">
        <v>6216</v>
      </c>
      <c r="BB53" s="285">
        <v>0.55979999999999996</v>
      </c>
      <c r="BC53" s="285">
        <v>0.51</v>
      </c>
      <c r="BD53" s="285" t="s">
        <v>6485</v>
      </c>
      <c r="BE53" s="285">
        <v>0.84998750499999998</v>
      </c>
    </row>
    <row r="54" spans="1:57" s="285" customFormat="1">
      <c r="A54" s="285" t="s">
        <v>6154</v>
      </c>
      <c r="B54" s="285">
        <v>2</v>
      </c>
      <c r="C54" s="285">
        <v>164788513</v>
      </c>
      <c r="D54" s="285" t="s">
        <v>78</v>
      </c>
      <c r="E54" s="285" t="s">
        <v>77</v>
      </c>
      <c r="F54" s="285" t="s">
        <v>3</v>
      </c>
      <c r="G54" s="285" t="s">
        <v>331</v>
      </c>
      <c r="H54" s="285" t="s">
        <v>2937</v>
      </c>
      <c r="I54" s="285" t="s">
        <v>331</v>
      </c>
      <c r="J54" s="285" t="s">
        <v>6</v>
      </c>
      <c r="K54" s="285" t="s">
        <v>76</v>
      </c>
      <c r="L54" s="285" t="s">
        <v>27</v>
      </c>
      <c r="M54" s="390">
        <v>0.3</v>
      </c>
      <c r="N54" s="285" t="s">
        <v>6098</v>
      </c>
      <c r="O54" s="375">
        <v>2.4900000000000001E-8</v>
      </c>
      <c r="P54" s="285" t="s">
        <v>3</v>
      </c>
      <c r="Q54" s="285" t="s">
        <v>1350</v>
      </c>
      <c r="R54" s="390">
        <v>0.33</v>
      </c>
      <c r="S54" s="285" t="s">
        <v>6875</v>
      </c>
      <c r="T54" s="375">
        <v>6.8259999999999996E-3</v>
      </c>
      <c r="U54" s="285" t="s">
        <v>6623</v>
      </c>
      <c r="V54" s="390">
        <v>0.31</v>
      </c>
      <c r="W54" s="390" t="s">
        <v>6876</v>
      </c>
      <c r="X54" s="390">
        <v>1.3089999999999999E-2</v>
      </c>
      <c r="Y54" s="390">
        <v>0.33</v>
      </c>
      <c r="Z54" s="285" t="s">
        <v>6875</v>
      </c>
      <c r="AA54" s="285">
        <v>6.8259999999999996E-3</v>
      </c>
      <c r="AB54" s="285">
        <v>0.18</v>
      </c>
      <c r="AC54" s="285" t="s">
        <v>6347</v>
      </c>
      <c r="AD54" s="285">
        <v>0.1366</v>
      </c>
      <c r="AE54" s="285">
        <v>0.22</v>
      </c>
      <c r="AF54" s="285" t="s">
        <v>6244</v>
      </c>
      <c r="AG54" s="285">
        <v>0.56410000000000005</v>
      </c>
      <c r="AH54" s="285">
        <v>0.21</v>
      </c>
      <c r="AI54" s="285" t="s">
        <v>6348</v>
      </c>
      <c r="AJ54" s="285">
        <v>0.45760000000000001</v>
      </c>
      <c r="AK54" s="285">
        <v>0.27</v>
      </c>
      <c r="AL54" s="285" t="s">
        <v>6349</v>
      </c>
      <c r="AM54" s="285">
        <v>2.5518003000000001E-2</v>
      </c>
      <c r="AN54" s="285">
        <v>0.31</v>
      </c>
      <c r="AO54" s="285" t="s">
        <v>6876</v>
      </c>
      <c r="AP54" s="285">
        <v>2.299E-2</v>
      </c>
      <c r="AQ54" s="285">
        <v>0.33</v>
      </c>
      <c r="AR54" s="285" t="s">
        <v>6875</v>
      </c>
      <c r="AS54" s="285">
        <v>8.6049999999999998E-3</v>
      </c>
      <c r="AT54" s="285">
        <v>0.18</v>
      </c>
      <c r="AU54" s="285" t="s">
        <v>6350</v>
      </c>
      <c r="AV54" s="285">
        <v>2.2069999999999999E-2</v>
      </c>
      <c r="AW54" s="285">
        <v>0.22</v>
      </c>
      <c r="AX54" s="285" t="s">
        <v>6244</v>
      </c>
      <c r="AY54" s="285">
        <v>0.53090000000000004</v>
      </c>
      <c r="AZ54" s="285">
        <v>0.21</v>
      </c>
      <c r="BA54" s="285" t="s">
        <v>6351</v>
      </c>
      <c r="BB54" s="285">
        <v>0.42299999999999999</v>
      </c>
      <c r="BC54" s="285">
        <v>0.27</v>
      </c>
      <c r="BD54" s="285" t="s">
        <v>6352</v>
      </c>
      <c r="BE54" s="285">
        <v>1.9140041999999999E-2</v>
      </c>
    </row>
    <row r="55" spans="1:57" s="285" customFormat="1">
      <c r="A55" s="285" t="s">
        <v>6154</v>
      </c>
      <c r="B55" s="285">
        <v>7</v>
      </c>
      <c r="C55" s="285">
        <v>27316640</v>
      </c>
      <c r="D55" s="285" t="s">
        <v>123</v>
      </c>
      <c r="E55" s="285" t="s">
        <v>122</v>
      </c>
      <c r="F55" s="285" t="s">
        <v>3</v>
      </c>
      <c r="G55" s="285" t="s">
        <v>331</v>
      </c>
      <c r="H55" s="285" t="s">
        <v>2937</v>
      </c>
      <c r="I55" s="285" t="s">
        <v>331</v>
      </c>
      <c r="J55" s="285" t="s">
        <v>6</v>
      </c>
      <c r="K55" s="285" t="s">
        <v>121</v>
      </c>
      <c r="L55" s="285" t="s">
        <v>16</v>
      </c>
      <c r="M55" s="390">
        <v>0.1</v>
      </c>
      <c r="N55" s="285" t="s">
        <v>6123</v>
      </c>
      <c r="O55" s="375">
        <v>9.6199999999999995E-9</v>
      </c>
      <c r="P55" s="285" t="s">
        <v>3</v>
      </c>
      <c r="Q55" s="285" t="s">
        <v>2937</v>
      </c>
      <c r="R55" s="390">
        <v>0.11</v>
      </c>
      <c r="S55" s="390" t="s">
        <v>6107</v>
      </c>
      <c r="T55" s="375">
        <v>7.0070000000000002E-3</v>
      </c>
      <c r="U55" s="285" t="s">
        <v>6624</v>
      </c>
      <c r="V55" s="390">
        <v>0.11</v>
      </c>
      <c r="W55" s="390" t="s">
        <v>6107</v>
      </c>
      <c r="X55" s="390">
        <v>7.0070000000000002E-3</v>
      </c>
      <c r="Y55" s="390">
        <v>0.11</v>
      </c>
      <c r="Z55" s="285" t="s">
        <v>6878</v>
      </c>
      <c r="AA55" s="285">
        <v>0.1017</v>
      </c>
      <c r="AB55" s="285">
        <v>7.0000000000000007E-2</v>
      </c>
      <c r="AC55" s="285" t="s">
        <v>6327</v>
      </c>
      <c r="AD55" s="285">
        <v>0.86399999999999999</v>
      </c>
      <c r="AE55" s="285">
        <v>0.13</v>
      </c>
      <c r="AF55" s="285" t="s">
        <v>6160</v>
      </c>
      <c r="AG55" s="285">
        <v>0.2485</v>
      </c>
      <c r="AH55" s="285">
        <v>0.14000000000000001</v>
      </c>
      <c r="AI55" s="285" t="s">
        <v>6353</v>
      </c>
      <c r="AJ55" s="285">
        <v>1.0660000000000001E-3</v>
      </c>
      <c r="AK55" s="285">
        <v>7.0000000000000007E-2</v>
      </c>
      <c r="AL55" s="285" t="s">
        <v>6354</v>
      </c>
      <c r="AM55" s="285">
        <v>0.87794241699999997</v>
      </c>
      <c r="AN55" s="285">
        <v>0.11</v>
      </c>
      <c r="AO55" s="285" t="s">
        <v>6107</v>
      </c>
      <c r="AP55" s="375">
        <v>5.7080000000000004E-3</v>
      </c>
      <c r="AQ55" s="285">
        <v>0.11</v>
      </c>
      <c r="AR55" s="285" t="s">
        <v>6878</v>
      </c>
      <c r="AS55" s="285">
        <v>7.5590000000000004E-2</v>
      </c>
      <c r="AT55" s="285">
        <v>7.0000000000000007E-2</v>
      </c>
      <c r="AU55" s="285" t="s">
        <v>6355</v>
      </c>
      <c r="AV55" s="285">
        <v>0.92810000000000004</v>
      </c>
      <c r="AW55" s="285">
        <v>0.13</v>
      </c>
      <c r="AX55" s="285" t="s">
        <v>6155</v>
      </c>
      <c r="AY55" s="285">
        <v>0.20749999999999999</v>
      </c>
      <c r="AZ55" s="285">
        <v>0.14000000000000001</v>
      </c>
      <c r="BA55" s="285" t="s">
        <v>6356</v>
      </c>
      <c r="BB55" s="285">
        <v>2.0089999999999999E-3</v>
      </c>
      <c r="BC55" s="285">
        <v>0.06</v>
      </c>
      <c r="BD55" s="285" t="s">
        <v>6357</v>
      </c>
      <c r="BE55" s="285">
        <v>0.85803361300000003</v>
      </c>
    </row>
    <row r="56" spans="1:57" s="285" customFormat="1">
      <c r="A56" s="285" t="s">
        <v>6154</v>
      </c>
      <c r="B56" s="285">
        <v>17</v>
      </c>
      <c r="C56" s="285">
        <v>45066225</v>
      </c>
      <c r="D56" s="285" t="s">
        <v>212</v>
      </c>
      <c r="E56" s="285" t="s">
        <v>211</v>
      </c>
      <c r="F56" s="285" t="s">
        <v>3</v>
      </c>
      <c r="G56" s="285" t="s">
        <v>331</v>
      </c>
      <c r="H56" s="285" t="s">
        <v>2937</v>
      </c>
      <c r="I56" s="285" t="s">
        <v>331</v>
      </c>
      <c r="J56" s="285" t="s">
        <v>6</v>
      </c>
      <c r="K56" s="285" t="s">
        <v>4032</v>
      </c>
      <c r="L56" s="285" t="s">
        <v>12</v>
      </c>
      <c r="M56" s="390">
        <v>0.41</v>
      </c>
      <c r="N56" s="285" t="s">
        <v>6098</v>
      </c>
      <c r="O56" s="375">
        <v>1.5399999999999999E-8</v>
      </c>
      <c r="P56" s="285" t="s">
        <v>347</v>
      </c>
      <c r="Q56" s="285" t="s">
        <v>1350</v>
      </c>
      <c r="R56" s="285">
        <v>0.27</v>
      </c>
      <c r="S56" s="285" t="s">
        <v>6103</v>
      </c>
      <c r="T56" s="375">
        <v>7.2420000000000002E-3</v>
      </c>
      <c r="U56" s="285" t="s">
        <v>6611</v>
      </c>
      <c r="V56" s="390">
        <v>0.32</v>
      </c>
      <c r="W56" s="390" t="s">
        <v>6877</v>
      </c>
      <c r="X56" s="390">
        <v>3.2210000000000003E-2</v>
      </c>
      <c r="Y56" s="390">
        <v>0.27</v>
      </c>
      <c r="Z56" s="285" t="s">
        <v>6875</v>
      </c>
      <c r="AA56" s="285">
        <v>1.025E-2</v>
      </c>
      <c r="AB56" s="285">
        <v>0.62</v>
      </c>
      <c r="AC56" s="285" t="s">
        <v>6358</v>
      </c>
      <c r="AD56" s="285">
        <v>0.43490000000000001</v>
      </c>
      <c r="AE56" s="285">
        <v>0.34</v>
      </c>
      <c r="AF56" s="285" t="s">
        <v>6359</v>
      </c>
      <c r="AG56" s="285">
        <v>0.50449999999999995</v>
      </c>
      <c r="AH56" s="285">
        <v>0.4</v>
      </c>
      <c r="AI56" s="285" t="s">
        <v>6360</v>
      </c>
      <c r="AJ56" s="285">
        <v>0.76590000000000003</v>
      </c>
      <c r="AK56" s="285">
        <v>0.3</v>
      </c>
      <c r="AL56" s="285" t="s">
        <v>6361</v>
      </c>
      <c r="AM56" s="285">
        <v>0.63553699500000005</v>
      </c>
      <c r="AN56" s="285">
        <v>0.32</v>
      </c>
      <c r="AO56" s="285" t="s">
        <v>6877</v>
      </c>
      <c r="AP56" s="285">
        <v>3.5369999999999999E-2</v>
      </c>
      <c r="AQ56" s="285">
        <v>0.27</v>
      </c>
      <c r="AR56" s="285" t="s">
        <v>6103</v>
      </c>
      <c r="AS56" s="285">
        <v>7.2420000000000002E-3</v>
      </c>
      <c r="AT56" s="285">
        <v>0.63</v>
      </c>
      <c r="AU56" s="285" t="s">
        <v>6218</v>
      </c>
      <c r="AV56" s="285">
        <v>0.63529999999999998</v>
      </c>
      <c r="AW56" s="285">
        <v>0.34</v>
      </c>
      <c r="AX56" s="285" t="s">
        <v>6359</v>
      </c>
      <c r="AY56" s="285">
        <v>0.51459999999999995</v>
      </c>
      <c r="AZ56" s="285">
        <v>0.4</v>
      </c>
      <c r="BA56" s="285" t="s">
        <v>6291</v>
      </c>
      <c r="BB56" s="285">
        <v>0.93179999999999996</v>
      </c>
      <c r="BC56" s="285">
        <v>0.3</v>
      </c>
      <c r="BD56" s="285" t="s">
        <v>6362</v>
      </c>
      <c r="BE56" s="285">
        <v>0.75202172099999998</v>
      </c>
    </row>
    <row r="57" spans="1:57" s="285" customFormat="1">
      <c r="A57" s="285" t="s">
        <v>6154</v>
      </c>
      <c r="B57" s="285">
        <v>15</v>
      </c>
      <c r="C57" s="285">
        <v>91421283</v>
      </c>
      <c r="D57" s="285" t="s">
        <v>201</v>
      </c>
      <c r="E57" s="285" t="s">
        <v>200</v>
      </c>
      <c r="F57" s="285" t="s">
        <v>347</v>
      </c>
      <c r="G57" s="285" t="s">
        <v>3</v>
      </c>
      <c r="H57" s="285" t="s">
        <v>2937</v>
      </c>
      <c r="I57" s="285" t="s">
        <v>2944</v>
      </c>
      <c r="J57" s="285" t="s">
        <v>3962</v>
      </c>
      <c r="K57" s="285" t="s">
        <v>199</v>
      </c>
      <c r="L57" s="285" t="s">
        <v>18</v>
      </c>
      <c r="M57" s="390">
        <v>0.31</v>
      </c>
      <c r="N57" s="285" t="s">
        <v>6105</v>
      </c>
      <c r="O57" s="375">
        <v>3.5600000000000001E-9</v>
      </c>
      <c r="P57" s="285" t="s">
        <v>347</v>
      </c>
      <c r="Q57" s="285" t="s">
        <v>2937</v>
      </c>
      <c r="R57" s="285">
        <v>0.32</v>
      </c>
      <c r="S57" s="285" t="s">
        <v>6875</v>
      </c>
      <c r="T57" s="375">
        <v>9.5729999999999999E-3</v>
      </c>
      <c r="U57" s="285" t="s">
        <v>6610</v>
      </c>
      <c r="V57" s="390">
        <v>0.32</v>
      </c>
      <c r="W57" s="390" t="s">
        <v>6875</v>
      </c>
      <c r="X57" s="390">
        <v>1.244E-2</v>
      </c>
      <c r="Y57" s="390">
        <v>0.33</v>
      </c>
      <c r="Z57" s="285" t="s">
        <v>6876</v>
      </c>
      <c r="AA57" s="285">
        <v>3.8019999999999998E-2</v>
      </c>
      <c r="AB57" s="285">
        <v>0.09</v>
      </c>
      <c r="AC57" s="285" t="s">
        <v>6191</v>
      </c>
      <c r="AD57" s="285">
        <v>0.57650000000000001</v>
      </c>
      <c r="AE57" s="285">
        <v>0.34</v>
      </c>
      <c r="AF57" s="285" t="s">
        <v>6249</v>
      </c>
      <c r="AG57" s="285">
        <v>0.28989999999999999</v>
      </c>
      <c r="AH57" s="285">
        <v>0.23</v>
      </c>
      <c r="AI57" s="285" t="s">
        <v>6157</v>
      </c>
      <c r="AJ57" s="285">
        <v>0.33100000000000002</v>
      </c>
      <c r="AK57" s="285">
        <v>0.3</v>
      </c>
      <c r="AL57" s="285" t="s">
        <v>6363</v>
      </c>
      <c r="AM57" s="285">
        <v>0.336360414</v>
      </c>
      <c r="AN57" s="285">
        <v>0.32</v>
      </c>
      <c r="AO57" s="285" t="s">
        <v>6875</v>
      </c>
      <c r="AP57" s="375">
        <v>9.5729999999999999E-3</v>
      </c>
      <c r="AQ57" s="285">
        <v>0.33</v>
      </c>
      <c r="AR57" s="285" t="s">
        <v>6875</v>
      </c>
      <c r="AS57" s="285">
        <v>3.048E-2</v>
      </c>
      <c r="AT57" s="285">
        <v>0.09</v>
      </c>
      <c r="AU57" s="285" t="s">
        <v>6364</v>
      </c>
      <c r="AV57" s="285">
        <v>0.45929999999999999</v>
      </c>
      <c r="AW57" s="285">
        <v>0.34</v>
      </c>
      <c r="AX57" s="285" t="s">
        <v>6358</v>
      </c>
      <c r="AY57" s="285">
        <v>0.32840000000000003</v>
      </c>
      <c r="AZ57" s="285">
        <v>0.23</v>
      </c>
      <c r="BA57" s="285" t="s">
        <v>6251</v>
      </c>
      <c r="BB57" s="285">
        <v>0.30270000000000002</v>
      </c>
      <c r="BC57" s="285">
        <v>0.3</v>
      </c>
      <c r="BD57" s="285" t="s">
        <v>6365</v>
      </c>
      <c r="BE57" s="285">
        <v>0.322479931</v>
      </c>
    </row>
    <row r="58" spans="1:57" s="285" customFormat="1">
      <c r="A58" s="285" t="s">
        <v>363</v>
      </c>
      <c r="B58" s="285">
        <v>3</v>
      </c>
      <c r="C58" s="285">
        <v>14928077</v>
      </c>
      <c r="D58" s="285" t="s">
        <v>377</v>
      </c>
      <c r="E58" s="285" t="s">
        <v>376</v>
      </c>
      <c r="F58" s="285" t="s">
        <v>117</v>
      </c>
      <c r="G58" s="285" t="s">
        <v>331</v>
      </c>
      <c r="H58" s="285" t="s">
        <v>1350</v>
      </c>
      <c r="I58" s="285" t="s">
        <v>331</v>
      </c>
      <c r="J58" s="285" t="s">
        <v>6</v>
      </c>
      <c r="K58" s="285" t="s">
        <v>378</v>
      </c>
      <c r="L58" s="285" t="s">
        <v>28</v>
      </c>
      <c r="M58" s="390">
        <v>0.37919999999999998</v>
      </c>
      <c r="N58" s="285" t="s">
        <v>6115</v>
      </c>
      <c r="O58" s="375">
        <v>2.6371699999999999E-9</v>
      </c>
      <c r="P58" s="285" t="s">
        <v>347</v>
      </c>
      <c r="Q58" s="285" t="s">
        <v>2937</v>
      </c>
      <c r="R58" s="285">
        <v>0.41</v>
      </c>
      <c r="S58" s="285" t="s">
        <v>6876</v>
      </c>
      <c r="T58" s="390">
        <v>1.0449999999999999E-2</v>
      </c>
      <c r="U58" s="285" t="s">
        <v>6604</v>
      </c>
      <c r="V58" s="390">
        <v>0.41</v>
      </c>
      <c r="W58" s="390" t="s">
        <v>6877</v>
      </c>
      <c r="X58" s="390">
        <v>1.7489999999999999E-2</v>
      </c>
      <c r="Y58" s="390">
        <v>0.39</v>
      </c>
      <c r="Z58" s="285" t="s">
        <v>6876</v>
      </c>
      <c r="AA58" s="285">
        <v>4.9880000000000001E-2</v>
      </c>
      <c r="AB58" s="285">
        <v>0.71</v>
      </c>
      <c r="AC58" s="285" t="s">
        <v>6218</v>
      </c>
      <c r="AD58" s="285">
        <v>0.63280000000000003</v>
      </c>
      <c r="AE58" s="285">
        <v>0.33</v>
      </c>
      <c r="AF58" s="285" t="s">
        <v>6881</v>
      </c>
      <c r="AG58" s="285">
        <v>7.2289999999999993E-2</v>
      </c>
      <c r="AH58" s="285">
        <v>0.43</v>
      </c>
      <c r="AI58" s="285" t="s">
        <v>6254</v>
      </c>
      <c r="AJ58" s="285">
        <v>0.6724</v>
      </c>
      <c r="AK58" s="285">
        <v>0.44</v>
      </c>
      <c r="AL58" s="285" t="s">
        <v>6486</v>
      </c>
      <c r="AM58" s="285">
        <v>0.94391366899999996</v>
      </c>
      <c r="AN58" s="285">
        <v>0.41</v>
      </c>
      <c r="AO58" s="285" t="s">
        <v>6876</v>
      </c>
      <c r="AP58" s="285">
        <v>1.0449999999999999E-2</v>
      </c>
      <c r="AQ58" s="285">
        <v>0.39</v>
      </c>
      <c r="AR58" s="285" t="s">
        <v>6876</v>
      </c>
      <c r="AS58" s="285">
        <v>2.9389999999999999E-2</v>
      </c>
      <c r="AT58" s="285">
        <v>0.71</v>
      </c>
      <c r="AU58" s="285" t="s">
        <v>6307</v>
      </c>
      <c r="AV58" s="285">
        <v>0.55359999999999998</v>
      </c>
      <c r="AW58" s="285">
        <v>0.33</v>
      </c>
      <c r="AX58" s="285" t="s">
        <v>6881</v>
      </c>
      <c r="AY58" s="285">
        <v>8.1250000000000003E-2</v>
      </c>
      <c r="AZ58" s="285">
        <v>0.43</v>
      </c>
      <c r="BA58" s="285" t="s">
        <v>6418</v>
      </c>
      <c r="BB58" s="285">
        <v>0.58120000000000005</v>
      </c>
      <c r="BC58" s="285">
        <v>0.44</v>
      </c>
      <c r="BD58" s="285" t="s">
        <v>6487</v>
      </c>
      <c r="BE58" s="285">
        <v>0.84162997799999995</v>
      </c>
    </row>
    <row r="59" spans="1:57" s="285" customFormat="1">
      <c r="A59" s="285" t="s">
        <v>363</v>
      </c>
      <c r="B59" s="285">
        <v>5</v>
      </c>
      <c r="C59" s="285">
        <v>114381312</v>
      </c>
      <c r="D59" s="285" t="s">
        <v>576</v>
      </c>
      <c r="E59" s="285" t="s">
        <v>575</v>
      </c>
      <c r="F59" s="285" t="s">
        <v>66</v>
      </c>
      <c r="G59" s="285" t="s">
        <v>331</v>
      </c>
      <c r="H59" s="285" t="s">
        <v>1350</v>
      </c>
      <c r="I59" s="285" t="s">
        <v>331</v>
      </c>
      <c r="J59" s="285" t="s">
        <v>6</v>
      </c>
      <c r="K59" s="285" t="s">
        <v>574</v>
      </c>
      <c r="L59" s="285" t="s">
        <v>15</v>
      </c>
      <c r="M59" s="390">
        <v>0.49859999999999999</v>
      </c>
      <c r="N59" s="285" t="s">
        <v>6130</v>
      </c>
      <c r="O59" s="375">
        <v>2.6271599999999998E-9</v>
      </c>
      <c r="P59" s="285" t="s">
        <v>347</v>
      </c>
      <c r="Q59" s="285" t="s">
        <v>3001</v>
      </c>
      <c r="R59" s="285">
        <v>0.42</v>
      </c>
      <c r="S59" s="285" t="s">
        <v>6488</v>
      </c>
      <c r="T59" s="390">
        <v>1.108E-2</v>
      </c>
      <c r="U59" s="285" t="s">
        <v>6625</v>
      </c>
      <c r="V59" s="390">
        <v>0.47</v>
      </c>
      <c r="W59" s="390" t="s">
        <v>6128</v>
      </c>
      <c r="X59" s="390">
        <v>0.78200000000000003</v>
      </c>
      <c r="Y59" s="390">
        <v>0.5</v>
      </c>
      <c r="Z59" s="285" t="s">
        <v>6893</v>
      </c>
      <c r="AA59" s="285">
        <v>0.44</v>
      </c>
      <c r="AB59" s="285">
        <v>0.39</v>
      </c>
      <c r="AC59" s="285" t="s">
        <v>6155</v>
      </c>
      <c r="AD59" s="285">
        <v>0.16120000000000001</v>
      </c>
      <c r="AE59" s="285">
        <v>0.34</v>
      </c>
      <c r="AF59" s="285" t="s">
        <v>6267</v>
      </c>
      <c r="AG59" s="285">
        <v>0.97219999999999995</v>
      </c>
      <c r="AH59" s="285">
        <v>0.42</v>
      </c>
      <c r="AI59" s="285" t="s">
        <v>6488</v>
      </c>
      <c r="AJ59" s="285">
        <v>1.059E-2</v>
      </c>
      <c r="AK59" s="285">
        <v>0.54</v>
      </c>
      <c r="AL59" s="285" t="s">
        <v>6489</v>
      </c>
      <c r="AM59" s="285">
        <v>0.48989609200000001</v>
      </c>
      <c r="AN59" s="285">
        <v>0.47</v>
      </c>
      <c r="AO59" s="285" t="s">
        <v>6128</v>
      </c>
      <c r="AP59" s="285">
        <v>0.99850000000000005</v>
      </c>
      <c r="AQ59" s="285">
        <v>0.5</v>
      </c>
      <c r="AR59" s="285" t="s">
        <v>6490</v>
      </c>
      <c r="AS59" s="285">
        <v>0.3468</v>
      </c>
      <c r="AT59" s="285">
        <v>0.4</v>
      </c>
      <c r="AU59" s="285" t="s">
        <v>6201</v>
      </c>
      <c r="AV59" s="285">
        <v>0.42470000000000002</v>
      </c>
      <c r="AW59" s="285">
        <v>0.34</v>
      </c>
      <c r="AX59" s="285" t="s">
        <v>6267</v>
      </c>
      <c r="AY59" s="285">
        <v>0.91759999999999997</v>
      </c>
      <c r="AZ59" s="285">
        <v>0.42</v>
      </c>
      <c r="BA59" s="285" t="s">
        <v>6488</v>
      </c>
      <c r="BB59" s="285">
        <v>1.108E-2</v>
      </c>
      <c r="BC59" s="285">
        <v>0.46</v>
      </c>
      <c r="BD59" s="285" t="s">
        <v>6491</v>
      </c>
      <c r="BE59" s="285">
        <v>0.58871335800000002</v>
      </c>
    </row>
    <row r="60" spans="1:57" s="285" customFormat="1">
      <c r="A60" s="285" t="s">
        <v>6154</v>
      </c>
      <c r="B60" s="285">
        <v>6</v>
      </c>
      <c r="C60" s="285">
        <v>32820656</v>
      </c>
      <c r="D60" s="285" t="s">
        <v>107</v>
      </c>
      <c r="E60" s="285" t="s">
        <v>106</v>
      </c>
      <c r="F60" s="285" t="s">
        <v>347</v>
      </c>
      <c r="G60" s="285" t="s">
        <v>331</v>
      </c>
      <c r="H60" s="285" t="s">
        <v>1350</v>
      </c>
      <c r="I60" s="285" t="s">
        <v>331</v>
      </c>
      <c r="J60" s="285" t="s">
        <v>6</v>
      </c>
      <c r="K60" s="285" t="s">
        <v>105</v>
      </c>
      <c r="L60" s="285" t="s">
        <v>287</v>
      </c>
      <c r="M60" s="390">
        <v>0.08</v>
      </c>
      <c r="N60" s="285" t="s">
        <v>6124</v>
      </c>
      <c r="O60" s="375">
        <v>4.7699999999999997E-8</v>
      </c>
      <c r="P60" s="285" t="s">
        <v>347</v>
      </c>
      <c r="Q60" s="285" t="s">
        <v>342</v>
      </c>
      <c r="R60" s="285">
        <v>0.13</v>
      </c>
      <c r="S60" s="285" t="s">
        <v>6125</v>
      </c>
      <c r="T60" s="390">
        <v>1.259271E-2</v>
      </c>
      <c r="U60" s="285" t="s">
        <v>6626</v>
      </c>
      <c r="V60" s="390">
        <v>0.08</v>
      </c>
      <c r="W60" s="390" t="s">
        <v>6366</v>
      </c>
      <c r="X60" s="390">
        <v>0.73209999999999997</v>
      </c>
      <c r="Y60" s="390">
        <v>0.08</v>
      </c>
      <c r="Z60" s="285" t="s">
        <v>6367</v>
      </c>
      <c r="AA60" s="285">
        <v>0.52210000000000001</v>
      </c>
      <c r="AB60" s="285">
        <v>0.04</v>
      </c>
      <c r="AC60" s="285" t="s">
        <v>6368</v>
      </c>
      <c r="AD60" s="285">
        <v>0.90449999999999997</v>
      </c>
      <c r="AE60" s="285">
        <v>0.08</v>
      </c>
      <c r="AF60" s="285" t="s">
        <v>6369</v>
      </c>
      <c r="AG60" s="285">
        <v>0.4894</v>
      </c>
      <c r="AH60" s="285">
        <v>0.05</v>
      </c>
      <c r="AI60" s="285" t="s">
        <v>6370</v>
      </c>
      <c r="AJ60" s="285">
        <v>0.81410000000000005</v>
      </c>
      <c r="AK60" s="285">
        <v>0.13</v>
      </c>
      <c r="AL60" s="285" t="s">
        <v>6371</v>
      </c>
      <c r="AM60" s="285">
        <v>2.2505648999999999E-2</v>
      </c>
      <c r="AN60" s="285">
        <v>0.08</v>
      </c>
      <c r="AO60" s="285" t="s">
        <v>6366</v>
      </c>
      <c r="AP60" s="285">
        <v>0.81169999999999998</v>
      </c>
      <c r="AQ60" s="285">
        <v>0.08</v>
      </c>
      <c r="AR60" s="285" t="s">
        <v>6367</v>
      </c>
      <c r="AS60" s="285">
        <v>0.52</v>
      </c>
      <c r="AT60" s="285">
        <v>0.04</v>
      </c>
      <c r="AU60" s="285" t="s">
        <v>6372</v>
      </c>
      <c r="AV60" s="285">
        <v>0.78039999999999998</v>
      </c>
      <c r="AW60" s="285">
        <v>0.08</v>
      </c>
      <c r="AX60" s="285" t="s">
        <v>6369</v>
      </c>
      <c r="AY60" s="285">
        <v>0.4577</v>
      </c>
      <c r="AZ60" s="285">
        <v>0.05</v>
      </c>
      <c r="BA60" s="285" t="s">
        <v>6370</v>
      </c>
      <c r="BB60" s="285">
        <v>0.79630000000000001</v>
      </c>
      <c r="BC60" s="285">
        <v>0.13</v>
      </c>
      <c r="BD60" s="285" t="s">
        <v>6125</v>
      </c>
      <c r="BE60" s="285">
        <v>1.259271E-2</v>
      </c>
    </row>
    <row r="61" spans="1:57" s="285" customFormat="1">
      <c r="A61" s="285" t="s">
        <v>6154</v>
      </c>
      <c r="B61" s="285">
        <v>1</v>
      </c>
      <c r="C61" s="285">
        <v>170628255</v>
      </c>
      <c r="D61" s="285" t="s">
        <v>65</v>
      </c>
      <c r="E61" s="285" t="s">
        <v>64</v>
      </c>
      <c r="F61" s="285" t="s">
        <v>66</v>
      </c>
      <c r="G61" s="285" t="s">
        <v>331</v>
      </c>
      <c r="H61" s="285" t="s">
        <v>2937</v>
      </c>
      <c r="I61" s="285" t="s">
        <v>2939</v>
      </c>
      <c r="J61" s="285" t="s">
        <v>6</v>
      </c>
      <c r="K61" s="285" t="s">
        <v>4026</v>
      </c>
      <c r="L61" s="285" t="s">
        <v>16</v>
      </c>
      <c r="M61" s="390">
        <v>0.47</v>
      </c>
      <c r="N61" s="285" t="s">
        <v>6869</v>
      </c>
      <c r="O61" s="375">
        <v>8.0500000000000006E-11</v>
      </c>
      <c r="P61" s="285" t="s">
        <v>347</v>
      </c>
      <c r="Q61" s="285" t="s">
        <v>2937</v>
      </c>
      <c r="R61" s="285">
        <v>0.47</v>
      </c>
      <c r="S61" s="285" t="s">
        <v>6877</v>
      </c>
      <c r="T61" s="390">
        <v>1.5769999999999999E-2</v>
      </c>
      <c r="U61" s="285" t="s">
        <v>6627</v>
      </c>
      <c r="V61" s="390">
        <v>0.48</v>
      </c>
      <c r="W61" s="390" t="s">
        <v>6877</v>
      </c>
      <c r="X61" s="390">
        <v>1.686E-2</v>
      </c>
      <c r="Y61" s="390">
        <v>0.46</v>
      </c>
      <c r="Z61" s="285" t="s">
        <v>6876</v>
      </c>
      <c r="AA61" s="285">
        <v>3.1220000000000001E-2</v>
      </c>
      <c r="AB61" s="285">
        <v>0.6</v>
      </c>
      <c r="AC61" s="285" t="s">
        <v>6215</v>
      </c>
      <c r="AD61" s="285">
        <v>0.94420000000000004</v>
      </c>
      <c r="AE61" s="285">
        <v>0.5</v>
      </c>
      <c r="AF61" s="285" t="s">
        <v>6367</v>
      </c>
      <c r="AG61" s="285">
        <v>0.67910000000000004</v>
      </c>
      <c r="AH61" s="285">
        <v>0.43</v>
      </c>
      <c r="AI61" s="285" t="s">
        <v>6879</v>
      </c>
      <c r="AJ61" s="285">
        <v>4.7870000000000003E-2</v>
      </c>
      <c r="AK61" s="285">
        <v>0.27</v>
      </c>
      <c r="AL61" s="285" t="s">
        <v>6373</v>
      </c>
      <c r="AM61" s="285">
        <v>0.105600133</v>
      </c>
      <c r="AN61" s="285">
        <v>0.47</v>
      </c>
      <c r="AO61" s="285" t="s">
        <v>6877</v>
      </c>
      <c r="AP61" s="285">
        <v>1.5769999999999999E-2</v>
      </c>
      <c r="AQ61" s="285">
        <v>0.46</v>
      </c>
      <c r="AR61" s="285" t="s">
        <v>6876</v>
      </c>
      <c r="AS61" s="285">
        <v>3.9649999999999998E-2</v>
      </c>
      <c r="AT61" s="285">
        <v>0.6</v>
      </c>
      <c r="AU61" s="285" t="s">
        <v>6218</v>
      </c>
      <c r="AV61" s="285">
        <v>0.78520000000000001</v>
      </c>
      <c r="AW61" s="285">
        <v>0.5</v>
      </c>
      <c r="AX61" s="285" t="s">
        <v>6120</v>
      </c>
      <c r="AY61" s="285">
        <v>0.57709999999999995</v>
      </c>
      <c r="AZ61" s="285">
        <v>0.43</v>
      </c>
      <c r="BA61" s="285" t="s">
        <v>6879</v>
      </c>
      <c r="BB61" s="285">
        <v>5.2440000000000001E-2</v>
      </c>
      <c r="BC61" s="285">
        <v>0.26</v>
      </c>
      <c r="BD61" s="285" t="s">
        <v>6374</v>
      </c>
      <c r="BE61" s="285">
        <v>7.1994050000000004E-2</v>
      </c>
    </row>
    <row r="62" spans="1:57" s="285" customFormat="1">
      <c r="A62" s="285" t="s">
        <v>6154</v>
      </c>
      <c r="B62" s="285">
        <v>16</v>
      </c>
      <c r="C62" s="285">
        <v>73053022</v>
      </c>
      <c r="D62" s="285" t="s">
        <v>207</v>
      </c>
      <c r="E62" s="285" t="s">
        <v>4331</v>
      </c>
      <c r="F62" s="285" t="s">
        <v>66</v>
      </c>
      <c r="G62" s="285" t="s">
        <v>349</v>
      </c>
      <c r="H62" s="285" t="s">
        <v>2937</v>
      </c>
      <c r="I62" s="285" t="s">
        <v>2939</v>
      </c>
      <c r="J62" s="285" t="s">
        <v>3962</v>
      </c>
      <c r="K62" s="285" t="s">
        <v>205</v>
      </c>
      <c r="L62" s="285" t="s">
        <v>286</v>
      </c>
      <c r="M62" s="390">
        <v>0.19</v>
      </c>
      <c r="N62" s="285" t="s">
        <v>6119</v>
      </c>
      <c r="O62" s="375">
        <v>7.52E-18</v>
      </c>
      <c r="P62" s="285" t="s">
        <v>347</v>
      </c>
      <c r="Q62" s="285" t="s">
        <v>2937</v>
      </c>
      <c r="R62" s="285">
        <v>0.2</v>
      </c>
      <c r="S62" s="285" t="s">
        <v>6876</v>
      </c>
      <c r="T62" s="390">
        <v>2.8639999999999999E-2</v>
      </c>
      <c r="U62" s="285" t="s">
        <v>6628</v>
      </c>
      <c r="V62" s="390">
        <v>0.21</v>
      </c>
      <c r="W62" s="390" t="s">
        <v>6876</v>
      </c>
      <c r="X62" s="390">
        <v>2.7619999999999999E-2</v>
      </c>
      <c r="Y62" s="390">
        <v>0.18</v>
      </c>
      <c r="Z62" s="285" t="s">
        <v>6878</v>
      </c>
      <c r="AA62" s="285">
        <v>1.311E-2</v>
      </c>
      <c r="AB62" s="285">
        <v>0.32</v>
      </c>
      <c r="AC62" s="285" t="s">
        <v>6215</v>
      </c>
      <c r="AD62" s="285">
        <v>0.90649999999999997</v>
      </c>
      <c r="AE62" s="285">
        <v>0.25</v>
      </c>
      <c r="AF62" s="285" t="s">
        <v>6277</v>
      </c>
      <c r="AG62" s="285">
        <v>0.84379999999999999</v>
      </c>
      <c r="AH62" s="285">
        <v>0.21</v>
      </c>
      <c r="AI62" s="285" t="s">
        <v>6375</v>
      </c>
      <c r="AJ62" s="285">
        <v>0.88260000000000005</v>
      </c>
      <c r="AK62" s="285">
        <v>0.23</v>
      </c>
      <c r="AL62" s="285" t="s">
        <v>6376</v>
      </c>
      <c r="AM62" s="285">
        <v>0.76506661399999998</v>
      </c>
      <c r="AN62" s="285">
        <v>0.2</v>
      </c>
      <c r="AO62" s="285" t="s">
        <v>6876</v>
      </c>
      <c r="AP62" s="285">
        <v>2.8639999999999999E-2</v>
      </c>
      <c r="AQ62" s="285">
        <v>0.18</v>
      </c>
      <c r="AR62" s="285" t="s">
        <v>6875</v>
      </c>
      <c r="AS62" s="285">
        <v>3.141E-2</v>
      </c>
      <c r="AT62" s="285">
        <v>0.32</v>
      </c>
      <c r="AU62" s="285" t="s">
        <v>6201</v>
      </c>
      <c r="AV62" s="285">
        <v>0.37140000000000001</v>
      </c>
      <c r="AW62" s="285">
        <v>0.25</v>
      </c>
      <c r="AX62" s="285" t="s">
        <v>6277</v>
      </c>
      <c r="AY62" s="285">
        <v>0.81069999999999998</v>
      </c>
      <c r="AZ62" s="285">
        <v>0.21</v>
      </c>
      <c r="BA62" s="285" t="s">
        <v>6375</v>
      </c>
      <c r="BB62" s="285">
        <v>0.90690000000000004</v>
      </c>
      <c r="BC62" s="285">
        <v>0.23</v>
      </c>
      <c r="BD62" s="285" t="s">
        <v>6377</v>
      </c>
      <c r="BE62" s="285">
        <v>0.95055858699999995</v>
      </c>
    </row>
    <row r="63" spans="1:57" s="285" customFormat="1">
      <c r="A63" s="285" t="s">
        <v>363</v>
      </c>
      <c r="B63" s="285">
        <v>12</v>
      </c>
      <c r="C63" s="285">
        <v>124810329</v>
      </c>
      <c r="D63" s="285" t="s">
        <v>409</v>
      </c>
      <c r="E63" s="285" t="s">
        <v>408</v>
      </c>
      <c r="F63" s="285" t="s">
        <v>66</v>
      </c>
      <c r="G63" s="285" t="s">
        <v>331</v>
      </c>
      <c r="H63" s="285" t="s">
        <v>1350</v>
      </c>
      <c r="I63" s="285" t="s">
        <v>331</v>
      </c>
      <c r="J63" s="285" t="s">
        <v>6</v>
      </c>
      <c r="K63" s="285" t="s">
        <v>410</v>
      </c>
      <c r="L63" s="285" t="s">
        <v>12</v>
      </c>
      <c r="M63" s="390">
        <v>0.1149</v>
      </c>
      <c r="N63" s="285" t="s">
        <v>6116</v>
      </c>
      <c r="O63" s="375">
        <v>1.34628E-8</v>
      </c>
      <c r="P63" s="285" t="s">
        <v>347</v>
      </c>
      <c r="Q63" s="285" t="s">
        <v>1350</v>
      </c>
      <c r="R63" s="285">
        <v>0.12</v>
      </c>
      <c r="S63" s="285" t="s">
        <v>6878</v>
      </c>
      <c r="T63" s="390">
        <v>2.9010000000000001E-2</v>
      </c>
      <c r="U63" s="285" t="s">
        <v>6611</v>
      </c>
      <c r="V63" s="390">
        <v>0.16</v>
      </c>
      <c r="W63" s="390" t="s">
        <v>6875</v>
      </c>
      <c r="X63" s="390">
        <v>4.0750000000000001E-2</v>
      </c>
      <c r="Y63" s="390">
        <v>0.12</v>
      </c>
      <c r="Z63" s="285" t="s">
        <v>6878</v>
      </c>
      <c r="AA63" s="285">
        <v>2.3990000000000001E-2</v>
      </c>
      <c r="AB63" s="285">
        <v>0.39</v>
      </c>
      <c r="AC63" s="285" t="s">
        <v>6184</v>
      </c>
      <c r="AD63" s="285">
        <v>0.1449</v>
      </c>
      <c r="AE63" s="285">
        <v>0.13</v>
      </c>
      <c r="AF63" s="285" t="s">
        <v>6379</v>
      </c>
      <c r="AG63" s="285">
        <v>0.60770000000000002</v>
      </c>
      <c r="AH63" s="285">
        <v>0.15</v>
      </c>
      <c r="AI63" s="285" t="s">
        <v>6492</v>
      </c>
      <c r="AJ63" s="285">
        <v>0.61860000000000004</v>
      </c>
      <c r="AK63" s="285">
        <v>0.15</v>
      </c>
      <c r="AL63" s="285" t="s">
        <v>6493</v>
      </c>
      <c r="AM63" s="285">
        <v>0.33128075800000001</v>
      </c>
      <c r="AN63" s="285">
        <v>0.16</v>
      </c>
      <c r="AO63" s="285" t="s">
        <v>6875</v>
      </c>
      <c r="AP63" s="285">
        <v>4.8529999999999997E-2</v>
      </c>
      <c r="AQ63" s="285">
        <v>0.12</v>
      </c>
      <c r="AR63" s="285" t="s">
        <v>6878</v>
      </c>
      <c r="AS63" s="285">
        <v>2.9010000000000001E-2</v>
      </c>
      <c r="AT63" s="285">
        <v>0.39</v>
      </c>
      <c r="AU63" s="285" t="s">
        <v>6283</v>
      </c>
      <c r="AV63" s="285">
        <v>0.1195</v>
      </c>
      <c r="AW63" s="285">
        <v>0.13</v>
      </c>
      <c r="AX63" s="285" t="s">
        <v>6379</v>
      </c>
      <c r="AY63" s="285">
        <v>0.57469999999999999</v>
      </c>
      <c r="AZ63" s="285">
        <v>0.15</v>
      </c>
      <c r="BA63" s="285" t="s">
        <v>6494</v>
      </c>
      <c r="BB63" s="285">
        <v>0.54649999999999999</v>
      </c>
      <c r="BC63" s="285">
        <v>0.15</v>
      </c>
      <c r="BD63" s="285" t="s">
        <v>6495</v>
      </c>
      <c r="BE63" s="285">
        <v>0.29728224599999997</v>
      </c>
    </row>
    <row r="64" spans="1:57" s="285" customFormat="1">
      <c r="A64" s="285" t="s">
        <v>363</v>
      </c>
      <c r="B64" s="285">
        <v>18</v>
      </c>
      <c r="C64" s="285">
        <v>21101944</v>
      </c>
      <c r="D64" s="285" t="s">
        <v>430</v>
      </c>
      <c r="E64" s="285" t="s">
        <v>429</v>
      </c>
      <c r="F64" s="285" t="s">
        <v>3</v>
      </c>
      <c r="G64" s="285" t="s">
        <v>331</v>
      </c>
      <c r="H64" s="285" t="s">
        <v>1350</v>
      </c>
      <c r="I64" s="285" t="s">
        <v>331</v>
      </c>
      <c r="J64" s="285" t="s">
        <v>6</v>
      </c>
      <c r="K64" s="285" t="s">
        <v>4042</v>
      </c>
      <c r="L64" s="285" t="s">
        <v>12</v>
      </c>
      <c r="M64" s="390">
        <v>0.35320000000000001</v>
      </c>
      <c r="N64" s="285" t="s">
        <v>6465</v>
      </c>
      <c r="O64" s="375">
        <v>3.0708400000000001E-8</v>
      </c>
      <c r="P64" s="285" t="s">
        <v>3</v>
      </c>
      <c r="Q64" s="285" t="s">
        <v>2937</v>
      </c>
      <c r="R64" s="390">
        <v>0.33</v>
      </c>
      <c r="S64" s="390" t="s">
        <v>6877</v>
      </c>
      <c r="T64" s="390">
        <v>3.134E-2</v>
      </c>
      <c r="U64" s="285" t="s">
        <v>6629</v>
      </c>
      <c r="V64" s="390">
        <v>0.33</v>
      </c>
      <c r="W64" s="390" t="s">
        <v>6877</v>
      </c>
      <c r="X64" s="390">
        <v>3.134E-2</v>
      </c>
      <c r="Y64" s="390">
        <v>0.35</v>
      </c>
      <c r="Z64" s="285" t="s">
        <v>6877</v>
      </c>
      <c r="AA64" s="285">
        <v>7.3779999999999998E-2</v>
      </c>
      <c r="AB64" s="285">
        <v>0.08</v>
      </c>
      <c r="AC64" s="285" t="s">
        <v>6496</v>
      </c>
      <c r="AD64" s="285">
        <v>0.8155</v>
      </c>
      <c r="AE64" s="285">
        <v>0.28000000000000003</v>
      </c>
      <c r="AF64" s="285" t="s">
        <v>6120</v>
      </c>
      <c r="AG64" s="285">
        <v>0.68169999999999997</v>
      </c>
      <c r="AH64" s="285">
        <v>0.25</v>
      </c>
      <c r="AI64" s="285" t="s">
        <v>6497</v>
      </c>
      <c r="AJ64" s="285">
        <v>9.5880000000000007E-2</v>
      </c>
      <c r="AK64" s="285">
        <v>0.23</v>
      </c>
      <c r="AL64" s="285" t="s">
        <v>6498</v>
      </c>
      <c r="AM64" s="285">
        <v>8.2078399999999996E-2</v>
      </c>
      <c r="AN64" s="285">
        <v>0.33</v>
      </c>
      <c r="AO64" s="285" t="s">
        <v>6877</v>
      </c>
      <c r="AP64" s="285">
        <v>3.2890000000000003E-2</v>
      </c>
      <c r="AQ64" s="285">
        <v>0.35</v>
      </c>
      <c r="AR64" s="285" t="s">
        <v>6876</v>
      </c>
      <c r="AS64" s="285">
        <v>6.9500000000000006E-2</v>
      </c>
      <c r="AT64" s="285">
        <v>0.08</v>
      </c>
      <c r="AU64" s="285" t="s">
        <v>6211</v>
      </c>
      <c r="AV64" s="285">
        <v>0.92800000000000005</v>
      </c>
      <c r="AW64" s="285">
        <v>0.28000000000000003</v>
      </c>
      <c r="AX64" s="285" t="s">
        <v>6120</v>
      </c>
      <c r="AY64" s="285">
        <v>0.66449999999999998</v>
      </c>
      <c r="AZ64" s="285">
        <v>0.25</v>
      </c>
      <c r="BA64" s="285" t="s">
        <v>6497</v>
      </c>
      <c r="BB64" s="285">
        <v>9.3429999999999999E-2</v>
      </c>
      <c r="BC64" s="285">
        <v>0.23</v>
      </c>
      <c r="BD64" s="285" t="s">
        <v>6499</v>
      </c>
      <c r="BE64" s="285">
        <v>0.112048576</v>
      </c>
    </row>
    <row r="65" spans="1:57" s="285" customFormat="1">
      <c r="A65" s="285" t="s">
        <v>363</v>
      </c>
      <c r="B65" s="285">
        <v>10</v>
      </c>
      <c r="C65" s="285">
        <v>30323892</v>
      </c>
      <c r="D65" s="285" t="s">
        <v>396</v>
      </c>
      <c r="E65" s="285" t="s">
        <v>395</v>
      </c>
      <c r="F65" s="285" t="s">
        <v>117</v>
      </c>
      <c r="G65" s="285" t="s">
        <v>331</v>
      </c>
      <c r="H65" s="285" t="s">
        <v>1350</v>
      </c>
      <c r="I65" s="285" t="s">
        <v>331</v>
      </c>
      <c r="J65" s="285" t="s">
        <v>6</v>
      </c>
      <c r="K65" s="285" t="s">
        <v>4044</v>
      </c>
      <c r="L65" s="285" t="s">
        <v>12</v>
      </c>
      <c r="M65" s="390">
        <v>0.45129999999999998</v>
      </c>
      <c r="N65" s="285" t="s">
        <v>6130</v>
      </c>
      <c r="O65" s="375">
        <v>7.1657899999999999E-12</v>
      </c>
      <c r="P65" s="285" t="s">
        <v>347</v>
      </c>
      <c r="Q65" s="285" t="s">
        <v>1350</v>
      </c>
      <c r="R65" s="285">
        <v>0.44</v>
      </c>
      <c r="S65" s="285" t="s">
        <v>6876</v>
      </c>
      <c r="T65" s="390">
        <v>3.7670000000000002E-2</v>
      </c>
      <c r="V65" s="390">
        <v>0.4</v>
      </c>
      <c r="W65" s="390" t="s">
        <v>6877</v>
      </c>
      <c r="X65" s="390">
        <v>0.1366</v>
      </c>
      <c r="Y65" s="390">
        <v>0.44</v>
      </c>
      <c r="Z65" s="285" t="s">
        <v>6876</v>
      </c>
      <c r="AA65" s="285">
        <v>5.6550000000000003E-2</v>
      </c>
      <c r="AB65" s="285">
        <v>0.2</v>
      </c>
      <c r="AC65" s="285" t="s">
        <v>6360</v>
      </c>
      <c r="AD65" s="285">
        <v>0.71909999999999996</v>
      </c>
      <c r="AE65" s="285">
        <v>0.12</v>
      </c>
      <c r="AF65" s="285" t="s">
        <v>6264</v>
      </c>
      <c r="AG65" s="285">
        <v>0.26369999999999999</v>
      </c>
      <c r="AH65" s="285">
        <v>0.41</v>
      </c>
      <c r="AI65" s="285" t="s">
        <v>6500</v>
      </c>
      <c r="AJ65" s="285">
        <v>1.0500000000000001E-2</v>
      </c>
      <c r="AK65" s="285">
        <v>0.32</v>
      </c>
      <c r="AL65" s="285" t="s">
        <v>6501</v>
      </c>
      <c r="AM65" s="285">
        <v>9.2434682000000004E-2</v>
      </c>
      <c r="AN65" s="285">
        <v>0.4</v>
      </c>
      <c r="AO65" s="285" t="s">
        <v>6877</v>
      </c>
      <c r="AP65" s="285">
        <v>0.127</v>
      </c>
      <c r="AQ65" s="285">
        <v>0.44</v>
      </c>
      <c r="AR65" s="285" t="s">
        <v>6876</v>
      </c>
      <c r="AS65" s="285">
        <v>3.7670000000000002E-2</v>
      </c>
      <c r="AT65" s="285">
        <v>0.21</v>
      </c>
      <c r="AU65" s="285" t="s">
        <v>6316</v>
      </c>
      <c r="AV65" s="285">
        <v>0.99739999999999995</v>
      </c>
      <c r="AW65" s="285">
        <v>0.12</v>
      </c>
      <c r="AX65" s="285" t="s">
        <v>6160</v>
      </c>
      <c r="AY65" s="285">
        <v>0.34410000000000002</v>
      </c>
      <c r="AZ65" s="285">
        <v>0.41</v>
      </c>
      <c r="BA65" s="285" t="s">
        <v>6350</v>
      </c>
      <c r="BB65" s="285">
        <v>1.166E-2</v>
      </c>
      <c r="BC65" s="285">
        <v>0.32</v>
      </c>
      <c r="BD65" s="285" t="s">
        <v>6502</v>
      </c>
      <c r="BE65" s="285">
        <v>0.14196821600000001</v>
      </c>
    </row>
    <row r="66" spans="1:57" s="285" customFormat="1">
      <c r="A66" s="285" t="s">
        <v>6154</v>
      </c>
      <c r="B66" s="285">
        <v>3</v>
      </c>
      <c r="C66" s="285">
        <v>146378341</v>
      </c>
      <c r="D66" s="285" t="s">
        <v>86</v>
      </c>
      <c r="E66" s="285" t="s">
        <v>85</v>
      </c>
      <c r="F66" s="285" t="s">
        <v>3</v>
      </c>
      <c r="G66" s="285" t="s">
        <v>331</v>
      </c>
      <c r="H66" s="285" t="s">
        <v>2937</v>
      </c>
      <c r="I66" s="285" t="s">
        <v>331</v>
      </c>
      <c r="J66" s="285" t="s">
        <v>6</v>
      </c>
      <c r="K66" s="285" t="s">
        <v>84</v>
      </c>
      <c r="L66" s="285" t="s">
        <v>18</v>
      </c>
      <c r="M66" s="390">
        <v>0.36</v>
      </c>
      <c r="N66" s="285" t="s">
        <v>6108</v>
      </c>
      <c r="O66" s="375">
        <v>2.7999999999999998E-9</v>
      </c>
      <c r="P66" s="285" t="s">
        <v>347</v>
      </c>
      <c r="Q66" s="285" t="s">
        <v>2937</v>
      </c>
      <c r="R66" s="285">
        <v>0.37</v>
      </c>
      <c r="S66" s="285" t="s">
        <v>6877</v>
      </c>
      <c r="T66" s="390">
        <v>3.8109999999999998E-2</v>
      </c>
      <c r="U66" s="285" t="s">
        <v>6624</v>
      </c>
      <c r="V66" s="390">
        <v>0.37</v>
      </c>
      <c r="W66" s="390" t="s">
        <v>6877</v>
      </c>
      <c r="X66" s="390">
        <v>4.8300000000000003E-2</v>
      </c>
      <c r="Y66" s="390">
        <v>0.37</v>
      </c>
      <c r="Z66" s="285" t="s">
        <v>6877</v>
      </c>
      <c r="AA66" s="285">
        <v>7.3099999999999998E-2</v>
      </c>
      <c r="AB66" s="285">
        <v>0.35</v>
      </c>
      <c r="AC66" s="285" t="s">
        <v>6228</v>
      </c>
      <c r="AD66" s="285">
        <v>0.75270000000000004</v>
      </c>
      <c r="AE66" s="285">
        <v>0.32</v>
      </c>
      <c r="AF66" s="285" t="s">
        <v>6120</v>
      </c>
      <c r="AG66" s="285">
        <v>0.52580000000000005</v>
      </c>
      <c r="AH66" s="285">
        <v>0.46</v>
      </c>
      <c r="AI66" s="285" t="s">
        <v>6257</v>
      </c>
      <c r="AJ66" s="285">
        <v>0.1769</v>
      </c>
      <c r="AK66" s="285">
        <v>0.41</v>
      </c>
      <c r="AL66" s="285" t="s">
        <v>6378</v>
      </c>
      <c r="AM66" s="285">
        <v>0.88228337800000001</v>
      </c>
      <c r="AN66" s="285">
        <v>0.37</v>
      </c>
      <c r="AO66" s="285" t="s">
        <v>6877</v>
      </c>
      <c r="AP66" s="285">
        <v>3.8109999999999998E-2</v>
      </c>
      <c r="AQ66" s="285">
        <v>0.37</v>
      </c>
      <c r="AR66" s="285" t="s">
        <v>6876</v>
      </c>
      <c r="AS66" s="285">
        <v>5.5190000000000003E-2</v>
      </c>
      <c r="AT66" s="285">
        <v>0.35</v>
      </c>
      <c r="AU66" s="285" t="s">
        <v>6379</v>
      </c>
      <c r="AV66" s="285">
        <v>0.5111</v>
      </c>
      <c r="AW66" s="285">
        <v>0.32</v>
      </c>
      <c r="AX66" s="285" t="s">
        <v>6120</v>
      </c>
      <c r="AY66" s="285">
        <v>0.45629999999999998</v>
      </c>
      <c r="AZ66" s="285">
        <v>0.46</v>
      </c>
      <c r="BA66" s="285" t="s">
        <v>6177</v>
      </c>
      <c r="BB66" s="285">
        <v>0.13350000000000001</v>
      </c>
      <c r="BC66" s="285">
        <v>0.41</v>
      </c>
      <c r="BD66" s="285" t="s">
        <v>6380</v>
      </c>
      <c r="BE66" s="285">
        <v>0.83418755300000003</v>
      </c>
    </row>
    <row r="67" spans="1:57" s="285" customFormat="1">
      <c r="A67" s="285" t="s">
        <v>363</v>
      </c>
      <c r="B67" s="285">
        <v>1</v>
      </c>
      <c r="C67" s="285">
        <v>154418415</v>
      </c>
      <c r="D67" s="285" t="s">
        <v>368</v>
      </c>
      <c r="E67" s="285" t="s">
        <v>367</v>
      </c>
      <c r="F67" s="285" t="s">
        <v>117</v>
      </c>
      <c r="G67" s="285" t="s">
        <v>3</v>
      </c>
      <c r="H67" s="285" t="s">
        <v>1350</v>
      </c>
      <c r="I67" s="285" t="s">
        <v>331</v>
      </c>
      <c r="J67" s="285" t="s">
        <v>6</v>
      </c>
      <c r="K67" s="285" t="s">
        <v>369</v>
      </c>
      <c r="L67" s="285" t="s">
        <v>15</v>
      </c>
      <c r="M67" s="390">
        <v>0.59770000000000001</v>
      </c>
      <c r="N67" s="285" t="s">
        <v>6123</v>
      </c>
      <c r="O67" s="375">
        <v>1.4418400000000001E-8</v>
      </c>
      <c r="P67" s="285" t="s">
        <v>3</v>
      </c>
      <c r="Q67" s="285" t="s">
        <v>1350</v>
      </c>
      <c r="R67" s="390">
        <v>0.63</v>
      </c>
      <c r="S67" s="285" t="s">
        <v>6876</v>
      </c>
      <c r="T67" s="285">
        <v>4.1930000000000002E-2</v>
      </c>
      <c r="U67" s="285" t="s">
        <v>6630</v>
      </c>
      <c r="V67" s="390">
        <v>0.64</v>
      </c>
      <c r="W67" s="390" t="s">
        <v>6877</v>
      </c>
      <c r="X67" s="390">
        <v>4.8860000000000001E-2</v>
      </c>
      <c r="Y67" s="390">
        <v>0.63</v>
      </c>
      <c r="Z67" s="285" t="s">
        <v>6876</v>
      </c>
      <c r="AA67" s="285">
        <v>4.1930000000000002E-2</v>
      </c>
      <c r="AB67" s="285">
        <v>0.61</v>
      </c>
      <c r="AC67" s="285" t="s">
        <v>6218</v>
      </c>
      <c r="AD67" s="285">
        <v>0.6069</v>
      </c>
      <c r="AE67" s="285">
        <v>0.86</v>
      </c>
      <c r="AF67" s="285" t="s">
        <v>6506</v>
      </c>
      <c r="AG67" s="285">
        <v>0.1177</v>
      </c>
      <c r="AH67" s="285">
        <v>0.56000000000000005</v>
      </c>
      <c r="AI67" s="285" t="s">
        <v>6879</v>
      </c>
      <c r="AJ67" s="285">
        <v>5.0779999999999999E-2</v>
      </c>
      <c r="AK67" s="285">
        <v>0.71</v>
      </c>
      <c r="AL67" s="285" t="s">
        <v>6507</v>
      </c>
      <c r="AM67" s="285">
        <v>0.387688908</v>
      </c>
      <c r="AN67" s="285">
        <v>0.64</v>
      </c>
      <c r="AO67" s="285" t="s">
        <v>6877</v>
      </c>
      <c r="AP67" s="285">
        <v>7.4200000000000002E-2</v>
      </c>
      <c r="AQ67" s="285">
        <v>0.63</v>
      </c>
      <c r="AR67" s="285" t="s">
        <v>6876</v>
      </c>
      <c r="AS67" s="285">
        <v>6.4869999999999997E-2</v>
      </c>
      <c r="AT67" s="285">
        <v>0.6</v>
      </c>
      <c r="AU67" s="285" t="s">
        <v>6218</v>
      </c>
      <c r="AV67" s="285">
        <v>0.74590000000000001</v>
      </c>
      <c r="AW67" s="285">
        <v>0.86</v>
      </c>
      <c r="AX67" s="285" t="s">
        <v>6506</v>
      </c>
      <c r="AY67" s="285">
        <v>0.1459</v>
      </c>
      <c r="AZ67" s="285">
        <v>0.56000000000000005</v>
      </c>
      <c r="BA67" s="285" t="s">
        <v>6880</v>
      </c>
      <c r="BB67" s="285">
        <v>4.9709999999999997E-2</v>
      </c>
      <c r="BC67" s="285">
        <v>0.72</v>
      </c>
      <c r="BD67" s="285" t="s">
        <v>6508</v>
      </c>
      <c r="BE67" s="285">
        <v>0.246919309</v>
      </c>
    </row>
    <row r="68" spans="1:57" s="285" customFormat="1">
      <c r="A68" s="285" t="s">
        <v>363</v>
      </c>
      <c r="B68" s="285">
        <v>16</v>
      </c>
      <c r="C68" s="285">
        <v>83045790</v>
      </c>
      <c r="D68" s="285" t="s">
        <v>420</v>
      </c>
      <c r="E68" s="285" t="s">
        <v>419</v>
      </c>
      <c r="F68" s="285" t="s">
        <v>347</v>
      </c>
      <c r="G68" s="285" t="s">
        <v>331</v>
      </c>
      <c r="H68" s="285" t="s">
        <v>1350</v>
      </c>
      <c r="I68" s="285" t="s">
        <v>331</v>
      </c>
      <c r="J68" s="285" t="s">
        <v>6</v>
      </c>
      <c r="K68" s="285" t="s">
        <v>421</v>
      </c>
      <c r="L68" s="285" t="s">
        <v>12</v>
      </c>
      <c r="M68" s="390">
        <v>0.75660000000000005</v>
      </c>
      <c r="N68" s="285" t="s">
        <v>6108</v>
      </c>
      <c r="O68" s="375">
        <v>1.3856500000000001E-9</v>
      </c>
      <c r="P68" s="285" t="s">
        <v>347</v>
      </c>
      <c r="Q68" s="285" t="s">
        <v>1350</v>
      </c>
      <c r="R68" s="285">
        <v>0.76</v>
      </c>
      <c r="S68" s="285" t="s">
        <v>6875</v>
      </c>
      <c r="T68" s="390">
        <v>4.2009999999999999E-2</v>
      </c>
      <c r="U68" s="285" t="s">
        <v>2940</v>
      </c>
      <c r="V68" s="390">
        <v>0.77</v>
      </c>
      <c r="W68" s="390" t="s">
        <v>6877</v>
      </c>
      <c r="X68" s="390">
        <v>0.13919999999999999</v>
      </c>
      <c r="Y68" s="390">
        <v>0.76</v>
      </c>
      <c r="Z68" s="285" t="s">
        <v>6875</v>
      </c>
      <c r="AA68" s="285">
        <v>2.5850000000000001E-2</v>
      </c>
      <c r="AB68" s="285">
        <v>0.76</v>
      </c>
      <c r="AC68" s="285" t="s">
        <v>6412</v>
      </c>
      <c r="AD68" s="285">
        <v>0.1744</v>
      </c>
      <c r="AE68" s="285">
        <v>0.9</v>
      </c>
      <c r="AF68" s="285" t="s">
        <v>6347</v>
      </c>
      <c r="AG68" s="285">
        <v>0.14219999999999999</v>
      </c>
      <c r="AH68" s="285">
        <v>0.81</v>
      </c>
      <c r="AI68" s="285" t="s">
        <v>6364</v>
      </c>
      <c r="AJ68" s="285">
        <v>0.42959999999999998</v>
      </c>
      <c r="AK68" s="285">
        <v>0.87</v>
      </c>
      <c r="AL68" s="285" t="s">
        <v>6503</v>
      </c>
      <c r="AM68" s="285">
        <v>0.68719111300000002</v>
      </c>
      <c r="AN68" s="285">
        <v>0.77</v>
      </c>
      <c r="AO68" s="285" t="s">
        <v>6877</v>
      </c>
      <c r="AP68" s="285">
        <v>0.1988</v>
      </c>
      <c r="AQ68" s="285">
        <v>0.76</v>
      </c>
      <c r="AR68" s="285" t="s">
        <v>6875</v>
      </c>
      <c r="AS68" s="285">
        <v>4.2009999999999999E-2</v>
      </c>
      <c r="AT68" s="285">
        <v>0.76</v>
      </c>
      <c r="AU68" s="285" t="s">
        <v>6412</v>
      </c>
      <c r="AV68" s="285">
        <v>0.16300000000000001</v>
      </c>
      <c r="AW68" s="285">
        <v>0.9</v>
      </c>
      <c r="AX68" s="285" t="s">
        <v>6412</v>
      </c>
      <c r="AY68" s="285">
        <v>0.16739999999999999</v>
      </c>
      <c r="AZ68" s="285">
        <v>0.81</v>
      </c>
      <c r="BA68" s="285" t="s">
        <v>6504</v>
      </c>
      <c r="BB68" s="285">
        <v>0.49220000000000003</v>
      </c>
      <c r="BC68" s="285">
        <v>0.87</v>
      </c>
      <c r="BD68" s="285" t="s">
        <v>6505</v>
      </c>
      <c r="BE68" s="285">
        <v>0.661746897</v>
      </c>
    </row>
    <row r="69" spans="1:57" s="285" customFormat="1">
      <c r="A69" s="285" t="s">
        <v>6154</v>
      </c>
      <c r="B69" s="285">
        <v>12</v>
      </c>
      <c r="C69" s="285">
        <v>113007602</v>
      </c>
      <c r="D69" s="285" t="s">
        <v>186</v>
      </c>
      <c r="E69" s="285" t="s">
        <v>185</v>
      </c>
      <c r="F69" s="285" t="s">
        <v>347</v>
      </c>
      <c r="G69" s="285" t="s">
        <v>3</v>
      </c>
      <c r="H69" s="285" t="s">
        <v>2937</v>
      </c>
      <c r="I69" s="285" t="s">
        <v>2944</v>
      </c>
      <c r="J69" s="285" t="s">
        <v>6</v>
      </c>
      <c r="K69" s="285" t="s">
        <v>999</v>
      </c>
      <c r="L69" s="285" t="s">
        <v>15</v>
      </c>
      <c r="M69" s="390">
        <v>0.6</v>
      </c>
      <c r="N69" s="285" t="s">
        <v>6105</v>
      </c>
      <c r="O69" s="375">
        <v>1.43E-9</v>
      </c>
      <c r="P69" s="285" t="s">
        <v>347</v>
      </c>
      <c r="Q69" s="285" t="s">
        <v>1350</v>
      </c>
      <c r="R69" s="285">
        <v>0.69</v>
      </c>
      <c r="S69" s="285" t="s">
        <v>6876</v>
      </c>
      <c r="T69" s="390">
        <v>4.3400000000000001E-2</v>
      </c>
      <c r="V69" s="390">
        <v>0.61</v>
      </c>
      <c r="W69" s="390" t="s">
        <v>6877</v>
      </c>
      <c r="X69" s="390">
        <v>0.1147</v>
      </c>
      <c r="Y69" s="390">
        <v>0.69</v>
      </c>
      <c r="Z69" s="285" t="s">
        <v>6876</v>
      </c>
      <c r="AA69" s="285">
        <v>6.2969999999999998E-2</v>
      </c>
      <c r="AB69" s="285">
        <v>0.11</v>
      </c>
      <c r="AC69" s="285" t="s">
        <v>6258</v>
      </c>
      <c r="AD69" s="285">
        <v>0.3574</v>
      </c>
      <c r="AE69" s="285">
        <v>0.22</v>
      </c>
      <c r="AF69" s="285" t="s">
        <v>6228</v>
      </c>
      <c r="AG69" s="285">
        <v>0.71530000000000005</v>
      </c>
      <c r="AH69" s="285">
        <v>0.54</v>
      </c>
      <c r="AI69" s="285" t="s">
        <v>6216</v>
      </c>
      <c r="AJ69" s="285">
        <v>0.56589999999999996</v>
      </c>
      <c r="AK69" s="285">
        <v>0.36</v>
      </c>
      <c r="AL69" s="285" t="s">
        <v>6381</v>
      </c>
      <c r="AM69" s="285">
        <v>8.4422882000000005E-2</v>
      </c>
      <c r="AN69" s="285">
        <v>0.61</v>
      </c>
      <c r="AO69" s="285" t="s">
        <v>6877</v>
      </c>
      <c r="AP69" s="285">
        <v>8.8150000000000006E-2</v>
      </c>
      <c r="AQ69" s="285">
        <v>0.69</v>
      </c>
      <c r="AR69" s="285" t="s">
        <v>6876</v>
      </c>
      <c r="AS69" s="285">
        <v>4.3400000000000001E-2</v>
      </c>
      <c r="AT69" s="285">
        <v>0.11</v>
      </c>
      <c r="AU69" s="285" t="s">
        <v>6382</v>
      </c>
      <c r="AV69" s="285">
        <v>0.42280000000000001</v>
      </c>
      <c r="AW69" s="285">
        <v>0.22</v>
      </c>
      <c r="AX69" s="285" t="s">
        <v>6228</v>
      </c>
      <c r="AY69" s="285">
        <v>0.68689999999999996</v>
      </c>
      <c r="AZ69" s="285">
        <v>0.54</v>
      </c>
      <c r="BA69" s="285" t="s">
        <v>6383</v>
      </c>
      <c r="BB69" s="285">
        <v>0.60840000000000005</v>
      </c>
      <c r="BC69" s="285">
        <v>0.36</v>
      </c>
      <c r="BD69" s="285" t="s">
        <v>6384</v>
      </c>
      <c r="BE69" s="285">
        <v>9.1393408999999995E-2</v>
      </c>
    </row>
    <row r="70" spans="1:57" s="285" customFormat="1">
      <c r="A70" s="285" t="s">
        <v>6154</v>
      </c>
      <c r="B70" s="285">
        <v>12</v>
      </c>
      <c r="C70" s="285">
        <v>52263869</v>
      </c>
      <c r="D70" s="285" t="s">
        <v>174</v>
      </c>
      <c r="E70" s="285" t="s">
        <v>173</v>
      </c>
      <c r="F70" s="285" t="s">
        <v>3</v>
      </c>
      <c r="G70" s="285" t="s">
        <v>331</v>
      </c>
      <c r="H70" s="285" t="s">
        <v>2937</v>
      </c>
      <c r="I70" s="285" t="s">
        <v>331</v>
      </c>
      <c r="J70" s="285" t="s">
        <v>6</v>
      </c>
      <c r="K70" s="285" t="s">
        <v>4031</v>
      </c>
      <c r="L70" s="285" t="s">
        <v>285</v>
      </c>
      <c r="M70" s="390">
        <v>0.6</v>
      </c>
      <c r="N70" s="285" t="s">
        <v>6098</v>
      </c>
      <c r="O70" s="375">
        <v>5.8299999999999999E-9</v>
      </c>
      <c r="P70" s="285" t="s">
        <v>3</v>
      </c>
      <c r="Q70" s="285" t="s">
        <v>3001</v>
      </c>
      <c r="R70" s="285">
        <v>0.56999999999999995</v>
      </c>
      <c r="S70" s="285" t="s">
        <v>6880</v>
      </c>
      <c r="T70" s="390">
        <v>4.478E-2</v>
      </c>
      <c r="U70" s="285" t="s">
        <v>6631</v>
      </c>
      <c r="V70" s="390">
        <v>0.66</v>
      </c>
      <c r="W70" s="390" t="s">
        <v>6128</v>
      </c>
      <c r="X70" s="390">
        <v>0.65449999999999997</v>
      </c>
      <c r="Y70" s="390">
        <v>0.67</v>
      </c>
      <c r="Z70" s="285" t="s">
        <v>6890</v>
      </c>
      <c r="AA70" s="285">
        <v>0.52859999999999996</v>
      </c>
      <c r="AB70" s="285">
        <v>0.55000000000000004</v>
      </c>
      <c r="AC70" s="285" t="s">
        <v>6385</v>
      </c>
      <c r="AD70" s="285">
        <v>0.44180000000000003</v>
      </c>
      <c r="AE70" s="285">
        <v>0.68</v>
      </c>
      <c r="AF70" s="285" t="s">
        <v>6359</v>
      </c>
      <c r="AG70" s="285">
        <v>0.42970000000000003</v>
      </c>
      <c r="AH70" s="285">
        <v>0.56999999999999995</v>
      </c>
      <c r="AI70" s="285" t="s">
        <v>6880</v>
      </c>
      <c r="AJ70" s="285">
        <v>4.478E-2</v>
      </c>
      <c r="AK70" s="285">
        <v>0.57999999999999996</v>
      </c>
      <c r="AL70" s="285" t="s">
        <v>6386</v>
      </c>
      <c r="AM70" s="285">
        <v>2.6261934000000001E-2</v>
      </c>
      <c r="AN70" s="285">
        <v>0.66</v>
      </c>
      <c r="AO70" s="285" t="s">
        <v>6128</v>
      </c>
      <c r="AP70" s="285">
        <v>0.55000000000000004</v>
      </c>
      <c r="AQ70" s="285">
        <v>0.67</v>
      </c>
      <c r="AR70" s="285" t="s">
        <v>6112</v>
      </c>
      <c r="AS70" s="285">
        <v>0.47270000000000001</v>
      </c>
      <c r="AT70" s="285">
        <v>0.55000000000000004</v>
      </c>
      <c r="AU70" s="285" t="s">
        <v>6385</v>
      </c>
      <c r="AV70" s="285">
        <v>0.46260000000000001</v>
      </c>
      <c r="AW70" s="285">
        <v>0.68</v>
      </c>
      <c r="AX70" s="285" t="s">
        <v>6359</v>
      </c>
      <c r="AY70" s="285">
        <v>0.54290000000000005</v>
      </c>
      <c r="AZ70" s="285">
        <v>0.56999999999999995</v>
      </c>
      <c r="BA70" s="285" t="s">
        <v>6880</v>
      </c>
      <c r="BB70" s="285">
        <v>4.743E-2</v>
      </c>
      <c r="BC70" s="285">
        <v>0.57999999999999996</v>
      </c>
      <c r="BD70" s="285" t="s">
        <v>6387</v>
      </c>
      <c r="BE70" s="285">
        <v>4.4061941E-2</v>
      </c>
    </row>
    <row r="71" spans="1:57" s="285" customFormat="1">
      <c r="A71" s="285" t="s">
        <v>6154</v>
      </c>
      <c r="B71" s="285">
        <v>6</v>
      </c>
      <c r="C71" s="285">
        <v>49457835</v>
      </c>
      <c r="D71" s="285" t="s">
        <v>113</v>
      </c>
      <c r="E71" s="285" t="s">
        <v>112</v>
      </c>
      <c r="F71" s="285" t="s">
        <v>347</v>
      </c>
      <c r="G71" s="285" t="s">
        <v>3</v>
      </c>
      <c r="H71" s="285" t="s">
        <v>2937</v>
      </c>
      <c r="I71" s="285" t="s">
        <v>2940</v>
      </c>
      <c r="J71" s="285" t="s">
        <v>6</v>
      </c>
      <c r="K71" s="285" t="s">
        <v>111</v>
      </c>
      <c r="L71" s="285" t="s">
        <v>12</v>
      </c>
      <c r="M71" s="390">
        <v>0.54</v>
      </c>
      <c r="N71" s="285" t="s">
        <v>6099</v>
      </c>
      <c r="O71" s="375">
        <v>6.1900000000000001E-11</v>
      </c>
      <c r="P71" s="285" t="s">
        <v>347</v>
      </c>
      <c r="Q71" s="285" t="s">
        <v>2937</v>
      </c>
      <c r="R71" s="285">
        <v>0.56999999999999995</v>
      </c>
      <c r="S71" s="285" t="s">
        <v>6877</v>
      </c>
      <c r="T71" s="390">
        <v>4.6010000000000002E-2</v>
      </c>
      <c r="U71" s="285" t="s">
        <v>2944</v>
      </c>
      <c r="V71" s="390">
        <v>0.56999999999999995</v>
      </c>
      <c r="W71" s="390" t="s">
        <v>6877</v>
      </c>
      <c r="X71" s="390">
        <v>7.0250000000000007E-2</v>
      </c>
      <c r="Y71" s="390">
        <v>0.59</v>
      </c>
      <c r="Z71" s="285" t="s">
        <v>6877</v>
      </c>
      <c r="AA71" s="285">
        <v>7.7100000000000002E-2</v>
      </c>
      <c r="AB71" s="285">
        <v>0.4</v>
      </c>
      <c r="AC71" s="285" t="s">
        <v>6218</v>
      </c>
      <c r="AD71" s="285">
        <v>0.65800000000000003</v>
      </c>
      <c r="AE71" s="285">
        <v>0.59</v>
      </c>
      <c r="AF71" s="285" t="s">
        <v>6267</v>
      </c>
      <c r="AG71" s="285">
        <v>0.92520000000000002</v>
      </c>
      <c r="AH71" s="285">
        <v>0.39</v>
      </c>
      <c r="AI71" s="285" t="s">
        <v>6262</v>
      </c>
      <c r="AJ71" s="285">
        <v>0.47349999999999998</v>
      </c>
      <c r="AK71" s="285">
        <v>0.56000000000000005</v>
      </c>
      <c r="AL71" s="285" t="s">
        <v>6388</v>
      </c>
      <c r="AM71" s="285">
        <v>0.79783997399999995</v>
      </c>
      <c r="AN71" s="285">
        <v>0.56999999999999995</v>
      </c>
      <c r="AO71" s="285" t="s">
        <v>6877</v>
      </c>
      <c r="AP71" s="285">
        <v>4.6010000000000002E-2</v>
      </c>
      <c r="AQ71" s="285">
        <v>0.59</v>
      </c>
      <c r="AR71" s="285" t="s">
        <v>6876</v>
      </c>
      <c r="AS71" s="285">
        <v>4.6210000000000001E-2</v>
      </c>
      <c r="AT71" s="285">
        <v>0.4</v>
      </c>
      <c r="AU71" s="285" t="s">
        <v>6218</v>
      </c>
      <c r="AV71" s="285">
        <v>0.75070000000000003</v>
      </c>
      <c r="AW71" s="285">
        <v>0.59</v>
      </c>
      <c r="AX71" s="285" t="s">
        <v>6267</v>
      </c>
      <c r="AY71" s="285">
        <v>0.84960000000000002</v>
      </c>
      <c r="AZ71" s="285">
        <v>0.39</v>
      </c>
      <c r="BA71" s="285" t="s">
        <v>6262</v>
      </c>
      <c r="BB71" s="285">
        <v>0.47270000000000001</v>
      </c>
      <c r="BC71" s="285">
        <v>0.56000000000000005</v>
      </c>
      <c r="BD71" s="285" t="s">
        <v>6389</v>
      </c>
      <c r="BE71" s="285">
        <v>0.55320963400000001</v>
      </c>
    </row>
    <row r="72" spans="1:57" s="285" customFormat="1">
      <c r="A72" s="285" t="s">
        <v>3522</v>
      </c>
      <c r="B72" s="285">
        <v>12</v>
      </c>
      <c r="C72" s="285">
        <v>85397831</v>
      </c>
      <c r="D72" s="285" t="s">
        <v>9</v>
      </c>
      <c r="E72" s="285" t="s">
        <v>21</v>
      </c>
      <c r="F72" s="285" t="s">
        <v>3</v>
      </c>
      <c r="G72" s="285" t="s">
        <v>331</v>
      </c>
      <c r="H72" s="285" t="s">
        <v>2937</v>
      </c>
      <c r="I72" s="285" t="s">
        <v>331</v>
      </c>
      <c r="J72" s="285" t="s">
        <v>6</v>
      </c>
      <c r="K72" s="285" t="s">
        <v>5</v>
      </c>
      <c r="L72" s="285" t="s">
        <v>18</v>
      </c>
      <c r="M72" s="390">
        <v>5.1566000000000001E-2</v>
      </c>
      <c r="N72" s="285" t="s">
        <v>6436</v>
      </c>
      <c r="O72" s="375">
        <v>1.9082000000000001E-17</v>
      </c>
      <c r="P72" s="285" t="s">
        <v>3</v>
      </c>
      <c r="Q72" s="285" t="s">
        <v>2937</v>
      </c>
      <c r="R72" s="390">
        <v>0.04</v>
      </c>
      <c r="S72" s="390" t="s">
        <v>6892</v>
      </c>
      <c r="T72" s="390">
        <v>5.2069999999999998E-2</v>
      </c>
      <c r="V72" s="390">
        <v>0.04</v>
      </c>
      <c r="W72" s="390" t="s">
        <v>6437</v>
      </c>
      <c r="X72" s="390">
        <v>5.2069999999999998E-2</v>
      </c>
      <c r="Y72" s="390">
        <v>0.04</v>
      </c>
      <c r="Z72" s="285" t="s">
        <v>6892</v>
      </c>
      <c r="AA72" s="285">
        <v>6.4180000000000001E-2</v>
      </c>
      <c r="AB72" s="285">
        <v>0.02</v>
      </c>
      <c r="AC72" s="285" t="s">
        <v>6438</v>
      </c>
      <c r="AD72" s="285">
        <v>0.84970000000000001</v>
      </c>
      <c r="AE72" s="285">
        <v>0.01</v>
      </c>
      <c r="AF72" s="285" t="s">
        <v>6439</v>
      </c>
      <c r="AG72" s="285">
        <v>0.37230000000000002</v>
      </c>
      <c r="AH72" s="285">
        <v>0.02</v>
      </c>
      <c r="AI72" s="285" t="s">
        <v>6440</v>
      </c>
      <c r="AJ72" s="285">
        <v>7.6560000000000003E-2</v>
      </c>
      <c r="AK72" s="285">
        <v>0.02</v>
      </c>
      <c r="AL72" s="285" t="s">
        <v>6441</v>
      </c>
      <c r="AM72" s="285">
        <v>0.44506500100000002</v>
      </c>
      <c r="AN72" s="285">
        <v>0.04</v>
      </c>
      <c r="AO72" s="285" t="s">
        <v>6442</v>
      </c>
      <c r="AP72" s="285">
        <v>0.13</v>
      </c>
      <c r="AQ72" s="285">
        <v>0.04</v>
      </c>
      <c r="AR72" s="285" t="s">
        <v>6443</v>
      </c>
      <c r="AS72" s="285">
        <v>0.15479999999999999</v>
      </c>
      <c r="AT72" s="285">
        <v>0.02</v>
      </c>
      <c r="AU72" s="285" t="s">
        <v>6444</v>
      </c>
      <c r="AV72" s="285">
        <v>0.96360000000000001</v>
      </c>
      <c r="AW72" s="285">
        <v>0.01</v>
      </c>
      <c r="AX72" s="285" t="s">
        <v>6439</v>
      </c>
      <c r="AY72" s="285">
        <v>0.38319999999999999</v>
      </c>
      <c r="AZ72" s="285">
        <v>0.02</v>
      </c>
      <c r="BA72" s="285" t="s">
        <v>6445</v>
      </c>
      <c r="BB72" s="285">
        <v>9.4140000000000001E-2</v>
      </c>
      <c r="BC72" s="285">
        <v>0.02</v>
      </c>
      <c r="BD72" s="285" t="s">
        <v>6446</v>
      </c>
      <c r="BE72" s="285">
        <v>0.42298340899999998</v>
      </c>
    </row>
    <row r="73" spans="1:57" s="285" customFormat="1">
      <c r="A73" s="285" t="s">
        <v>3522</v>
      </c>
      <c r="B73" s="285">
        <v>3</v>
      </c>
      <c r="C73" s="285">
        <v>16665458</v>
      </c>
      <c r="D73" s="285" t="s">
        <v>7</v>
      </c>
      <c r="E73" s="285" t="s">
        <v>19</v>
      </c>
      <c r="F73" s="285" t="s">
        <v>3</v>
      </c>
      <c r="G73" s="285" t="s">
        <v>331</v>
      </c>
      <c r="H73" s="285" t="s">
        <v>2937</v>
      </c>
      <c r="I73" s="285" t="s">
        <v>331</v>
      </c>
      <c r="J73" s="285" t="s">
        <v>6</v>
      </c>
      <c r="K73" s="285" t="s">
        <v>4</v>
      </c>
      <c r="L73" s="285" t="s">
        <v>16</v>
      </c>
      <c r="M73" s="390">
        <v>0.94071899999999997</v>
      </c>
      <c r="N73" s="285" t="s">
        <v>6436</v>
      </c>
      <c r="O73" s="375">
        <v>5.3106799999999999E-10</v>
      </c>
      <c r="P73" s="285" t="s">
        <v>3</v>
      </c>
      <c r="Q73" s="285" t="s">
        <v>2937</v>
      </c>
      <c r="R73" s="390">
        <v>0.95</v>
      </c>
      <c r="S73" s="390" t="s">
        <v>6881</v>
      </c>
      <c r="T73" s="390">
        <v>5.4309999999999997E-2</v>
      </c>
      <c r="V73" s="390">
        <v>0.95</v>
      </c>
      <c r="W73" s="390" t="s">
        <v>6881</v>
      </c>
      <c r="X73" s="390">
        <v>5.4309999999999997E-2</v>
      </c>
      <c r="Y73" s="390">
        <v>0.95</v>
      </c>
      <c r="Z73" s="285" t="s">
        <v>6881</v>
      </c>
      <c r="AA73" s="285">
        <v>5.1200000000000002E-2</v>
      </c>
      <c r="AB73" s="285">
        <v>0.99</v>
      </c>
      <c r="AC73" s="285" t="s">
        <v>6447</v>
      </c>
      <c r="AD73" s="285">
        <v>0.155</v>
      </c>
      <c r="AE73" s="285">
        <v>0.99</v>
      </c>
      <c r="AF73" s="285" t="s">
        <v>6448</v>
      </c>
      <c r="AG73" s="285">
        <v>0.4511</v>
      </c>
      <c r="AH73" s="285">
        <v>0.98</v>
      </c>
      <c r="AI73" s="285" t="s">
        <v>6449</v>
      </c>
      <c r="AJ73" s="285">
        <v>0.1983</v>
      </c>
      <c r="AK73" s="285">
        <v>0.97</v>
      </c>
      <c r="AL73" s="285" t="s">
        <v>6450</v>
      </c>
      <c r="AM73" s="285">
        <v>0.14542474599999999</v>
      </c>
      <c r="AN73" s="285">
        <v>0.95</v>
      </c>
      <c r="AO73" s="285" t="s">
        <v>6881</v>
      </c>
      <c r="AP73" s="285">
        <v>6.8379999999999996E-2</v>
      </c>
      <c r="AQ73" s="285">
        <v>0.95</v>
      </c>
      <c r="AR73" s="285" t="s">
        <v>6881</v>
      </c>
      <c r="AS73" s="285">
        <v>6.4860000000000001E-2</v>
      </c>
      <c r="AT73" s="285">
        <v>0.99</v>
      </c>
      <c r="AU73" s="285" t="s">
        <v>6451</v>
      </c>
      <c r="AV73" s="285">
        <v>0.44929999999999998</v>
      </c>
      <c r="AW73" s="285">
        <v>0.99</v>
      </c>
      <c r="AX73" s="285" t="s">
        <v>6448</v>
      </c>
      <c r="AY73" s="285">
        <v>0.46229999999999999</v>
      </c>
      <c r="AZ73" s="285">
        <v>0.98</v>
      </c>
      <c r="BA73" s="285" t="s">
        <v>6452</v>
      </c>
      <c r="BB73" s="285">
        <v>0.21160000000000001</v>
      </c>
      <c r="BC73" s="285">
        <v>0.97</v>
      </c>
      <c r="BD73" s="285" t="s">
        <v>6453</v>
      </c>
      <c r="BE73" s="285">
        <v>0.228020897</v>
      </c>
    </row>
    <row r="74" spans="1:57" s="285" customFormat="1">
      <c r="A74" s="285" t="s">
        <v>6154</v>
      </c>
      <c r="B74" s="285">
        <v>7</v>
      </c>
      <c r="C74" s="285">
        <v>51190564</v>
      </c>
      <c r="D74" s="285" t="s">
        <v>126</v>
      </c>
      <c r="E74" s="285" t="s">
        <v>125</v>
      </c>
      <c r="F74" s="285" t="s">
        <v>347</v>
      </c>
      <c r="G74" s="285" t="s">
        <v>3</v>
      </c>
      <c r="H74" s="285" t="s">
        <v>342</v>
      </c>
      <c r="I74" s="285" t="s">
        <v>331</v>
      </c>
      <c r="J74" s="285" t="s">
        <v>6</v>
      </c>
      <c r="K74" s="285" t="s">
        <v>124</v>
      </c>
      <c r="L74" s="285" t="s">
        <v>12</v>
      </c>
      <c r="M74" s="390">
        <v>0.04</v>
      </c>
      <c r="N74" s="285" t="s">
        <v>6872</v>
      </c>
      <c r="O74" s="375">
        <v>3.5199999999999998E-8</v>
      </c>
      <c r="P74" s="285" t="s">
        <v>347</v>
      </c>
      <c r="Q74" s="285" t="s">
        <v>342</v>
      </c>
      <c r="R74" s="285">
        <v>0.04</v>
      </c>
      <c r="S74" s="285" t="s">
        <v>6095</v>
      </c>
      <c r="T74" s="390">
        <v>5.6450311000000003E-2</v>
      </c>
      <c r="V74" s="390">
        <v>7.0000000000000007E-2</v>
      </c>
      <c r="W74" s="390" t="s">
        <v>6390</v>
      </c>
      <c r="X74" s="390">
        <v>0.77780000000000005</v>
      </c>
      <c r="Y74" s="390">
        <v>7.0000000000000007E-2</v>
      </c>
      <c r="Z74" s="285" t="s">
        <v>6894</v>
      </c>
      <c r="AA74" s="285">
        <v>0.92600000000000005</v>
      </c>
      <c r="AB74" s="285">
        <v>0.01</v>
      </c>
      <c r="AC74" s="285" t="s">
        <v>6391</v>
      </c>
      <c r="AD74" s="285">
        <v>0.75549999999999995</v>
      </c>
      <c r="AE74" s="285">
        <v>0.02</v>
      </c>
      <c r="AF74" s="285" t="s">
        <v>6392</v>
      </c>
      <c r="AG74" s="285">
        <v>0.85860000000000003</v>
      </c>
      <c r="AH74" s="285">
        <v>0.05</v>
      </c>
      <c r="AI74" s="285" t="s">
        <v>6393</v>
      </c>
      <c r="AJ74" s="285">
        <v>0.37080000000000002</v>
      </c>
      <c r="AK74" s="285">
        <v>0.04</v>
      </c>
      <c r="AL74" s="285" t="s">
        <v>6095</v>
      </c>
      <c r="AM74" s="285">
        <v>5.6450311000000003E-2</v>
      </c>
      <c r="AN74" s="285">
        <v>7.0000000000000007E-2</v>
      </c>
      <c r="AO74" s="285" t="s">
        <v>6390</v>
      </c>
      <c r="AP74" s="285">
        <v>0.75729999999999997</v>
      </c>
      <c r="AQ74" s="285">
        <v>7.0000000000000007E-2</v>
      </c>
      <c r="AR74" s="285" t="s">
        <v>6390</v>
      </c>
      <c r="AS74" s="285">
        <v>0.89229999999999998</v>
      </c>
      <c r="AT74" s="285">
        <v>0.01</v>
      </c>
      <c r="AU74" s="285" t="s">
        <v>6394</v>
      </c>
      <c r="AV74" s="285">
        <v>0.80630000000000002</v>
      </c>
      <c r="AW74" s="285">
        <v>0.02</v>
      </c>
      <c r="AX74" s="285" t="s">
        <v>6392</v>
      </c>
      <c r="AY74" s="285">
        <v>0.84899999999999998</v>
      </c>
      <c r="AZ74" s="285">
        <v>0.05</v>
      </c>
      <c r="BA74" s="285" t="s">
        <v>6393</v>
      </c>
      <c r="BB74" s="285">
        <v>0.38080000000000003</v>
      </c>
      <c r="BC74" s="285">
        <v>0.04</v>
      </c>
      <c r="BD74" s="285" t="s">
        <v>6395</v>
      </c>
      <c r="BE74" s="285">
        <v>8.0248549999999991E-3</v>
      </c>
    </row>
    <row r="75" spans="1:57" s="285" customFormat="1">
      <c r="A75" s="285" t="s">
        <v>6154</v>
      </c>
      <c r="B75" s="285">
        <v>10</v>
      </c>
      <c r="C75" s="285">
        <v>124227624</v>
      </c>
      <c r="D75" s="285" t="s">
        <v>160</v>
      </c>
      <c r="E75" s="285" t="s">
        <v>159</v>
      </c>
      <c r="F75" s="285" t="s">
        <v>53</v>
      </c>
      <c r="G75" s="285" t="s">
        <v>349</v>
      </c>
      <c r="H75" s="285" t="s">
        <v>2937</v>
      </c>
      <c r="I75" s="285" t="s">
        <v>2938</v>
      </c>
      <c r="J75" s="285" t="s">
        <v>6</v>
      </c>
      <c r="K75" s="285" t="s">
        <v>158</v>
      </c>
      <c r="L75" s="285" t="s">
        <v>18</v>
      </c>
      <c r="M75" s="390">
        <v>0.64</v>
      </c>
      <c r="N75" s="285" t="s">
        <v>6129</v>
      </c>
      <c r="O75" s="375">
        <v>3.6799999999999999E-8</v>
      </c>
      <c r="P75" s="285" t="s">
        <v>347</v>
      </c>
      <c r="Q75" s="285" t="s">
        <v>2937</v>
      </c>
      <c r="R75" s="285">
        <v>0.7</v>
      </c>
      <c r="S75" s="285" t="s">
        <v>6877</v>
      </c>
      <c r="T75" s="390">
        <v>0.10050000000000001</v>
      </c>
      <c r="V75" s="390">
        <v>0.7</v>
      </c>
      <c r="W75" s="390" t="s">
        <v>6877</v>
      </c>
      <c r="X75" s="390">
        <v>0.1085</v>
      </c>
      <c r="Y75" s="390">
        <v>0.76</v>
      </c>
      <c r="Z75" s="285" t="s">
        <v>6890</v>
      </c>
      <c r="AA75" s="285">
        <v>0.50619999999999998</v>
      </c>
      <c r="AB75" s="285">
        <v>0.47</v>
      </c>
      <c r="AC75" s="285" t="s">
        <v>6160</v>
      </c>
      <c r="AD75" s="285">
        <v>0.30709999999999998</v>
      </c>
      <c r="AE75" s="285">
        <v>0.54</v>
      </c>
      <c r="AF75" s="285" t="s">
        <v>6249</v>
      </c>
      <c r="AG75" s="285">
        <v>0.17599999999999999</v>
      </c>
      <c r="AH75" s="285">
        <v>0.71</v>
      </c>
      <c r="AI75" s="285" t="s">
        <v>6396</v>
      </c>
      <c r="AJ75" s="285">
        <v>0.3669</v>
      </c>
      <c r="AK75" s="285">
        <v>0.66</v>
      </c>
      <c r="AL75" s="285" t="s">
        <v>6397</v>
      </c>
      <c r="AM75" s="285">
        <v>0.238904543</v>
      </c>
      <c r="AN75" s="285">
        <v>0.7</v>
      </c>
      <c r="AO75" s="285" t="s">
        <v>6877</v>
      </c>
      <c r="AP75" s="285">
        <v>0.10050000000000001</v>
      </c>
      <c r="AQ75" s="285">
        <v>0.76</v>
      </c>
      <c r="AR75" s="285" t="s">
        <v>6109</v>
      </c>
      <c r="AS75" s="285">
        <v>0.46739999999999998</v>
      </c>
      <c r="AT75" s="285">
        <v>0.47</v>
      </c>
      <c r="AU75" s="285" t="s">
        <v>6160</v>
      </c>
      <c r="AV75" s="285">
        <v>0.34110000000000001</v>
      </c>
      <c r="AW75" s="285">
        <v>0.54</v>
      </c>
      <c r="AX75" s="285" t="s">
        <v>6249</v>
      </c>
      <c r="AY75" s="285">
        <v>0.1719</v>
      </c>
      <c r="AZ75" s="285">
        <v>0.71</v>
      </c>
      <c r="BA75" s="285" t="s">
        <v>6396</v>
      </c>
      <c r="BB75" s="285">
        <v>0.38140000000000002</v>
      </c>
      <c r="BC75" s="285">
        <v>0.66</v>
      </c>
      <c r="BD75" s="285" t="s">
        <v>6398</v>
      </c>
      <c r="BE75" s="285">
        <v>0.25298681699999997</v>
      </c>
    </row>
    <row r="76" spans="1:57" s="285" customFormat="1">
      <c r="A76" s="285" t="s">
        <v>363</v>
      </c>
      <c r="B76" s="285">
        <v>13</v>
      </c>
      <c r="C76" s="285">
        <v>29022645</v>
      </c>
      <c r="D76" s="285" t="s">
        <v>412</v>
      </c>
      <c r="E76" s="285" t="s">
        <v>411</v>
      </c>
      <c r="F76" s="285" t="s">
        <v>117</v>
      </c>
      <c r="G76" s="285" t="s">
        <v>331</v>
      </c>
      <c r="H76" s="285" t="s">
        <v>1350</v>
      </c>
      <c r="I76" s="285" t="s">
        <v>331</v>
      </c>
      <c r="J76" s="285" t="s">
        <v>6</v>
      </c>
      <c r="K76" s="285" t="s">
        <v>413</v>
      </c>
      <c r="L76" s="285" t="s">
        <v>15</v>
      </c>
      <c r="M76" s="390">
        <v>0.32790000000000002</v>
      </c>
      <c r="N76" s="285" t="s">
        <v>6123</v>
      </c>
      <c r="O76" s="375">
        <v>1.8708300000000001E-8</v>
      </c>
      <c r="P76" s="285" t="s">
        <v>347</v>
      </c>
      <c r="Q76" s="285" t="s">
        <v>1350</v>
      </c>
      <c r="R76" s="285">
        <v>0.36</v>
      </c>
      <c r="S76" s="285" t="s">
        <v>6877</v>
      </c>
      <c r="T76" s="390">
        <v>0.12909999999999999</v>
      </c>
      <c r="V76" s="390">
        <v>0.35</v>
      </c>
      <c r="W76" s="390" t="s">
        <v>6112</v>
      </c>
      <c r="X76" s="390">
        <v>0.45750000000000002</v>
      </c>
      <c r="Y76" s="390">
        <v>0.36</v>
      </c>
      <c r="Z76" s="285" t="s">
        <v>6877</v>
      </c>
      <c r="AA76" s="285">
        <v>0.1245</v>
      </c>
      <c r="AB76" s="285">
        <v>0.38</v>
      </c>
      <c r="AC76" s="285" t="s">
        <v>6218</v>
      </c>
      <c r="AD76" s="285">
        <v>0.62</v>
      </c>
      <c r="AE76" s="285">
        <v>0.28999999999999998</v>
      </c>
      <c r="AF76" s="285" t="s">
        <v>6442</v>
      </c>
      <c r="AG76" s="285">
        <v>0.1094</v>
      </c>
      <c r="AH76" s="285">
        <v>0.23</v>
      </c>
      <c r="AI76" s="285" t="s">
        <v>6509</v>
      </c>
      <c r="AJ76" s="285">
        <v>0.3407</v>
      </c>
      <c r="AK76" s="285">
        <v>0.32</v>
      </c>
      <c r="AL76" s="285" t="s">
        <v>6510</v>
      </c>
      <c r="AM76" s="285">
        <v>7.4047629000000004E-2</v>
      </c>
      <c r="AN76" s="285">
        <v>0.35</v>
      </c>
      <c r="AO76" s="285" t="s">
        <v>6128</v>
      </c>
      <c r="AP76" s="285">
        <v>0.54949999999999999</v>
      </c>
      <c r="AQ76" s="285">
        <v>0.36</v>
      </c>
      <c r="AR76" s="285" t="s">
        <v>6877</v>
      </c>
      <c r="AS76" s="285">
        <v>0.12909999999999999</v>
      </c>
      <c r="AT76" s="285">
        <v>0.38</v>
      </c>
      <c r="AU76" s="285" t="s">
        <v>6215</v>
      </c>
      <c r="AV76" s="285">
        <v>0.92749999999999999</v>
      </c>
      <c r="AW76" s="285">
        <v>0.28000000000000003</v>
      </c>
      <c r="AX76" s="285" t="s">
        <v>6437</v>
      </c>
      <c r="AY76" s="285">
        <v>8.6389999999999995E-2</v>
      </c>
      <c r="AZ76" s="285">
        <v>0.23</v>
      </c>
      <c r="BA76" s="285" t="s">
        <v>6511</v>
      </c>
      <c r="BB76" s="285">
        <v>0.40989999999999999</v>
      </c>
      <c r="BC76" s="285">
        <v>0.33</v>
      </c>
      <c r="BD76" s="285" t="s">
        <v>6512</v>
      </c>
      <c r="BE76" s="285">
        <v>0.139433471</v>
      </c>
    </row>
    <row r="77" spans="1:57" s="285" customFormat="1">
      <c r="A77" s="285" t="s">
        <v>6154</v>
      </c>
      <c r="B77" s="285">
        <v>12</v>
      </c>
      <c r="C77" s="285">
        <v>90050503</v>
      </c>
      <c r="D77" s="285" t="s">
        <v>180</v>
      </c>
      <c r="E77" s="285" t="s">
        <v>179</v>
      </c>
      <c r="F77" s="285" t="s">
        <v>3</v>
      </c>
      <c r="G77" s="285" t="s">
        <v>331</v>
      </c>
      <c r="H77" s="285" t="s">
        <v>2937</v>
      </c>
      <c r="I77" s="285" t="s">
        <v>331</v>
      </c>
      <c r="J77" s="285" t="s">
        <v>6</v>
      </c>
      <c r="K77" s="285" t="s">
        <v>178</v>
      </c>
      <c r="L77" s="285" t="s">
        <v>12</v>
      </c>
      <c r="M77" s="390">
        <v>0.75</v>
      </c>
      <c r="N77" s="285" t="s">
        <v>6099</v>
      </c>
      <c r="O77" s="375">
        <v>1.3399999999999999E-9</v>
      </c>
      <c r="P77" s="285" t="s">
        <v>3</v>
      </c>
      <c r="Q77" s="285" t="s">
        <v>2937</v>
      </c>
      <c r="R77" s="390">
        <v>0.82</v>
      </c>
      <c r="S77" s="390" t="s">
        <v>6876</v>
      </c>
      <c r="T77" s="390">
        <v>0.14269999999999999</v>
      </c>
      <c r="V77" s="390">
        <v>0.82</v>
      </c>
      <c r="W77" s="390" t="s">
        <v>6876</v>
      </c>
      <c r="X77" s="390">
        <v>0.14269999999999999</v>
      </c>
      <c r="Y77" s="390">
        <v>0.84</v>
      </c>
      <c r="Z77" s="285" t="s">
        <v>6876</v>
      </c>
      <c r="AA77" s="285">
        <v>0.1017</v>
      </c>
      <c r="AB77" s="285">
        <v>0.66</v>
      </c>
      <c r="AC77" s="285" t="s">
        <v>6215</v>
      </c>
      <c r="AD77" s="285">
        <v>0.96540000000000004</v>
      </c>
      <c r="AE77" s="285">
        <v>0.89</v>
      </c>
      <c r="AF77" s="285" t="s">
        <v>6172</v>
      </c>
      <c r="AG77" s="285">
        <v>0.92179999999999995</v>
      </c>
      <c r="AH77" s="285">
        <v>0.88</v>
      </c>
      <c r="AI77" s="285" t="s">
        <v>6399</v>
      </c>
      <c r="AJ77" s="285">
        <v>0.46350000000000002</v>
      </c>
      <c r="AK77" s="285">
        <v>0.68</v>
      </c>
      <c r="AL77" s="285" t="s">
        <v>6400</v>
      </c>
      <c r="AM77" s="285">
        <v>0.41096556000000001</v>
      </c>
      <c r="AN77" s="285">
        <v>0.83</v>
      </c>
      <c r="AO77" s="285" t="s">
        <v>6877</v>
      </c>
      <c r="AP77" s="285">
        <v>0.1883</v>
      </c>
      <c r="AQ77" s="285">
        <v>0.84</v>
      </c>
      <c r="AR77" s="285" t="s">
        <v>6876</v>
      </c>
      <c r="AS77" s="285">
        <v>0.16639999999999999</v>
      </c>
      <c r="AT77" s="285">
        <v>0.66</v>
      </c>
      <c r="AU77" s="285" t="s">
        <v>6215</v>
      </c>
      <c r="AV77" s="285">
        <v>0.99199999999999999</v>
      </c>
      <c r="AW77" s="285">
        <v>0.89</v>
      </c>
      <c r="AX77" s="285" t="s">
        <v>6309</v>
      </c>
      <c r="AY77" s="285">
        <v>0.96819999999999995</v>
      </c>
      <c r="AZ77" s="285">
        <v>0.88</v>
      </c>
      <c r="BA77" s="285" t="s">
        <v>6401</v>
      </c>
      <c r="BB77" s="285">
        <v>0.43540000000000001</v>
      </c>
      <c r="BC77" s="285">
        <v>0.67</v>
      </c>
      <c r="BD77" s="285" t="s">
        <v>6402</v>
      </c>
      <c r="BE77" s="285">
        <v>0.25626875900000001</v>
      </c>
    </row>
    <row r="78" spans="1:57" s="285" customFormat="1">
      <c r="A78" s="285" t="s">
        <v>363</v>
      </c>
      <c r="B78" s="285">
        <v>18</v>
      </c>
      <c r="C78" s="285">
        <v>46528787</v>
      </c>
      <c r="D78" s="285" t="s">
        <v>428</v>
      </c>
      <c r="E78" s="285" t="s">
        <v>427</v>
      </c>
      <c r="F78" s="285" t="s">
        <v>347</v>
      </c>
      <c r="G78" s="285" t="s">
        <v>331</v>
      </c>
      <c r="H78" s="285" t="s">
        <v>1350</v>
      </c>
      <c r="I78" s="285" t="s">
        <v>331</v>
      </c>
      <c r="J78" s="285" t="s">
        <v>6</v>
      </c>
      <c r="K78" s="285" t="s">
        <v>4041</v>
      </c>
      <c r="L78" s="285" t="s">
        <v>18</v>
      </c>
      <c r="M78" s="390">
        <v>0.72209999999999996</v>
      </c>
      <c r="N78" s="285" t="s">
        <v>6108</v>
      </c>
      <c r="O78" s="375">
        <v>2.12332E-11</v>
      </c>
      <c r="P78" s="285" t="s">
        <v>347</v>
      </c>
      <c r="Q78" s="285" t="s">
        <v>1350</v>
      </c>
      <c r="R78" s="285">
        <v>0.73</v>
      </c>
      <c r="S78" s="285" t="s">
        <v>6876</v>
      </c>
      <c r="T78" s="390">
        <v>0.15179999999999999</v>
      </c>
      <c r="V78" s="390">
        <v>0.71</v>
      </c>
      <c r="W78" s="390" t="s">
        <v>6877</v>
      </c>
      <c r="X78" s="390">
        <v>5.2049999999999999E-2</v>
      </c>
      <c r="Y78" s="390">
        <v>0.73</v>
      </c>
      <c r="Z78" s="285" t="s">
        <v>6876</v>
      </c>
      <c r="AA78" s="285">
        <v>6.9120000000000001E-2</v>
      </c>
      <c r="AB78" s="285">
        <v>0.48</v>
      </c>
      <c r="AC78" s="285" t="s">
        <v>6358</v>
      </c>
      <c r="AD78" s="285">
        <v>0.38940000000000002</v>
      </c>
      <c r="AE78" s="285">
        <v>0.81</v>
      </c>
      <c r="AF78" s="285" t="s">
        <v>6513</v>
      </c>
      <c r="AG78" s="285">
        <v>0.50229999999999997</v>
      </c>
      <c r="AH78" s="285">
        <v>0.69</v>
      </c>
      <c r="AI78" s="285" t="s">
        <v>6260</v>
      </c>
      <c r="AJ78" s="285">
        <v>0.157</v>
      </c>
      <c r="AK78" s="285">
        <v>0.71</v>
      </c>
      <c r="AL78" s="285" t="s">
        <v>6514</v>
      </c>
      <c r="AM78" s="285">
        <v>0.39005397400000003</v>
      </c>
      <c r="AN78" s="285">
        <v>0.71</v>
      </c>
      <c r="AO78" s="285" t="s">
        <v>6877</v>
      </c>
      <c r="AP78" s="285">
        <v>9.2549999999999993E-2</v>
      </c>
      <c r="AQ78" s="285">
        <v>0.73</v>
      </c>
      <c r="AR78" s="285" t="s">
        <v>6876</v>
      </c>
      <c r="AS78" s="285">
        <v>0.15179999999999999</v>
      </c>
      <c r="AT78" s="285">
        <v>0.48</v>
      </c>
      <c r="AU78" s="285" t="s">
        <v>6515</v>
      </c>
      <c r="AV78" s="285">
        <v>0.21479999999999999</v>
      </c>
      <c r="AW78" s="285">
        <v>0.81</v>
      </c>
      <c r="AX78" s="285" t="s">
        <v>6482</v>
      </c>
      <c r="AY78" s="285">
        <v>0.39760000000000001</v>
      </c>
      <c r="AZ78" s="285">
        <v>0.69</v>
      </c>
      <c r="BA78" s="285" t="s">
        <v>6260</v>
      </c>
      <c r="BB78" s="285">
        <v>0.1615</v>
      </c>
      <c r="BC78" s="285">
        <v>0.72</v>
      </c>
      <c r="BD78" s="285" t="s">
        <v>6516</v>
      </c>
      <c r="BE78" s="285">
        <v>0.144726724</v>
      </c>
    </row>
    <row r="79" spans="1:57" s="285" customFormat="1">
      <c r="A79" s="285" t="s">
        <v>363</v>
      </c>
      <c r="B79" s="285">
        <v>5</v>
      </c>
      <c r="C79" s="285">
        <v>142494165</v>
      </c>
      <c r="D79" s="285" t="s">
        <v>390</v>
      </c>
      <c r="E79" s="285" t="s">
        <v>389</v>
      </c>
      <c r="F79" s="285" t="s">
        <v>347</v>
      </c>
      <c r="G79" s="285" t="s">
        <v>331</v>
      </c>
      <c r="H79" s="285" t="s">
        <v>1350</v>
      </c>
      <c r="I79" s="285" t="s">
        <v>331</v>
      </c>
      <c r="J79" s="285" t="s">
        <v>6</v>
      </c>
      <c r="K79" s="285" t="s">
        <v>391</v>
      </c>
      <c r="L79" s="285" t="s">
        <v>16</v>
      </c>
      <c r="M79" s="390">
        <v>0.47739999999999999</v>
      </c>
      <c r="N79" s="285" t="s">
        <v>6108</v>
      </c>
      <c r="O79" s="375">
        <v>7.3038000000000004E-9</v>
      </c>
      <c r="P79" s="285" t="s">
        <v>347</v>
      </c>
      <c r="Q79" s="285" t="s">
        <v>1350</v>
      </c>
      <c r="R79" s="285">
        <v>0.47</v>
      </c>
      <c r="S79" s="285" t="s">
        <v>6877</v>
      </c>
      <c r="T79" s="390">
        <v>0.183</v>
      </c>
      <c r="V79" s="390">
        <v>0.42</v>
      </c>
      <c r="W79" s="390" t="s">
        <v>6877</v>
      </c>
      <c r="X79" s="390">
        <v>0.1217</v>
      </c>
      <c r="Y79" s="390">
        <v>0.47</v>
      </c>
      <c r="Z79" s="285" t="s">
        <v>6877</v>
      </c>
      <c r="AA79" s="285">
        <v>0.19550000000000001</v>
      </c>
      <c r="AB79" s="285">
        <v>0.14000000000000001</v>
      </c>
      <c r="AC79" s="285" t="s">
        <v>6360</v>
      </c>
      <c r="AD79" s="285">
        <v>0.70830000000000004</v>
      </c>
      <c r="AE79" s="285">
        <v>0.18</v>
      </c>
      <c r="AF79" s="285" t="s">
        <v>6358</v>
      </c>
      <c r="AG79" s="285">
        <v>0.36820000000000003</v>
      </c>
      <c r="AH79" s="285">
        <v>0.33</v>
      </c>
      <c r="AI79" s="285" t="s">
        <v>6316</v>
      </c>
      <c r="AJ79" s="285">
        <v>0.94599999999999995</v>
      </c>
      <c r="AK79" s="285">
        <v>0.26</v>
      </c>
      <c r="AL79" s="285" t="s">
        <v>6517</v>
      </c>
      <c r="AM79" s="285">
        <v>0.16927825399999999</v>
      </c>
      <c r="AN79" s="285">
        <v>0.42</v>
      </c>
      <c r="AO79" s="285" t="s">
        <v>6877</v>
      </c>
      <c r="AP79" s="285">
        <v>9.0480000000000005E-2</v>
      </c>
      <c r="AQ79" s="285">
        <v>0.47</v>
      </c>
      <c r="AR79" s="285" t="s">
        <v>6877</v>
      </c>
      <c r="AS79" s="285">
        <v>0.183</v>
      </c>
      <c r="AT79" s="285">
        <v>0.14000000000000001</v>
      </c>
      <c r="AU79" s="285" t="s">
        <v>6406</v>
      </c>
      <c r="AV79" s="285">
        <v>0.2374</v>
      </c>
      <c r="AW79" s="285">
        <v>0.18</v>
      </c>
      <c r="AX79" s="285" t="s">
        <v>6244</v>
      </c>
      <c r="AY79" s="285">
        <v>0.44269999999999998</v>
      </c>
      <c r="AZ79" s="285">
        <v>0.33</v>
      </c>
      <c r="BA79" s="285" t="s">
        <v>6316</v>
      </c>
      <c r="BB79" s="285">
        <v>0.92420000000000002</v>
      </c>
      <c r="BC79" s="285">
        <v>0.26</v>
      </c>
      <c r="BD79" s="285" t="s">
        <v>6518</v>
      </c>
      <c r="BE79" s="285">
        <v>0.233354273</v>
      </c>
    </row>
    <row r="80" spans="1:57" s="285" customFormat="1">
      <c r="A80" s="285" t="s">
        <v>6154</v>
      </c>
      <c r="B80" s="285">
        <v>1</v>
      </c>
      <c r="C80" s="285">
        <v>3221083</v>
      </c>
      <c r="D80" s="285" t="s">
        <v>52</v>
      </c>
      <c r="E80" s="285" t="s">
        <v>51</v>
      </c>
      <c r="F80" s="285" t="s">
        <v>53</v>
      </c>
      <c r="G80" s="285" t="s">
        <v>349</v>
      </c>
      <c r="H80" s="285" t="s">
        <v>2937</v>
      </c>
      <c r="I80" s="285" t="s">
        <v>2940</v>
      </c>
      <c r="J80" s="285" t="s">
        <v>6</v>
      </c>
      <c r="K80" s="285" t="s">
        <v>50</v>
      </c>
      <c r="L80" s="285" t="s">
        <v>18</v>
      </c>
      <c r="M80" s="390">
        <v>0.73</v>
      </c>
      <c r="N80" s="285" t="s">
        <v>6873</v>
      </c>
      <c r="O80" s="375">
        <v>1.18E-8</v>
      </c>
      <c r="P80" s="285" t="s">
        <v>3</v>
      </c>
      <c r="Q80" s="285" t="s">
        <v>2937</v>
      </c>
      <c r="R80" s="390">
        <v>0.75</v>
      </c>
      <c r="S80" s="390" t="s">
        <v>6877</v>
      </c>
      <c r="T80" s="390">
        <v>0.20039999999999999</v>
      </c>
      <c r="V80" s="390">
        <v>0.75</v>
      </c>
      <c r="W80" s="390" t="s">
        <v>6877</v>
      </c>
      <c r="X80" s="390">
        <v>0.20039999999999999</v>
      </c>
      <c r="Y80" s="390">
        <v>0.74</v>
      </c>
      <c r="Z80" s="285" t="s">
        <v>6109</v>
      </c>
      <c r="AA80" s="285">
        <v>0.35639999999999999</v>
      </c>
      <c r="AB80" s="285">
        <v>0.73</v>
      </c>
      <c r="AC80" s="285" t="s">
        <v>6264</v>
      </c>
      <c r="AD80" s="285">
        <v>0.25209999999999999</v>
      </c>
      <c r="AE80" s="285">
        <v>0.87</v>
      </c>
      <c r="AF80" s="285" t="s">
        <v>6403</v>
      </c>
      <c r="AG80" s="285">
        <v>0.74099999999999999</v>
      </c>
      <c r="AH80" s="285">
        <v>0.71</v>
      </c>
      <c r="AI80" s="285" t="s">
        <v>6185</v>
      </c>
      <c r="AJ80" s="285">
        <v>0.74450000000000005</v>
      </c>
      <c r="AK80" s="285">
        <v>0.56999999999999995</v>
      </c>
      <c r="AL80" s="285" t="s">
        <v>6404</v>
      </c>
      <c r="AM80" s="285">
        <v>0.26380810300000002</v>
      </c>
      <c r="AN80" s="285">
        <v>0.75</v>
      </c>
      <c r="AO80" s="285" t="s">
        <v>6877</v>
      </c>
      <c r="AP80" s="285">
        <v>0.16270000000000001</v>
      </c>
      <c r="AQ80" s="285">
        <v>0.74</v>
      </c>
      <c r="AR80" s="285" t="s">
        <v>6109</v>
      </c>
      <c r="AS80" s="285">
        <v>0.37780000000000002</v>
      </c>
      <c r="AT80" s="285">
        <v>0.73</v>
      </c>
      <c r="AU80" s="285" t="s">
        <v>6238</v>
      </c>
      <c r="AV80" s="285">
        <v>0.1706</v>
      </c>
      <c r="AW80" s="285">
        <v>0.87</v>
      </c>
      <c r="AX80" s="285" t="s">
        <v>6307</v>
      </c>
      <c r="AY80" s="285">
        <v>0.60319999999999996</v>
      </c>
      <c r="AZ80" s="285">
        <v>0.71</v>
      </c>
      <c r="BA80" s="285" t="s">
        <v>6222</v>
      </c>
      <c r="BB80" s="285">
        <v>0.58609999999999995</v>
      </c>
      <c r="BC80" s="285">
        <v>0.56999999999999995</v>
      </c>
      <c r="BD80" s="285" t="s">
        <v>6405</v>
      </c>
      <c r="BE80" s="285">
        <v>0.203135749</v>
      </c>
    </row>
    <row r="81" spans="1:57" s="285" customFormat="1">
      <c r="A81" s="285" t="s">
        <v>3522</v>
      </c>
      <c r="B81" s="285">
        <v>9</v>
      </c>
      <c r="C81" s="285">
        <v>114518297</v>
      </c>
      <c r="D81" s="285" t="s">
        <v>8</v>
      </c>
      <c r="E81" s="285" t="s">
        <v>20</v>
      </c>
      <c r="F81" s="285" t="s">
        <v>3</v>
      </c>
      <c r="G81" s="285" t="s">
        <v>331</v>
      </c>
      <c r="H81" s="285" t="s">
        <v>2937</v>
      </c>
      <c r="I81" s="285" t="s">
        <v>331</v>
      </c>
      <c r="J81" s="285" t="s">
        <v>6</v>
      </c>
      <c r="K81" s="285" t="s">
        <v>4038</v>
      </c>
      <c r="L81" s="285" t="s">
        <v>14</v>
      </c>
      <c r="M81" s="390">
        <v>0.34164099999999997</v>
      </c>
      <c r="N81" s="285" t="s">
        <v>6108</v>
      </c>
      <c r="O81" s="375">
        <v>4.8140900000000002E-8</v>
      </c>
      <c r="P81" s="285" t="s">
        <v>3</v>
      </c>
      <c r="Q81" s="285" t="s">
        <v>2937</v>
      </c>
      <c r="R81" s="390">
        <v>0.41</v>
      </c>
      <c r="S81" s="390" t="s">
        <v>6877</v>
      </c>
      <c r="T81" s="390">
        <v>0.25169999999999998</v>
      </c>
      <c r="V81" s="390">
        <v>0.41</v>
      </c>
      <c r="W81" s="390" t="s">
        <v>6877</v>
      </c>
      <c r="X81" s="390">
        <v>0.25169999999999998</v>
      </c>
      <c r="Y81" s="390">
        <v>0.43</v>
      </c>
      <c r="Z81" s="285" t="s">
        <v>6877</v>
      </c>
      <c r="AA81" s="285">
        <v>6.88E-2</v>
      </c>
      <c r="AB81" s="285">
        <v>0.11</v>
      </c>
      <c r="AC81" s="285" t="s">
        <v>6396</v>
      </c>
      <c r="AD81" s="285">
        <v>0.37319999999999998</v>
      </c>
      <c r="AE81" s="285">
        <v>0.37</v>
      </c>
      <c r="AF81" s="285" t="s">
        <v>6454</v>
      </c>
      <c r="AG81" s="285">
        <v>6.9370000000000001E-2</v>
      </c>
      <c r="AH81" s="285">
        <v>0.31</v>
      </c>
      <c r="AI81" s="285" t="s">
        <v>6222</v>
      </c>
      <c r="AJ81" s="285">
        <v>0.57240000000000002</v>
      </c>
      <c r="AK81" s="285">
        <v>0.4</v>
      </c>
      <c r="AL81" s="285" t="s">
        <v>6455</v>
      </c>
      <c r="AM81" s="285">
        <v>0.55768478300000002</v>
      </c>
      <c r="AN81" s="285">
        <v>0.41</v>
      </c>
      <c r="AO81" s="285" t="s">
        <v>6112</v>
      </c>
      <c r="AP81" s="285">
        <v>0.41289999999999999</v>
      </c>
      <c r="AQ81" s="285">
        <v>0.44</v>
      </c>
      <c r="AR81" s="285" t="s">
        <v>6877</v>
      </c>
      <c r="AS81" s="285">
        <v>0.124</v>
      </c>
      <c r="AT81" s="285">
        <v>0.11</v>
      </c>
      <c r="AU81" s="285" t="s">
        <v>6348</v>
      </c>
      <c r="AV81" s="285">
        <v>0.44640000000000002</v>
      </c>
      <c r="AW81" s="285">
        <v>0.37</v>
      </c>
      <c r="AX81" s="285" t="s">
        <v>6437</v>
      </c>
      <c r="AY81" s="285">
        <v>5.0070000000000003E-2</v>
      </c>
      <c r="AZ81" s="285">
        <v>0.31</v>
      </c>
      <c r="BA81" s="285" t="s">
        <v>6222</v>
      </c>
      <c r="BB81" s="285">
        <v>0.51190000000000002</v>
      </c>
      <c r="BC81" s="285">
        <v>0.61</v>
      </c>
      <c r="BD81" s="285" t="s">
        <v>6456</v>
      </c>
      <c r="BE81" s="285">
        <v>0.43458156399999998</v>
      </c>
    </row>
    <row r="82" spans="1:57" s="285" customFormat="1">
      <c r="A82" s="285" t="s">
        <v>6154</v>
      </c>
      <c r="B82" s="285">
        <v>6</v>
      </c>
      <c r="C82" s="285">
        <v>43269029</v>
      </c>
      <c r="D82" s="285" t="s">
        <v>110</v>
      </c>
      <c r="E82" s="285" t="s">
        <v>109</v>
      </c>
      <c r="F82" s="285" t="s">
        <v>3</v>
      </c>
      <c r="G82" s="285" t="s">
        <v>331</v>
      </c>
      <c r="H82" s="285" t="s">
        <v>2937</v>
      </c>
      <c r="I82" s="285" t="s">
        <v>331</v>
      </c>
      <c r="J82" s="285" t="s">
        <v>3962</v>
      </c>
      <c r="K82" s="285" t="s">
        <v>108</v>
      </c>
      <c r="L82" s="285" t="s">
        <v>13</v>
      </c>
      <c r="M82" s="390">
        <v>0.39</v>
      </c>
      <c r="N82" s="285" t="s">
        <v>6108</v>
      </c>
      <c r="O82" s="375">
        <v>8.5600000000000004E-10</v>
      </c>
      <c r="P82" s="285" t="s">
        <v>3</v>
      </c>
      <c r="Q82" s="285" t="s">
        <v>2937</v>
      </c>
      <c r="R82" s="390">
        <v>0.44</v>
      </c>
      <c r="S82" s="390" t="s">
        <v>6109</v>
      </c>
      <c r="T82" s="390">
        <v>0.28660000000000002</v>
      </c>
      <c r="V82" s="390">
        <v>0.44</v>
      </c>
      <c r="W82" s="390" t="s">
        <v>6109</v>
      </c>
      <c r="X82" s="390">
        <v>0.28660000000000002</v>
      </c>
      <c r="Y82" s="390">
        <v>0.41</v>
      </c>
      <c r="Z82" s="285" t="s">
        <v>6890</v>
      </c>
      <c r="AA82" s="285">
        <v>0.58120000000000005</v>
      </c>
      <c r="AB82" s="285">
        <v>0.28999999999999998</v>
      </c>
      <c r="AC82" s="285" t="s">
        <v>6307</v>
      </c>
      <c r="AD82" s="285">
        <v>0.47639999999999999</v>
      </c>
      <c r="AE82" s="285">
        <v>0.86</v>
      </c>
      <c r="AF82" s="285" t="s">
        <v>6403</v>
      </c>
      <c r="AG82" s="285">
        <v>0.73109999999999997</v>
      </c>
      <c r="AH82" s="285">
        <v>0.52</v>
      </c>
      <c r="AI82" s="285" t="s">
        <v>6406</v>
      </c>
      <c r="AJ82" s="285">
        <v>0.23200000000000001</v>
      </c>
      <c r="AK82" s="285">
        <v>0.5</v>
      </c>
      <c r="AL82" s="285" t="s">
        <v>6407</v>
      </c>
      <c r="AM82" s="285">
        <v>0.56552414399999995</v>
      </c>
      <c r="AN82" s="285">
        <v>0.44</v>
      </c>
      <c r="AO82" s="285" t="s">
        <v>6109</v>
      </c>
      <c r="AP82" s="285">
        <v>0.32200000000000001</v>
      </c>
      <c r="AQ82" s="285">
        <v>0.41</v>
      </c>
      <c r="AR82" s="285" t="s">
        <v>6112</v>
      </c>
      <c r="AS82" s="285">
        <v>0.62949999999999995</v>
      </c>
      <c r="AT82" s="285">
        <v>0.28999999999999998</v>
      </c>
      <c r="AU82" s="285" t="s">
        <v>6307</v>
      </c>
      <c r="AV82" s="285">
        <v>0.57620000000000005</v>
      </c>
      <c r="AW82" s="285">
        <v>0.87</v>
      </c>
      <c r="AX82" s="285" t="s">
        <v>6218</v>
      </c>
      <c r="AY82" s="285">
        <v>0.6653</v>
      </c>
      <c r="AZ82" s="285">
        <v>0.51</v>
      </c>
      <c r="BA82" s="285" t="s">
        <v>6406</v>
      </c>
      <c r="BB82" s="285">
        <v>0.22889999999999999</v>
      </c>
      <c r="BC82" s="285">
        <v>0.51</v>
      </c>
      <c r="BD82" s="285" t="s">
        <v>6408</v>
      </c>
      <c r="BE82" s="285">
        <v>0.440648492</v>
      </c>
    </row>
    <row r="83" spans="1:57" s="285" customFormat="1">
      <c r="A83" s="285" t="s">
        <v>6154</v>
      </c>
      <c r="B83" s="285">
        <v>3</v>
      </c>
      <c r="C83" s="285">
        <v>81070417</v>
      </c>
      <c r="D83" s="285" t="s">
        <v>83</v>
      </c>
      <c r="E83" s="285" t="s">
        <v>82</v>
      </c>
      <c r="F83" s="285" t="s">
        <v>347</v>
      </c>
      <c r="G83" s="285" t="s">
        <v>331</v>
      </c>
      <c r="H83" s="285" t="s">
        <v>340</v>
      </c>
      <c r="I83" s="285" t="s">
        <v>331</v>
      </c>
      <c r="J83" s="285" t="s">
        <v>6</v>
      </c>
      <c r="K83" s="285" t="s">
        <v>4027</v>
      </c>
      <c r="L83" s="285" t="s">
        <v>12</v>
      </c>
      <c r="M83" s="390">
        <v>0.1</v>
      </c>
      <c r="N83" s="285" t="s">
        <v>6136</v>
      </c>
      <c r="O83" s="375">
        <v>3.3500000000000002E-8</v>
      </c>
      <c r="P83" s="285" t="s">
        <v>347</v>
      </c>
      <c r="Q83" s="285" t="s">
        <v>340</v>
      </c>
      <c r="R83" s="285">
        <v>0.09</v>
      </c>
      <c r="S83" s="285" t="s">
        <v>6137</v>
      </c>
      <c r="T83" s="390">
        <v>0.29149999999999998</v>
      </c>
      <c r="V83" s="390">
        <v>0.09</v>
      </c>
      <c r="W83" s="390" t="s">
        <v>6385</v>
      </c>
      <c r="X83" s="390">
        <v>0.45710000000000001</v>
      </c>
      <c r="Y83" s="390">
        <v>0.02</v>
      </c>
      <c r="Z83" s="285" t="s">
        <v>6409</v>
      </c>
      <c r="AA83" s="285">
        <v>0.95569999999999999</v>
      </c>
      <c r="AB83" s="285" t="s">
        <v>331</v>
      </c>
      <c r="AC83" s="285" t="s">
        <v>331</v>
      </c>
      <c r="AD83" s="285" t="s">
        <v>331</v>
      </c>
      <c r="AE83" s="285">
        <v>0.09</v>
      </c>
      <c r="AF83" s="285" t="s">
        <v>6410</v>
      </c>
      <c r="AG83" s="285">
        <v>0.26540000000000002</v>
      </c>
      <c r="AH83" s="285">
        <v>0.02</v>
      </c>
      <c r="AI83" s="285" t="s">
        <v>6632</v>
      </c>
      <c r="AJ83" s="285">
        <v>9.5860000000000001E-2</v>
      </c>
      <c r="AK83" s="285" t="s">
        <v>331</v>
      </c>
      <c r="AL83" s="285" t="s">
        <v>331</v>
      </c>
      <c r="AM83" s="285" t="s">
        <v>331</v>
      </c>
      <c r="AN83" s="285">
        <v>0.09</v>
      </c>
      <c r="AO83" s="285" t="s">
        <v>6385</v>
      </c>
      <c r="AP83" s="285">
        <v>0.51359999999999995</v>
      </c>
      <c r="AQ83" s="285">
        <v>0.01</v>
      </c>
      <c r="AR83" s="285" t="s">
        <v>6230</v>
      </c>
      <c r="AS83" s="285">
        <v>0.84699999999999998</v>
      </c>
      <c r="AT83" s="285" t="s">
        <v>331</v>
      </c>
      <c r="AU83" s="285" t="s">
        <v>331</v>
      </c>
      <c r="AV83" s="285" t="s">
        <v>331</v>
      </c>
      <c r="AW83" s="285">
        <v>0.09</v>
      </c>
      <c r="AX83" s="285" t="s">
        <v>6137</v>
      </c>
      <c r="AY83" s="285">
        <v>0.29149999999999998</v>
      </c>
      <c r="AZ83" s="285">
        <v>0.02</v>
      </c>
      <c r="BA83" s="285" t="s">
        <v>6411</v>
      </c>
      <c r="BB83" s="285">
        <v>6.0220000000000003E-2</v>
      </c>
      <c r="BC83" s="285" t="s">
        <v>331</v>
      </c>
      <c r="BD83" s="285" t="s">
        <v>331</v>
      </c>
      <c r="BE83" s="285" t="s">
        <v>331</v>
      </c>
    </row>
    <row r="84" spans="1:57" s="285" customFormat="1">
      <c r="A84" s="285" t="s">
        <v>363</v>
      </c>
      <c r="B84" s="285">
        <v>14</v>
      </c>
      <c r="C84" s="285">
        <v>100135718</v>
      </c>
      <c r="D84" s="285" t="s">
        <v>415</v>
      </c>
      <c r="E84" s="285" t="s">
        <v>414</v>
      </c>
      <c r="F84" s="285" t="s">
        <v>347</v>
      </c>
      <c r="G84" s="285" t="s">
        <v>331</v>
      </c>
      <c r="H84" s="285" t="s">
        <v>1350</v>
      </c>
      <c r="I84" s="285" t="s">
        <v>331</v>
      </c>
      <c r="J84" s="285" t="s">
        <v>6</v>
      </c>
      <c r="K84" s="285" t="s">
        <v>416</v>
      </c>
      <c r="L84" s="285" t="s">
        <v>16</v>
      </c>
      <c r="M84" s="390">
        <v>0.82769999999999999</v>
      </c>
      <c r="N84" s="285" t="s">
        <v>6098</v>
      </c>
      <c r="O84" s="375">
        <v>1.0181100000000001E-8</v>
      </c>
      <c r="P84" s="285" t="s">
        <v>347</v>
      </c>
      <c r="Q84" s="285" t="s">
        <v>1350</v>
      </c>
      <c r="R84" s="285">
        <v>0.83</v>
      </c>
      <c r="S84" s="285" t="s">
        <v>6109</v>
      </c>
      <c r="T84" s="390">
        <v>0.34799999999999998</v>
      </c>
      <c r="V84" s="390">
        <v>0.79</v>
      </c>
      <c r="W84" s="390" t="s">
        <v>6112</v>
      </c>
      <c r="X84" s="390">
        <v>0.78380000000000005</v>
      </c>
      <c r="Y84" s="390">
        <v>0.83</v>
      </c>
      <c r="Z84" s="285" t="s">
        <v>6109</v>
      </c>
      <c r="AA84" s="285">
        <v>0.45319999999999999</v>
      </c>
      <c r="AB84" s="285">
        <v>0.69</v>
      </c>
      <c r="AC84" s="285" t="s">
        <v>6316</v>
      </c>
      <c r="AD84" s="285">
        <v>0.91320000000000001</v>
      </c>
      <c r="AE84" s="285">
        <v>0.73</v>
      </c>
      <c r="AF84" s="285" t="s">
        <v>6266</v>
      </c>
      <c r="AG84" s="285">
        <v>0.89219999999999999</v>
      </c>
      <c r="AH84" s="285">
        <v>0.7</v>
      </c>
      <c r="AI84" s="285" t="s">
        <v>6412</v>
      </c>
      <c r="AJ84" s="285">
        <v>0.16750000000000001</v>
      </c>
      <c r="AK84" s="285">
        <v>0.88</v>
      </c>
      <c r="AL84" s="285" t="s">
        <v>6519</v>
      </c>
      <c r="AM84" s="285">
        <v>0.85151085699999995</v>
      </c>
      <c r="AN84" s="285">
        <v>0.79</v>
      </c>
      <c r="AO84" s="285" t="s">
        <v>6112</v>
      </c>
      <c r="AP84" s="285">
        <v>0.60670000000000002</v>
      </c>
      <c r="AQ84" s="285">
        <v>0.83</v>
      </c>
      <c r="AR84" s="285" t="s">
        <v>6109</v>
      </c>
      <c r="AS84" s="285">
        <v>0.34799999999999998</v>
      </c>
      <c r="AT84" s="285">
        <v>0.69</v>
      </c>
      <c r="AU84" s="285" t="s">
        <v>6316</v>
      </c>
      <c r="AV84" s="285">
        <v>0.96089999999999998</v>
      </c>
      <c r="AW84" s="285">
        <v>0.73</v>
      </c>
      <c r="AX84" s="285" t="s">
        <v>6277</v>
      </c>
      <c r="AY84" s="285">
        <v>0.89170000000000005</v>
      </c>
      <c r="AZ84" s="285">
        <v>0.7</v>
      </c>
      <c r="BA84" s="285" t="s">
        <v>6412</v>
      </c>
      <c r="BB84" s="285">
        <v>0.17449999999999999</v>
      </c>
      <c r="BC84" s="285">
        <v>0.87</v>
      </c>
      <c r="BD84" s="285" t="s">
        <v>6520</v>
      </c>
      <c r="BE84" s="285">
        <v>0.48181581899999998</v>
      </c>
    </row>
    <row r="85" spans="1:57" s="285" customFormat="1">
      <c r="A85" s="285" t="s">
        <v>363</v>
      </c>
      <c r="B85" s="285">
        <v>2</v>
      </c>
      <c r="C85" s="285">
        <v>61471018</v>
      </c>
      <c r="D85" s="285" t="s">
        <v>371</v>
      </c>
      <c r="E85" s="285" t="s">
        <v>370</v>
      </c>
      <c r="F85" s="285" t="s">
        <v>347</v>
      </c>
      <c r="G85" s="285" t="s">
        <v>331</v>
      </c>
      <c r="H85" s="285" t="s">
        <v>1350</v>
      </c>
      <c r="I85" s="285" t="s">
        <v>331</v>
      </c>
      <c r="J85" s="285" t="s">
        <v>6</v>
      </c>
      <c r="K85" s="285" t="s">
        <v>372</v>
      </c>
      <c r="L85" s="285" t="s">
        <v>17</v>
      </c>
      <c r="M85" s="390">
        <v>0.1552</v>
      </c>
      <c r="N85" s="285" t="s">
        <v>6111</v>
      </c>
      <c r="O85" s="375">
        <v>4.1077300000000001E-8</v>
      </c>
      <c r="P85" s="285" t="s">
        <v>347</v>
      </c>
      <c r="Q85" s="285" t="s">
        <v>1350</v>
      </c>
      <c r="R85" s="285">
        <v>0.15</v>
      </c>
      <c r="S85" s="285" t="s">
        <v>6490</v>
      </c>
      <c r="T85" s="390">
        <v>0.3523</v>
      </c>
      <c r="V85" s="390">
        <v>0.17</v>
      </c>
      <c r="W85" s="390" t="s">
        <v>6490</v>
      </c>
      <c r="X85" s="390">
        <v>0.41510000000000002</v>
      </c>
      <c r="Y85" s="390">
        <v>0.15</v>
      </c>
      <c r="Z85" s="285" t="s">
        <v>6490</v>
      </c>
      <c r="AA85" s="285">
        <v>0.3911</v>
      </c>
      <c r="AB85" s="285">
        <v>0.32</v>
      </c>
      <c r="AC85" s="285" t="s">
        <v>6309</v>
      </c>
      <c r="AD85" s="285">
        <v>0.89870000000000005</v>
      </c>
      <c r="AE85" s="285">
        <v>0.05</v>
      </c>
      <c r="AF85" s="285" t="s">
        <v>6245</v>
      </c>
      <c r="AG85" s="285">
        <v>0.69489999999999996</v>
      </c>
      <c r="AH85" s="285">
        <v>0.27</v>
      </c>
      <c r="AI85" s="285" t="s">
        <v>6185</v>
      </c>
      <c r="AJ85" s="285">
        <v>0.78269999999999995</v>
      </c>
      <c r="AK85" s="285">
        <v>0.33</v>
      </c>
      <c r="AL85" s="285" t="s">
        <v>6521</v>
      </c>
      <c r="AM85" s="285">
        <v>2.8133790999999998E-2</v>
      </c>
      <c r="AN85" s="285">
        <v>0.17</v>
      </c>
      <c r="AO85" s="285" t="s">
        <v>6490</v>
      </c>
      <c r="AP85" s="285">
        <v>0.39040000000000002</v>
      </c>
      <c r="AQ85" s="285">
        <v>0.15</v>
      </c>
      <c r="AR85" s="285" t="s">
        <v>6490</v>
      </c>
      <c r="AS85" s="285">
        <v>0.3523</v>
      </c>
      <c r="AT85" s="285">
        <v>0.32</v>
      </c>
      <c r="AU85" s="285" t="s">
        <v>6316</v>
      </c>
      <c r="AV85" s="285">
        <v>0.95420000000000005</v>
      </c>
      <c r="AW85" s="285">
        <v>0.04</v>
      </c>
      <c r="AX85" s="285" t="s">
        <v>6245</v>
      </c>
      <c r="AY85" s="285">
        <v>0.74519999999999997</v>
      </c>
      <c r="AZ85" s="285">
        <v>0.27</v>
      </c>
      <c r="BA85" s="285" t="s">
        <v>6185</v>
      </c>
      <c r="BB85" s="285">
        <v>0.70589999999999997</v>
      </c>
      <c r="BC85" s="285">
        <v>0.33</v>
      </c>
      <c r="BD85" s="285" t="s">
        <v>6522</v>
      </c>
      <c r="BE85" s="285">
        <v>2.2786884E-2</v>
      </c>
    </row>
    <row r="86" spans="1:57" s="285" customFormat="1">
      <c r="A86" s="285" t="s">
        <v>6154</v>
      </c>
      <c r="B86" s="285">
        <v>11</v>
      </c>
      <c r="C86" s="285">
        <v>1898664</v>
      </c>
      <c r="D86" s="285" t="s">
        <v>163</v>
      </c>
      <c r="E86" s="285" t="s">
        <v>162</v>
      </c>
      <c r="F86" s="285" t="s">
        <v>347</v>
      </c>
      <c r="G86" s="285" t="s">
        <v>3</v>
      </c>
      <c r="H86" s="285" t="s">
        <v>2937</v>
      </c>
      <c r="I86" s="285" t="s">
        <v>331</v>
      </c>
      <c r="J86" s="285" t="s">
        <v>6</v>
      </c>
      <c r="K86" s="285" t="s">
        <v>161</v>
      </c>
      <c r="L86" s="285" t="s">
        <v>18</v>
      </c>
      <c r="M86" s="390">
        <v>0.48</v>
      </c>
      <c r="N86" s="285" t="s">
        <v>6111</v>
      </c>
      <c r="O86" s="375">
        <v>2E-8</v>
      </c>
      <c r="P86" s="285" t="s">
        <v>3</v>
      </c>
      <c r="Q86" s="285" t="s">
        <v>2937</v>
      </c>
      <c r="R86" s="390">
        <v>0.4</v>
      </c>
      <c r="S86" s="390" t="s">
        <v>6890</v>
      </c>
      <c r="T86" s="390">
        <v>0.45129999999999998</v>
      </c>
      <c r="V86" s="390">
        <v>0.4</v>
      </c>
      <c r="W86" s="390" t="s">
        <v>6112</v>
      </c>
      <c r="X86" s="390">
        <v>0.45129999999999998</v>
      </c>
      <c r="Y86" s="390">
        <v>0.39</v>
      </c>
      <c r="Z86" s="285" t="s">
        <v>6890</v>
      </c>
      <c r="AA86" s="285">
        <v>0.49690000000000001</v>
      </c>
      <c r="AB86" s="285">
        <v>0.71</v>
      </c>
      <c r="AC86" s="285" t="s">
        <v>6172</v>
      </c>
      <c r="AD86" s="285">
        <v>0.83460000000000001</v>
      </c>
      <c r="AE86" s="285">
        <v>0.23</v>
      </c>
      <c r="AF86" s="285" t="s">
        <v>6290</v>
      </c>
      <c r="AG86" s="285">
        <v>0.16739999999999999</v>
      </c>
      <c r="AH86" s="285">
        <v>0.55000000000000004</v>
      </c>
      <c r="AI86" s="285" t="s">
        <v>6412</v>
      </c>
      <c r="AJ86" s="285">
        <v>0.18210000000000001</v>
      </c>
      <c r="AK86" s="285">
        <v>0.34</v>
      </c>
      <c r="AL86" s="285" t="s">
        <v>6413</v>
      </c>
      <c r="AM86" s="285">
        <v>0.213334516</v>
      </c>
      <c r="AN86" s="285">
        <v>0.4</v>
      </c>
      <c r="AO86" s="285" t="s">
        <v>6109</v>
      </c>
      <c r="AP86" s="285">
        <v>0.37830000000000003</v>
      </c>
      <c r="AQ86" s="285">
        <v>0.39</v>
      </c>
      <c r="AR86" s="285" t="s">
        <v>6109</v>
      </c>
      <c r="AS86" s="285">
        <v>0.42749999999999999</v>
      </c>
      <c r="AT86" s="285">
        <v>0.72</v>
      </c>
      <c r="AU86" s="285" t="s">
        <v>6172</v>
      </c>
      <c r="AV86" s="285">
        <v>0.89659999999999995</v>
      </c>
      <c r="AW86" s="285">
        <v>0.23</v>
      </c>
      <c r="AX86" s="285" t="s">
        <v>6290</v>
      </c>
      <c r="AY86" s="285">
        <v>0.19439999999999999</v>
      </c>
      <c r="AZ86" s="285">
        <v>0.55000000000000004</v>
      </c>
      <c r="BA86" s="285" t="s">
        <v>6414</v>
      </c>
      <c r="BB86" s="285">
        <v>0.21959999999999999</v>
      </c>
      <c r="BC86" s="285">
        <v>0.35</v>
      </c>
      <c r="BD86" s="285" t="s">
        <v>6415</v>
      </c>
      <c r="BE86" s="285">
        <v>0.116032808</v>
      </c>
    </row>
    <row r="87" spans="1:57" s="285" customFormat="1">
      <c r="A87" s="285" t="s">
        <v>6154</v>
      </c>
      <c r="B87" s="285">
        <v>8</v>
      </c>
      <c r="C87" s="285">
        <v>6749669</v>
      </c>
      <c r="D87" s="285" t="s">
        <v>138</v>
      </c>
      <c r="E87" s="285" t="s">
        <v>137</v>
      </c>
      <c r="F87" s="285" t="s">
        <v>66</v>
      </c>
      <c r="G87" s="285" t="s">
        <v>331</v>
      </c>
      <c r="H87" s="285" t="s">
        <v>2937</v>
      </c>
      <c r="I87" s="285" t="s">
        <v>331</v>
      </c>
      <c r="J87" s="285" t="s">
        <v>6</v>
      </c>
      <c r="K87" s="285" t="s">
        <v>136</v>
      </c>
      <c r="L87" s="285" t="s">
        <v>16</v>
      </c>
      <c r="M87" s="390">
        <v>0.21</v>
      </c>
      <c r="N87" s="285" t="s">
        <v>6122</v>
      </c>
      <c r="O87" s="375">
        <v>6.6199999999999999E-9</v>
      </c>
      <c r="P87" s="285" t="s">
        <v>3</v>
      </c>
      <c r="Q87" s="285" t="s">
        <v>2937</v>
      </c>
      <c r="R87" s="390">
        <v>0.26</v>
      </c>
      <c r="S87" s="390" t="s">
        <v>6109</v>
      </c>
      <c r="T87" s="390">
        <v>0.4788</v>
      </c>
      <c r="V87" s="390">
        <v>0.26</v>
      </c>
      <c r="W87" s="390" t="s">
        <v>6109</v>
      </c>
      <c r="X87" s="390">
        <v>0.4788</v>
      </c>
      <c r="Y87" s="390">
        <v>0.14000000000000001</v>
      </c>
      <c r="Z87" s="285" t="s">
        <v>6894</v>
      </c>
      <c r="AA87" s="285">
        <v>0.6603</v>
      </c>
      <c r="AB87" s="285">
        <v>0.47</v>
      </c>
      <c r="AC87" s="285" t="s">
        <v>6403</v>
      </c>
      <c r="AD87" s="285">
        <v>0.82620000000000005</v>
      </c>
      <c r="AE87" s="285">
        <v>0.41</v>
      </c>
      <c r="AF87" s="285" t="s">
        <v>6267</v>
      </c>
      <c r="AG87" s="285">
        <v>0.98229999999999995</v>
      </c>
      <c r="AH87" s="285">
        <v>0.32</v>
      </c>
      <c r="AI87" s="285" t="s">
        <v>6193</v>
      </c>
      <c r="AJ87" s="285">
        <v>0.1719</v>
      </c>
      <c r="AK87" s="285">
        <v>0.27</v>
      </c>
      <c r="AL87" s="285" t="s">
        <v>6416</v>
      </c>
      <c r="AM87" s="285">
        <v>0.135566574</v>
      </c>
      <c r="AN87" s="285">
        <v>0.26</v>
      </c>
      <c r="AO87" s="285" t="s">
        <v>6112</v>
      </c>
      <c r="AP87" s="285">
        <v>0.56869999999999998</v>
      </c>
      <c r="AQ87" s="285">
        <v>0.14000000000000001</v>
      </c>
      <c r="AR87" s="285" t="s">
        <v>6366</v>
      </c>
      <c r="AS87" s="285">
        <v>0.86760000000000004</v>
      </c>
      <c r="AT87" s="285">
        <v>0.47</v>
      </c>
      <c r="AU87" s="285" t="s">
        <v>6309</v>
      </c>
      <c r="AV87" s="285">
        <v>0.87960000000000005</v>
      </c>
      <c r="AW87" s="285">
        <v>0.41</v>
      </c>
      <c r="AX87" s="285" t="s">
        <v>6267</v>
      </c>
      <c r="AY87" s="285">
        <v>0.93420000000000003</v>
      </c>
      <c r="AZ87" s="285">
        <v>0.32</v>
      </c>
      <c r="BA87" s="285" t="s">
        <v>6417</v>
      </c>
      <c r="BB87" s="285">
        <v>0.13139999999999999</v>
      </c>
      <c r="BC87" s="285">
        <v>0.28000000000000003</v>
      </c>
      <c r="BD87" s="285" t="s">
        <v>6365</v>
      </c>
      <c r="BE87" s="285">
        <v>0.31718522599999999</v>
      </c>
    </row>
    <row r="88" spans="1:57" s="285" customFormat="1">
      <c r="A88" s="285" t="s">
        <v>6154</v>
      </c>
      <c r="B88" s="285">
        <v>7</v>
      </c>
      <c r="C88" s="285">
        <v>108198301</v>
      </c>
      <c r="D88" s="285" t="s">
        <v>332</v>
      </c>
      <c r="E88" s="285" t="s">
        <v>336</v>
      </c>
      <c r="F88" s="285" t="s">
        <v>348</v>
      </c>
      <c r="G88" s="285" t="s">
        <v>331</v>
      </c>
      <c r="H88" s="285" t="s">
        <v>2937</v>
      </c>
      <c r="I88" s="285" t="s">
        <v>331</v>
      </c>
      <c r="J88" s="285" t="s">
        <v>6</v>
      </c>
      <c r="K88" s="285" t="s">
        <v>333</v>
      </c>
      <c r="L88" s="285" t="s">
        <v>16</v>
      </c>
      <c r="M88" s="390">
        <v>0.02</v>
      </c>
      <c r="N88" s="285" t="s">
        <v>6096</v>
      </c>
      <c r="O88" s="375">
        <v>3.2399999999999999E-8</v>
      </c>
      <c r="P88" s="285" t="s">
        <v>347</v>
      </c>
      <c r="Q88" s="285" t="s">
        <v>2937</v>
      </c>
      <c r="R88" s="285">
        <v>0.02</v>
      </c>
      <c r="S88" s="285" t="s">
        <v>6097</v>
      </c>
      <c r="T88" s="390">
        <v>0.47910000000000003</v>
      </c>
      <c r="V88" s="390">
        <v>0.02</v>
      </c>
      <c r="W88" s="390" t="s">
        <v>6360</v>
      </c>
      <c r="X88" s="390">
        <v>0.67759999999999998</v>
      </c>
      <c r="Y88" s="390">
        <v>0.02</v>
      </c>
      <c r="Z88" s="285" t="s">
        <v>6418</v>
      </c>
      <c r="AA88" s="285">
        <v>0.58230000000000004</v>
      </c>
      <c r="AB88" s="285">
        <v>0.02</v>
      </c>
      <c r="AC88" s="285" t="s">
        <v>6419</v>
      </c>
      <c r="AD88" s="285">
        <v>0.25509999999999999</v>
      </c>
      <c r="AE88" s="285">
        <v>0.02</v>
      </c>
      <c r="AF88" s="285" t="s">
        <v>6393</v>
      </c>
      <c r="AG88" s="285">
        <v>0.37969999999999998</v>
      </c>
      <c r="AH88" s="285">
        <v>0.01</v>
      </c>
      <c r="AI88" s="285" t="s">
        <v>6420</v>
      </c>
      <c r="AJ88" s="285">
        <v>0.1575</v>
      </c>
      <c r="AK88" s="285">
        <v>0.01</v>
      </c>
      <c r="AL88" s="285" t="s">
        <v>6421</v>
      </c>
      <c r="AM88" s="285">
        <v>0.23647949200000001</v>
      </c>
      <c r="AN88" s="285">
        <v>0.02</v>
      </c>
      <c r="AO88" s="285" t="s">
        <v>6097</v>
      </c>
      <c r="AP88" s="285">
        <v>0.47910000000000003</v>
      </c>
      <c r="AQ88" s="285">
        <v>0.02</v>
      </c>
      <c r="AR88" s="285" t="s">
        <v>6254</v>
      </c>
      <c r="AS88" s="285">
        <v>0.71970000000000001</v>
      </c>
      <c r="AT88" s="285">
        <v>0.01</v>
      </c>
      <c r="AU88" s="285" t="s">
        <v>6422</v>
      </c>
      <c r="AV88" s="285">
        <v>0.1598</v>
      </c>
      <c r="AW88" s="285">
        <v>0.02</v>
      </c>
      <c r="AX88" s="285" t="s">
        <v>6423</v>
      </c>
      <c r="AY88" s="285">
        <v>0.30690000000000001</v>
      </c>
      <c r="AZ88" s="285">
        <v>0.01</v>
      </c>
      <c r="BA88" s="285" t="s">
        <v>6424</v>
      </c>
      <c r="BB88" s="285">
        <v>0.13100000000000001</v>
      </c>
      <c r="BC88" s="285">
        <v>0.01</v>
      </c>
      <c r="BD88" s="285" t="s">
        <v>6425</v>
      </c>
      <c r="BE88" s="285">
        <v>0.317294619</v>
      </c>
    </row>
    <row r="89" spans="1:57" s="285" customFormat="1">
      <c r="A89" s="285" t="s">
        <v>363</v>
      </c>
      <c r="B89" s="285">
        <v>10</v>
      </c>
      <c r="C89" s="285">
        <v>112576695</v>
      </c>
      <c r="D89" s="285" t="s">
        <v>400</v>
      </c>
      <c r="E89" s="285" t="s">
        <v>399</v>
      </c>
      <c r="F89" s="285" t="s">
        <v>66</v>
      </c>
      <c r="G89" s="285" t="s">
        <v>331</v>
      </c>
      <c r="H89" s="285" t="s">
        <v>1350</v>
      </c>
      <c r="I89" s="285" t="s">
        <v>331</v>
      </c>
      <c r="J89" s="285" t="s">
        <v>6</v>
      </c>
      <c r="K89" s="285" t="s">
        <v>401</v>
      </c>
      <c r="L89" s="285" t="s">
        <v>15</v>
      </c>
      <c r="M89" s="390">
        <v>0.14349999999999999</v>
      </c>
      <c r="N89" s="285" t="s">
        <v>6124</v>
      </c>
      <c r="O89" s="375">
        <v>5.7856800000000002E-9</v>
      </c>
      <c r="P89" s="285" t="s">
        <v>347</v>
      </c>
      <c r="Q89" s="285" t="s">
        <v>1350</v>
      </c>
      <c r="R89" s="285">
        <v>0.15</v>
      </c>
      <c r="S89" s="285" t="s">
        <v>6109</v>
      </c>
      <c r="T89" s="390">
        <v>0.49619999999999997</v>
      </c>
      <c r="V89" s="390">
        <v>0.18</v>
      </c>
      <c r="W89" s="390" t="s">
        <v>6109</v>
      </c>
      <c r="X89" s="390">
        <v>0.46439999999999998</v>
      </c>
      <c r="Y89" s="390">
        <v>0.15</v>
      </c>
      <c r="Z89" s="285" t="s">
        <v>6106</v>
      </c>
      <c r="AA89" s="285">
        <v>0.3039</v>
      </c>
      <c r="AB89" s="285">
        <v>0.05</v>
      </c>
      <c r="AC89" s="285" t="s">
        <v>6340</v>
      </c>
      <c r="AD89" s="285">
        <v>0.64270000000000005</v>
      </c>
      <c r="AE89" s="285">
        <v>0.3</v>
      </c>
      <c r="AF89" s="285" t="s">
        <v>6359</v>
      </c>
      <c r="AG89" s="285">
        <v>0.52739999999999998</v>
      </c>
      <c r="AH89" s="285">
        <v>0.13</v>
      </c>
      <c r="AI89" s="285" t="s">
        <v>6469</v>
      </c>
      <c r="AJ89" s="285">
        <v>0.248</v>
      </c>
      <c r="AK89" s="285">
        <v>0.16</v>
      </c>
      <c r="AL89" s="285" t="s">
        <v>6523</v>
      </c>
      <c r="AM89" s="285">
        <v>0.37954478000000003</v>
      </c>
      <c r="AN89" s="285">
        <v>0.18</v>
      </c>
      <c r="AO89" s="285" t="s">
        <v>6112</v>
      </c>
      <c r="AP89" s="285">
        <v>0.63329999999999997</v>
      </c>
      <c r="AQ89" s="285">
        <v>0.15</v>
      </c>
      <c r="AR89" s="285" t="s">
        <v>6109</v>
      </c>
      <c r="AS89" s="285">
        <v>0.49619999999999997</v>
      </c>
      <c r="AT89" s="285">
        <v>0.05</v>
      </c>
      <c r="AU89" s="285" t="s">
        <v>6524</v>
      </c>
      <c r="AV89" s="285">
        <v>0.43280000000000002</v>
      </c>
      <c r="AW89" s="285">
        <v>0.3</v>
      </c>
      <c r="AX89" s="285" t="s">
        <v>6359</v>
      </c>
      <c r="AY89" s="285">
        <v>0.59840000000000004</v>
      </c>
      <c r="AZ89" s="285">
        <v>0.14000000000000001</v>
      </c>
      <c r="BA89" s="285" t="s">
        <v>6525</v>
      </c>
      <c r="BB89" s="285">
        <v>0.20219999999999999</v>
      </c>
      <c r="BC89" s="285">
        <v>0.16</v>
      </c>
      <c r="BD89" s="285" t="s">
        <v>6526</v>
      </c>
      <c r="BE89" s="285">
        <v>0.23868041400000001</v>
      </c>
    </row>
    <row r="90" spans="1:57" s="285" customFormat="1">
      <c r="A90" s="285" t="s">
        <v>363</v>
      </c>
      <c r="B90" s="285">
        <v>2</v>
      </c>
      <c r="C90" s="285">
        <v>216291359</v>
      </c>
      <c r="D90" s="285" t="s">
        <v>374</v>
      </c>
      <c r="E90" s="285" t="s">
        <v>373</v>
      </c>
      <c r="F90" s="285" t="s">
        <v>117</v>
      </c>
      <c r="G90" s="285" t="s">
        <v>331</v>
      </c>
      <c r="H90" s="285" t="s">
        <v>1350</v>
      </c>
      <c r="I90" s="285" t="s">
        <v>331</v>
      </c>
      <c r="J90" s="285" t="s">
        <v>6</v>
      </c>
      <c r="K90" s="285" t="s">
        <v>375</v>
      </c>
      <c r="L90" s="285" t="s">
        <v>18</v>
      </c>
      <c r="M90" s="390">
        <v>0.74429999999999996</v>
      </c>
      <c r="N90" s="285" t="s">
        <v>6130</v>
      </c>
      <c r="O90" s="375">
        <v>2.4987999999999998E-8</v>
      </c>
      <c r="P90" s="285" t="s">
        <v>347</v>
      </c>
      <c r="Q90" s="285" t="s">
        <v>1350</v>
      </c>
      <c r="R90" s="285">
        <v>0.75</v>
      </c>
      <c r="S90" s="285" t="s">
        <v>6890</v>
      </c>
      <c r="T90" s="390">
        <v>0.52139999999999997</v>
      </c>
      <c r="V90" s="390">
        <v>0.75</v>
      </c>
      <c r="W90" s="390" t="s">
        <v>6112</v>
      </c>
      <c r="X90" s="390">
        <v>0.67510000000000003</v>
      </c>
      <c r="Y90" s="390">
        <v>0.75</v>
      </c>
      <c r="Z90" s="285" t="s">
        <v>6890</v>
      </c>
      <c r="AA90" s="285">
        <v>0.74170000000000003</v>
      </c>
      <c r="AB90" s="285">
        <v>0.99</v>
      </c>
      <c r="AC90" s="285" t="s">
        <v>6527</v>
      </c>
      <c r="AD90" s="285">
        <v>0.55279999999999996</v>
      </c>
      <c r="AE90" s="285">
        <v>0.78</v>
      </c>
      <c r="AF90" s="285" t="s">
        <v>6267</v>
      </c>
      <c r="AG90" s="285">
        <v>0.98380000000000001</v>
      </c>
      <c r="AH90" s="285">
        <v>0.82</v>
      </c>
      <c r="AI90" s="285" t="s">
        <v>6191</v>
      </c>
      <c r="AJ90" s="285">
        <v>0.61419999999999997</v>
      </c>
      <c r="AK90" s="285">
        <v>0.72</v>
      </c>
      <c r="AL90" s="285" t="s">
        <v>6528</v>
      </c>
      <c r="AM90" s="285">
        <v>0.84334205399999995</v>
      </c>
      <c r="AN90" s="285">
        <v>0.75</v>
      </c>
      <c r="AO90" s="285" t="s">
        <v>6112</v>
      </c>
      <c r="AP90" s="285">
        <v>0.51070000000000004</v>
      </c>
      <c r="AQ90" s="285">
        <v>0.75</v>
      </c>
      <c r="AR90" s="285" t="s">
        <v>6112</v>
      </c>
      <c r="AS90" s="285">
        <v>0.52139999999999997</v>
      </c>
      <c r="AT90" s="285">
        <v>0.99</v>
      </c>
      <c r="AU90" s="285" t="s">
        <v>6529</v>
      </c>
      <c r="AV90" s="285">
        <v>0.30330000000000001</v>
      </c>
      <c r="AW90" s="285">
        <v>0.78</v>
      </c>
      <c r="AX90" s="285" t="s">
        <v>6267</v>
      </c>
      <c r="AY90" s="285">
        <v>0.95609999999999995</v>
      </c>
      <c r="AZ90" s="285">
        <v>0.82</v>
      </c>
      <c r="BA90" s="285" t="s">
        <v>6200</v>
      </c>
      <c r="BB90" s="285">
        <v>0.71819999999999995</v>
      </c>
      <c r="BC90" s="285">
        <v>0.73</v>
      </c>
      <c r="BD90" s="285" t="s">
        <v>6530</v>
      </c>
      <c r="BE90" s="285">
        <v>0.65179878000000002</v>
      </c>
    </row>
    <row r="91" spans="1:57" s="285" customFormat="1">
      <c r="A91" s="285" t="s">
        <v>6154</v>
      </c>
      <c r="B91" s="285">
        <v>9</v>
      </c>
      <c r="C91" s="285">
        <v>17000855</v>
      </c>
      <c r="D91" s="285" t="s">
        <v>142</v>
      </c>
      <c r="E91" s="285" t="s">
        <v>141</v>
      </c>
      <c r="F91" s="285" t="s">
        <v>347</v>
      </c>
      <c r="G91" s="285" t="s">
        <v>331</v>
      </c>
      <c r="H91" s="285" t="s">
        <v>1350</v>
      </c>
      <c r="I91" s="285" t="s">
        <v>331</v>
      </c>
      <c r="J91" s="285" t="s">
        <v>6</v>
      </c>
      <c r="K91" s="285" t="s">
        <v>4030</v>
      </c>
      <c r="L91" s="285" t="s">
        <v>12</v>
      </c>
      <c r="M91" s="390">
        <v>0.11</v>
      </c>
      <c r="N91" s="285" t="s">
        <v>6101</v>
      </c>
      <c r="O91" s="375">
        <v>4.66E-8</v>
      </c>
      <c r="P91" s="285" t="s">
        <v>347</v>
      </c>
      <c r="Q91" s="285" t="s">
        <v>1350</v>
      </c>
      <c r="R91" s="285">
        <v>0.13</v>
      </c>
      <c r="S91" s="285" t="s">
        <v>6106</v>
      </c>
      <c r="T91" s="390">
        <v>0.52649999999999997</v>
      </c>
      <c r="V91" s="390">
        <v>0.18</v>
      </c>
      <c r="W91" s="390" t="s">
        <v>6426</v>
      </c>
      <c r="X91" s="390">
        <v>0.75580000000000003</v>
      </c>
      <c r="Y91" s="390">
        <v>0.13</v>
      </c>
      <c r="Z91" s="285" t="s">
        <v>6895</v>
      </c>
      <c r="AA91" s="285">
        <v>0.69389999999999996</v>
      </c>
      <c r="AB91" s="285">
        <v>7.0000000000000007E-2</v>
      </c>
      <c r="AC91" s="285" t="s">
        <v>6427</v>
      </c>
      <c r="AD91" s="285">
        <v>4.2209999999999998E-2</v>
      </c>
      <c r="AE91" s="285">
        <v>0.35</v>
      </c>
      <c r="AF91" s="285" t="s">
        <v>6277</v>
      </c>
      <c r="AG91" s="285">
        <v>0.84760000000000002</v>
      </c>
      <c r="AH91" s="285">
        <v>0.15</v>
      </c>
      <c r="AI91" s="285" t="s">
        <v>6428</v>
      </c>
      <c r="AJ91" s="285">
        <v>0.23150000000000001</v>
      </c>
      <c r="AK91" s="285">
        <v>0.03</v>
      </c>
      <c r="AL91" s="285" t="s">
        <v>6429</v>
      </c>
      <c r="AM91" s="285">
        <v>0.66170562200000005</v>
      </c>
      <c r="AN91" s="285">
        <v>0.19</v>
      </c>
      <c r="AO91" s="285" t="s">
        <v>6366</v>
      </c>
      <c r="AP91" s="285">
        <v>0.92889999999999995</v>
      </c>
      <c r="AQ91" s="285">
        <v>0.13</v>
      </c>
      <c r="AR91" s="285" t="s">
        <v>6106</v>
      </c>
      <c r="AS91" s="285">
        <v>0.52649999999999997</v>
      </c>
      <c r="AT91" s="285">
        <v>7.0000000000000007E-2</v>
      </c>
      <c r="AU91" s="285" t="s">
        <v>6430</v>
      </c>
      <c r="AV91" s="285">
        <v>0.1008</v>
      </c>
      <c r="AW91" s="285">
        <v>0.35</v>
      </c>
      <c r="AX91" s="285" t="s">
        <v>6280</v>
      </c>
      <c r="AY91" s="285">
        <v>0.73109999999999997</v>
      </c>
      <c r="AZ91" s="285">
        <v>0.15</v>
      </c>
      <c r="BA91" s="285" t="s">
        <v>6431</v>
      </c>
      <c r="BB91" s="285">
        <v>0.27210000000000001</v>
      </c>
      <c r="BC91" s="285">
        <v>0.03</v>
      </c>
      <c r="BD91" s="285" t="s">
        <v>6432</v>
      </c>
      <c r="BE91" s="285">
        <v>0.79380574400000004</v>
      </c>
    </row>
    <row r="92" spans="1:57" s="285" customFormat="1">
      <c r="A92" s="285" t="s">
        <v>6154</v>
      </c>
      <c r="B92" s="285">
        <v>9</v>
      </c>
      <c r="C92" s="285">
        <v>98386311</v>
      </c>
      <c r="D92" s="285" t="s">
        <v>147</v>
      </c>
      <c r="E92" s="285" t="s">
        <v>146</v>
      </c>
      <c r="F92" s="285" t="s">
        <v>53</v>
      </c>
      <c r="G92" s="285" t="s">
        <v>331</v>
      </c>
      <c r="H92" s="285" t="s">
        <v>340</v>
      </c>
      <c r="I92" s="285" t="s">
        <v>331</v>
      </c>
      <c r="J92" s="285" t="s">
        <v>6</v>
      </c>
      <c r="K92" s="285" t="s">
        <v>145</v>
      </c>
      <c r="L92" s="285" t="s">
        <v>12</v>
      </c>
      <c r="M92" s="390">
        <v>0.32</v>
      </c>
      <c r="N92" s="285" t="s">
        <v>6874</v>
      </c>
      <c r="O92" s="375">
        <v>4.5900000000000001E-8</v>
      </c>
      <c r="P92" s="285" t="s">
        <v>3</v>
      </c>
      <c r="Q92" s="285" t="s">
        <v>340</v>
      </c>
      <c r="R92" s="285">
        <v>0.31</v>
      </c>
      <c r="S92" s="285" t="s">
        <v>6120</v>
      </c>
      <c r="T92" s="390">
        <v>0.60089999999999999</v>
      </c>
      <c r="V92" s="390">
        <v>0.22</v>
      </c>
      <c r="W92" s="390" t="s">
        <v>6112</v>
      </c>
      <c r="X92" s="390">
        <v>0.53390000000000004</v>
      </c>
      <c r="Y92" s="390">
        <v>0.19</v>
      </c>
      <c r="Z92" s="285" t="s">
        <v>6890</v>
      </c>
      <c r="AA92" s="285">
        <v>0.73260000000000003</v>
      </c>
      <c r="AB92" s="285">
        <v>0.26</v>
      </c>
      <c r="AC92" s="285" t="s">
        <v>6385</v>
      </c>
      <c r="AD92" s="285">
        <v>0.44350000000000001</v>
      </c>
      <c r="AE92" s="285">
        <v>0.31</v>
      </c>
      <c r="AF92" s="285" t="s">
        <v>6120</v>
      </c>
      <c r="AG92" s="285">
        <v>0.60089999999999999</v>
      </c>
      <c r="AH92" s="285">
        <v>0.17</v>
      </c>
      <c r="AI92" s="285" t="s">
        <v>6197</v>
      </c>
      <c r="AJ92" s="285">
        <v>0.1096</v>
      </c>
      <c r="AK92" s="285">
        <v>0.18</v>
      </c>
      <c r="AL92" s="285" t="s">
        <v>6433</v>
      </c>
      <c r="AM92" s="285">
        <v>5.2488400999999997E-2</v>
      </c>
      <c r="AN92" s="285">
        <v>0.22</v>
      </c>
      <c r="AO92" s="285" t="s">
        <v>6112</v>
      </c>
      <c r="AP92" s="285">
        <v>0.59570000000000001</v>
      </c>
      <c r="AQ92" s="285">
        <v>0.19</v>
      </c>
      <c r="AR92" s="285" t="s">
        <v>6366</v>
      </c>
      <c r="AS92" s="285">
        <v>0.89349999999999996</v>
      </c>
      <c r="AT92" s="285">
        <v>0.26</v>
      </c>
      <c r="AU92" s="285" t="s">
        <v>6379</v>
      </c>
      <c r="AV92" s="285">
        <v>0.59</v>
      </c>
      <c r="AW92" s="285">
        <v>0.31</v>
      </c>
      <c r="AX92" s="285" t="s">
        <v>6120</v>
      </c>
      <c r="AY92" s="285">
        <v>0.59930000000000005</v>
      </c>
      <c r="AZ92" s="285">
        <v>0.16</v>
      </c>
      <c r="BA92" s="285" t="s">
        <v>6197</v>
      </c>
      <c r="BB92" s="285">
        <v>0.10920000000000001</v>
      </c>
      <c r="BC92" s="285">
        <v>0.18</v>
      </c>
      <c r="BD92" s="285" t="s">
        <v>6434</v>
      </c>
      <c r="BE92" s="285">
        <v>0.10625248</v>
      </c>
    </row>
    <row r="93" spans="1:57" s="285" customFormat="1">
      <c r="A93" s="285" t="s">
        <v>363</v>
      </c>
      <c r="B93" s="285">
        <v>1</v>
      </c>
      <c r="C93" s="285">
        <v>38409073</v>
      </c>
      <c r="D93" s="285" t="s">
        <v>365</v>
      </c>
      <c r="E93" s="285" t="s">
        <v>364</v>
      </c>
      <c r="F93" s="285" t="s">
        <v>347</v>
      </c>
      <c r="G93" s="285" t="s">
        <v>331</v>
      </c>
      <c r="H93" s="285" t="s">
        <v>1350</v>
      </c>
      <c r="I93" s="285" t="s">
        <v>331</v>
      </c>
      <c r="J93" s="285" t="s">
        <v>6</v>
      </c>
      <c r="K93" s="285" t="s">
        <v>366</v>
      </c>
      <c r="L93" s="285" t="s">
        <v>16</v>
      </c>
      <c r="M93" s="390">
        <v>0.47460000000000002</v>
      </c>
      <c r="N93" s="285" t="s">
        <v>6108</v>
      </c>
      <c r="O93" s="375">
        <v>9.1879499999999999E-9</v>
      </c>
      <c r="P93" s="285" t="s">
        <v>347</v>
      </c>
      <c r="Q93" s="285" t="s">
        <v>1350</v>
      </c>
      <c r="R93" s="285">
        <v>0.46</v>
      </c>
      <c r="S93" s="285" t="s">
        <v>6890</v>
      </c>
      <c r="T93" s="390">
        <v>0.65790000000000004</v>
      </c>
      <c r="V93" s="390">
        <v>0.43</v>
      </c>
      <c r="W93" s="390" t="s">
        <v>6109</v>
      </c>
      <c r="X93" s="390">
        <v>0.34760000000000002</v>
      </c>
      <c r="Y93" s="390">
        <v>0.46</v>
      </c>
      <c r="Z93" s="285" t="s">
        <v>6891</v>
      </c>
      <c r="AA93" s="285">
        <v>0.80930000000000002</v>
      </c>
      <c r="AB93" s="285">
        <v>0.35</v>
      </c>
      <c r="AC93" s="285" t="s">
        <v>6201</v>
      </c>
      <c r="AD93" s="285">
        <v>0.2409</v>
      </c>
      <c r="AE93" s="285">
        <v>0.31</v>
      </c>
      <c r="AF93" s="285" t="s">
        <v>6881</v>
      </c>
      <c r="AG93" s="285">
        <v>0.1014</v>
      </c>
      <c r="AH93" s="285">
        <v>0.37</v>
      </c>
      <c r="AI93" s="285" t="s">
        <v>6414</v>
      </c>
      <c r="AJ93" s="285">
        <v>0.26700000000000002</v>
      </c>
      <c r="AK93" s="285">
        <v>0.33</v>
      </c>
      <c r="AL93" s="285" t="s">
        <v>6531</v>
      </c>
      <c r="AM93" s="285">
        <v>0.13843609200000001</v>
      </c>
      <c r="AN93" s="285">
        <v>0.43</v>
      </c>
      <c r="AO93" s="285" t="s">
        <v>6877</v>
      </c>
      <c r="AP93" s="285">
        <v>0.25119999999999998</v>
      </c>
      <c r="AQ93" s="285">
        <v>0.46</v>
      </c>
      <c r="AR93" s="285" t="s">
        <v>6112</v>
      </c>
      <c r="AS93" s="285">
        <v>0.65790000000000004</v>
      </c>
      <c r="AT93" s="285">
        <v>0.35</v>
      </c>
      <c r="AU93" s="285" t="s">
        <v>6238</v>
      </c>
      <c r="AV93" s="285">
        <v>0.15160000000000001</v>
      </c>
      <c r="AW93" s="285">
        <v>0.31</v>
      </c>
      <c r="AX93" s="285" t="s">
        <v>6290</v>
      </c>
      <c r="AY93" s="285">
        <v>0.1225</v>
      </c>
      <c r="AZ93" s="285">
        <v>0.37</v>
      </c>
      <c r="BA93" s="285" t="s">
        <v>6414</v>
      </c>
      <c r="BB93" s="285">
        <v>0.2828</v>
      </c>
      <c r="BC93" s="285">
        <v>0.33</v>
      </c>
      <c r="BD93" s="285" t="s">
        <v>6532</v>
      </c>
      <c r="BE93" s="285">
        <v>0.11787677100000001</v>
      </c>
    </row>
    <row r="94" spans="1:57" s="285" customFormat="1">
      <c r="A94" s="93" t="s">
        <v>6154</v>
      </c>
      <c r="B94" s="93">
        <v>8</v>
      </c>
      <c r="C94" s="93">
        <v>26024889</v>
      </c>
      <c r="D94" s="93" t="s">
        <v>140</v>
      </c>
      <c r="E94" s="93" t="s">
        <v>139</v>
      </c>
      <c r="F94" s="93" t="s">
        <v>3</v>
      </c>
      <c r="G94" s="93" t="s">
        <v>331</v>
      </c>
      <c r="H94" s="93" t="s">
        <v>2937</v>
      </c>
      <c r="I94" s="93" t="s">
        <v>331</v>
      </c>
      <c r="J94" s="93" t="s">
        <v>6</v>
      </c>
      <c r="K94" s="93" t="s">
        <v>4029</v>
      </c>
      <c r="L94" s="93" t="s">
        <v>12</v>
      </c>
      <c r="M94" s="391">
        <v>0.76</v>
      </c>
      <c r="N94" s="93" t="s">
        <v>6111</v>
      </c>
      <c r="O94" s="376">
        <v>1.74E-8</v>
      </c>
      <c r="P94" s="93" t="s">
        <v>3</v>
      </c>
      <c r="Q94" s="93" t="s">
        <v>2937</v>
      </c>
      <c r="R94" s="391">
        <v>0.75</v>
      </c>
      <c r="S94" s="391" t="s">
        <v>6891</v>
      </c>
      <c r="T94" s="391">
        <v>0.94259999999999999</v>
      </c>
      <c r="U94" s="93"/>
      <c r="V94" s="391">
        <v>0.75</v>
      </c>
      <c r="W94" s="391" t="s">
        <v>6128</v>
      </c>
      <c r="X94" s="391">
        <v>0.94259999999999999</v>
      </c>
      <c r="Y94" s="391">
        <v>0.75</v>
      </c>
      <c r="Z94" s="93" t="s">
        <v>6890</v>
      </c>
      <c r="AA94" s="93">
        <v>0.622</v>
      </c>
      <c r="AB94" s="93">
        <v>0.74</v>
      </c>
      <c r="AC94" s="93" t="s">
        <v>6171</v>
      </c>
      <c r="AD94" s="93">
        <v>0.30830000000000002</v>
      </c>
      <c r="AE94" s="93">
        <v>0.79</v>
      </c>
      <c r="AF94" s="93" t="s">
        <v>6277</v>
      </c>
      <c r="AG94" s="93">
        <v>0.89429999999999998</v>
      </c>
      <c r="AH94" s="93">
        <v>0.77</v>
      </c>
      <c r="AI94" s="93" t="s">
        <v>6195</v>
      </c>
      <c r="AJ94" s="93">
        <v>0.72770000000000001</v>
      </c>
      <c r="AK94" s="93">
        <v>0.77</v>
      </c>
      <c r="AL94" s="93" t="s">
        <v>6435</v>
      </c>
      <c r="AM94" s="93">
        <v>0.298141184</v>
      </c>
      <c r="AN94" s="93">
        <v>0.75</v>
      </c>
      <c r="AO94" s="93" t="s">
        <v>6128</v>
      </c>
      <c r="AP94" s="93">
        <v>0.98219999999999996</v>
      </c>
      <c r="AQ94" s="93">
        <v>0.75</v>
      </c>
      <c r="AR94" s="93" t="s">
        <v>6112</v>
      </c>
      <c r="AS94" s="93">
        <v>0.64439999999999997</v>
      </c>
      <c r="AT94" s="93">
        <v>0.74</v>
      </c>
      <c r="AU94" s="93" t="s">
        <v>6137</v>
      </c>
      <c r="AV94" s="93">
        <v>0.22</v>
      </c>
      <c r="AW94" s="93">
        <v>0.79</v>
      </c>
      <c r="AX94" s="93" t="s">
        <v>6277</v>
      </c>
      <c r="AY94" s="93">
        <v>0.88660000000000005</v>
      </c>
      <c r="AZ94" s="93">
        <v>0.77</v>
      </c>
      <c r="BA94" s="93" t="s">
        <v>6195</v>
      </c>
      <c r="BB94" s="93">
        <v>0.75439999999999996</v>
      </c>
      <c r="BC94" s="93">
        <v>0.78</v>
      </c>
      <c r="BD94" s="93" t="s">
        <v>6282</v>
      </c>
      <c r="BE94" s="93">
        <v>0.48653153500000001</v>
      </c>
    </row>
    <row r="95" spans="1:57">
      <c r="A95" s="97" t="s">
        <v>3438</v>
      </c>
    </row>
    <row r="96" spans="1:57">
      <c r="A96" s="97" t="s">
        <v>4114</v>
      </c>
    </row>
    <row r="97" spans="1:1">
      <c r="A97" s="3" t="s">
        <v>4305</v>
      </c>
    </row>
  </sheetData>
  <mergeCells count="3">
    <mergeCell ref="A1:P1"/>
    <mergeCell ref="F3:O3"/>
    <mergeCell ref="P3:T3"/>
  </mergeCells>
  <phoneticPr fontId="68"/>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N1516"/>
  <sheetViews>
    <sheetView zoomScale="90" zoomScaleNormal="90" zoomScalePageLayoutView="90" workbookViewId="0">
      <selection sqref="A1:H1"/>
    </sheetView>
  </sheetViews>
  <sheetFormatPr baseColWidth="10" defaultColWidth="11" defaultRowHeight="15"/>
  <cols>
    <col min="1" max="1" width="10.7109375" bestFit="1" customWidth="1"/>
    <col min="2" max="2" width="14.42578125" bestFit="1" customWidth="1"/>
    <col min="3" max="3" width="12.85546875" bestFit="1" customWidth="1"/>
    <col min="4" max="4" width="19" style="3" bestFit="1" customWidth="1"/>
    <col min="5" max="5" width="11.140625" style="3" bestFit="1" customWidth="1"/>
    <col min="6" max="6" width="12.140625" bestFit="1" customWidth="1"/>
    <col min="7" max="7" width="11.7109375" bestFit="1" customWidth="1"/>
    <col min="8" max="9" width="6.7109375" style="136" bestFit="1" customWidth="1"/>
    <col min="10" max="10" width="3.140625" style="3" bestFit="1" customWidth="1"/>
    <col min="12" max="12" width="1.42578125" bestFit="1" customWidth="1"/>
  </cols>
  <sheetData>
    <row r="1" spans="1:14">
      <c r="A1" s="642" t="s">
        <v>6705</v>
      </c>
      <c r="B1" s="642"/>
      <c r="C1" s="642"/>
      <c r="D1" s="642"/>
      <c r="E1" s="642"/>
      <c r="F1" s="642"/>
      <c r="G1" s="642"/>
      <c r="H1" s="642"/>
    </row>
    <row r="3" spans="1:14">
      <c r="A3" s="128" t="s">
        <v>2</v>
      </c>
      <c r="B3" s="20" t="s">
        <v>431</v>
      </c>
      <c r="C3" s="187" t="s">
        <v>46</v>
      </c>
      <c r="D3" s="20" t="s">
        <v>3442</v>
      </c>
      <c r="E3" s="20" t="s">
        <v>3524</v>
      </c>
      <c r="F3" s="20" t="s">
        <v>3525</v>
      </c>
      <c r="G3" s="20" t="s">
        <v>3526</v>
      </c>
      <c r="H3" s="129" t="s">
        <v>2415</v>
      </c>
      <c r="I3" s="129" t="s">
        <v>3546</v>
      </c>
      <c r="J3" s="20" t="s">
        <v>2416</v>
      </c>
    </row>
    <row r="4" spans="1:14">
      <c r="A4" t="s">
        <v>3</v>
      </c>
      <c r="B4" t="s">
        <v>60</v>
      </c>
      <c r="C4" t="s">
        <v>1281</v>
      </c>
      <c r="D4" s="3">
        <v>1</v>
      </c>
      <c r="E4" s="3">
        <v>156188214</v>
      </c>
      <c r="F4" t="s">
        <v>445</v>
      </c>
      <c r="G4" t="s">
        <v>444</v>
      </c>
      <c r="H4" s="136">
        <v>0.3548</v>
      </c>
      <c r="I4" s="136">
        <v>1</v>
      </c>
      <c r="J4" s="3">
        <v>1</v>
      </c>
    </row>
    <row r="5" spans="1:14">
      <c r="A5" t="s">
        <v>66</v>
      </c>
      <c r="B5" t="s">
        <v>90</v>
      </c>
      <c r="C5" t="s">
        <v>2208</v>
      </c>
      <c r="D5" s="3">
        <v>4</v>
      </c>
      <c r="E5" s="3">
        <v>111685615</v>
      </c>
      <c r="F5" t="s">
        <v>439</v>
      </c>
      <c r="G5" t="s">
        <v>438</v>
      </c>
      <c r="H5" s="136">
        <v>0.21410000000000001</v>
      </c>
      <c r="I5" s="136">
        <v>1</v>
      </c>
      <c r="J5" s="3">
        <v>1</v>
      </c>
      <c r="N5" s="240"/>
    </row>
    <row r="6" spans="1:14">
      <c r="A6" t="s">
        <v>347</v>
      </c>
      <c r="B6" t="s">
        <v>90</v>
      </c>
      <c r="C6" t="s">
        <v>2150</v>
      </c>
      <c r="D6" s="3">
        <v>4</v>
      </c>
      <c r="E6" s="3">
        <v>111688752</v>
      </c>
      <c r="F6" t="s">
        <v>439</v>
      </c>
      <c r="G6" t="s">
        <v>438</v>
      </c>
      <c r="H6" s="136">
        <v>0.2155</v>
      </c>
      <c r="I6" s="136">
        <v>1</v>
      </c>
      <c r="J6" s="3">
        <v>1</v>
      </c>
    </row>
    <row r="7" spans="1:14">
      <c r="A7" t="s">
        <v>3</v>
      </c>
      <c r="B7" t="s">
        <v>102</v>
      </c>
      <c r="C7" t="s">
        <v>1493</v>
      </c>
      <c r="D7" s="3">
        <v>6</v>
      </c>
      <c r="E7" s="3">
        <v>1350121</v>
      </c>
      <c r="F7" t="s">
        <v>445</v>
      </c>
      <c r="G7" t="s">
        <v>444</v>
      </c>
      <c r="H7" s="136">
        <v>0.1467</v>
      </c>
      <c r="I7" s="136">
        <v>1</v>
      </c>
      <c r="J7" s="3">
        <v>1</v>
      </c>
    </row>
    <row r="8" spans="1:14">
      <c r="A8" t="s">
        <v>3</v>
      </c>
      <c r="B8" t="s">
        <v>321</v>
      </c>
      <c r="C8" t="s">
        <v>1492</v>
      </c>
      <c r="D8" s="3">
        <v>9</v>
      </c>
      <c r="E8" s="3">
        <v>22092924</v>
      </c>
      <c r="F8" t="s">
        <v>445</v>
      </c>
      <c r="G8" t="s">
        <v>444</v>
      </c>
      <c r="H8" s="136">
        <v>0.4496</v>
      </c>
      <c r="I8" s="136">
        <v>1</v>
      </c>
      <c r="J8" s="3">
        <v>1</v>
      </c>
    </row>
    <row r="9" spans="1:14">
      <c r="A9" t="s">
        <v>347</v>
      </c>
      <c r="B9" t="s">
        <v>181</v>
      </c>
      <c r="C9" t="s">
        <v>2069</v>
      </c>
      <c r="D9" s="3">
        <v>12</v>
      </c>
      <c r="E9" s="3">
        <v>111389324</v>
      </c>
      <c r="F9" t="s">
        <v>445</v>
      </c>
      <c r="G9" t="s">
        <v>444</v>
      </c>
      <c r="H9" s="136">
        <v>0.4385</v>
      </c>
      <c r="I9" s="136">
        <v>1</v>
      </c>
      <c r="J9" s="3">
        <v>1</v>
      </c>
      <c r="L9" t="s">
        <v>2420</v>
      </c>
    </row>
    <row r="10" spans="1:14">
      <c r="A10" t="s">
        <v>347</v>
      </c>
      <c r="B10" t="s">
        <v>155</v>
      </c>
      <c r="C10" t="s">
        <v>156</v>
      </c>
      <c r="D10" s="3">
        <v>10</v>
      </c>
      <c r="E10" s="3">
        <v>121010256</v>
      </c>
      <c r="F10" t="s">
        <v>445</v>
      </c>
      <c r="G10" t="s">
        <v>444</v>
      </c>
      <c r="H10" s="136">
        <v>0.124</v>
      </c>
      <c r="I10" s="136">
        <v>0.99995800000000001</v>
      </c>
      <c r="J10" s="3">
        <v>1</v>
      </c>
    </row>
    <row r="11" spans="1:14">
      <c r="A11" t="s">
        <v>347</v>
      </c>
      <c r="B11" t="s">
        <v>1051</v>
      </c>
      <c r="C11" t="s">
        <v>2082</v>
      </c>
      <c r="D11" s="3">
        <v>17</v>
      </c>
      <c r="E11" s="3">
        <v>56721963</v>
      </c>
      <c r="F11" t="s">
        <v>445</v>
      </c>
      <c r="G11" t="s">
        <v>438</v>
      </c>
      <c r="H11" s="136">
        <v>0.31369999999999998</v>
      </c>
      <c r="I11" s="136">
        <v>0.999861</v>
      </c>
      <c r="J11" s="3">
        <v>1</v>
      </c>
    </row>
    <row r="12" spans="1:14">
      <c r="A12" t="s">
        <v>3</v>
      </c>
      <c r="B12" t="s">
        <v>155</v>
      </c>
      <c r="C12" t="s">
        <v>156</v>
      </c>
      <c r="D12" s="3">
        <v>10</v>
      </c>
      <c r="E12" s="3">
        <v>121010256</v>
      </c>
      <c r="F12" t="s">
        <v>445</v>
      </c>
      <c r="G12" t="s">
        <v>444</v>
      </c>
      <c r="H12" s="136">
        <v>0.1239</v>
      </c>
      <c r="I12" s="136">
        <v>0.99908699999999995</v>
      </c>
      <c r="J12" s="3">
        <v>1</v>
      </c>
    </row>
    <row r="13" spans="1:14">
      <c r="A13" t="s">
        <v>66</v>
      </c>
      <c r="B13" t="s">
        <v>4026</v>
      </c>
      <c r="C13" t="s">
        <v>2209</v>
      </c>
      <c r="D13" s="3">
        <v>1</v>
      </c>
      <c r="E13" s="3">
        <v>170193825</v>
      </c>
      <c r="F13" t="s">
        <v>438</v>
      </c>
      <c r="G13" t="s">
        <v>444</v>
      </c>
      <c r="H13" s="136">
        <v>7.3700000000000002E-2</v>
      </c>
      <c r="I13" s="136">
        <v>0.99645700000000004</v>
      </c>
      <c r="J13" s="3">
        <v>1</v>
      </c>
    </row>
    <row r="14" spans="1:14">
      <c r="A14" t="s">
        <v>3</v>
      </c>
      <c r="B14" t="s">
        <v>133</v>
      </c>
      <c r="C14" t="s">
        <v>134</v>
      </c>
      <c r="D14" s="3">
        <v>7</v>
      </c>
      <c r="E14" s="3">
        <v>150695726</v>
      </c>
      <c r="F14" t="s">
        <v>439</v>
      </c>
      <c r="G14" t="s">
        <v>438</v>
      </c>
      <c r="H14" s="136">
        <v>0.30149999999999999</v>
      </c>
      <c r="I14" s="136">
        <v>0.99497400000000003</v>
      </c>
      <c r="J14" s="3">
        <v>1</v>
      </c>
    </row>
    <row r="15" spans="1:14">
      <c r="A15" t="s">
        <v>66</v>
      </c>
      <c r="B15" t="s">
        <v>151</v>
      </c>
      <c r="C15" t="s">
        <v>2210</v>
      </c>
      <c r="D15" s="3">
        <v>10</v>
      </c>
      <c r="E15" s="3">
        <v>105324774</v>
      </c>
      <c r="F15" t="s">
        <v>439</v>
      </c>
      <c r="G15" t="s">
        <v>438</v>
      </c>
      <c r="H15" s="136">
        <v>0.155</v>
      </c>
      <c r="I15" s="136">
        <v>0.98974200000000001</v>
      </c>
      <c r="J15" s="3">
        <v>1</v>
      </c>
    </row>
    <row r="16" spans="1:14">
      <c r="A16" t="s">
        <v>347</v>
      </c>
      <c r="B16" t="s">
        <v>60</v>
      </c>
      <c r="C16" t="s">
        <v>1301</v>
      </c>
      <c r="D16" s="3">
        <v>1</v>
      </c>
      <c r="E16" s="3">
        <v>156191149</v>
      </c>
      <c r="F16" t="s">
        <v>439</v>
      </c>
      <c r="G16" t="s">
        <v>438</v>
      </c>
      <c r="H16" s="136">
        <v>0.34200000000000003</v>
      </c>
      <c r="I16" s="136">
        <v>0.98046500000000003</v>
      </c>
      <c r="J16" s="3">
        <v>1</v>
      </c>
    </row>
    <row r="17" spans="1:10">
      <c r="A17" t="s">
        <v>347</v>
      </c>
      <c r="B17" t="s">
        <v>133</v>
      </c>
      <c r="C17" t="s">
        <v>134</v>
      </c>
      <c r="D17" s="3">
        <v>7</v>
      </c>
      <c r="E17" s="3">
        <v>150695726</v>
      </c>
      <c r="F17" t="s">
        <v>439</v>
      </c>
      <c r="G17" t="s">
        <v>438</v>
      </c>
      <c r="H17" s="136">
        <v>0.30170000000000002</v>
      </c>
      <c r="I17" s="136">
        <v>0.95702799999999999</v>
      </c>
      <c r="J17" s="3">
        <v>1</v>
      </c>
    </row>
    <row r="18" spans="1:10">
      <c r="A18" t="s">
        <v>347</v>
      </c>
      <c r="B18" t="s">
        <v>4035</v>
      </c>
      <c r="C18" t="s">
        <v>208</v>
      </c>
      <c r="D18" s="3">
        <v>16</v>
      </c>
      <c r="E18" s="3">
        <v>87575332</v>
      </c>
      <c r="F18" t="s">
        <v>445</v>
      </c>
      <c r="G18" t="s">
        <v>444</v>
      </c>
      <c r="H18" s="136">
        <v>0.32919999999999999</v>
      </c>
      <c r="I18" s="136">
        <v>0.93875600000000003</v>
      </c>
      <c r="J18" s="3">
        <v>1</v>
      </c>
    </row>
    <row r="19" spans="1:10">
      <c r="A19" t="s">
        <v>3</v>
      </c>
      <c r="B19" t="s">
        <v>4035</v>
      </c>
      <c r="C19" t="s">
        <v>208</v>
      </c>
      <c r="D19" s="3">
        <v>16</v>
      </c>
      <c r="E19" s="3">
        <v>87575332</v>
      </c>
      <c r="F19" t="s">
        <v>445</v>
      </c>
      <c r="G19" t="s">
        <v>444</v>
      </c>
      <c r="H19" s="136">
        <v>0.32969999999999999</v>
      </c>
      <c r="I19" s="136">
        <v>0.93730899999999995</v>
      </c>
      <c r="J19" s="3">
        <v>1</v>
      </c>
    </row>
    <row r="20" spans="1:10">
      <c r="A20" t="s">
        <v>347</v>
      </c>
      <c r="B20" t="s">
        <v>999</v>
      </c>
      <c r="C20" t="s">
        <v>1495</v>
      </c>
      <c r="D20" s="3">
        <v>12</v>
      </c>
      <c r="E20" s="3">
        <v>112072424</v>
      </c>
      <c r="F20" t="s">
        <v>445</v>
      </c>
      <c r="G20" t="s">
        <v>444</v>
      </c>
      <c r="H20" s="136">
        <v>0.41599999999999998</v>
      </c>
      <c r="I20" s="136">
        <v>0.92407700000000004</v>
      </c>
      <c r="J20" s="3">
        <v>1</v>
      </c>
    </row>
    <row r="21" spans="1:10">
      <c r="A21" t="s">
        <v>3</v>
      </c>
      <c r="B21" t="s">
        <v>90</v>
      </c>
      <c r="C21" t="s">
        <v>1494</v>
      </c>
      <c r="D21" s="3">
        <v>4</v>
      </c>
      <c r="E21" s="3">
        <v>111648140</v>
      </c>
      <c r="F21" t="s">
        <v>439</v>
      </c>
      <c r="G21" t="s">
        <v>438</v>
      </c>
      <c r="H21" s="136">
        <v>0.12559999999999999</v>
      </c>
      <c r="I21" s="136">
        <v>0.87893900000000003</v>
      </c>
      <c r="J21" s="3">
        <v>1</v>
      </c>
    </row>
    <row r="22" spans="1:10">
      <c r="A22" t="s">
        <v>3</v>
      </c>
      <c r="B22" t="s">
        <v>999</v>
      </c>
      <c r="C22" t="s">
        <v>1495</v>
      </c>
      <c r="D22" s="3">
        <v>12</v>
      </c>
      <c r="E22" s="3">
        <v>112072424</v>
      </c>
      <c r="F22" t="s">
        <v>445</v>
      </c>
      <c r="G22" t="s">
        <v>444</v>
      </c>
      <c r="H22" s="136">
        <v>0.41620000000000001</v>
      </c>
      <c r="I22" s="136">
        <v>0.81820300000000001</v>
      </c>
      <c r="J22" s="3">
        <v>1</v>
      </c>
    </row>
    <row r="23" spans="1:10">
      <c r="A23" t="s">
        <v>347</v>
      </c>
      <c r="B23" t="s">
        <v>158</v>
      </c>
      <c r="C23" t="s">
        <v>1496</v>
      </c>
      <c r="D23" s="3">
        <v>10</v>
      </c>
      <c r="E23" s="3">
        <v>124213449</v>
      </c>
      <c r="F23" t="s">
        <v>439</v>
      </c>
      <c r="G23" t="s">
        <v>438</v>
      </c>
      <c r="H23" s="136">
        <v>0.38519999999999999</v>
      </c>
      <c r="I23" s="136">
        <v>0.80947400000000003</v>
      </c>
      <c r="J23" s="3">
        <v>1</v>
      </c>
    </row>
    <row r="24" spans="1:10">
      <c r="A24" t="s">
        <v>347</v>
      </c>
      <c r="B24" t="s">
        <v>167</v>
      </c>
      <c r="C24" t="s">
        <v>505</v>
      </c>
      <c r="D24" s="3">
        <v>11</v>
      </c>
      <c r="E24" s="3">
        <v>102777303</v>
      </c>
      <c r="F24" t="s">
        <v>439</v>
      </c>
      <c r="G24" t="s">
        <v>438</v>
      </c>
      <c r="H24" s="136">
        <v>0.14990000000000001</v>
      </c>
      <c r="I24" s="136">
        <v>0.75495100000000004</v>
      </c>
      <c r="J24" s="3">
        <v>1</v>
      </c>
    </row>
    <row r="25" spans="1:10">
      <c r="A25" t="s">
        <v>347</v>
      </c>
      <c r="B25" t="s">
        <v>54</v>
      </c>
      <c r="C25" t="s">
        <v>55</v>
      </c>
      <c r="D25" s="3">
        <v>1</v>
      </c>
      <c r="E25" s="3">
        <v>10796866</v>
      </c>
      <c r="F25" t="s">
        <v>439</v>
      </c>
      <c r="G25" t="s">
        <v>438</v>
      </c>
      <c r="H25" s="136">
        <v>0.36849999999999999</v>
      </c>
      <c r="I25" s="136">
        <v>0.69735899999999995</v>
      </c>
      <c r="J25" s="3">
        <v>1</v>
      </c>
    </row>
    <row r="26" spans="1:10">
      <c r="A26" t="s">
        <v>3</v>
      </c>
      <c r="B26" t="s">
        <v>148</v>
      </c>
      <c r="C26" t="s">
        <v>486</v>
      </c>
      <c r="D26" s="3">
        <v>9</v>
      </c>
      <c r="E26" s="3">
        <v>136149830</v>
      </c>
      <c r="F26" t="s">
        <v>445</v>
      </c>
      <c r="G26" t="s">
        <v>444</v>
      </c>
      <c r="H26" s="136">
        <v>0.19719999999999999</v>
      </c>
      <c r="I26" s="136">
        <v>0.66578999999999999</v>
      </c>
      <c r="J26" s="3">
        <v>1</v>
      </c>
    </row>
    <row r="27" spans="1:10">
      <c r="A27" t="s">
        <v>347</v>
      </c>
      <c r="B27" t="s">
        <v>1051</v>
      </c>
      <c r="C27" t="s">
        <v>2083</v>
      </c>
      <c r="D27" s="3">
        <v>17</v>
      </c>
      <c r="E27" s="3">
        <v>56736490</v>
      </c>
      <c r="F27" t="s">
        <v>439</v>
      </c>
      <c r="G27" t="s">
        <v>438</v>
      </c>
      <c r="H27" s="136">
        <v>0.31390000000000001</v>
      </c>
      <c r="I27" s="136">
        <v>0.60768200000000006</v>
      </c>
      <c r="J27" s="3">
        <v>1</v>
      </c>
    </row>
    <row r="28" spans="1:10">
      <c r="A28" t="s">
        <v>3</v>
      </c>
      <c r="B28" t="s">
        <v>158</v>
      </c>
      <c r="C28" t="s">
        <v>1496</v>
      </c>
      <c r="D28" s="3">
        <v>10</v>
      </c>
      <c r="E28" s="3">
        <v>124213449</v>
      </c>
      <c r="F28" t="s">
        <v>439</v>
      </c>
      <c r="G28" t="s">
        <v>438</v>
      </c>
      <c r="H28" s="136">
        <v>0.38440000000000002</v>
      </c>
      <c r="I28" s="136">
        <v>0.60696300000000003</v>
      </c>
      <c r="J28" s="3">
        <v>1</v>
      </c>
    </row>
    <row r="29" spans="1:10">
      <c r="A29" t="s">
        <v>3</v>
      </c>
      <c r="B29" t="s">
        <v>1029</v>
      </c>
      <c r="C29" t="s">
        <v>1497</v>
      </c>
      <c r="D29" s="3">
        <v>4</v>
      </c>
      <c r="E29" s="3">
        <v>155502869</v>
      </c>
      <c r="F29" t="s">
        <v>439</v>
      </c>
      <c r="G29" t="s">
        <v>438</v>
      </c>
      <c r="H29" s="136">
        <v>0.26900000000000002</v>
      </c>
      <c r="I29" s="136">
        <v>0.59469099999999997</v>
      </c>
      <c r="J29" s="3">
        <v>1</v>
      </c>
    </row>
    <row r="30" spans="1:10">
      <c r="A30" t="s">
        <v>3</v>
      </c>
      <c r="B30" t="s">
        <v>54</v>
      </c>
      <c r="C30" t="s">
        <v>1498</v>
      </c>
      <c r="D30" s="3">
        <v>1</v>
      </c>
      <c r="E30" s="3">
        <v>10798489</v>
      </c>
      <c r="F30" t="s">
        <v>438</v>
      </c>
      <c r="G30" t="s">
        <v>444</v>
      </c>
      <c r="H30" s="136">
        <v>0.37119999999999997</v>
      </c>
      <c r="I30" s="136">
        <v>0.55291900000000005</v>
      </c>
      <c r="J30" s="3">
        <v>1</v>
      </c>
    </row>
    <row r="31" spans="1:10">
      <c r="A31" t="s">
        <v>3</v>
      </c>
      <c r="B31" t="s">
        <v>167</v>
      </c>
      <c r="C31" t="s">
        <v>505</v>
      </c>
      <c r="D31" s="3">
        <v>11</v>
      </c>
      <c r="E31" s="3">
        <v>102777303</v>
      </c>
      <c r="F31" t="s">
        <v>439</v>
      </c>
      <c r="G31" t="s">
        <v>438</v>
      </c>
      <c r="H31" s="136">
        <v>0.14899999999999999</v>
      </c>
      <c r="I31" s="136">
        <v>0.53919499999999998</v>
      </c>
      <c r="J31" s="3">
        <v>1</v>
      </c>
    </row>
    <row r="32" spans="1:10">
      <c r="A32" t="s">
        <v>347</v>
      </c>
      <c r="B32" t="s">
        <v>99</v>
      </c>
      <c r="C32" t="s">
        <v>100</v>
      </c>
      <c r="D32" s="3">
        <v>5</v>
      </c>
      <c r="E32" s="3">
        <v>121510586</v>
      </c>
      <c r="F32" t="s">
        <v>445</v>
      </c>
      <c r="G32" t="s">
        <v>438</v>
      </c>
      <c r="H32" s="136">
        <v>0.17649999999999999</v>
      </c>
      <c r="I32" s="136">
        <v>0.520899</v>
      </c>
      <c r="J32" s="3">
        <v>1</v>
      </c>
    </row>
    <row r="33" spans="1:10">
      <c r="A33" t="s">
        <v>3</v>
      </c>
      <c r="B33" t="s">
        <v>199</v>
      </c>
      <c r="C33" t="s">
        <v>200</v>
      </c>
      <c r="D33" s="3">
        <v>15</v>
      </c>
      <c r="E33" s="3">
        <v>91421283</v>
      </c>
      <c r="F33" t="s">
        <v>439</v>
      </c>
      <c r="G33" t="s">
        <v>438</v>
      </c>
      <c r="H33" s="136">
        <v>0.34289999999999998</v>
      </c>
      <c r="I33" s="136">
        <v>0.49674400000000002</v>
      </c>
      <c r="J33" s="3">
        <v>1</v>
      </c>
    </row>
    <row r="34" spans="1:10">
      <c r="A34" t="s">
        <v>347</v>
      </c>
      <c r="B34" t="s">
        <v>96</v>
      </c>
      <c r="C34" t="s">
        <v>2155</v>
      </c>
      <c r="D34" s="3">
        <v>4</v>
      </c>
      <c r="E34" s="3">
        <v>187206249</v>
      </c>
      <c r="F34" t="s">
        <v>445</v>
      </c>
      <c r="G34" t="s">
        <v>438</v>
      </c>
      <c r="H34" s="136">
        <v>0.40620000000000001</v>
      </c>
      <c r="I34" s="136">
        <v>0.46827299999999999</v>
      </c>
      <c r="J34" s="3">
        <v>1</v>
      </c>
    </row>
    <row r="35" spans="1:10">
      <c r="A35" t="s">
        <v>347</v>
      </c>
      <c r="B35" t="s">
        <v>199</v>
      </c>
      <c r="C35" t="s">
        <v>200</v>
      </c>
      <c r="D35" s="3">
        <v>15</v>
      </c>
      <c r="E35" s="3">
        <v>91421283</v>
      </c>
      <c r="F35" t="s">
        <v>439</v>
      </c>
      <c r="G35" t="s">
        <v>438</v>
      </c>
      <c r="H35" s="136">
        <v>0.34260000000000002</v>
      </c>
      <c r="I35" s="136">
        <v>0.45934900000000001</v>
      </c>
      <c r="J35" s="3">
        <v>1</v>
      </c>
    </row>
    <row r="36" spans="1:10">
      <c r="A36" t="s">
        <v>3</v>
      </c>
      <c r="B36" t="s">
        <v>99</v>
      </c>
      <c r="C36" t="s">
        <v>100</v>
      </c>
      <c r="D36" s="3">
        <v>5</v>
      </c>
      <c r="E36" s="3">
        <v>121510586</v>
      </c>
      <c r="F36" t="s">
        <v>445</v>
      </c>
      <c r="G36" t="s">
        <v>438</v>
      </c>
      <c r="H36" s="136">
        <v>0.1762</v>
      </c>
      <c r="I36" s="136">
        <v>0.45331900000000003</v>
      </c>
      <c r="J36" s="3">
        <v>1</v>
      </c>
    </row>
    <row r="37" spans="1:10">
      <c r="A37" t="s">
        <v>3</v>
      </c>
      <c r="B37" t="s">
        <v>50</v>
      </c>
      <c r="C37" t="s">
        <v>1499</v>
      </c>
      <c r="D37" s="3">
        <v>1</v>
      </c>
      <c r="E37" s="3">
        <v>3220382</v>
      </c>
      <c r="F37" t="s">
        <v>445</v>
      </c>
      <c r="G37" t="s">
        <v>444</v>
      </c>
      <c r="H37" s="136">
        <v>0.2455</v>
      </c>
      <c r="I37" s="136">
        <v>0.45328600000000002</v>
      </c>
      <c r="J37" s="3">
        <v>1</v>
      </c>
    </row>
    <row r="38" spans="1:10">
      <c r="A38" t="s">
        <v>3</v>
      </c>
      <c r="B38" t="s">
        <v>181</v>
      </c>
      <c r="C38" t="s">
        <v>182</v>
      </c>
      <c r="D38" s="3">
        <v>12</v>
      </c>
      <c r="E38" s="3">
        <v>111910219</v>
      </c>
      <c r="F38" t="s">
        <v>445</v>
      </c>
      <c r="G38" t="s">
        <v>444</v>
      </c>
      <c r="H38" s="136">
        <v>0.4793</v>
      </c>
      <c r="I38" s="136">
        <v>0.43602600000000002</v>
      </c>
      <c r="J38" s="3">
        <v>1</v>
      </c>
    </row>
    <row r="39" spans="1:10">
      <c r="A39" t="s">
        <v>3</v>
      </c>
      <c r="B39" t="s">
        <v>181</v>
      </c>
      <c r="C39" t="s">
        <v>1500</v>
      </c>
      <c r="D39" s="3">
        <v>12</v>
      </c>
      <c r="E39" s="3">
        <v>111973358</v>
      </c>
      <c r="F39" t="s">
        <v>445</v>
      </c>
      <c r="G39" t="s">
        <v>444</v>
      </c>
      <c r="H39" s="136">
        <v>0.4753</v>
      </c>
      <c r="I39" s="136">
        <v>0.43602600000000002</v>
      </c>
      <c r="J39" s="3">
        <v>1</v>
      </c>
    </row>
    <row r="40" spans="1:10">
      <c r="A40" t="s">
        <v>66</v>
      </c>
      <c r="B40" t="s">
        <v>96</v>
      </c>
      <c r="C40" t="s">
        <v>2154</v>
      </c>
      <c r="D40" s="3">
        <v>4</v>
      </c>
      <c r="E40" s="3">
        <v>187199005</v>
      </c>
      <c r="F40" t="s">
        <v>439</v>
      </c>
      <c r="G40" t="s">
        <v>438</v>
      </c>
      <c r="H40" s="136">
        <v>0.4007</v>
      </c>
      <c r="I40" s="136">
        <v>0.43406899999999998</v>
      </c>
      <c r="J40" s="3">
        <v>1</v>
      </c>
    </row>
    <row r="41" spans="1:10">
      <c r="A41" t="s">
        <v>347</v>
      </c>
      <c r="B41" t="s">
        <v>1029</v>
      </c>
      <c r="C41" t="s">
        <v>1351</v>
      </c>
      <c r="D41" s="3">
        <v>4</v>
      </c>
      <c r="E41" s="3">
        <v>155501188</v>
      </c>
      <c r="F41" t="s">
        <v>439</v>
      </c>
      <c r="G41" t="s">
        <v>438</v>
      </c>
      <c r="H41" s="136">
        <v>0.27229999999999999</v>
      </c>
      <c r="I41" s="136">
        <v>0.42108899999999999</v>
      </c>
      <c r="J41" s="3">
        <v>1</v>
      </c>
    </row>
    <row r="42" spans="1:10">
      <c r="A42" t="s">
        <v>3</v>
      </c>
      <c r="B42" t="s">
        <v>54</v>
      </c>
      <c r="C42" t="s">
        <v>55</v>
      </c>
      <c r="D42" s="3">
        <v>1</v>
      </c>
      <c r="E42" s="3">
        <v>10796866</v>
      </c>
      <c r="F42" t="s">
        <v>439</v>
      </c>
      <c r="G42" t="s">
        <v>438</v>
      </c>
      <c r="H42" s="136">
        <v>0.36720000000000003</v>
      </c>
      <c r="I42" s="136">
        <v>0.42006900000000003</v>
      </c>
      <c r="J42" s="3">
        <v>1</v>
      </c>
    </row>
    <row r="43" spans="1:10">
      <c r="A43" t="s">
        <v>3</v>
      </c>
      <c r="B43" t="s">
        <v>111</v>
      </c>
      <c r="C43" t="s">
        <v>112</v>
      </c>
      <c r="D43" s="3">
        <v>6</v>
      </c>
      <c r="E43" s="3">
        <v>49457835</v>
      </c>
      <c r="F43" t="s">
        <v>445</v>
      </c>
      <c r="G43" t="s">
        <v>444</v>
      </c>
      <c r="H43" s="136">
        <v>0.40489999999999998</v>
      </c>
      <c r="I43" s="136">
        <v>0.41266999999999998</v>
      </c>
      <c r="J43" s="3">
        <v>1</v>
      </c>
    </row>
    <row r="44" spans="1:10">
      <c r="A44" t="s">
        <v>347</v>
      </c>
      <c r="B44" t="s">
        <v>148</v>
      </c>
      <c r="C44" t="s">
        <v>486</v>
      </c>
      <c r="D44" s="3">
        <v>9</v>
      </c>
      <c r="E44" s="3">
        <v>136149830</v>
      </c>
      <c r="F44" t="s">
        <v>445</v>
      </c>
      <c r="G44" t="s">
        <v>444</v>
      </c>
      <c r="H44" s="136">
        <v>0.19750000000000001</v>
      </c>
      <c r="I44" s="136">
        <v>0.41237099999999999</v>
      </c>
      <c r="J44" s="3">
        <v>1</v>
      </c>
    </row>
    <row r="45" spans="1:10">
      <c r="A45" t="s">
        <v>347</v>
      </c>
      <c r="B45" t="s">
        <v>127</v>
      </c>
      <c r="C45" t="s">
        <v>1501</v>
      </c>
      <c r="D45" s="3">
        <v>7</v>
      </c>
      <c r="E45" s="3">
        <v>92241451</v>
      </c>
      <c r="F45" t="s">
        <v>438</v>
      </c>
      <c r="G45" t="s">
        <v>444</v>
      </c>
      <c r="H45" s="136">
        <v>0.24779999999999999</v>
      </c>
      <c r="I45" s="136">
        <v>0.40259499999999998</v>
      </c>
      <c r="J45" s="3">
        <v>1</v>
      </c>
    </row>
    <row r="46" spans="1:10">
      <c r="A46" t="s">
        <v>347</v>
      </c>
      <c r="B46" t="s">
        <v>102</v>
      </c>
      <c r="C46" t="s">
        <v>103</v>
      </c>
      <c r="D46" s="3">
        <v>6</v>
      </c>
      <c r="E46" s="3">
        <v>1365244</v>
      </c>
      <c r="F46" t="s">
        <v>445</v>
      </c>
      <c r="G46" t="s">
        <v>444</v>
      </c>
      <c r="H46" s="136">
        <v>0.1153</v>
      </c>
      <c r="I46" s="136">
        <v>0.373971</v>
      </c>
      <c r="J46" s="3">
        <v>1</v>
      </c>
    </row>
    <row r="47" spans="1:10">
      <c r="A47" t="s">
        <v>347</v>
      </c>
      <c r="B47" t="s">
        <v>1029</v>
      </c>
      <c r="C47" t="s">
        <v>1497</v>
      </c>
      <c r="D47" s="3">
        <v>4</v>
      </c>
      <c r="E47" s="3">
        <v>155502869</v>
      </c>
      <c r="F47" t="s">
        <v>439</v>
      </c>
      <c r="G47" t="s">
        <v>438</v>
      </c>
      <c r="H47" s="136">
        <v>0.2697</v>
      </c>
      <c r="I47" s="136">
        <v>0.33263399999999999</v>
      </c>
      <c r="J47" s="3">
        <v>1</v>
      </c>
    </row>
    <row r="48" spans="1:10">
      <c r="A48" t="s">
        <v>3</v>
      </c>
      <c r="B48" t="s">
        <v>151</v>
      </c>
      <c r="C48" t="s">
        <v>152</v>
      </c>
      <c r="D48" s="3">
        <v>10</v>
      </c>
      <c r="E48" s="3">
        <v>105601210</v>
      </c>
      <c r="F48" t="s">
        <v>439</v>
      </c>
      <c r="G48" t="s">
        <v>438</v>
      </c>
      <c r="H48" s="136">
        <v>0.34749999999999998</v>
      </c>
      <c r="I48" s="136">
        <v>0.31776599999999999</v>
      </c>
      <c r="J48" s="3">
        <v>1</v>
      </c>
    </row>
    <row r="49" spans="1:10">
      <c r="A49" t="s">
        <v>3</v>
      </c>
      <c r="B49" t="s">
        <v>127</v>
      </c>
      <c r="C49" t="s">
        <v>1501</v>
      </c>
      <c r="D49" s="3">
        <v>7</v>
      </c>
      <c r="E49" s="3">
        <v>92241451</v>
      </c>
      <c r="F49" t="s">
        <v>438</v>
      </c>
      <c r="G49" t="s">
        <v>444</v>
      </c>
      <c r="H49" s="136">
        <v>0.2482</v>
      </c>
      <c r="I49" s="136">
        <v>0.31373099999999998</v>
      </c>
      <c r="J49" s="3">
        <v>1</v>
      </c>
    </row>
    <row r="50" spans="1:10">
      <c r="A50" t="s">
        <v>3</v>
      </c>
      <c r="B50" t="s">
        <v>127</v>
      </c>
      <c r="C50" t="s">
        <v>478</v>
      </c>
      <c r="D50" s="3">
        <v>7</v>
      </c>
      <c r="E50" s="3">
        <v>92247333</v>
      </c>
      <c r="F50" t="s">
        <v>445</v>
      </c>
      <c r="G50" t="s">
        <v>444</v>
      </c>
      <c r="H50" s="136">
        <v>0.2485</v>
      </c>
      <c r="I50" s="136">
        <v>0.29769899999999999</v>
      </c>
      <c r="J50" s="3">
        <v>1</v>
      </c>
    </row>
    <row r="51" spans="1:10">
      <c r="A51" t="s">
        <v>3</v>
      </c>
      <c r="B51" t="s">
        <v>73</v>
      </c>
      <c r="C51" t="s">
        <v>1502</v>
      </c>
      <c r="D51" s="3">
        <v>2</v>
      </c>
      <c r="E51" s="3">
        <v>43623795</v>
      </c>
      <c r="F51" t="s">
        <v>439</v>
      </c>
      <c r="G51" t="s">
        <v>438</v>
      </c>
      <c r="H51" s="136">
        <v>0.3533</v>
      </c>
      <c r="I51" s="136">
        <v>0.296676</v>
      </c>
      <c r="J51" s="3">
        <v>1</v>
      </c>
    </row>
    <row r="52" spans="1:10">
      <c r="A52" t="s">
        <v>3</v>
      </c>
      <c r="B52" t="s">
        <v>4028</v>
      </c>
      <c r="C52" t="s">
        <v>1503</v>
      </c>
      <c r="D52" s="3">
        <v>7</v>
      </c>
      <c r="E52" s="3">
        <v>106411858</v>
      </c>
      <c r="F52" t="s">
        <v>439</v>
      </c>
      <c r="G52" t="s">
        <v>438</v>
      </c>
      <c r="H52" s="136">
        <v>0.22969999999999999</v>
      </c>
      <c r="I52" s="136">
        <v>0.29136600000000001</v>
      </c>
      <c r="J52" s="3">
        <v>1</v>
      </c>
    </row>
    <row r="53" spans="1:10">
      <c r="A53" t="s">
        <v>3</v>
      </c>
      <c r="B53" t="s">
        <v>99</v>
      </c>
      <c r="C53" t="s">
        <v>617</v>
      </c>
      <c r="D53" s="3">
        <v>5</v>
      </c>
      <c r="E53" s="3">
        <v>121515195</v>
      </c>
      <c r="F53" t="s">
        <v>445</v>
      </c>
      <c r="G53" t="s">
        <v>444</v>
      </c>
      <c r="H53" s="136">
        <v>0.17469999999999999</v>
      </c>
      <c r="I53" s="136">
        <v>0.28686699999999998</v>
      </c>
      <c r="J53" s="3">
        <v>1</v>
      </c>
    </row>
    <row r="54" spans="1:10">
      <c r="A54" t="s">
        <v>347</v>
      </c>
      <c r="B54" t="s">
        <v>102</v>
      </c>
      <c r="C54" t="s">
        <v>2159</v>
      </c>
      <c r="D54" s="3">
        <v>6</v>
      </c>
      <c r="E54" s="3">
        <v>1366220</v>
      </c>
      <c r="F54" t="s">
        <v>439</v>
      </c>
      <c r="G54" t="s">
        <v>438</v>
      </c>
      <c r="H54" s="136">
        <v>0.1164</v>
      </c>
      <c r="I54" s="136">
        <v>0.269482</v>
      </c>
      <c r="J54" s="3">
        <v>1</v>
      </c>
    </row>
    <row r="55" spans="1:10">
      <c r="A55" t="s">
        <v>347</v>
      </c>
      <c r="B55" t="s">
        <v>96</v>
      </c>
      <c r="C55" t="s">
        <v>97</v>
      </c>
      <c r="D55" s="3">
        <v>4</v>
      </c>
      <c r="E55" s="3">
        <v>187213883</v>
      </c>
      <c r="F55" t="s">
        <v>445</v>
      </c>
      <c r="G55" t="s">
        <v>438</v>
      </c>
      <c r="H55" s="136">
        <v>0.40939999999999999</v>
      </c>
      <c r="I55" s="136">
        <v>0.26471299999999998</v>
      </c>
      <c r="J55" s="3">
        <v>1</v>
      </c>
    </row>
    <row r="56" spans="1:10">
      <c r="A56" t="s">
        <v>3</v>
      </c>
      <c r="B56" t="s">
        <v>1029</v>
      </c>
      <c r="C56" t="s">
        <v>1351</v>
      </c>
      <c r="D56" s="3">
        <v>4</v>
      </c>
      <c r="E56" s="3">
        <v>155501188</v>
      </c>
      <c r="F56" t="s">
        <v>439</v>
      </c>
      <c r="G56" t="s">
        <v>438</v>
      </c>
      <c r="H56" s="136">
        <v>0.27160000000000001</v>
      </c>
      <c r="I56" s="136">
        <v>0.26396500000000001</v>
      </c>
      <c r="J56" s="3">
        <v>1</v>
      </c>
    </row>
    <row r="57" spans="1:10">
      <c r="A57" t="s">
        <v>347</v>
      </c>
      <c r="B57" t="s">
        <v>202</v>
      </c>
      <c r="C57" t="s">
        <v>526</v>
      </c>
      <c r="D57" s="3">
        <v>15</v>
      </c>
      <c r="E57" s="3">
        <v>96104466</v>
      </c>
      <c r="F57" t="s">
        <v>445</v>
      </c>
      <c r="G57" t="s">
        <v>444</v>
      </c>
      <c r="H57" s="136">
        <v>0.36420000000000002</v>
      </c>
      <c r="I57" s="136">
        <v>0.261598</v>
      </c>
      <c r="J57" s="3">
        <v>1</v>
      </c>
    </row>
    <row r="58" spans="1:10">
      <c r="A58" t="s">
        <v>3</v>
      </c>
      <c r="B58" t="s">
        <v>148</v>
      </c>
      <c r="C58" t="s">
        <v>577</v>
      </c>
      <c r="D58" s="3">
        <v>9</v>
      </c>
      <c r="E58" s="3">
        <v>136155000</v>
      </c>
      <c r="F58" t="s">
        <v>439</v>
      </c>
      <c r="G58" t="s">
        <v>438</v>
      </c>
      <c r="H58" s="136">
        <v>0.1971</v>
      </c>
      <c r="I58" s="136">
        <v>0.25468400000000002</v>
      </c>
      <c r="J58" s="3">
        <v>1</v>
      </c>
    </row>
    <row r="59" spans="1:10">
      <c r="A59" t="s">
        <v>66</v>
      </c>
      <c r="B59" t="s">
        <v>205</v>
      </c>
      <c r="C59" t="s">
        <v>2211</v>
      </c>
      <c r="D59" s="3">
        <v>16</v>
      </c>
      <c r="E59" s="3">
        <v>73048367</v>
      </c>
      <c r="F59" t="s">
        <v>439</v>
      </c>
      <c r="G59" t="s">
        <v>438</v>
      </c>
      <c r="H59" s="136">
        <v>0.1734</v>
      </c>
      <c r="I59" s="136">
        <v>0.245283</v>
      </c>
      <c r="J59" s="3">
        <v>1</v>
      </c>
    </row>
    <row r="60" spans="1:10">
      <c r="A60" t="s">
        <v>347</v>
      </c>
      <c r="B60" t="s">
        <v>99</v>
      </c>
      <c r="C60" t="s">
        <v>617</v>
      </c>
      <c r="D60" s="3">
        <v>5</v>
      </c>
      <c r="E60" s="3">
        <v>121515195</v>
      </c>
      <c r="F60" t="s">
        <v>445</v>
      </c>
      <c r="G60" t="s">
        <v>444</v>
      </c>
      <c r="H60" s="136">
        <v>0.17480000000000001</v>
      </c>
      <c r="I60" s="136">
        <v>0.238787</v>
      </c>
      <c r="J60" s="3">
        <v>1</v>
      </c>
    </row>
    <row r="61" spans="1:10">
      <c r="A61" t="s">
        <v>3</v>
      </c>
      <c r="B61" t="s">
        <v>73</v>
      </c>
      <c r="C61" t="s">
        <v>74</v>
      </c>
      <c r="D61" s="3">
        <v>2</v>
      </c>
      <c r="E61" s="3">
        <v>43627715</v>
      </c>
      <c r="F61" t="s">
        <v>445</v>
      </c>
      <c r="G61" t="s">
        <v>439</v>
      </c>
      <c r="H61" s="136">
        <v>0.3518</v>
      </c>
      <c r="I61" s="136">
        <v>0.23569799999999999</v>
      </c>
      <c r="J61" s="3">
        <v>1</v>
      </c>
    </row>
    <row r="62" spans="1:10">
      <c r="A62" t="s">
        <v>347</v>
      </c>
      <c r="B62" t="s">
        <v>54</v>
      </c>
      <c r="C62" t="s">
        <v>1498</v>
      </c>
      <c r="D62" s="3">
        <v>1</v>
      </c>
      <c r="E62" s="3">
        <v>10798489</v>
      </c>
      <c r="F62" t="s">
        <v>438</v>
      </c>
      <c r="G62" t="s">
        <v>444</v>
      </c>
      <c r="H62" s="136">
        <v>0.373</v>
      </c>
      <c r="I62" s="136">
        <v>0.23247899999999999</v>
      </c>
      <c r="J62" s="3">
        <v>1</v>
      </c>
    </row>
    <row r="63" spans="1:10">
      <c r="A63" t="s">
        <v>347</v>
      </c>
      <c r="B63" t="s">
        <v>321</v>
      </c>
      <c r="C63" t="s">
        <v>2182</v>
      </c>
      <c r="D63" s="3">
        <v>9</v>
      </c>
      <c r="E63" s="3">
        <v>22115286</v>
      </c>
      <c r="F63" t="s">
        <v>439</v>
      </c>
      <c r="G63" t="s">
        <v>438</v>
      </c>
      <c r="H63" s="136">
        <v>0.49020000000000002</v>
      </c>
      <c r="I63" s="136">
        <v>0.23133300000000001</v>
      </c>
      <c r="J63" s="3">
        <v>1</v>
      </c>
    </row>
    <row r="64" spans="1:10">
      <c r="A64" t="s">
        <v>66</v>
      </c>
      <c r="B64" t="s">
        <v>205</v>
      </c>
      <c r="C64" t="s">
        <v>1355</v>
      </c>
      <c r="D64" s="3">
        <v>16</v>
      </c>
      <c r="E64" s="3">
        <v>73069888</v>
      </c>
      <c r="F64" t="s">
        <v>439</v>
      </c>
      <c r="G64" t="s">
        <v>438</v>
      </c>
      <c r="H64" s="136">
        <v>0.1787</v>
      </c>
      <c r="I64" s="136">
        <v>0.22751099999999999</v>
      </c>
      <c r="J64" s="3">
        <v>1</v>
      </c>
    </row>
    <row r="65" spans="1:10">
      <c r="A65" t="s">
        <v>3</v>
      </c>
      <c r="B65" t="s">
        <v>4028</v>
      </c>
      <c r="C65" t="s">
        <v>1504</v>
      </c>
      <c r="D65" s="3">
        <v>7</v>
      </c>
      <c r="E65" s="3">
        <v>106417963</v>
      </c>
      <c r="F65" t="s">
        <v>445</v>
      </c>
      <c r="G65" t="s">
        <v>444</v>
      </c>
      <c r="H65" s="136">
        <v>0.2087</v>
      </c>
      <c r="I65" s="136">
        <v>0.22229299999999999</v>
      </c>
      <c r="J65" s="3">
        <v>1</v>
      </c>
    </row>
    <row r="66" spans="1:10">
      <c r="A66" t="s">
        <v>347</v>
      </c>
      <c r="B66" t="s">
        <v>202</v>
      </c>
      <c r="C66" t="s">
        <v>1525</v>
      </c>
      <c r="D66" s="3">
        <v>15</v>
      </c>
      <c r="E66" s="3">
        <v>96101497</v>
      </c>
      <c r="F66" t="s">
        <v>438</v>
      </c>
      <c r="G66" t="s">
        <v>444</v>
      </c>
      <c r="H66" s="136">
        <v>0.32419999999999999</v>
      </c>
      <c r="I66" s="136">
        <v>0.21701999999999999</v>
      </c>
      <c r="J66" s="3">
        <v>1</v>
      </c>
    </row>
    <row r="67" spans="1:10">
      <c r="A67" t="s">
        <v>66</v>
      </c>
      <c r="B67" t="s">
        <v>96</v>
      </c>
      <c r="C67" t="s">
        <v>97</v>
      </c>
      <c r="D67" s="3">
        <v>4</v>
      </c>
      <c r="E67" s="3">
        <v>187213883</v>
      </c>
      <c r="F67" t="s">
        <v>445</v>
      </c>
      <c r="G67" t="s">
        <v>438</v>
      </c>
      <c r="H67" s="136">
        <v>0.40110000000000001</v>
      </c>
      <c r="I67" s="136">
        <v>0.20449100000000001</v>
      </c>
      <c r="J67" s="3">
        <v>1</v>
      </c>
    </row>
    <row r="68" spans="1:10">
      <c r="A68" t="s">
        <v>347</v>
      </c>
      <c r="B68" t="s">
        <v>127</v>
      </c>
      <c r="C68" t="s">
        <v>478</v>
      </c>
      <c r="D68" s="3">
        <v>7</v>
      </c>
      <c r="E68" s="3">
        <v>92247333</v>
      </c>
      <c r="F68" t="s">
        <v>445</v>
      </c>
      <c r="G68" t="s">
        <v>444</v>
      </c>
      <c r="H68" s="136">
        <v>0.2482</v>
      </c>
      <c r="I68" s="136">
        <v>0.20280100000000001</v>
      </c>
      <c r="J68" s="3">
        <v>1</v>
      </c>
    </row>
    <row r="69" spans="1:10">
      <c r="A69" t="s">
        <v>347</v>
      </c>
      <c r="B69" t="s">
        <v>102</v>
      </c>
      <c r="C69" t="s">
        <v>2157</v>
      </c>
      <c r="D69" s="3">
        <v>6</v>
      </c>
      <c r="E69" s="3">
        <v>1365073</v>
      </c>
      <c r="F69" t="s">
        <v>439</v>
      </c>
      <c r="G69" t="s">
        <v>444</v>
      </c>
      <c r="H69" s="136">
        <v>0.11650000000000001</v>
      </c>
      <c r="I69" s="136">
        <v>0.195211</v>
      </c>
      <c r="J69" s="3">
        <v>1</v>
      </c>
    </row>
    <row r="70" spans="1:10">
      <c r="A70" t="s">
        <v>3</v>
      </c>
      <c r="B70" t="s">
        <v>4026</v>
      </c>
      <c r="C70" t="s">
        <v>1505</v>
      </c>
      <c r="D70" s="3">
        <v>1</v>
      </c>
      <c r="E70" s="3">
        <v>169094459</v>
      </c>
      <c r="F70" t="s">
        <v>439</v>
      </c>
      <c r="G70" t="s">
        <v>438</v>
      </c>
      <c r="H70" s="136">
        <v>0.48630000000000001</v>
      </c>
      <c r="I70" s="136">
        <v>0.18920999999999999</v>
      </c>
      <c r="J70" s="3">
        <v>1</v>
      </c>
    </row>
    <row r="71" spans="1:10">
      <c r="A71" t="s">
        <v>3</v>
      </c>
      <c r="B71" t="s">
        <v>202</v>
      </c>
      <c r="C71" t="s">
        <v>526</v>
      </c>
      <c r="D71" s="3">
        <v>15</v>
      </c>
      <c r="E71" s="3">
        <v>96104466</v>
      </c>
      <c r="F71" t="s">
        <v>445</v>
      </c>
      <c r="G71" t="s">
        <v>444</v>
      </c>
      <c r="H71" s="136">
        <v>0.36420000000000002</v>
      </c>
      <c r="I71" s="136">
        <v>0.176651</v>
      </c>
      <c r="J71" s="3">
        <v>1</v>
      </c>
    </row>
    <row r="72" spans="1:10">
      <c r="A72" t="s">
        <v>66</v>
      </c>
      <c r="B72" t="s">
        <v>205</v>
      </c>
      <c r="C72" t="s">
        <v>2212</v>
      </c>
      <c r="D72" s="3">
        <v>16</v>
      </c>
      <c r="E72" s="3">
        <v>73068678</v>
      </c>
      <c r="F72" t="s">
        <v>445</v>
      </c>
      <c r="G72" t="s">
        <v>444</v>
      </c>
      <c r="H72" s="136">
        <v>0.17780000000000001</v>
      </c>
      <c r="I72" s="136">
        <v>0.17598800000000001</v>
      </c>
      <c r="J72" s="3">
        <v>1</v>
      </c>
    </row>
    <row r="73" spans="1:10">
      <c r="A73" t="s">
        <v>347</v>
      </c>
      <c r="B73" t="s">
        <v>199</v>
      </c>
      <c r="C73" t="s">
        <v>1548</v>
      </c>
      <c r="D73" s="3">
        <v>15</v>
      </c>
      <c r="E73" s="3">
        <v>91403674</v>
      </c>
      <c r="F73" t="s">
        <v>445</v>
      </c>
      <c r="G73" t="s">
        <v>444</v>
      </c>
      <c r="H73" s="136">
        <v>0.31780000000000003</v>
      </c>
      <c r="I73" s="136">
        <v>0.173295</v>
      </c>
      <c r="J73" s="3">
        <v>1</v>
      </c>
    </row>
    <row r="74" spans="1:10">
      <c r="A74" t="s">
        <v>347</v>
      </c>
      <c r="B74" t="s">
        <v>50</v>
      </c>
      <c r="C74" t="s">
        <v>1499</v>
      </c>
      <c r="D74" s="3">
        <v>1</v>
      </c>
      <c r="E74" s="3">
        <v>3220382</v>
      </c>
      <c r="F74" t="s">
        <v>445</v>
      </c>
      <c r="G74" t="s">
        <v>444</v>
      </c>
      <c r="H74" s="136">
        <v>0.2457</v>
      </c>
      <c r="I74" s="136">
        <v>0.172653</v>
      </c>
      <c r="J74" s="3">
        <v>1</v>
      </c>
    </row>
    <row r="75" spans="1:10">
      <c r="A75" t="s">
        <v>53</v>
      </c>
      <c r="B75" t="s">
        <v>102</v>
      </c>
      <c r="C75" t="s">
        <v>2160</v>
      </c>
      <c r="D75" s="3">
        <v>6</v>
      </c>
      <c r="E75" s="3">
        <v>1366718</v>
      </c>
      <c r="F75" t="s">
        <v>439</v>
      </c>
      <c r="G75" t="s">
        <v>438</v>
      </c>
      <c r="H75" s="136">
        <v>9.9699999999999997E-2</v>
      </c>
      <c r="I75" s="136">
        <v>0.16891900000000001</v>
      </c>
      <c r="J75" s="3">
        <v>1</v>
      </c>
    </row>
    <row r="76" spans="1:10">
      <c r="A76" t="s">
        <v>347</v>
      </c>
      <c r="B76" t="s">
        <v>148</v>
      </c>
      <c r="C76" t="s">
        <v>577</v>
      </c>
      <c r="D76" s="3">
        <v>9</v>
      </c>
      <c r="E76" s="3">
        <v>136155000</v>
      </c>
      <c r="F76" t="s">
        <v>439</v>
      </c>
      <c r="G76" t="s">
        <v>438</v>
      </c>
      <c r="H76" s="136">
        <v>0.1973</v>
      </c>
      <c r="I76" s="136">
        <v>0.167431</v>
      </c>
      <c r="J76" s="3">
        <v>1</v>
      </c>
    </row>
    <row r="77" spans="1:10">
      <c r="A77" t="s">
        <v>3</v>
      </c>
      <c r="B77" t="s">
        <v>4028</v>
      </c>
      <c r="C77" t="s">
        <v>1268</v>
      </c>
      <c r="D77" s="3">
        <v>7</v>
      </c>
      <c r="E77" s="3">
        <v>106418972</v>
      </c>
      <c r="F77" t="s">
        <v>445</v>
      </c>
      <c r="G77" t="s">
        <v>444</v>
      </c>
      <c r="H77" s="136">
        <v>0.2094</v>
      </c>
      <c r="I77" s="136">
        <v>0.16616800000000001</v>
      </c>
      <c r="J77" s="3">
        <v>1</v>
      </c>
    </row>
    <row r="78" spans="1:10">
      <c r="A78" t="s">
        <v>347</v>
      </c>
      <c r="B78" t="s">
        <v>96</v>
      </c>
      <c r="C78" t="s">
        <v>943</v>
      </c>
      <c r="D78" s="3">
        <v>4</v>
      </c>
      <c r="E78" s="3">
        <v>187207381</v>
      </c>
      <c r="F78" t="s">
        <v>439</v>
      </c>
      <c r="G78" t="s">
        <v>438</v>
      </c>
      <c r="H78" s="136">
        <v>0.4052</v>
      </c>
      <c r="I78" s="136">
        <v>0.16350400000000001</v>
      </c>
      <c r="J78" s="3">
        <v>1</v>
      </c>
    </row>
    <row r="79" spans="1:10">
      <c r="A79" t="s">
        <v>347</v>
      </c>
      <c r="B79" t="s">
        <v>1029</v>
      </c>
      <c r="C79" t="s">
        <v>1523</v>
      </c>
      <c r="D79" s="3">
        <v>4</v>
      </c>
      <c r="E79" s="3">
        <v>155538470</v>
      </c>
      <c r="F79" t="s">
        <v>439</v>
      </c>
      <c r="G79" t="s">
        <v>444</v>
      </c>
      <c r="H79" s="136">
        <v>0.25850000000000001</v>
      </c>
      <c r="I79" s="136">
        <v>0.16037199999999999</v>
      </c>
      <c r="J79" s="3">
        <v>1</v>
      </c>
    </row>
    <row r="80" spans="1:10">
      <c r="A80" t="s">
        <v>3</v>
      </c>
      <c r="B80" t="s">
        <v>167</v>
      </c>
      <c r="C80" t="s">
        <v>1506</v>
      </c>
      <c r="D80" s="3">
        <v>11</v>
      </c>
      <c r="E80" s="3">
        <v>102745791</v>
      </c>
      <c r="F80" t="s">
        <v>439</v>
      </c>
      <c r="G80" t="s">
        <v>438</v>
      </c>
      <c r="H80" s="136">
        <v>0.14280000000000001</v>
      </c>
      <c r="I80" s="136">
        <v>0.15865099999999999</v>
      </c>
      <c r="J80" s="3">
        <v>1</v>
      </c>
    </row>
    <row r="81" spans="1:10">
      <c r="A81" t="s">
        <v>347</v>
      </c>
      <c r="B81" t="s">
        <v>190</v>
      </c>
      <c r="C81" t="s">
        <v>191</v>
      </c>
      <c r="D81" s="3">
        <v>13</v>
      </c>
      <c r="E81" s="3">
        <v>47252379</v>
      </c>
      <c r="F81" t="s">
        <v>445</v>
      </c>
      <c r="G81" t="s">
        <v>444</v>
      </c>
      <c r="H81" s="136">
        <v>0.27</v>
      </c>
      <c r="I81" s="136">
        <v>0.15641099999999999</v>
      </c>
      <c r="J81" s="3">
        <v>1</v>
      </c>
    </row>
    <row r="82" spans="1:10">
      <c r="A82" t="s">
        <v>3</v>
      </c>
      <c r="B82" t="s">
        <v>4026</v>
      </c>
      <c r="C82" t="s">
        <v>1507</v>
      </c>
      <c r="D82" s="3">
        <v>1</v>
      </c>
      <c r="E82" s="3">
        <v>169093676</v>
      </c>
      <c r="F82" t="s">
        <v>439</v>
      </c>
      <c r="G82" t="s">
        <v>438</v>
      </c>
      <c r="H82" s="136">
        <v>0.48630000000000001</v>
      </c>
      <c r="I82" s="136">
        <v>0.151645</v>
      </c>
      <c r="J82" s="3">
        <v>1</v>
      </c>
    </row>
    <row r="83" spans="1:10">
      <c r="A83" t="s">
        <v>66</v>
      </c>
      <c r="B83" t="s">
        <v>96</v>
      </c>
      <c r="C83" t="s">
        <v>2155</v>
      </c>
      <c r="D83" s="3">
        <v>4</v>
      </c>
      <c r="E83" s="3">
        <v>187206249</v>
      </c>
      <c r="F83" t="s">
        <v>445</v>
      </c>
      <c r="G83" t="s">
        <v>438</v>
      </c>
      <c r="H83" s="136">
        <v>0.39810000000000001</v>
      </c>
      <c r="I83" s="136">
        <v>0.151396</v>
      </c>
      <c r="J83" s="3">
        <v>1</v>
      </c>
    </row>
    <row r="84" spans="1:10">
      <c r="A84" t="s">
        <v>347</v>
      </c>
      <c r="B84" t="s">
        <v>127</v>
      </c>
      <c r="C84" t="s">
        <v>1524</v>
      </c>
      <c r="D84" s="3">
        <v>7</v>
      </c>
      <c r="E84" s="3">
        <v>92246744</v>
      </c>
      <c r="F84" t="s">
        <v>438</v>
      </c>
      <c r="G84" t="s">
        <v>444</v>
      </c>
      <c r="H84" s="136">
        <v>0.24690000000000001</v>
      </c>
      <c r="I84" s="136">
        <v>0.14966299999999999</v>
      </c>
      <c r="J84" s="3">
        <v>1</v>
      </c>
    </row>
    <row r="85" spans="1:10">
      <c r="A85" t="s">
        <v>3</v>
      </c>
      <c r="B85" t="s">
        <v>111</v>
      </c>
      <c r="C85" t="s">
        <v>1508</v>
      </c>
      <c r="D85" s="3">
        <v>6</v>
      </c>
      <c r="E85" s="3">
        <v>49460152</v>
      </c>
      <c r="F85" t="s">
        <v>445</v>
      </c>
      <c r="G85" t="s">
        <v>444</v>
      </c>
      <c r="H85" s="136">
        <v>0.40479999999999999</v>
      </c>
      <c r="I85" s="136">
        <v>0.148169</v>
      </c>
      <c r="J85" s="3">
        <v>1</v>
      </c>
    </row>
    <row r="86" spans="1:10">
      <c r="A86" t="s">
        <v>3</v>
      </c>
      <c r="B86" t="s">
        <v>111</v>
      </c>
      <c r="C86" t="s">
        <v>1273</v>
      </c>
      <c r="D86" s="3">
        <v>6</v>
      </c>
      <c r="E86" s="3">
        <v>49459978</v>
      </c>
      <c r="F86" t="s">
        <v>445</v>
      </c>
      <c r="G86" t="s">
        <v>444</v>
      </c>
      <c r="H86" s="136">
        <v>0.40500000000000003</v>
      </c>
      <c r="I86" s="136">
        <v>0.14813499999999999</v>
      </c>
      <c r="J86" s="3">
        <v>1</v>
      </c>
    </row>
    <row r="87" spans="1:10">
      <c r="A87" t="s">
        <v>347</v>
      </c>
      <c r="B87" t="s">
        <v>158</v>
      </c>
      <c r="C87" t="s">
        <v>1509</v>
      </c>
      <c r="D87" s="3">
        <v>10</v>
      </c>
      <c r="E87" s="3">
        <v>124230750</v>
      </c>
      <c r="F87" t="s">
        <v>439</v>
      </c>
      <c r="G87" t="s">
        <v>444</v>
      </c>
      <c r="H87" s="136">
        <v>0.37409999999999999</v>
      </c>
      <c r="I87" s="136">
        <v>0.14698</v>
      </c>
      <c r="J87" s="3">
        <v>1</v>
      </c>
    </row>
    <row r="88" spans="1:10">
      <c r="A88" t="s">
        <v>347</v>
      </c>
      <c r="B88" t="s">
        <v>190</v>
      </c>
      <c r="C88" t="s">
        <v>1518</v>
      </c>
      <c r="D88" s="3">
        <v>13</v>
      </c>
      <c r="E88" s="3">
        <v>47199611</v>
      </c>
      <c r="F88" t="s">
        <v>439</v>
      </c>
      <c r="G88" t="s">
        <v>438</v>
      </c>
      <c r="H88" s="136">
        <v>0.245</v>
      </c>
      <c r="I88" s="136">
        <v>0.14191000000000001</v>
      </c>
      <c r="J88" s="3">
        <v>1</v>
      </c>
    </row>
    <row r="89" spans="1:10">
      <c r="A89" t="s">
        <v>3</v>
      </c>
      <c r="B89" t="s">
        <v>158</v>
      </c>
      <c r="C89" t="s">
        <v>1509</v>
      </c>
      <c r="D89" s="3">
        <v>10</v>
      </c>
      <c r="E89" s="3">
        <v>124230750</v>
      </c>
      <c r="F89" t="s">
        <v>439</v>
      </c>
      <c r="G89" t="s">
        <v>444</v>
      </c>
      <c r="H89" s="136">
        <v>0.373</v>
      </c>
      <c r="I89" s="136">
        <v>0.14097699999999999</v>
      </c>
      <c r="J89" s="3">
        <v>1</v>
      </c>
    </row>
    <row r="90" spans="1:10">
      <c r="A90" t="s">
        <v>3</v>
      </c>
      <c r="B90" t="s">
        <v>4028</v>
      </c>
      <c r="C90" t="s">
        <v>1510</v>
      </c>
      <c r="D90" s="3">
        <v>7</v>
      </c>
      <c r="E90" s="3">
        <v>106414069</v>
      </c>
      <c r="F90" t="s">
        <v>439</v>
      </c>
      <c r="G90" t="s">
        <v>444</v>
      </c>
      <c r="H90" s="136">
        <v>0.2301</v>
      </c>
      <c r="I90" s="136">
        <v>0.14005200000000001</v>
      </c>
      <c r="J90" s="3">
        <v>1</v>
      </c>
    </row>
    <row r="91" spans="1:10">
      <c r="A91" t="s">
        <v>66</v>
      </c>
      <c r="B91" t="s">
        <v>205</v>
      </c>
      <c r="C91" t="s">
        <v>206</v>
      </c>
      <c r="D91" s="3">
        <v>16</v>
      </c>
      <c r="E91" s="3">
        <v>73053022</v>
      </c>
      <c r="F91" t="s">
        <v>445</v>
      </c>
      <c r="G91" t="s">
        <v>439</v>
      </c>
      <c r="H91" s="136">
        <v>0.17349999999999999</v>
      </c>
      <c r="I91" s="136">
        <v>0.13911499999999999</v>
      </c>
      <c r="J91" s="3">
        <v>1</v>
      </c>
    </row>
    <row r="92" spans="1:10">
      <c r="A92" t="s">
        <v>3</v>
      </c>
      <c r="B92" t="s">
        <v>73</v>
      </c>
      <c r="C92" t="s">
        <v>1511</v>
      </c>
      <c r="D92" s="3">
        <v>2</v>
      </c>
      <c r="E92" s="3">
        <v>43620826</v>
      </c>
      <c r="F92" t="s">
        <v>445</v>
      </c>
      <c r="G92" t="s">
        <v>444</v>
      </c>
      <c r="H92" s="136">
        <v>0.3528</v>
      </c>
      <c r="I92" s="136">
        <v>0.137185</v>
      </c>
      <c r="J92" s="3">
        <v>1</v>
      </c>
    </row>
    <row r="93" spans="1:10">
      <c r="A93" t="s">
        <v>3</v>
      </c>
      <c r="B93" t="s">
        <v>127</v>
      </c>
      <c r="C93" t="s">
        <v>128</v>
      </c>
      <c r="D93" s="3">
        <v>7</v>
      </c>
      <c r="E93" s="3">
        <v>92239531</v>
      </c>
      <c r="F93" t="s">
        <v>445</v>
      </c>
      <c r="G93" t="s">
        <v>444</v>
      </c>
      <c r="H93" s="136">
        <v>0.24540000000000001</v>
      </c>
      <c r="I93" s="136">
        <v>0.132493</v>
      </c>
      <c r="J93" s="3">
        <v>1</v>
      </c>
    </row>
    <row r="94" spans="1:10">
      <c r="A94" t="s">
        <v>3</v>
      </c>
      <c r="B94" t="s">
        <v>4026</v>
      </c>
      <c r="C94" t="s">
        <v>1512</v>
      </c>
      <c r="D94" s="3">
        <v>1</v>
      </c>
      <c r="E94" s="3">
        <v>169092476</v>
      </c>
      <c r="F94" t="s">
        <v>438</v>
      </c>
      <c r="G94" t="s">
        <v>444</v>
      </c>
      <c r="H94" s="136">
        <v>0.48299999999999998</v>
      </c>
      <c r="I94" s="136">
        <v>0.12969700000000001</v>
      </c>
      <c r="J94" s="3">
        <v>1</v>
      </c>
    </row>
    <row r="95" spans="1:10">
      <c r="A95" t="s">
        <v>347</v>
      </c>
      <c r="B95" t="s">
        <v>199</v>
      </c>
      <c r="C95" t="s">
        <v>1590</v>
      </c>
      <c r="D95" s="3">
        <v>15</v>
      </c>
      <c r="E95" s="3">
        <v>91407197</v>
      </c>
      <c r="F95" t="s">
        <v>439</v>
      </c>
      <c r="G95" t="s">
        <v>444</v>
      </c>
      <c r="H95" s="136">
        <v>0.34470000000000001</v>
      </c>
      <c r="I95" s="136">
        <v>0.127387</v>
      </c>
      <c r="J95" s="3">
        <v>1</v>
      </c>
    </row>
    <row r="96" spans="1:10">
      <c r="A96" t="s">
        <v>53</v>
      </c>
      <c r="B96" t="s">
        <v>102</v>
      </c>
      <c r="C96" t="s">
        <v>621</v>
      </c>
      <c r="D96" s="3">
        <v>6</v>
      </c>
      <c r="E96" s="3">
        <v>1364866</v>
      </c>
      <c r="F96" t="s">
        <v>439</v>
      </c>
      <c r="G96" t="s">
        <v>438</v>
      </c>
      <c r="H96" s="136">
        <v>0.10970000000000001</v>
      </c>
      <c r="I96" s="136">
        <v>0.12523699999999999</v>
      </c>
      <c r="J96" s="3">
        <v>1</v>
      </c>
    </row>
    <row r="97" spans="1:10">
      <c r="A97" t="s">
        <v>347</v>
      </c>
      <c r="B97" t="s">
        <v>127</v>
      </c>
      <c r="C97" t="s">
        <v>128</v>
      </c>
      <c r="D97" s="3">
        <v>7</v>
      </c>
      <c r="E97" s="3">
        <v>92239531</v>
      </c>
      <c r="F97" t="s">
        <v>445</v>
      </c>
      <c r="G97" t="s">
        <v>444</v>
      </c>
      <c r="H97" s="136">
        <v>0.245</v>
      </c>
      <c r="I97" s="136">
        <v>0.12321</v>
      </c>
      <c r="J97" s="3">
        <v>1</v>
      </c>
    </row>
    <row r="98" spans="1:10">
      <c r="A98" t="s">
        <v>347</v>
      </c>
      <c r="B98" t="s">
        <v>202</v>
      </c>
      <c r="C98" t="s">
        <v>1530</v>
      </c>
      <c r="D98" s="3">
        <v>15</v>
      </c>
      <c r="E98" s="3">
        <v>96112322</v>
      </c>
      <c r="F98" t="s">
        <v>438</v>
      </c>
      <c r="G98" t="s">
        <v>444</v>
      </c>
      <c r="H98" s="136">
        <v>0.38390000000000002</v>
      </c>
      <c r="I98" s="136">
        <v>0.122417</v>
      </c>
      <c r="J98" s="3">
        <v>1</v>
      </c>
    </row>
    <row r="99" spans="1:10">
      <c r="A99" t="s">
        <v>3</v>
      </c>
      <c r="B99" t="s">
        <v>167</v>
      </c>
      <c r="C99" t="s">
        <v>947</v>
      </c>
      <c r="D99" s="3">
        <v>11</v>
      </c>
      <c r="E99" s="3">
        <v>102738075</v>
      </c>
      <c r="F99" t="s">
        <v>439</v>
      </c>
      <c r="G99" t="s">
        <v>438</v>
      </c>
      <c r="H99" s="136">
        <v>0.1421</v>
      </c>
      <c r="I99" s="136">
        <v>0.120671</v>
      </c>
      <c r="J99" s="3">
        <v>1</v>
      </c>
    </row>
    <row r="100" spans="1:10">
      <c r="A100" t="s">
        <v>3</v>
      </c>
      <c r="B100" t="s">
        <v>50</v>
      </c>
      <c r="C100" t="s">
        <v>1513</v>
      </c>
      <c r="D100" s="3">
        <v>1</v>
      </c>
      <c r="E100" s="3">
        <v>3223764</v>
      </c>
      <c r="F100" t="s">
        <v>445</v>
      </c>
      <c r="G100" t="s">
        <v>444</v>
      </c>
      <c r="H100" s="136">
        <v>0.2281</v>
      </c>
      <c r="I100" s="136">
        <v>0.11837499999999999</v>
      </c>
      <c r="J100" s="3">
        <v>1</v>
      </c>
    </row>
    <row r="101" spans="1:10">
      <c r="A101" t="s">
        <v>3</v>
      </c>
      <c r="B101" t="s">
        <v>1051</v>
      </c>
      <c r="C101" t="s">
        <v>1514</v>
      </c>
      <c r="D101" s="3">
        <v>17</v>
      </c>
      <c r="E101" s="3">
        <v>56446150</v>
      </c>
      <c r="F101" t="s">
        <v>439</v>
      </c>
      <c r="G101" t="s">
        <v>438</v>
      </c>
      <c r="H101" s="136">
        <v>0.18720000000000001</v>
      </c>
      <c r="I101" s="136">
        <v>0.11293300000000001</v>
      </c>
      <c r="J101" s="3">
        <v>1</v>
      </c>
    </row>
    <row r="102" spans="1:10">
      <c r="A102" t="s">
        <v>347</v>
      </c>
      <c r="B102" t="s">
        <v>50</v>
      </c>
      <c r="C102" t="s">
        <v>1313</v>
      </c>
      <c r="D102" s="3">
        <v>1</v>
      </c>
      <c r="E102" s="3">
        <v>3233631</v>
      </c>
      <c r="F102" t="s">
        <v>439</v>
      </c>
      <c r="G102" t="s">
        <v>438</v>
      </c>
      <c r="H102" s="136">
        <v>0.29270000000000002</v>
      </c>
      <c r="I102" s="136">
        <v>0.104792</v>
      </c>
      <c r="J102" s="3">
        <v>1</v>
      </c>
    </row>
    <row r="103" spans="1:10">
      <c r="A103" t="s">
        <v>3</v>
      </c>
      <c r="B103" t="s">
        <v>4026</v>
      </c>
      <c r="C103" t="s">
        <v>1515</v>
      </c>
      <c r="D103" s="3">
        <v>1</v>
      </c>
      <c r="E103" s="3">
        <v>169097108</v>
      </c>
      <c r="F103" t="s">
        <v>445</v>
      </c>
      <c r="G103" t="s">
        <v>444</v>
      </c>
      <c r="H103" s="136">
        <v>0.4839</v>
      </c>
      <c r="I103" s="136">
        <v>0.104007</v>
      </c>
      <c r="J103" s="3">
        <v>1</v>
      </c>
    </row>
    <row r="104" spans="1:10">
      <c r="A104" t="s">
        <v>3</v>
      </c>
      <c r="B104" t="s">
        <v>4026</v>
      </c>
      <c r="C104" t="s">
        <v>1516</v>
      </c>
      <c r="D104" s="3">
        <v>1</v>
      </c>
      <c r="E104" s="3">
        <v>169097165</v>
      </c>
      <c r="F104" t="s">
        <v>445</v>
      </c>
      <c r="G104" t="s">
        <v>444</v>
      </c>
      <c r="H104" s="136">
        <v>0.4844</v>
      </c>
      <c r="I104" s="136">
        <v>0.104005</v>
      </c>
      <c r="J104" s="3">
        <v>1</v>
      </c>
    </row>
    <row r="105" spans="1:10">
      <c r="A105" t="s">
        <v>3</v>
      </c>
      <c r="B105" t="s">
        <v>99</v>
      </c>
      <c r="C105" t="s">
        <v>1517</v>
      </c>
      <c r="D105" s="3">
        <v>5</v>
      </c>
      <c r="E105" s="3">
        <v>121522316</v>
      </c>
      <c r="F105" t="s">
        <v>439</v>
      </c>
      <c r="G105" t="s">
        <v>438</v>
      </c>
      <c r="H105" s="136">
        <v>0.16869999999999999</v>
      </c>
      <c r="I105" s="136">
        <v>0.103101</v>
      </c>
      <c r="J105" s="3">
        <v>1</v>
      </c>
    </row>
    <row r="106" spans="1:10">
      <c r="A106" t="s">
        <v>3</v>
      </c>
      <c r="B106" t="s">
        <v>190</v>
      </c>
      <c r="C106" t="s">
        <v>1518</v>
      </c>
      <c r="D106" s="3">
        <v>13</v>
      </c>
      <c r="E106" s="3">
        <v>47199611</v>
      </c>
      <c r="F106" t="s">
        <v>439</v>
      </c>
      <c r="G106" t="s">
        <v>438</v>
      </c>
      <c r="H106" s="136">
        <v>0.24540000000000001</v>
      </c>
      <c r="I106" s="136">
        <v>0.101356</v>
      </c>
      <c r="J106" s="3">
        <v>1</v>
      </c>
    </row>
    <row r="107" spans="1:10">
      <c r="A107" t="s">
        <v>3</v>
      </c>
      <c r="B107" t="s">
        <v>199</v>
      </c>
      <c r="C107" t="s">
        <v>1283</v>
      </c>
      <c r="D107" s="3">
        <v>15</v>
      </c>
      <c r="E107" s="3">
        <v>91420973</v>
      </c>
      <c r="F107" t="s">
        <v>439</v>
      </c>
      <c r="G107" t="s">
        <v>438</v>
      </c>
      <c r="H107" s="136">
        <v>0.32579999999999998</v>
      </c>
      <c r="I107" s="136">
        <v>0.10133200000000001</v>
      </c>
      <c r="J107" s="3">
        <v>1</v>
      </c>
    </row>
    <row r="108" spans="1:10">
      <c r="A108" t="s">
        <v>3</v>
      </c>
      <c r="B108" t="s">
        <v>4037</v>
      </c>
      <c r="C108" t="s">
        <v>516</v>
      </c>
      <c r="D108" s="3">
        <v>13</v>
      </c>
      <c r="E108" s="3">
        <v>110834217</v>
      </c>
      <c r="F108" t="s">
        <v>439</v>
      </c>
      <c r="G108" t="s">
        <v>438</v>
      </c>
      <c r="H108" s="136">
        <v>0.36409999999999998</v>
      </c>
      <c r="I108" s="136">
        <v>0.100177</v>
      </c>
      <c r="J108" s="3">
        <v>1</v>
      </c>
    </row>
    <row r="109" spans="1:10">
      <c r="A109" t="s">
        <v>347</v>
      </c>
      <c r="B109" t="s">
        <v>202</v>
      </c>
      <c r="C109" t="s">
        <v>1557</v>
      </c>
      <c r="D109" s="3">
        <v>15</v>
      </c>
      <c r="E109" s="3">
        <v>96101018</v>
      </c>
      <c r="F109" t="s">
        <v>445</v>
      </c>
      <c r="G109" t="s">
        <v>444</v>
      </c>
      <c r="H109" s="136">
        <v>0.32290000000000002</v>
      </c>
      <c r="I109" s="136">
        <v>9.7999299999999998E-2</v>
      </c>
      <c r="J109" s="3">
        <v>1</v>
      </c>
    </row>
    <row r="110" spans="1:10">
      <c r="A110" t="s">
        <v>3</v>
      </c>
      <c r="B110" t="s">
        <v>1051</v>
      </c>
      <c r="C110" t="s">
        <v>1519</v>
      </c>
      <c r="D110" s="3">
        <v>17</v>
      </c>
      <c r="E110" s="3">
        <v>56429094</v>
      </c>
      <c r="F110" t="s">
        <v>445</v>
      </c>
      <c r="G110" t="s">
        <v>444</v>
      </c>
      <c r="H110" s="136">
        <v>0.18090000000000001</v>
      </c>
      <c r="I110" s="136">
        <v>9.7849800000000001E-2</v>
      </c>
      <c r="J110" s="3">
        <v>1</v>
      </c>
    </row>
    <row r="111" spans="1:10">
      <c r="A111" t="s">
        <v>66</v>
      </c>
      <c r="B111" t="s">
        <v>96</v>
      </c>
      <c r="C111" t="s">
        <v>943</v>
      </c>
      <c r="D111" s="3">
        <v>4</v>
      </c>
      <c r="E111" s="3">
        <v>187207381</v>
      </c>
      <c r="F111" t="s">
        <v>439</v>
      </c>
      <c r="G111" t="s">
        <v>438</v>
      </c>
      <c r="H111" s="136">
        <v>0.39810000000000001</v>
      </c>
      <c r="I111" s="136">
        <v>9.5510300000000006E-2</v>
      </c>
      <c r="J111" s="3">
        <v>1</v>
      </c>
    </row>
    <row r="112" spans="1:10">
      <c r="A112" t="s">
        <v>3</v>
      </c>
      <c r="B112" t="s">
        <v>181</v>
      </c>
      <c r="C112" t="s">
        <v>1520</v>
      </c>
      <c r="D112" s="3">
        <v>12</v>
      </c>
      <c r="E112" s="3">
        <v>111865049</v>
      </c>
      <c r="F112" t="s">
        <v>438</v>
      </c>
      <c r="G112" t="s">
        <v>444</v>
      </c>
      <c r="H112" s="136">
        <v>0.46939999999999998</v>
      </c>
      <c r="I112" s="136">
        <v>9.4740699999999997E-2</v>
      </c>
      <c r="J112" s="3">
        <v>1</v>
      </c>
    </row>
    <row r="113" spans="1:10">
      <c r="A113" t="s">
        <v>347</v>
      </c>
      <c r="B113" t="s">
        <v>148</v>
      </c>
      <c r="C113" t="s">
        <v>2167</v>
      </c>
      <c r="D113" s="3">
        <v>9</v>
      </c>
      <c r="E113" s="3">
        <v>136145240</v>
      </c>
      <c r="F113" t="s">
        <v>439</v>
      </c>
      <c r="G113" t="s">
        <v>438</v>
      </c>
      <c r="H113" s="136">
        <v>0.37409999999999999</v>
      </c>
      <c r="I113" s="136">
        <v>9.3220700000000004E-2</v>
      </c>
      <c r="J113" s="3">
        <v>1</v>
      </c>
    </row>
    <row r="114" spans="1:10">
      <c r="A114" t="s">
        <v>3</v>
      </c>
      <c r="B114" t="s">
        <v>190</v>
      </c>
      <c r="C114" t="s">
        <v>1521</v>
      </c>
      <c r="D114" s="3">
        <v>13</v>
      </c>
      <c r="E114" s="3">
        <v>47174585</v>
      </c>
      <c r="F114" t="s">
        <v>439</v>
      </c>
      <c r="G114" t="s">
        <v>438</v>
      </c>
      <c r="H114" s="136">
        <v>0.2009</v>
      </c>
      <c r="I114" s="136">
        <v>9.1176400000000005E-2</v>
      </c>
      <c r="J114" s="3">
        <v>1</v>
      </c>
    </row>
    <row r="115" spans="1:10">
      <c r="A115" t="s">
        <v>3</v>
      </c>
      <c r="B115" t="s">
        <v>4037</v>
      </c>
      <c r="C115" t="s">
        <v>1522</v>
      </c>
      <c r="D115" s="3">
        <v>13</v>
      </c>
      <c r="E115" s="3">
        <v>110828891</v>
      </c>
      <c r="F115" t="s">
        <v>439</v>
      </c>
      <c r="G115" t="s">
        <v>438</v>
      </c>
      <c r="H115" s="136">
        <v>0.36230000000000001</v>
      </c>
      <c r="I115" s="136">
        <v>9.0798500000000004E-2</v>
      </c>
      <c r="J115" s="3">
        <v>1</v>
      </c>
    </row>
    <row r="116" spans="1:10">
      <c r="A116" t="s">
        <v>347</v>
      </c>
      <c r="B116" t="s">
        <v>202</v>
      </c>
      <c r="C116" t="s">
        <v>1569</v>
      </c>
      <c r="D116" s="3">
        <v>15</v>
      </c>
      <c r="E116" s="3">
        <v>96100923</v>
      </c>
      <c r="F116" t="s">
        <v>445</v>
      </c>
      <c r="G116" t="s">
        <v>444</v>
      </c>
      <c r="H116" s="136">
        <v>0.33239999999999997</v>
      </c>
      <c r="I116" s="136">
        <v>8.9039599999999997E-2</v>
      </c>
      <c r="J116" s="3">
        <v>1</v>
      </c>
    </row>
    <row r="117" spans="1:10">
      <c r="A117" t="s">
        <v>347</v>
      </c>
      <c r="B117" t="s">
        <v>321</v>
      </c>
      <c r="C117" t="s">
        <v>2180</v>
      </c>
      <c r="D117" s="3">
        <v>9</v>
      </c>
      <c r="E117" s="3">
        <v>22112427</v>
      </c>
      <c r="F117" t="s">
        <v>445</v>
      </c>
      <c r="G117" t="s">
        <v>444</v>
      </c>
      <c r="H117" s="136">
        <v>0.49430000000000002</v>
      </c>
      <c r="I117" s="136">
        <v>8.7372500000000006E-2</v>
      </c>
      <c r="J117" s="3">
        <v>1</v>
      </c>
    </row>
    <row r="118" spans="1:10">
      <c r="A118" t="s">
        <v>347</v>
      </c>
      <c r="B118" t="s">
        <v>50</v>
      </c>
      <c r="C118" t="s">
        <v>1513</v>
      </c>
      <c r="D118" s="3">
        <v>1</v>
      </c>
      <c r="E118" s="3">
        <v>3223764</v>
      </c>
      <c r="F118" t="s">
        <v>445</v>
      </c>
      <c r="G118" t="s">
        <v>444</v>
      </c>
      <c r="H118" s="136">
        <v>0.2281</v>
      </c>
      <c r="I118" s="136">
        <v>8.6461800000000005E-2</v>
      </c>
      <c r="J118" s="3">
        <v>1</v>
      </c>
    </row>
    <row r="119" spans="1:10">
      <c r="A119" t="s">
        <v>117</v>
      </c>
      <c r="B119" t="s">
        <v>148</v>
      </c>
      <c r="C119" t="s">
        <v>2193</v>
      </c>
      <c r="D119" s="3">
        <v>9</v>
      </c>
      <c r="E119" s="3">
        <v>136149500</v>
      </c>
      <c r="F119" t="s">
        <v>439</v>
      </c>
      <c r="G119" t="s">
        <v>438</v>
      </c>
      <c r="H119" s="136">
        <v>0.34460000000000002</v>
      </c>
      <c r="I119" s="136">
        <v>8.6210400000000006E-2</v>
      </c>
      <c r="J119" s="3">
        <v>1</v>
      </c>
    </row>
    <row r="120" spans="1:10">
      <c r="A120" t="s">
        <v>3</v>
      </c>
      <c r="B120" t="s">
        <v>1029</v>
      </c>
      <c r="C120" t="s">
        <v>1523</v>
      </c>
      <c r="D120" s="3">
        <v>4</v>
      </c>
      <c r="E120" s="3">
        <v>155538470</v>
      </c>
      <c r="F120" t="s">
        <v>439</v>
      </c>
      <c r="G120" t="s">
        <v>444</v>
      </c>
      <c r="H120" s="136">
        <v>0.25779999999999997</v>
      </c>
      <c r="I120" s="136">
        <v>8.5993700000000006E-2</v>
      </c>
      <c r="J120" s="3">
        <v>1</v>
      </c>
    </row>
    <row r="121" spans="1:10">
      <c r="A121" t="s">
        <v>347</v>
      </c>
      <c r="B121" t="s">
        <v>102</v>
      </c>
      <c r="C121" t="s">
        <v>621</v>
      </c>
      <c r="D121" s="3">
        <v>6</v>
      </c>
      <c r="E121" s="3">
        <v>1364866</v>
      </c>
      <c r="F121" t="s">
        <v>439</v>
      </c>
      <c r="G121" t="s">
        <v>438</v>
      </c>
      <c r="H121" s="136">
        <v>0.1171</v>
      </c>
      <c r="I121" s="136">
        <v>8.5509100000000005E-2</v>
      </c>
      <c r="J121" s="3">
        <v>1</v>
      </c>
    </row>
    <row r="122" spans="1:10">
      <c r="A122" t="s">
        <v>3</v>
      </c>
      <c r="B122" t="s">
        <v>127</v>
      </c>
      <c r="C122" t="s">
        <v>1524</v>
      </c>
      <c r="D122" s="3">
        <v>7</v>
      </c>
      <c r="E122" s="3">
        <v>92246744</v>
      </c>
      <c r="F122" t="s">
        <v>438</v>
      </c>
      <c r="G122" t="s">
        <v>444</v>
      </c>
      <c r="H122" s="136">
        <v>0.24729999999999999</v>
      </c>
      <c r="I122" s="136">
        <v>8.3471600000000007E-2</v>
      </c>
      <c r="J122" s="3">
        <v>1</v>
      </c>
    </row>
    <row r="123" spans="1:10">
      <c r="A123" t="s">
        <v>347</v>
      </c>
      <c r="B123" t="s">
        <v>199</v>
      </c>
      <c r="C123" t="s">
        <v>1305</v>
      </c>
      <c r="D123" s="3">
        <v>15</v>
      </c>
      <c r="E123" s="3">
        <v>91404705</v>
      </c>
      <c r="F123" t="s">
        <v>445</v>
      </c>
      <c r="G123" t="s">
        <v>444</v>
      </c>
      <c r="H123" s="136">
        <v>0.32469999999999999</v>
      </c>
      <c r="I123" s="136">
        <v>8.1632800000000005E-2</v>
      </c>
      <c r="J123" s="3">
        <v>1</v>
      </c>
    </row>
    <row r="124" spans="1:10">
      <c r="A124" t="s">
        <v>347</v>
      </c>
      <c r="B124" t="s">
        <v>50</v>
      </c>
      <c r="C124" t="s">
        <v>2098</v>
      </c>
      <c r="D124" s="3">
        <v>1</v>
      </c>
      <c r="E124" s="3">
        <v>3227416</v>
      </c>
      <c r="F124" t="s">
        <v>438</v>
      </c>
      <c r="G124" t="s">
        <v>444</v>
      </c>
      <c r="H124" s="136">
        <v>0.23069999999999999</v>
      </c>
      <c r="I124" s="136">
        <v>8.1442299999999995E-2</v>
      </c>
      <c r="J124" s="3">
        <v>1</v>
      </c>
    </row>
    <row r="125" spans="1:10">
      <c r="A125" t="s">
        <v>3</v>
      </c>
      <c r="B125" t="s">
        <v>151</v>
      </c>
      <c r="C125" t="s">
        <v>653</v>
      </c>
      <c r="D125" s="3">
        <v>10</v>
      </c>
      <c r="E125" s="3">
        <v>105595430</v>
      </c>
      <c r="F125" t="s">
        <v>438</v>
      </c>
      <c r="G125" t="s">
        <v>444</v>
      </c>
      <c r="H125" s="136">
        <v>0.33079999999999998</v>
      </c>
      <c r="I125" s="136">
        <v>8.1199199999999999E-2</v>
      </c>
      <c r="J125" s="3">
        <v>1</v>
      </c>
    </row>
    <row r="126" spans="1:10">
      <c r="A126" t="s">
        <v>53</v>
      </c>
      <c r="B126" t="s">
        <v>102</v>
      </c>
      <c r="C126" t="s">
        <v>2159</v>
      </c>
      <c r="D126" s="3">
        <v>6</v>
      </c>
      <c r="E126" s="3">
        <v>1366220</v>
      </c>
      <c r="F126" t="s">
        <v>439</v>
      </c>
      <c r="G126" t="s">
        <v>438</v>
      </c>
      <c r="H126" s="136">
        <v>0.10829999999999999</v>
      </c>
      <c r="I126" s="136">
        <v>8.0595299999999995E-2</v>
      </c>
      <c r="J126" s="3">
        <v>1</v>
      </c>
    </row>
    <row r="127" spans="1:10">
      <c r="A127" t="s">
        <v>347</v>
      </c>
      <c r="B127" t="s">
        <v>321</v>
      </c>
      <c r="C127" t="s">
        <v>2187</v>
      </c>
      <c r="D127" s="3">
        <v>9</v>
      </c>
      <c r="E127" s="3">
        <v>22116220</v>
      </c>
      <c r="F127" t="s">
        <v>439</v>
      </c>
      <c r="G127" t="s">
        <v>438</v>
      </c>
      <c r="H127" s="136">
        <v>0.4899</v>
      </c>
      <c r="I127" s="136">
        <v>8.0061300000000002E-2</v>
      </c>
      <c r="J127" s="3">
        <v>1</v>
      </c>
    </row>
    <row r="128" spans="1:10">
      <c r="A128" t="s">
        <v>3</v>
      </c>
      <c r="B128" t="s">
        <v>202</v>
      </c>
      <c r="C128" t="s">
        <v>1525</v>
      </c>
      <c r="D128" s="3">
        <v>15</v>
      </c>
      <c r="E128" s="3">
        <v>96101497</v>
      </c>
      <c r="F128" t="s">
        <v>438</v>
      </c>
      <c r="G128" t="s">
        <v>444</v>
      </c>
      <c r="H128" s="136">
        <v>0.32369999999999999</v>
      </c>
      <c r="I128" s="136">
        <v>7.9860500000000001E-2</v>
      </c>
      <c r="J128" s="3">
        <v>1</v>
      </c>
    </row>
    <row r="129" spans="1:10">
      <c r="A129" t="s">
        <v>3</v>
      </c>
      <c r="B129" t="s">
        <v>4037</v>
      </c>
      <c r="C129" t="s">
        <v>1526</v>
      </c>
      <c r="D129" s="3">
        <v>13</v>
      </c>
      <c r="E129" s="3">
        <v>110833899</v>
      </c>
      <c r="F129" t="s">
        <v>439</v>
      </c>
      <c r="G129" t="s">
        <v>438</v>
      </c>
      <c r="H129" s="136">
        <v>0.3619</v>
      </c>
      <c r="I129" s="136">
        <v>7.9372200000000004E-2</v>
      </c>
      <c r="J129" s="3">
        <v>1</v>
      </c>
    </row>
    <row r="130" spans="1:10">
      <c r="A130" t="s">
        <v>3</v>
      </c>
      <c r="B130" t="s">
        <v>999</v>
      </c>
      <c r="C130" t="s">
        <v>1527</v>
      </c>
      <c r="D130" s="3">
        <v>12</v>
      </c>
      <c r="E130" s="3">
        <v>112486818</v>
      </c>
      <c r="F130" t="s">
        <v>445</v>
      </c>
      <c r="G130" t="s">
        <v>444</v>
      </c>
      <c r="H130" s="136">
        <v>0.4289</v>
      </c>
      <c r="I130" s="136">
        <v>7.9359799999999994E-2</v>
      </c>
      <c r="J130" s="3">
        <v>1</v>
      </c>
    </row>
    <row r="131" spans="1:10">
      <c r="A131" t="s">
        <v>53</v>
      </c>
      <c r="B131" t="s">
        <v>102</v>
      </c>
      <c r="C131" t="s">
        <v>2158</v>
      </c>
      <c r="D131" s="3">
        <v>6</v>
      </c>
      <c r="E131" s="3">
        <v>1366052</v>
      </c>
      <c r="F131" t="s">
        <v>445</v>
      </c>
      <c r="G131" t="s">
        <v>444</v>
      </c>
      <c r="H131" s="136">
        <v>0.108</v>
      </c>
      <c r="I131" s="136">
        <v>7.8564300000000004E-2</v>
      </c>
      <c r="J131" s="3">
        <v>1</v>
      </c>
    </row>
    <row r="132" spans="1:10">
      <c r="A132" t="s">
        <v>3</v>
      </c>
      <c r="B132" t="s">
        <v>1051</v>
      </c>
      <c r="C132" t="s">
        <v>1528</v>
      </c>
      <c r="D132" s="3">
        <v>17</v>
      </c>
      <c r="E132" s="3">
        <v>56445967</v>
      </c>
      <c r="F132" t="s">
        <v>445</v>
      </c>
      <c r="G132" t="s">
        <v>444</v>
      </c>
      <c r="H132" s="136">
        <v>0.18729999999999999</v>
      </c>
      <c r="I132" s="136">
        <v>7.8326099999999996E-2</v>
      </c>
      <c r="J132" s="3">
        <v>1</v>
      </c>
    </row>
    <row r="133" spans="1:10">
      <c r="A133" t="s">
        <v>347</v>
      </c>
      <c r="B133" t="s">
        <v>99</v>
      </c>
      <c r="C133" t="s">
        <v>1517</v>
      </c>
      <c r="D133" s="3">
        <v>5</v>
      </c>
      <c r="E133" s="3">
        <v>121522316</v>
      </c>
      <c r="F133" t="s">
        <v>439</v>
      </c>
      <c r="G133" t="s">
        <v>438</v>
      </c>
      <c r="H133" s="136">
        <v>0.1686</v>
      </c>
      <c r="I133" s="136">
        <v>7.6208200000000004E-2</v>
      </c>
      <c r="J133" s="3">
        <v>1</v>
      </c>
    </row>
    <row r="134" spans="1:10">
      <c r="A134" t="s">
        <v>53</v>
      </c>
      <c r="B134" t="s">
        <v>102</v>
      </c>
      <c r="C134" t="s">
        <v>103</v>
      </c>
      <c r="D134" s="3">
        <v>6</v>
      </c>
      <c r="E134" s="3">
        <v>1365244</v>
      </c>
      <c r="F134" t="s">
        <v>445</v>
      </c>
      <c r="G134" t="s">
        <v>444</v>
      </c>
      <c r="H134" s="136">
        <v>0.1081</v>
      </c>
      <c r="I134" s="136">
        <v>7.4404799999999993E-2</v>
      </c>
      <c r="J134" s="3">
        <v>1</v>
      </c>
    </row>
    <row r="135" spans="1:10">
      <c r="A135" t="s">
        <v>3</v>
      </c>
      <c r="B135" t="s">
        <v>199</v>
      </c>
      <c r="C135" t="s">
        <v>1529</v>
      </c>
      <c r="D135" s="3">
        <v>15</v>
      </c>
      <c r="E135" s="3">
        <v>91429287</v>
      </c>
      <c r="F135" t="s">
        <v>445</v>
      </c>
      <c r="G135" t="s">
        <v>438</v>
      </c>
      <c r="H135" s="136">
        <v>0.31709999999999999</v>
      </c>
      <c r="I135" s="136">
        <v>7.40846E-2</v>
      </c>
      <c r="J135" s="3">
        <v>1</v>
      </c>
    </row>
    <row r="136" spans="1:10">
      <c r="A136" t="s">
        <v>3</v>
      </c>
      <c r="B136" t="s">
        <v>202</v>
      </c>
      <c r="C136" t="s">
        <v>1530</v>
      </c>
      <c r="D136" s="3">
        <v>15</v>
      </c>
      <c r="E136" s="3">
        <v>96112322</v>
      </c>
      <c r="F136" t="s">
        <v>438</v>
      </c>
      <c r="G136" t="s">
        <v>444</v>
      </c>
      <c r="H136" s="136">
        <v>0.3831</v>
      </c>
      <c r="I136" s="136">
        <v>7.1511699999999997E-2</v>
      </c>
      <c r="J136" s="3">
        <v>1</v>
      </c>
    </row>
    <row r="137" spans="1:10">
      <c r="A137" t="s">
        <v>53</v>
      </c>
      <c r="B137" t="s">
        <v>102</v>
      </c>
      <c r="C137" t="s">
        <v>2242</v>
      </c>
      <c r="D137" s="3">
        <v>6</v>
      </c>
      <c r="E137" s="3">
        <v>1365650</v>
      </c>
      <c r="F137" t="s">
        <v>445</v>
      </c>
      <c r="G137" t="s">
        <v>439</v>
      </c>
      <c r="H137" s="136">
        <v>0.1081</v>
      </c>
      <c r="I137" s="136">
        <v>7.14365E-2</v>
      </c>
      <c r="J137" s="3">
        <v>1</v>
      </c>
    </row>
    <row r="138" spans="1:10">
      <c r="A138" t="s">
        <v>117</v>
      </c>
      <c r="B138" t="s">
        <v>148</v>
      </c>
      <c r="C138" t="s">
        <v>2194</v>
      </c>
      <c r="D138" s="3">
        <v>9</v>
      </c>
      <c r="E138" s="3">
        <v>136146227</v>
      </c>
      <c r="F138" t="s">
        <v>445</v>
      </c>
      <c r="G138" t="s">
        <v>439</v>
      </c>
      <c r="H138" s="136">
        <v>0.34739999999999999</v>
      </c>
      <c r="I138" s="136">
        <v>7.0332599999999995E-2</v>
      </c>
      <c r="J138" s="3">
        <v>1</v>
      </c>
    </row>
    <row r="139" spans="1:10">
      <c r="A139" t="s">
        <v>347</v>
      </c>
      <c r="B139" t="s">
        <v>50</v>
      </c>
      <c r="C139" t="s">
        <v>1562</v>
      </c>
      <c r="D139" s="3">
        <v>1</v>
      </c>
      <c r="E139" s="3">
        <v>3218923</v>
      </c>
      <c r="F139" t="s">
        <v>438</v>
      </c>
      <c r="G139" t="s">
        <v>444</v>
      </c>
      <c r="H139" s="136">
        <v>0.2273</v>
      </c>
      <c r="I139" s="136">
        <v>7.0118600000000003E-2</v>
      </c>
      <c r="J139" s="3">
        <v>1</v>
      </c>
    </row>
    <row r="140" spans="1:10">
      <c r="A140" t="s">
        <v>347</v>
      </c>
      <c r="B140" t="s">
        <v>50</v>
      </c>
      <c r="C140" t="s">
        <v>1532</v>
      </c>
      <c r="D140" s="3">
        <v>1</v>
      </c>
      <c r="E140" s="3">
        <v>3219901</v>
      </c>
      <c r="F140" t="s">
        <v>445</v>
      </c>
      <c r="G140" t="s">
        <v>444</v>
      </c>
      <c r="H140" s="136">
        <v>0.23749999999999999</v>
      </c>
      <c r="I140" s="136">
        <v>7.0077600000000004E-2</v>
      </c>
      <c r="J140" s="3">
        <v>1</v>
      </c>
    </row>
    <row r="141" spans="1:10">
      <c r="A141" t="s">
        <v>53</v>
      </c>
      <c r="B141" t="s">
        <v>102</v>
      </c>
      <c r="C141" t="s">
        <v>2243</v>
      </c>
      <c r="D141" s="3">
        <v>6</v>
      </c>
      <c r="E141" s="3">
        <v>1365883</v>
      </c>
      <c r="F141" t="s">
        <v>438</v>
      </c>
      <c r="G141" t="s">
        <v>444</v>
      </c>
      <c r="H141" s="136">
        <v>0.1082</v>
      </c>
      <c r="I141" s="136">
        <v>6.9526599999999994E-2</v>
      </c>
      <c r="J141" s="3">
        <v>1</v>
      </c>
    </row>
    <row r="142" spans="1:10">
      <c r="A142" t="s">
        <v>53</v>
      </c>
      <c r="B142" t="s">
        <v>102</v>
      </c>
      <c r="C142" t="s">
        <v>2157</v>
      </c>
      <c r="D142" s="3">
        <v>6</v>
      </c>
      <c r="E142" s="3">
        <v>1365073</v>
      </c>
      <c r="F142" t="s">
        <v>439</v>
      </c>
      <c r="G142" t="s">
        <v>444</v>
      </c>
      <c r="H142" s="136">
        <v>0.1081</v>
      </c>
      <c r="I142" s="136">
        <v>6.7669900000000005E-2</v>
      </c>
      <c r="J142" s="3">
        <v>1</v>
      </c>
    </row>
    <row r="143" spans="1:10">
      <c r="A143" t="s">
        <v>3</v>
      </c>
      <c r="B143" t="s">
        <v>1051</v>
      </c>
      <c r="C143" t="s">
        <v>1531</v>
      </c>
      <c r="D143" s="3">
        <v>17</v>
      </c>
      <c r="E143" s="3">
        <v>56444883</v>
      </c>
      <c r="F143" t="s">
        <v>445</v>
      </c>
      <c r="G143" t="s">
        <v>444</v>
      </c>
      <c r="H143" s="136">
        <v>0.18720000000000001</v>
      </c>
      <c r="I143" s="136">
        <v>6.5350199999999997E-2</v>
      </c>
      <c r="J143" s="3">
        <v>1</v>
      </c>
    </row>
    <row r="144" spans="1:10">
      <c r="A144" t="s">
        <v>3</v>
      </c>
      <c r="B144" t="s">
        <v>50</v>
      </c>
      <c r="C144" t="s">
        <v>1532</v>
      </c>
      <c r="D144" s="3">
        <v>1</v>
      </c>
      <c r="E144" s="3">
        <v>3219901</v>
      </c>
      <c r="F144" t="s">
        <v>445</v>
      </c>
      <c r="G144" t="s">
        <v>444</v>
      </c>
      <c r="H144" s="136">
        <v>0.23780000000000001</v>
      </c>
      <c r="I144" s="136">
        <v>6.3316399999999995E-2</v>
      </c>
      <c r="J144" s="3">
        <v>1</v>
      </c>
    </row>
    <row r="145" spans="1:10">
      <c r="A145" t="s">
        <v>347</v>
      </c>
      <c r="B145" t="s">
        <v>50</v>
      </c>
      <c r="C145" t="s">
        <v>1547</v>
      </c>
      <c r="D145" s="3">
        <v>1</v>
      </c>
      <c r="E145" s="3">
        <v>3219497</v>
      </c>
      <c r="F145" t="s">
        <v>445</v>
      </c>
      <c r="G145" t="s">
        <v>444</v>
      </c>
      <c r="H145" s="136">
        <v>0.2273</v>
      </c>
      <c r="I145" s="136">
        <v>6.3241900000000004E-2</v>
      </c>
      <c r="J145" s="3">
        <v>1</v>
      </c>
    </row>
    <row r="146" spans="1:10">
      <c r="A146" t="s">
        <v>347</v>
      </c>
      <c r="B146" t="s">
        <v>167</v>
      </c>
      <c r="C146" t="s">
        <v>1506</v>
      </c>
      <c r="D146" s="3">
        <v>11</v>
      </c>
      <c r="E146" s="3">
        <v>102745791</v>
      </c>
      <c r="F146" t="s">
        <v>439</v>
      </c>
      <c r="G146" t="s">
        <v>438</v>
      </c>
      <c r="H146" s="136">
        <v>0.14380000000000001</v>
      </c>
      <c r="I146" s="136">
        <v>6.2950199999999998E-2</v>
      </c>
      <c r="J146" s="3">
        <v>1</v>
      </c>
    </row>
    <row r="147" spans="1:10">
      <c r="A147" t="s">
        <v>3</v>
      </c>
      <c r="B147" t="s">
        <v>199</v>
      </c>
      <c r="C147" t="s">
        <v>1533</v>
      </c>
      <c r="D147" s="3">
        <v>15</v>
      </c>
      <c r="E147" s="3">
        <v>91420940</v>
      </c>
      <c r="F147" t="s">
        <v>438</v>
      </c>
      <c r="G147" t="s">
        <v>444</v>
      </c>
      <c r="H147" s="136">
        <v>0.3165</v>
      </c>
      <c r="I147" s="136">
        <v>6.2029599999999997E-2</v>
      </c>
      <c r="J147" s="3">
        <v>1</v>
      </c>
    </row>
    <row r="148" spans="1:10">
      <c r="A148" t="s">
        <v>3</v>
      </c>
      <c r="B148" t="s">
        <v>90</v>
      </c>
      <c r="C148" t="s">
        <v>1534</v>
      </c>
      <c r="D148" s="3">
        <v>4</v>
      </c>
      <c r="E148" s="3">
        <v>111651557</v>
      </c>
      <c r="F148" t="s">
        <v>439</v>
      </c>
      <c r="G148" t="s">
        <v>438</v>
      </c>
      <c r="H148" s="136">
        <v>0.1255</v>
      </c>
      <c r="I148" s="136">
        <v>6.18936E-2</v>
      </c>
      <c r="J148" s="3">
        <v>1</v>
      </c>
    </row>
    <row r="149" spans="1:10">
      <c r="A149" t="s">
        <v>3</v>
      </c>
      <c r="B149" t="s">
        <v>158</v>
      </c>
      <c r="C149" t="s">
        <v>1535</v>
      </c>
      <c r="D149" s="3">
        <v>10</v>
      </c>
      <c r="E149" s="3">
        <v>124203787</v>
      </c>
      <c r="F149" t="s">
        <v>439</v>
      </c>
      <c r="G149" t="s">
        <v>438</v>
      </c>
      <c r="H149" s="136">
        <v>0.22259999999999999</v>
      </c>
      <c r="I149" s="136">
        <v>6.0589700000000003E-2</v>
      </c>
      <c r="J149" s="3">
        <v>1</v>
      </c>
    </row>
    <row r="150" spans="1:10">
      <c r="A150" t="s">
        <v>347</v>
      </c>
      <c r="B150" t="s">
        <v>127</v>
      </c>
      <c r="C150" t="s">
        <v>1551</v>
      </c>
      <c r="D150" s="3">
        <v>7</v>
      </c>
      <c r="E150" s="3">
        <v>92239144</v>
      </c>
      <c r="F150" t="s">
        <v>445</v>
      </c>
      <c r="G150" t="s">
        <v>444</v>
      </c>
      <c r="H150" s="136">
        <v>0.24510000000000001</v>
      </c>
      <c r="I150" s="136">
        <v>6.0053700000000002E-2</v>
      </c>
      <c r="J150" s="3">
        <v>1</v>
      </c>
    </row>
    <row r="151" spans="1:10">
      <c r="A151" t="s">
        <v>3</v>
      </c>
      <c r="B151" t="s">
        <v>202</v>
      </c>
      <c r="C151" t="s">
        <v>1536</v>
      </c>
      <c r="D151" s="3">
        <v>15</v>
      </c>
      <c r="E151" s="3">
        <v>96104176</v>
      </c>
      <c r="F151" t="s">
        <v>445</v>
      </c>
      <c r="G151" t="s">
        <v>438</v>
      </c>
      <c r="H151" s="136">
        <v>0.36259999999999998</v>
      </c>
      <c r="I151" s="136">
        <v>5.9972200000000003E-2</v>
      </c>
      <c r="J151" s="3">
        <v>1</v>
      </c>
    </row>
    <row r="152" spans="1:10">
      <c r="A152" t="s">
        <v>347</v>
      </c>
      <c r="B152" t="s">
        <v>50</v>
      </c>
      <c r="C152" t="s">
        <v>1540</v>
      </c>
      <c r="D152" s="3">
        <v>1</v>
      </c>
      <c r="E152" s="3">
        <v>3223955</v>
      </c>
      <c r="F152" t="s">
        <v>445</v>
      </c>
      <c r="G152" t="s">
        <v>444</v>
      </c>
      <c r="H152" s="136">
        <v>0.2276</v>
      </c>
      <c r="I152" s="136">
        <v>5.9917600000000001E-2</v>
      </c>
      <c r="J152" s="3">
        <v>1</v>
      </c>
    </row>
    <row r="153" spans="1:10">
      <c r="A153" t="s">
        <v>347</v>
      </c>
      <c r="B153" t="s">
        <v>1029</v>
      </c>
      <c r="C153" t="s">
        <v>1560</v>
      </c>
      <c r="D153" s="3">
        <v>4</v>
      </c>
      <c r="E153" s="3">
        <v>155517842</v>
      </c>
      <c r="F153" t="s">
        <v>445</v>
      </c>
      <c r="G153" t="s">
        <v>444</v>
      </c>
      <c r="H153" s="136">
        <v>0.27029999999999998</v>
      </c>
      <c r="I153" s="136">
        <v>5.9413199999999999E-2</v>
      </c>
      <c r="J153" s="3">
        <v>1</v>
      </c>
    </row>
    <row r="154" spans="1:10">
      <c r="A154" t="s">
        <v>117</v>
      </c>
      <c r="B154" t="s">
        <v>148</v>
      </c>
      <c r="C154" t="s">
        <v>2169</v>
      </c>
      <c r="D154" s="3">
        <v>9</v>
      </c>
      <c r="E154" s="3">
        <v>136146664</v>
      </c>
      <c r="F154" t="s">
        <v>445</v>
      </c>
      <c r="G154" t="s">
        <v>439</v>
      </c>
      <c r="H154" s="136">
        <v>0.34749999999999998</v>
      </c>
      <c r="I154" s="136">
        <v>5.9156399999999998E-2</v>
      </c>
      <c r="J154" s="3">
        <v>1</v>
      </c>
    </row>
    <row r="155" spans="1:10">
      <c r="A155" t="s">
        <v>347</v>
      </c>
      <c r="B155" t="s">
        <v>96</v>
      </c>
      <c r="C155" t="s">
        <v>2154</v>
      </c>
      <c r="D155" s="3">
        <v>4</v>
      </c>
      <c r="E155" s="3">
        <v>187199005</v>
      </c>
      <c r="F155" t="s">
        <v>439</v>
      </c>
      <c r="G155" t="s">
        <v>438</v>
      </c>
      <c r="H155" s="136">
        <v>0.4093</v>
      </c>
      <c r="I155" s="136">
        <v>5.8877199999999998E-2</v>
      </c>
      <c r="J155" s="3">
        <v>1</v>
      </c>
    </row>
    <row r="156" spans="1:10">
      <c r="A156" t="s">
        <v>3</v>
      </c>
      <c r="B156" t="s">
        <v>190</v>
      </c>
      <c r="C156" t="s">
        <v>513</v>
      </c>
      <c r="D156" s="3">
        <v>13</v>
      </c>
      <c r="E156" s="3">
        <v>47238684</v>
      </c>
      <c r="F156" t="s">
        <v>439</v>
      </c>
      <c r="G156" t="s">
        <v>438</v>
      </c>
      <c r="H156" s="136">
        <v>0.24979999999999999</v>
      </c>
      <c r="I156" s="136">
        <v>5.8370900000000003E-2</v>
      </c>
      <c r="J156" s="3">
        <v>1</v>
      </c>
    </row>
    <row r="157" spans="1:10">
      <c r="A157" t="s">
        <v>3</v>
      </c>
      <c r="B157" t="s">
        <v>50</v>
      </c>
      <c r="C157" t="s">
        <v>51</v>
      </c>
      <c r="D157" s="3">
        <v>1</v>
      </c>
      <c r="E157" s="3">
        <v>3221083</v>
      </c>
      <c r="F157" t="s">
        <v>439</v>
      </c>
      <c r="G157" t="s">
        <v>438</v>
      </c>
      <c r="H157" s="136">
        <v>0.23949999999999999</v>
      </c>
      <c r="I157" s="136">
        <v>5.8235200000000001E-2</v>
      </c>
      <c r="J157" s="3">
        <v>1</v>
      </c>
    </row>
    <row r="158" spans="1:10">
      <c r="A158" t="s">
        <v>3</v>
      </c>
      <c r="B158" t="s">
        <v>222</v>
      </c>
      <c r="C158" t="s">
        <v>1537</v>
      </c>
      <c r="D158" s="3">
        <v>20</v>
      </c>
      <c r="E158" s="3">
        <v>33565755</v>
      </c>
      <c r="F158" t="s">
        <v>445</v>
      </c>
      <c r="G158" t="s">
        <v>444</v>
      </c>
      <c r="H158" s="136">
        <v>0.1206</v>
      </c>
      <c r="I158" s="136">
        <v>5.8124000000000002E-2</v>
      </c>
      <c r="J158" s="3">
        <v>1</v>
      </c>
    </row>
    <row r="159" spans="1:10">
      <c r="A159" t="s">
        <v>3</v>
      </c>
      <c r="B159" t="s">
        <v>73</v>
      </c>
      <c r="C159" t="s">
        <v>1538</v>
      </c>
      <c r="D159" s="3">
        <v>2</v>
      </c>
      <c r="E159" s="3">
        <v>43645675</v>
      </c>
      <c r="F159" t="s">
        <v>439</v>
      </c>
      <c r="G159" t="s">
        <v>438</v>
      </c>
      <c r="H159" s="136">
        <v>0.33779999999999999</v>
      </c>
      <c r="I159" s="136">
        <v>5.7146799999999998E-2</v>
      </c>
      <c r="J159" s="3">
        <v>1</v>
      </c>
    </row>
    <row r="160" spans="1:10">
      <c r="A160" t="s">
        <v>3</v>
      </c>
      <c r="B160" t="s">
        <v>151</v>
      </c>
      <c r="C160" t="s">
        <v>657</v>
      </c>
      <c r="D160" s="3">
        <v>10</v>
      </c>
      <c r="E160" s="3">
        <v>105608824</v>
      </c>
      <c r="F160" t="s">
        <v>439</v>
      </c>
      <c r="G160" t="s">
        <v>438</v>
      </c>
      <c r="H160" s="136">
        <v>0.34910000000000002</v>
      </c>
      <c r="I160" s="136">
        <v>5.6807099999999999E-2</v>
      </c>
      <c r="J160" s="3">
        <v>1</v>
      </c>
    </row>
    <row r="161" spans="1:10">
      <c r="A161" t="s">
        <v>3</v>
      </c>
      <c r="B161" t="s">
        <v>202</v>
      </c>
      <c r="C161" t="s">
        <v>1539</v>
      </c>
      <c r="D161" s="3">
        <v>15</v>
      </c>
      <c r="E161" s="3">
        <v>96118790</v>
      </c>
      <c r="F161" t="s">
        <v>445</v>
      </c>
      <c r="G161" t="s">
        <v>444</v>
      </c>
      <c r="H161" s="136">
        <v>0.35780000000000001</v>
      </c>
      <c r="I161" s="136">
        <v>5.6794400000000002E-2</v>
      </c>
      <c r="J161" s="3">
        <v>1</v>
      </c>
    </row>
    <row r="162" spans="1:10">
      <c r="A162" t="s">
        <v>347</v>
      </c>
      <c r="B162" t="s">
        <v>50</v>
      </c>
      <c r="C162" t="s">
        <v>51</v>
      </c>
      <c r="D162" s="3">
        <v>1</v>
      </c>
      <c r="E162" s="3">
        <v>3221083</v>
      </c>
      <c r="F162" t="s">
        <v>439</v>
      </c>
      <c r="G162" t="s">
        <v>438</v>
      </c>
      <c r="H162" s="136">
        <v>0.2394</v>
      </c>
      <c r="I162" s="136">
        <v>5.6707100000000003E-2</v>
      </c>
      <c r="J162" s="3">
        <v>1</v>
      </c>
    </row>
    <row r="163" spans="1:10">
      <c r="A163" t="s">
        <v>347</v>
      </c>
      <c r="B163" t="s">
        <v>321</v>
      </c>
      <c r="C163" t="s">
        <v>2179</v>
      </c>
      <c r="D163" s="3">
        <v>9</v>
      </c>
      <c r="E163" s="3">
        <v>22112241</v>
      </c>
      <c r="F163" t="s">
        <v>445</v>
      </c>
      <c r="G163" t="s">
        <v>438</v>
      </c>
      <c r="H163" s="136">
        <v>0.49419999999999997</v>
      </c>
      <c r="I163" s="136">
        <v>5.6549700000000001E-2</v>
      </c>
      <c r="J163" s="3">
        <v>1</v>
      </c>
    </row>
    <row r="164" spans="1:10">
      <c r="A164" t="s">
        <v>347</v>
      </c>
      <c r="B164" t="s">
        <v>321</v>
      </c>
      <c r="C164" t="s">
        <v>2181</v>
      </c>
      <c r="D164" s="3">
        <v>9</v>
      </c>
      <c r="E164" s="3">
        <v>22112599</v>
      </c>
      <c r="F164" t="s">
        <v>439</v>
      </c>
      <c r="G164" t="s">
        <v>438</v>
      </c>
      <c r="H164" s="136">
        <v>0.4874</v>
      </c>
      <c r="I164" s="136">
        <v>5.6549700000000001E-2</v>
      </c>
      <c r="J164" s="3">
        <v>1</v>
      </c>
    </row>
    <row r="165" spans="1:10">
      <c r="A165" t="s">
        <v>347</v>
      </c>
      <c r="B165" t="s">
        <v>202</v>
      </c>
      <c r="C165" t="s">
        <v>1536</v>
      </c>
      <c r="D165" s="3">
        <v>15</v>
      </c>
      <c r="E165" s="3">
        <v>96104176</v>
      </c>
      <c r="F165" t="s">
        <v>445</v>
      </c>
      <c r="G165" t="s">
        <v>438</v>
      </c>
      <c r="H165" s="136">
        <v>0.36259999999999998</v>
      </c>
      <c r="I165" s="136">
        <v>5.5499199999999999E-2</v>
      </c>
      <c r="J165" s="3">
        <v>1</v>
      </c>
    </row>
    <row r="166" spans="1:10">
      <c r="A166" t="s">
        <v>3</v>
      </c>
      <c r="B166" t="s">
        <v>50</v>
      </c>
      <c r="C166" t="s">
        <v>1540</v>
      </c>
      <c r="D166" s="3">
        <v>1</v>
      </c>
      <c r="E166" s="3">
        <v>3223955</v>
      </c>
      <c r="F166" t="s">
        <v>445</v>
      </c>
      <c r="G166" t="s">
        <v>444</v>
      </c>
      <c r="H166" s="136">
        <v>0.22819999999999999</v>
      </c>
      <c r="I166" s="136">
        <v>5.5457800000000002E-2</v>
      </c>
      <c r="J166" s="3">
        <v>1</v>
      </c>
    </row>
    <row r="167" spans="1:10">
      <c r="A167" t="s">
        <v>3</v>
      </c>
      <c r="B167" t="s">
        <v>4028</v>
      </c>
      <c r="C167" t="s">
        <v>1541</v>
      </c>
      <c r="D167" s="3">
        <v>7</v>
      </c>
      <c r="E167" s="3">
        <v>106419296</v>
      </c>
      <c r="F167" t="s">
        <v>445</v>
      </c>
      <c r="G167" t="s">
        <v>438</v>
      </c>
      <c r="H167" s="136">
        <v>0.1739</v>
      </c>
      <c r="I167" s="136">
        <v>5.5287500000000003E-2</v>
      </c>
      <c r="J167" s="3">
        <v>1</v>
      </c>
    </row>
    <row r="168" spans="1:10">
      <c r="A168" t="s">
        <v>3</v>
      </c>
      <c r="B168" t="s">
        <v>202</v>
      </c>
      <c r="C168" t="s">
        <v>1542</v>
      </c>
      <c r="D168" s="3">
        <v>15</v>
      </c>
      <c r="E168" s="3">
        <v>96116778</v>
      </c>
      <c r="F168" t="s">
        <v>445</v>
      </c>
      <c r="G168" t="s">
        <v>444</v>
      </c>
      <c r="H168" s="136">
        <v>0.22789999999999999</v>
      </c>
      <c r="I168" s="136">
        <v>5.5128799999999999E-2</v>
      </c>
      <c r="J168" s="3">
        <v>1</v>
      </c>
    </row>
    <row r="169" spans="1:10">
      <c r="A169" t="s">
        <v>3</v>
      </c>
      <c r="B169" t="s">
        <v>4028</v>
      </c>
      <c r="C169" t="s">
        <v>131</v>
      </c>
      <c r="D169" s="3">
        <v>7</v>
      </c>
      <c r="E169" s="3">
        <v>106437611</v>
      </c>
      <c r="F169" t="s">
        <v>439</v>
      </c>
      <c r="G169" t="s">
        <v>438</v>
      </c>
      <c r="H169" s="136">
        <v>0.17560000000000001</v>
      </c>
      <c r="I169" s="136">
        <v>5.4987000000000001E-2</v>
      </c>
      <c r="J169" s="3">
        <v>1</v>
      </c>
    </row>
    <row r="170" spans="1:10">
      <c r="A170" t="s">
        <v>347</v>
      </c>
      <c r="B170" t="s">
        <v>148</v>
      </c>
      <c r="C170" t="s">
        <v>2169</v>
      </c>
      <c r="D170" s="3">
        <v>9</v>
      </c>
      <c r="E170" s="3">
        <v>136146664</v>
      </c>
      <c r="F170" t="s">
        <v>445</v>
      </c>
      <c r="G170" t="s">
        <v>439</v>
      </c>
      <c r="H170" s="136">
        <v>0.3735</v>
      </c>
      <c r="I170" s="136">
        <v>5.4723500000000001E-2</v>
      </c>
      <c r="J170" s="3">
        <v>1</v>
      </c>
    </row>
    <row r="171" spans="1:10">
      <c r="A171" t="s">
        <v>117</v>
      </c>
      <c r="B171" t="s">
        <v>148</v>
      </c>
      <c r="C171" t="s">
        <v>2165</v>
      </c>
      <c r="D171" s="3">
        <v>9</v>
      </c>
      <c r="E171" s="3">
        <v>136144960</v>
      </c>
      <c r="F171" t="s">
        <v>445</v>
      </c>
      <c r="G171" t="s">
        <v>444</v>
      </c>
      <c r="H171" s="136">
        <v>0.34770000000000001</v>
      </c>
      <c r="I171" s="136">
        <v>5.46366E-2</v>
      </c>
      <c r="J171" s="3">
        <v>1</v>
      </c>
    </row>
    <row r="172" spans="1:10">
      <c r="A172" t="s">
        <v>3</v>
      </c>
      <c r="B172" t="s">
        <v>202</v>
      </c>
      <c r="C172" t="s">
        <v>1543</v>
      </c>
      <c r="D172" s="3">
        <v>15</v>
      </c>
      <c r="E172" s="3">
        <v>96108321</v>
      </c>
      <c r="F172" t="s">
        <v>439</v>
      </c>
      <c r="G172" t="s">
        <v>438</v>
      </c>
      <c r="H172" s="136">
        <v>0.23300000000000001</v>
      </c>
      <c r="I172" s="136">
        <v>5.4545499999999997E-2</v>
      </c>
      <c r="J172" s="3">
        <v>1</v>
      </c>
    </row>
    <row r="173" spans="1:10">
      <c r="A173" t="s">
        <v>3</v>
      </c>
      <c r="B173" t="s">
        <v>4026</v>
      </c>
      <c r="C173" t="s">
        <v>1544</v>
      </c>
      <c r="D173" s="3">
        <v>1</v>
      </c>
      <c r="E173" s="3">
        <v>169095082</v>
      </c>
      <c r="F173" t="s">
        <v>445</v>
      </c>
      <c r="G173" t="s">
        <v>444</v>
      </c>
      <c r="H173" s="136">
        <v>0.48680000000000001</v>
      </c>
      <c r="I173" s="136">
        <v>5.4337900000000001E-2</v>
      </c>
      <c r="J173" s="3">
        <v>1</v>
      </c>
    </row>
    <row r="174" spans="1:10">
      <c r="A174" t="s">
        <v>117</v>
      </c>
      <c r="B174" t="s">
        <v>148</v>
      </c>
      <c r="C174" t="s">
        <v>2168</v>
      </c>
      <c r="D174" s="3">
        <v>9</v>
      </c>
      <c r="E174" s="3">
        <v>136146046</v>
      </c>
      <c r="F174" t="s">
        <v>445</v>
      </c>
      <c r="G174" t="s">
        <v>444</v>
      </c>
      <c r="H174" s="136">
        <v>0.34379999999999999</v>
      </c>
      <c r="I174" s="136">
        <v>5.4047699999999997E-2</v>
      </c>
      <c r="J174" s="3">
        <v>1</v>
      </c>
    </row>
    <row r="175" spans="1:10">
      <c r="A175" t="s">
        <v>117</v>
      </c>
      <c r="B175" t="s">
        <v>148</v>
      </c>
      <c r="C175" t="s">
        <v>1267</v>
      </c>
      <c r="D175" s="3">
        <v>9</v>
      </c>
      <c r="E175" s="3">
        <v>136149229</v>
      </c>
      <c r="F175" t="s">
        <v>439</v>
      </c>
      <c r="G175" t="s">
        <v>438</v>
      </c>
      <c r="H175" s="136">
        <v>0.34520000000000001</v>
      </c>
      <c r="I175" s="136">
        <v>5.3184599999999999E-2</v>
      </c>
      <c r="J175" s="3">
        <v>1</v>
      </c>
    </row>
    <row r="176" spans="1:10">
      <c r="A176" t="s">
        <v>347</v>
      </c>
      <c r="B176" t="s">
        <v>190</v>
      </c>
      <c r="C176" t="s">
        <v>1555</v>
      </c>
      <c r="D176" s="3">
        <v>13</v>
      </c>
      <c r="E176" s="3">
        <v>47238854</v>
      </c>
      <c r="F176" t="s">
        <v>445</v>
      </c>
      <c r="G176" t="s">
        <v>444</v>
      </c>
      <c r="H176" s="136">
        <v>0.24859999999999999</v>
      </c>
      <c r="I176" s="136">
        <v>5.2418399999999997E-2</v>
      </c>
      <c r="J176" s="3">
        <v>1</v>
      </c>
    </row>
    <row r="177" spans="1:10">
      <c r="A177" t="s">
        <v>3</v>
      </c>
      <c r="B177" t="s">
        <v>50</v>
      </c>
      <c r="C177" t="s">
        <v>1545</v>
      </c>
      <c r="D177" s="3">
        <v>1</v>
      </c>
      <c r="E177" s="3">
        <v>3229134</v>
      </c>
      <c r="F177" t="s">
        <v>439</v>
      </c>
      <c r="G177" t="s">
        <v>444</v>
      </c>
      <c r="H177" s="136">
        <v>0.22770000000000001</v>
      </c>
      <c r="I177" s="136">
        <v>5.20954E-2</v>
      </c>
      <c r="J177" s="3">
        <v>1</v>
      </c>
    </row>
    <row r="178" spans="1:10">
      <c r="A178" t="s">
        <v>3</v>
      </c>
      <c r="B178" t="s">
        <v>202</v>
      </c>
      <c r="C178" t="s">
        <v>1546</v>
      </c>
      <c r="D178" s="3">
        <v>15</v>
      </c>
      <c r="E178" s="3">
        <v>96106897</v>
      </c>
      <c r="F178" t="s">
        <v>445</v>
      </c>
      <c r="G178" t="s">
        <v>439</v>
      </c>
      <c r="H178" s="136">
        <v>0.23319999999999999</v>
      </c>
      <c r="I178" s="136">
        <v>5.1547700000000002E-2</v>
      </c>
      <c r="J178" s="3">
        <v>1</v>
      </c>
    </row>
    <row r="179" spans="1:10">
      <c r="A179" t="s">
        <v>3</v>
      </c>
      <c r="B179" t="s">
        <v>50</v>
      </c>
      <c r="C179" t="s">
        <v>1547</v>
      </c>
      <c r="D179" s="3">
        <v>1</v>
      </c>
      <c r="E179" s="3">
        <v>3219497</v>
      </c>
      <c r="F179" t="s">
        <v>445</v>
      </c>
      <c r="G179" t="s">
        <v>444</v>
      </c>
      <c r="H179" s="136">
        <v>0.2276</v>
      </c>
      <c r="I179" s="136">
        <v>5.1472400000000001E-2</v>
      </c>
      <c r="J179" s="3">
        <v>1</v>
      </c>
    </row>
    <row r="180" spans="1:10">
      <c r="A180" t="s">
        <v>3</v>
      </c>
      <c r="B180" t="s">
        <v>199</v>
      </c>
      <c r="C180" t="s">
        <v>1548</v>
      </c>
      <c r="D180" s="3">
        <v>15</v>
      </c>
      <c r="E180" s="3">
        <v>91403674</v>
      </c>
      <c r="F180" t="s">
        <v>445</v>
      </c>
      <c r="G180" t="s">
        <v>444</v>
      </c>
      <c r="H180" s="136">
        <v>0.31830000000000003</v>
      </c>
      <c r="I180" s="136">
        <v>5.0902000000000003E-2</v>
      </c>
      <c r="J180" s="3">
        <v>1</v>
      </c>
    </row>
    <row r="181" spans="1:10">
      <c r="A181" t="s">
        <v>3</v>
      </c>
      <c r="B181" t="s">
        <v>4037</v>
      </c>
      <c r="C181" t="s">
        <v>1549</v>
      </c>
      <c r="D181" s="3">
        <v>13</v>
      </c>
      <c r="E181" s="3">
        <v>110833060</v>
      </c>
      <c r="F181" t="s">
        <v>439</v>
      </c>
      <c r="G181" t="s">
        <v>438</v>
      </c>
      <c r="H181" s="136">
        <v>0.36099999999999999</v>
      </c>
      <c r="I181" s="136">
        <v>5.0566800000000002E-2</v>
      </c>
      <c r="J181" s="3">
        <v>1</v>
      </c>
    </row>
    <row r="182" spans="1:10">
      <c r="A182" t="s">
        <v>3</v>
      </c>
      <c r="B182" t="s">
        <v>73</v>
      </c>
      <c r="C182" t="s">
        <v>1550</v>
      </c>
      <c r="D182" s="3">
        <v>2</v>
      </c>
      <c r="E182" s="3">
        <v>43757865</v>
      </c>
      <c r="F182" t="s">
        <v>438</v>
      </c>
      <c r="G182" t="s">
        <v>444</v>
      </c>
      <c r="H182" s="136">
        <v>0.35539999999999999</v>
      </c>
      <c r="I182" s="136">
        <v>5.04386E-2</v>
      </c>
      <c r="J182" s="3">
        <v>1</v>
      </c>
    </row>
    <row r="183" spans="1:10">
      <c r="A183" t="s">
        <v>3</v>
      </c>
      <c r="B183" t="s">
        <v>151</v>
      </c>
      <c r="C183" t="s">
        <v>675</v>
      </c>
      <c r="D183" s="3">
        <v>10</v>
      </c>
      <c r="E183" s="3">
        <v>105645725</v>
      </c>
      <c r="F183" t="s">
        <v>445</v>
      </c>
      <c r="G183" t="s">
        <v>444</v>
      </c>
      <c r="H183" s="136">
        <v>0.37969999999999998</v>
      </c>
      <c r="I183" s="136">
        <v>5.0134199999999997E-2</v>
      </c>
      <c r="J183" s="3">
        <v>1</v>
      </c>
    </row>
    <row r="184" spans="1:10">
      <c r="A184" t="s">
        <v>3</v>
      </c>
      <c r="B184" t="s">
        <v>4028</v>
      </c>
      <c r="C184" t="s">
        <v>1269</v>
      </c>
      <c r="D184" s="3">
        <v>7</v>
      </c>
      <c r="E184" s="3">
        <v>106410777</v>
      </c>
      <c r="F184" t="s">
        <v>445</v>
      </c>
      <c r="G184" t="s">
        <v>444</v>
      </c>
      <c r="H184" s="136">
        <v>0.22969999999999999</v>
      </c>
      <c r="I184" s="136">
        <v>4.9728799999999997E-2</v>
      </c>
      <c r="J184" s="3">
        <v>1</v>
      </c>
    </row>
    <row r="185" spans="1:10">
      <c r="A185" t="s">
        <v>66</v>
      </c>
      <c r="B185" t="s">
        <v>96</v>
      </c>
      <c r="C185" t="s">
        <v>2220</v>
      </c>
      <c r="D185" s="3">
        <v>4</v>
      </c>
      <c r="E185" s="3">
        <v>187188094</v>
      </c>
      <c r="F185" t="s">
        <v>439</v>
      </c>
      <c r="G185" t="s">
        <v>444</v>
      </c>
      <c r="H185" s="136">
        <v>0.38190000000000002</v>
      </c>
      <c r="I185" s="136">
        <v>4.9649899999999997E-2</v>
      </c>
      <c r="J185" s="3">
        <v>1</v>
      </c>
    </row>
    <row r="186" spans="1:10">
      <c r="A186" t="s">
        <v>66</v>
      </c>
      <c r="B186" t="s">
        <v>205</v>
      </c>
      <c r="C186" t="s">
        <v>2221</v>
      </c>
      <c r="D186" s="3">
        <v>16</v>
      </c>
      <c r="E186" s="3">
        <v>73051620</v>
      </c>
      <c r="F186" t="s">
        <v>439</v>
      </c>
      <c r="G186" t="s">
        <v>438</v>
      </c>
      <c r="H186" s="136">
        <v>0.17369999999999999</v>
      </c>
      <c r="I186" s="136">
        <v>4.9600499999999999E-2</v>
      </c>
      <c r="J186" s="3">
        <v>1</v>
      </c>
    </row>
    <row r="187" spans="1:10">
      <c r="A187" t="s">
        <v>3</v>
      </c>
      <c r="B187" t="s">
        <v>127</v>
      </c>
      <c r="C187" t="s">
        <v>1551</v>
      </c>
      <c r="D187" s="3">
        <v>7</v>
      </c>
      <c r="E187" s="3">
        <v>92239144</v>
      </c>
      <c r="F187" t="s">
        <v>445</v>
      </c>
      <c r="G187" t="s">
        <v>444</v>
      </c>
      <c r="H187" s="136">
        <v>0.2455</v>
      </c>
      <c r="I187" s="136">
        <v>4.9045999999999999E-2</v>
      </c>
      <c r="J187" s="3">
        <v>1</v>
      </c>
    </row>
    <row r="188" spans="1:10">
      <c r="A188" t="s">
        <v>3</v>
      </c>
      <c r="B188" t="s">
        <v>151</v>
      </c>
      <c r="C188" t="s">
        <v>654</v>
      </c>
      <c r="D188" s="3">
        <v>10</v>
      </c>
      <c r="E188" s="3">
        <v>105596007</v>
      </c>
      <c r="F188" t="s">
        <v>439</v>
      </c>
      <c r="G188" t="s">
        <v>438</v>
      </c>
      <c r="H188" s="136">
        <v>0.3347</v>
      </c>
      <c r="I188" s="136">
        <v>4.85499E-2</v>
      </c>
      <c r="J188" s="3">
        <v>1</v>
      </c>
    </row>
    <row r="189" spans="1:10">
      <c r="A189" t="s">
        <v>347</v>
      </c>
      <c r="B189" t="s">
        <v>321</v>
      </c>
      <c r="C189" t="s">
        <v>2177</v>
      </c>
      <c r="D189" s="3">
        <v>9</v>
      </c>
      <c r="E189" s="3">
        <v>22106271</v>
      </c>
      <c r="F189" t="s">
        <v>445</v>
      </c>
      <c r="G189" t="s">
        <v>444</v>
      </c>
      <c r="H189" s="136">
        <v>0.49030000000000001</v>
      </c>
      <c r="I189" s="136">
        <v>4.7579999999999997E-2</v>
      </c>
      <c r="J189" s="3">
        <v>1</v>
      </c>
    </row>
    <row r="190" spans="1:10">
      <c r="A190" t="s">
        <v>3</v>
      </c>
      <c r="B190" t="s">
        <v>1051</v>
      </c>
      <c r="C190" t="s">
        <v>214</v>
      </c>
      <c r="D190" s="3">
        <v>17</v>
      </c>
      <c r="E190" s="3">
        <v>56570500</v>
      </c>
      <c r="F190" t="s">
        <v>439</v>
      </c>
      <c r="G190" t="s">
        <v>438</v>
      </c>
      <c r="H190" s="136">
        <v>0.19719999999999999</v>
      </c>
      <c r="I190" s="136">
        <v>4.7328200000000001E-2</v>
      </c>
      <c r="J190" s="3">
        <v>1</v>
      </c>
    </row>
    <row r="191" spans="1:10">
      <c r="A191" t="s">
        <v>3</v>
      </c>
      <c r="B191" t="s">
        <v>199</v>
      </c>
      <c r="C191" t="s">
        <v>1552</v>
      </c>
      <c r="D191" s="3">
        <v>15</v>
      </c>
      <c r="E191" s="3">
        <v>91407275</v>
      </c>
      <c r="F191" t="s">
        <v>445</v>
      </c>
      <c r="G191" t="s">
        <v>438</v>
      </c>
      <c r="H191" s="136">
        <v>0.32379999999999998</v>
      </c>
      <c r="I191" s="136">
        <v>4.7160899999999999E-2</v>
      </c>
      <c r="J191" s="3">
        <v>1</v>
      </c>
    </row>
    <row r="192" spans="1:10">
      <c r="A192" t="s">
        <v>347</v>
      </c>
      <c r="B192" t="s">
        <v>190</v>
      </c>
      <c r="C192" t="s">
        <v>513</v>
      </c>
      <c r="D192" s="3">
        <v>13</v>
      </c>
      <c r="E192" s="3">
        <v>47238684</v>
      </c>
      <c r="F192" t="s">
        <v>439</v>
      </c>
      <c r="G192" t="s">
        <v>438</v>
      </c>
      <c r="H192" s="136">
        <v>0.24970000000000001</v>
      </c>
      <c r="I192" s="136">
        <v>4.6740400000000001E-2</v>
      </c>
      <c r="J192" s="3">
        <v>1</v>
      </c>
    </row>
    <row r="193" spans="1:10">
      <c r="A193" t="s">
        <v>347</v>
      </c>
      <c r="B193" t="s">
        <v>50</v>
      </c>
      <c r="C193" t="s">
        <v>1583</v>
      </c>
      <c r="D193" s="3">
        <v>1</v>
      </c>
      <c r="E193" s="3">
        <v>3225794</v>
      </c>
      <c r="F193" t="s">
        <v>445</v>
      </c>
      <c r="G193" t="s">
        <v>444</v>
      </c>
      <c r="H193" s="136">
        <v>0.2273</v>
      </c>
      <c r="I193" s="136">
        <v>4.6446899999999999E-2</v>
      </c>
      <c r="J193" s="3">
        <v>1</v>
      </c>
    </row>
    <row r="194" spans="1:10">
      <c r="A194" t="s">
        <v>3</v>
      </c>
      <c r="B194" t="s">
        <v>4037</v>
      </c>
      <c r="C194" t="s">
        <v>1553</v>
      </c>
      <c r="D194" s="3">
        <v>13</v>
      </c>
      <c r="E194" s="3">
        <v>110827303</v>
      </c>
      <c r="F194" t="s">
        <v>439</v>
      </c>
      <c r="G194" t="s">
        <v>438</v>
      </c>
      <c r="H194" s="136">
        <v>0.36309999999999998</v>
      </c>
      <c r="I194" s="136">
        <v>4.5977400000000002E-2</v>
      </c>
      <c r="J194" s="3">
        <v>1</v>
      </c>
    </row>
    <row r="195" spans="1:10">
      <c r="A195" t="s">
        <v>3</v>
      </c>
      <c r="B195" t="s">
        <v>202</v>
      </c>
      <c r="C195" t="s">
        <v>1554</v>
      </c>
      <c r="D195" s="3">
        <v>15</v>
      </c>
      <c r="E195" s="3">
        <v>96108853</v>
      </c>
      <c r="F195" t="s">
        <v>439</v>
      </c>
      <c r="G195" t="s">
        <v>438</v>
      </c>
      <c r="H195" s="136">
        <v>0.2331</v>
      </c>
      <c r="I195" s="136">
        <v>4.58673E-2</v>
      </c>
      <c r="J195" s="3">
        <v>1</v>
      </c>
    </row>
    <row r="196" spans="1:10">
      <c r="A196" t="s">
        <v>3</v>
      </c>
      <c r="B196" t="s">
        <v>190</v>
      </c>
      <c r="C196" t="s">
        <v>1555</v>
      </c>
      <c r="D196" s="3">
        <v>13</v>
      </c>
      <c r="E196" s="3">
        <v>47238854</v>
      </c>
      <c r="F196" t="s">
        <v>445</v>
      </c>
      <c r="G196" t="s">
        <v>444</v>
      </c>
      <c r="H196" s="136">
        <v>0.2487</v>
      </c>
      <c r="I196" s="136">
        <v>4.5754700000000002E-2</v>
      </c>
      <c r="J196" s="3">
        <v>1</v>
      </c>
    </row>
    <row r="197" spans="1:10">
      <c r="A197" t="s">
        <v>347</v>
      </c>
      <c r="B197" t="s">
        <v>199</v>
      </c>
      <c r="C197" t="s">
        <v>1552</v>
      </c>
      <c r="D197" s="3">
        <v>15</v>
      </c>
      <c r="E197" s="3">
        <v>91407275</v>
      </c>
      <c r="F197" t="s">
        <v>445</v>
      </c>
      <c r="G197" t="s">
        <v>438</v>
      </c>
      <c r="H197" s="136">
        <v>0.3226</v>
      </c>
      <c r="I197" s="136">
        <v>4.5330099999999998E-2</v>
      </c>
      <c r="J197" s="3">
        <v>1</v>
      </c>
    </row>
    <row r="198" spans="1:10">
      <c r="A198" t="s">
        <v>347</v>
      </c>
      <c r="B198" t="s">
        <v>321</v>
      </c>
      <c r="C198" t="s">
        <v>2171</v>
      </c>
      <c r="D198" s="3">
        <v>9</v>
      </c>
      <c r="E198" s="3">
        <v>22088090</v>
      </c>
      <c r="F198" t="s">
        <v>445</v>
      </c>
      <c r="G198" t="s">
        <v>439</v>
      </c>
      <c r="H198" s="136">
        <v>0.4652</v>
      </c>
      <c r="I198" s="136">
        <v>4.3656E-2</v>
      </c>
      <c r="J198" s="3">
        <v>1</v>
      </c>
    </row>
    <row r="199" spans="1:10">
      <c r="A199" t="s">
        <v>3</v>
      </c>
      <c r="B199" t="s">
        <v>199</v>
      </c>
      <c r="C199" t="s">
        <v>1556</v>
      </c>
      <c r="D199" s="3">
        <v>15</v>
      </c>
      <c r="E199" s="3">
        <v>91437388</v>
      </c>
      <c r="F199" t="s">
        <v>445</v>
      </c>
      <c r="G199" t="s">
        <v>439</v>
      </c>
      <c r="H199" s="136">
        <v>0.31769999999999998</v>
      </c>
      <c r="I199" s="136">
        <v>4.3614300000000002E-2</v>
      </c>
      <c r="J199" s="3">
        <v>1</v>
      </c>
    </row>
    <row r="200" spans="1:10">
      <c r="A200" t="s">
        <v>117</v>
      </c>
      <c r="B200" t="s">
        <v>148</v>
      </c>
      <c r="C200" t="s">
        <v>2195</v>
      </c>
      <c r="D200" s="3">
        <v>9</v>
      </c>
      <c r="E200" s="3">
        <v>136145484</v>
      </c>
      <c r="F200" t="s">
        <v>445</v>
      </c>
      <c r="G200" t="s">
        <v>439</v>
      </c>
      <c r="H200" s="136">
        <v>0.34739999999999999</v>
      </c>
      <c r="I200" s="136">
        <v>4.3499099999999999E-2</v>
      </c>
      <c r="J200" s="3">
        <v>1</v>
      </c>
    </row>
    <row r="201" spans="1:10">
      <c r="A201" t="s">
        <v>3</v>
      </c>
      <c r="B201" t="s">
        <v>202</v>
      </c>
      <c r="C201" t="s">
        <v>1557</v>
      </c>
      <c r="D201" s="3">
        <v>15</v>
      </c>
      <c r="E201" s="3">
        <v>96101018</v>
      </c>
      <c r="F201" t="s">
        <v>445</v>
      </c>
      <c r="G201" t="s">
        <v>444</v>
      </c>
      <c r="H201" s="136">
        <v>0.32240000000000002</v>
      </c>
      <c r="I201" s="136">
        <v>4.3261099999999997E-2</v>
      </c>
      <c r="J201" s="3">
        <v>1</v>
      </c>
    </row>
    <row r="202" spans="1:10">
      <c r="A202" t="s">
        <v>3</v>
      </c>
      <c r="B202" t="s">
        <v>167</v>
      </c>
      <c r="C202" t="s">
        <v>946</v>
      </c>
      <c r="D202" s="3">
        <v>11</v>
      </c>
      <c r="E202" s="3">
        <v>102737192</v>
      </c>
      <c r="F202" t="s">
        <v>445</v>
      </c>
      <c r="G202" t="s">
        <v>439</v>
      </c>
      <c r="H202" s="136">
        <v>0.14430000000000001</v>
      </c>
      <c r="I202" s="136">
        <v>4.2537600000000002E-2</v>
      </c>
      <c r="J202" s="3">
        <v>1</v>
      </c>
    </row>
    <row r="203" spans="1:10">
      <c r="A203" t="s">
        <v>3</v>
      </c>
      <c r="B203" t="s">
        <v>167</v>
      </c>
      <c r="C203" t="s">
        <v>1558</v>
      </c>
      <c r="D203" s="3">
        <v>11</v>
      </c>
      <c r="E203" s="3">
        <v>102726142</v>
      </c>
      <c r="F203" t="s">
        <v>445</v>
      </c>
      <c r="G203" t="s">
        <v>439</v>
      </c>
      <c r="H203" s="136">
        <v>0.14399999999999999</v>
      </c>
      <c r="I203" s="136">
        <v>4.2484099999999997E-2</v>
      </c>
      <c r="J203" s="3">
        <v>1</v>
      </c>
    </row>
    <row r="204" spans="1:10">
      <c r="A204" t="s">
        <v>3</v>
      </c>
      <c r="B204" t="s">
        <v>151</v>
      </c>
      <c r="C204" t="s">
        <v>697</v>
      </c>
      <c r="D204" s="3">
        <v>10</v>
      </c>
      <c r="E204" s="3">
        <v>105662994</v>
      </c>
      <c r="F204" t="s">
        <v>445</v>
      </c>
      <c r="G204" t="s">
        <v>444</v>
      </c>
      <c r="H204" s="136">
        <v>0.38679999999999998</v>
      </c>
      <c r="I204" s="136">
        <v>4.1989699999999998E-2</v>
      </c>
      <c r="J204" s="3">
        <v>1</v>
      </c>
    </row>
    <row r="205" spans="1:10">
      <c r="A205" t="s">
        <v>3</v>
      </c>
      <c r="B205" t="s">
        <v>151</v>
      </c>
      <c r="C205" t="s">
        <v>700</v>
      </c>
      <c r="D205" s="3">
        <v>10</v>
      </c>
      <c r="E205" s="3">
        <v>105667110</v>
      </c>
      <c r="F205" t="s">
        <v>439</v>
      </c>
      <c r="G205" t="s">
        <v>438</v>
      </c>
      <c r="H205" s="136">
        <v>0.38719999999999999</v>
      </c>
      <c r="I205" s="136">
        <v>4.1976399999999997E-2</v>
      </c>
      <c r="J205" s="3">
        <v>1</v>
      </c>
    </row>
    <row r="206" spans="1:10">
      <c r="A206" t="s">
        <v>347</v>
      </c>
      <c r="B206" t="s">
        <v>999</v>
      </c>
      <c r="C206" t="s">
        <v>1589</v>
      </c>
      <c r="D206" s="3">
        <v>12</v>
      </c>
      <c r="E206" s="3">
        <v>112200150</v>
      </c>
      <c r="F206" t="s">
        <v>439</v>
      </c>
      <c r="G206" t="s">
        <v>438</v>
      </c>
      <c r="H206" s="136">
        <v>0.42299999999999999</v>
      </c>
      <c r="I206" s="136">
        <v>4.1807400000000002E-2</v>
      </c>
      <c r="J206" s="3">
        <v>1</v>
      </c>
    </row>
    <row r="207" spans="1:10">
      <c r="A207" t="s">
        <v>3</v>
      </c>
      <c r="B207" t="s">
        <v>90</v>
      </c>
      <c r="C207" t="s">
        <v>1559</v>
      </c>
      <c r="D207" s="3">
        <v>4</v>
      </c>
      <c r="E207" s="3">
        <v>111652876</v>
      </c>
      <c r="F207" t="s">
        <v>439</v>
      </c>
      <c r="G207" t="s">
        <v>438</v>
      </c>
      <c r="H207" s="136">
        <v>0.1255</v>
      </c>
      <c r="I207" s="136">
        <v>4.1468600000000001E-2</v>
      </c>
      <c r="J207" s="3">
        <v>1</v>
      </c>
    </row>
    <row r="208" spans="1:10">
      <c r="A208" t="s">
        <v>117</v>
      </c>
      <c r="B208" t="s">
        <v>148</v>
      </c>
      <c r="C208" t="s">
        <v>2166</v>
      </c>
      <c r="D208" s="3">
        <v>9</v>
      </c>
      <c r="E208" s="3">
        <v>136144994</v>
      </c>
      <c r="F208" t="s">
        <v>445</v>
      </c>
      <c r="G208" t="s">
        <v>444</v>
      </c>
      <c r="H208" s="136">
        <v>0.34770000000000001</v>
      </c>
      <c r="I208" s="136">
        <v>4.0476199999999997E-2</v>
      </c>
      <c r="J208" s="3">
        <v>1</v>
      </c>
    </row>
    <row r="209" spans="1:10">
      <c r="A209" t="s">
        <v>347</v>
      </c>
      <c r="B209" t="s">
        <v>321</v>
      </c>
      <c r="C209" t="s">
        <v>143</v>
      </c>
      <c r="D209" s="3">
        <v>9</v>
      </c>
      <c r="E209" s="3">
        <v>22105927</v>
      </c>
      <c r="F209" t="s">
        <v>439</v>
      </c>
      <c r="G209" t="s">
        <v>438</v>
      </c>
      <c r="H209" s="136">
        <v>0.49030000000000001</v>
      </c>
      <c r="I209" s="136">
        <v>4.0063099999999997E-2</v>
      </c>
      <c r="J209" s="3">
        <v>1</v>
      </c>
    </row>
    <row r="210" spans="1:10">
      <c r="A210" t="s">
        <v>347</v>
      </c>
      <c r="B210" t="s">
        <v>321</v>
      </c>
      <c r="C210" t="s">
        <v>2186</v>
      </c>
      <c r="D210" s="3">
        <v>9</v>
      </c>
      <c r="E210" s="3">
        <v>22116071</v>
      </c>
      <c r="F210" t="s">
        <v>439</v>
      </c>
      <c r="G210" t="s">
        <v>438</v>
      </c>
      <c r="H210" s="136">
        <v>0.48480000000000001</v>
      </c>
      <c r="I210" s="136">
        <v>4.0063099999999997E-2</v>
      </c>
      <c r="J210" s="3">
        <v>1</v>
      </c>
    </row>
    <row r="211" spans="1:10">
      <c r="A211" t="s">
        <v>347</v>
      </c>
      <c r="B211" t="s">
        <v>99</v>
      </c>
      <c r="C211" t="s">
        <v>1564</v>
      </c>
      <c r="D211" s="3">
        <v>5</v>
      </c>
      <c r="E211" s="3">
        <v>121504150</v>
      </c>
      <c r="F211" t="s">
        <v>445</v>
      </c>
      <c r="G211" t="s">
        <v>444</v>
      </c>
      <c r="H211" s="136">
        <v>9.6699999999999994E-2</v>
      </c>
      <c r="I211" s="136">
        <v>3.9888399999999997E-2</v>
      </c>
      <c r="J211" s="3">
        <v>1</v>
      </c>
    </row>
    <row r="212" spans="1:10">
      <c r="A212" t="s">
        <v>347</v>
      </c>
      <c r="B212" t="s">
        <v>167</v>
      </c>
      <c r="C212" t="s">
        <v>947</v>
      </c>
      <c r="D212" s="3">
        <v>11</v>
      </c>
      <c r="E212" s="3">
        <v>102738075</v>
      </c>
      <c r="F212" t="s">
        <v>439</v>
      </c>
      <c r="G212" t="s">
        <v>438</v>
      </c>
      <c r="H212" s="136">
        <v>0.1431</v>
      </c>
      <c r="I212" s="136">
        <v>3.9624100000000002E-2</v>
      </c>
      <c r="J212" s="3">
        <v>1</v>
      </c>
    </row>
    <row r="213" spans="1:10">
      <c r="A213" t="s">
        <v>347</v>
      </c>
      <c r="B213" t="s">
        <v>50</v>
      </c>
      <c r="C213" t="s">
        <v>1600</v>
      </c>
      <c r="D213" s="3">
        <v>1</v>
      </c>
      <c r="E213" s="3">
        <v>3224803</v>
      </c>
      <c r="F213" t="s">
        <v>445</v>
      </c>
      <c r="G213" t="s">
        <v>444</v>
      </c>
      <c r="H213" s="136">
        <v>0.22700000000000001</v>
      </c>
      <c r="I213" s="136">
        <v>3.9599500000000003E-2</v>
      </c>
      <c r="J213" s="3">
        <v>1</v>
      </c>
    </row>
    <row r="214" spans="1:10">
      <c r="A214" t="s">
        <v>3</v>
      </c>
      <c r="B214" t="s">
        <v>151</v>
      </c>
      <c r="C214" t="s">
        <v>655</v>
      </c>
      <c r="D214" s="3">
        <v>10</v>
      </c>
      <c r="E214" s="3">
        <v>105596641</v>
      </c>
      <c r="F214" t="s">
        <v>438</v>
      </c>
      <c r="G214" t="s">
        <v>444</v>
      </c>
      <c r="H214" s="136">
        <v>0.33450000000000002</v>
      </c>
      <c r="I214" s="136">
        <v>3.9408899999999997E-2</v>
      </c>
      <c r="J214" s="3">
        <v>1</v>
      </c>
    </row>
    <row r="215" spans="1:10">
      <c r="A215" t="s">
        <v>347</v>
      </c>
      <c r="B215" t="s">
        <v>190</v>
      </c>
      <c r="C215" t="s">
        <v>1570</v>
      </c>
      <c r="D215" s="3">
        <v>13</v>
      </c>
      <c r="E215" s="3">
        <v>47237213</v>
      </c>
      <c r="F215" t="s">
        <v>439</v>
      </c>
      <c r="G215" t="s">
        <v>438</v>
      </c>
      <c r="H215" s="136">
        <v>0.24970000000000001</v>
      </c>
      <c r="I215" s="136">
        <v>3.9394699999999998E-2</v>
      </c>
      <c r="J215" s="3">
        <v>1</v>
      </c>
    </row>
    <row r="216" spans="1:10">
      <c r="A216" t="s">
        <v>3</v>
      </c>
      <c r="B216" t="s">
        <v>1029</v>
      </c>
      <c r="C216" t="s">
        <v>1560</v>
      </c>
      <c r="D216" s="3">
        <v>4</v>
      </c>
      <c r="E216" s="3">
        <v>155517842</v>
      </c>
      <c r="F216" t="s">
        <v>445</v>
      </c>
      <c r="G216" t="s">
        <v>444</v>
      </c>
      <c r="H216" s="136">
        <v>0.2697</v>
      </c>
      <c r="I216" s="136">
        <v>3.8603400000000003E-2</v>
      </c>
      <c r="J216" s="3">
        <v>1</v>
      </c>
    </row>
    <row r="217" spans="1:10">
      <c r="A217" t="s">
        <v>117</v>
      </c>
      <c r="B217" t="s">
        <v>148</v>
      </c>
      <c r="C217" t="s">
        <v>2196</v>
      </c>
      <c r="D217" s="3">
        <v>9</v>
      </c>
      <c r="E217" s="3">
        <v>136137065</v>
      </c>
      <c r="F217" t="s">
        <v>445</v>
      </c>
      <c r="G217" t="s">
        <v>444</v>
      </c>
      <c r="H217" s="136">
        <v>0.34660000000000002</v>
      </c>
      <c r="I217" s="136">
        <v>3.8369399999999998E-2</v>
      </c>
      <c r="J217" s="3">
        <v>1</v>
      </c>
    </row>
    <row r="218" spans="1:10">
      <c r="A218" t="s">
        <v>3</v>
      </c>
      <c r="B218" t="s">
        <v>73</v>
      </c>
      <c r="C218" t="s">
        <v>1561</v>
      </c>
      <c r="D218" s="3">
        <v>2</v>
      </c>
      <c r="E218" s="3">
        <v>43652117</v>
      </c>
      <c r="F218" t="s">
        <v>439</v>
      </c>
      <c r="G218" t="s">
        <v>438</v>
      </c>
      <c r="H218" s="136">
        <v>0.36259999999999998</v>
      </c>
      <c r="I218" s="136">
        <v>3.8322799999999997E-2</v>
      </c>
      <c r="J218" s="3">
        <v>1</v>
      </c>
    </row>
    <row r="219" spans="1:10">
      <c r="A219" t="s">
        <v>3</v>
      </c>
      <c r="B219" t="s">
        <v>50</v>
      </c>
      <c r="C219" t="s">
        <v>1562</v>
      </c>
      <c r="D219" s="3">
        <v>1</v>
      </c>
      <c r="E219" s="3">
        <v>3218923</v>
      </c>
      <c r="F219" t="s">
        <v>438</v>
      </c>
      <c r="G219" t="s">
        <v>444</v>
      </c>
      <c r="H219" s="136">
        <v>0.2283</v>
      </c>
      <c r="I219" s="136">
        <v>3.8316999999999997E-2</v>
      </c>
      <c r="J219" s="3">
        <v>1</v>
      </c>
    </row>
    <row r="220" spans="1:10">
      <c r="A220" t="s">
        <v>3</v>
      </c>
      <c r="B220" t="s">
        <v>73</v>
      </c>
      <c r="C220" t="s">
        <v>1293</v>
      </c>
      <c r="D220" s="3">
        <v>2</v>
      </c>
      <c r="E220" s="3">
        <v>43625078</v>
      </c>
      <c r="F220" t="s">
        <v>439</v>
      </c>
      <c r="G220" t="s">
        <v>438</v>
      </c>
      <c r="H220" s="136">
        <v>0.35360000000000003</v>
      </c>
      <c r="I220" s="136">
        <v>3.7734700000000003E-2</v>
      </c>
      <c r="J220" s="3">
        <v>1</v>
      </c>
    </row>
    <row r="221" spans="1:10">
      <c r="A221" t="s">
        <v>117</v>
      </c>
      <c r="B221" t="s">
        <v>148</v>
      </c>
      <c r="C221" t="s">
        <v>2197</v>
      </c>
      <c r="D221" s="3">
        <v>9</v>
      </c>
      <c r="E221" s="3">
        <v>136146077</v>
      </c>
      <c r="F221" t="s">
        <v>439</v>
      </c>
      <c r="G221" t="s">
        <v>444</v>
      </c>
      <c r="H221" s="136">
        <v>0.34499999999999997</v>
      </c>
      <c r="I221" s="136">
        <v>3.7709300000000001E-2</v>
      </c>
      <c r="J221" s="3">
        <v>1</v>
      </c>
    </row>
    <row r="222" spans="1:10">
      <c r="A222" t="s">
        <v>3</v>
      </c>
      <c r="B222" t="s">
        <v>99</v>
      </c>
      <c r="C222" t="s">
        <v>1563</v>
      </c>
      <c r="D222" s="3">
        <v>5</v>
      </c>
      <c r="E222" s="3">
        <v>121503796</v>
      </c>
      <c r="F222" t="s">
        <v>445</v>
      </c>
      <c r="G222" t="s">
        <v>444</v>
      </c>
      <c r="H222" s="136">
        <v>9.6500000000000002E-2</v>
      </c>
      <c r="I222" s="136">
        <v>3.7571300000000002E-2</v>
      </c>
      <c r="J222" s="3">
        <v>1</v>
      </c>
    </row>
    <row r="223" spans="1:10">
      <c r="A223" t="s">
        <v>3</v>
      </c>
      <c r="B223" t="s">
        <v>99</v>
      </c>
      <c r="C223" t="s">
        <v>1564</v>
      </c>
      <c r="D223" s="3">
        <v>5</v>
      </c>
      <c r="E223" s="3">
        <v>121504150</v>
      </c>
      <c r="F223" t="s">
        <v>445</v>
      </c>
      <c r="G223" t="s">
        <v>444</v>
      </c>
      <c r="H223" s="136">
        <v>9.6699999999999994E-2</v>
      </c>
      <c r="I223" s="136">
        <v>3.7492900000000003E-2</v>
      </c>
      <c r="J223" s="3">
        <v>1</v>
      </c>
    </row>
    <row r="224" spans="1:10">
      <c r="A224" t="s">
        <v>3</v>
      </c>
      <c r="B224" t="s">
        <v>4037</v>
      </c>
      <c r="C224" t="s">
        <v>1565</v>
      </c>
      <c r="D224" s="3">
        <v>13</v>
      </c>
      <c r="E224" s="3">
        <v>110834341</v>
      </c>
      <c r="F224" t="s">
        <v>439</v>
      </c>
      <c r="G224" t="s">
        <v>438</v>
      </c>
      <c r="H224" s="136">
        <v>0.36309999999999998</v>
      </c>
      <c r="I224" s="136">
        <v>3.7460899999999998E-2</v>
      </c>
      <c r="J224" s="3">
        <v>1</v>
      </c>
    </row>
    <row r="225" spans="1:10">
      <c r="A225" t="s">
        <v>3</v>
      </c>
      <c r="B225" t="s">
        <v>4037</v>
      </c>
      <c r="C225" t="s">
        <v>1566</v>
      </c>
      <c r="D225" s="3">
        <v>13</v>
      </c>
      <c r="E225" s="3">
        <v>110833196</v>
      </c>
      <c r="F225" t="s">
        <v>439</v>
      </c>
      <c r="G225" t="s">
        <v>438</v>
      </c>
      <c r="H225" s="136">
        <v>0.3619</v>
      </c>
      <c r="I225" s="136">
        <v>3.73519E-2</v>
      </c>
      <c r="J225" s="3">
        <v>1</v>
      </c>
    </row>
    <row r="226" spans="1:10">
      <c r="A226" t="s">
        <v>3</v>
      </c>
      <c r="B226" t="s">
        <v>4037</v>
      </c>
      <c r="C226" t="s">
        <v>1567</v>
      </c>
      <c r="D226" s="3">
        <v>13</v>
      </c>
      <c r="E226" s="3">
        <v>110832918</v>
      </c>
      <c r="F226" t="s">
        <v>439</v>
      </c>
      <c r="G226" t="s">
        <v>438</v>
      </c>
      <c r="H226" s="136">
        <v>0.36199999999999999</v>
      </c>
      <c r="I226" s="136">
        <v>3.73152E-2</v>
      </c>
      <c r="J226" s="3">
        <v>1</v>
      </c>
    </row>
    <row r="227" spans="1:10">
      <c r="A227" t="s">
        <v>3</v>
      </c>
      <c r="B227" t="s">
        <v>1026</v>
      </c>
      <c r="C227" t="s">
        <v>1568</v>
      </c>
      <c r="D227" s="3">
        <v>2</v>
      </c>
      <c r="E227" s="3">
        <v>203690047</v>
      </c>
      <c r="F227" t="s">
        <v>439</v>
      </c>
      <c r="G227" t="s">
        <v>444</v>
      </c>
      <c r="H227" s="136">
        <v>0.126</v>
      </c>
      <c r="I227" s="136">
        <v>3.7299600000000002E-2</v>
      </c>
      <c r="J227" s="3">
        <v>1</v>
      </c>
    </row>
    <row r="228" spans="1:10">
      <c r="A228" t="s">
        <v>3</v>
      </c>
      <c r="B228" t="s">
        <v>202</v>
      </c>
      <c r="C228" t="s">
        <v>1569</v>
      </c>
      <c r="D228" s="3">
        <v>15</v>
      </c>
      <c r="E228" s="3">
        <v>96100923</v>
      </c>
      <c r="F228" t="s">
        <v>445</v>
      </c>
      <c r="G228" t="s">
        <v>444</v>
      </c>
      <c r="H228" s="136">
        <v>0.33169999999999999</v>
      </c>
      <c r="I228" s="136">
        <v>3.6217600000000003E-2</v>
      </c>
      <c r="J228" s="3">
        <v>1</v>
      </c>
    </row>
    <row r="229" spans="1:10">
      <c r="A229" t="s">
        <v>3</v>
      </c>
      <c r="B229" t="s">
        <v>190</v>
      </c>
      <c r="C229" t="s">
        <v>1570</v>
      </c>
      <c r="D229" s="3">
        <v>13</v>
      </c>
      <c r="E229" s="3">
        <v>47237213</v>
      </c>
      <c r="F229" t="s">
        <v>439</v>
      </c>
      <c r="G229" t="s">
        <v>438</v>
      </c>
      <c r="H229" s="136">
        <v>0.24979999999999999</v>
      </c>
      <c r="I229" s="136">
        <v>3.6009300000000001E-2</v>
      </c>
      <c r="J229" s="3">
        <v>1</v>
      </c>
    </row>
    <row r="230" spans="1:10">
      <c r="A230" t="s">
        <v>3</v>
      </c>
      <c r="B230" t="s">
        <v>99</v>
      </c>
      <c r="C230" t="s">
        <v>1571</v>
      </c>
      <c r="D230" s="3">
        <v>5</v>
      </c>
      <c r="E230" s="3">
        <v>121504165</v>
      </c>
      <c r="F230" t="s">
        <v>439</v>
      </c>
      <c r="G230" t="s">
        <v>444</v>
      </c>
      <c r="H230" s="136">
        <v>9.7300000000000095E-2</v>
      </c>
      <c r="I230" s="136">
        <v>3.5725600000000003E-2</v>
      </c>
      <c r="J230" s="3">
        <v>1</v>
      </c>
    </row>
    <row r="231" spans="1:10">
      <c r="A231" t="s">
        <v>3</v>
      </c>
      <c r="B231" t="s">
        <v>190</v>
      </c>
      <c r="C231" t="s">
        <v>191</v>
      </c>
      <c r="D231" s="3">
        <v>13</v>
      </c>
      <c r="E231" s="3">
        <v>47252379</v>
      </c>
      <c r="F231" t="s">
        <v>445</v>
      </c>
      <c r="G231" t="s">
        <v>444</v>
      </c>
      <c r="H231" s="136">
        <v>0.27050000000000002</v>
      </c>
      <c r="I231" s="136">
        <v>3.5676600000000003E-2</v>
      </c>
      <c r="J231" s="3">
        <v>1</v>
      </c>
    </row>
    <row r="232" spans="1:10">
      <c r="A232" t="s">
        <v>117</v>
      </c>
      <c r="B232" t="s">
        <v>148</v>
      </c>
      <c r="C232" t="s">
        <v>2198</v>
      </c>
      <c r="D232" s="3">
        <v>9</v>
      </c>
      <c r="E232" s="3">
        <v>136145974</v>
      </c>
      <c r="F232" t="s">
        <v>445</v>
      </c>
      <c r="G232" t="s">
        <v>444</v>
      </c>
      <c r="H232" s="136">
        <v>0.34770000000000001</v>
      </c>
      <c r="I232" s="136">
        <v>3.4928000000000001E-2</v>
      </c>
      <c r="J232" s="3">
        <v>1</v>
      </c>
    </row>
    <row r="233" spans="1:10">
      <c r="A233" t="s">
        <v>117</v>
      </c>
      <c r="B233" t="s">
        <v>148</v>
      </c>
      <c r="C233" t="s">
        <v>2163</v>
      </c>
      <c r="D233" s="3">
        <v>9</v>
      </c>
      <c r="E233" s="3">
        <v>136143372</v>
      </c>
      <c r="F233" t="s">
        <v>439</v>
      </c>
      <c r="G233" t="s">
        <v>438</v>
      </c>
      <c r="H233" s="136">
        <v>0.34720000000000001</v>
      </c>
      <c r="I233" s="136">
        <v>3.4766199999999997E-2</v>
      </c>
      <c r="J233" s="3">
        <v>1</v>
      </c>
    </row>
    <row r="234" spans="1:10">
      <c r="A234" t="s">
        <v>3</v>
      </c>
      <c r="B234" t="s">
        <v>4037</v>
      </c>
      <c r="C234" t="s">
        <v>1572</v>
      </c>
      <c r="D234" s="3">
        <v>13</v>
      </c>
      <c r="E234" s="3">
        <v>110834312</v>
      </c>
      <c r="F234" t="s">
        <v>439</v>
      </c>
      <c r="G234" t="s">
        <v>438</v>
      </c>
      <c r="H234" s="136">
        <v>0.36320000000000002</v>
      </c>
      <c r="I234" s="136">
        <v>3.4763299999999997E-2</v>
      </c>
      <c r="J234" s="3">
        <v>1</v>
      </c>
    </row>
    <row r="235" spans="1:10">
      <c r="A235" t="s">
        <v>3</v>
      </c>
      <c r="B235" t="s">
        <v>4037</v>
      </c>
      <c r="C235" t="s">
        <v>1573</v>
      </c>
      <c r="D235" s="3">
        <v>13</v>
      </c>
      <c r="E235" s="3">
        <v>110831451</v>
      </c>
      <c r="F235" t="s">
        <v>439</v>
      </c>
      <c r="G235" t="s">
        <v>438</v>
      </c>
      <c r="H235" s="136">
        <v>0.36280000000000001</v>
      </c>
      <c r="I235" s="136">
        <v>3.4627100000000001E-2</v>
      </c>
      <c r="J235" s="3">
        <v>1</v>
      </c>
    </row>
    <row r="236" spans="1:10">
      <c r="A236" t="s">
        <v>3</v>
      </c>
      <c r="B236" t="s">
        <v>148</v>
      </c>
      <c r="C236" t="s">
        <v>1574</v>
      </c>
      <c r="D236" s="3">
        <v>9</v>
      </c>
      <c r="E236" s="3">
        <v>136149399</v>
      </c>
      <c r="F236" t="s">
        <v>445</v>
      </c>
      <c r="G236" t="s">
        <v>444</v>
      </c>
      <c r="H236" s="136">
        <v>0.20150000000000001</v>
      </c>
      <c r="I236" s="136">
        <v>3.4514900000000001E-2</v>
      </c>
      <c r="J236" s="3">
        <v>1</v>
      </c>
    </row>
    <row r="237" spans="1:10">
      <c r="A237" t="s">
        <v>347</v>
      </c>
      <c r="B237" t="s">
        <v>222</v>
      </c>
      <c r="C237" t="s">
        <v>223</v>
      </c>
      <c r="D237" s="3">
        <v>20</v>
      </c>
      <c r="E237" s="3">
        <v>33767770</v>
      </c>
      <c r="F237" t="s">
        <v>439</v>
      </c>
      <c r="G237" t="s">
        <v>438</v>
      </c>
      <c r="H237" s="136">
        <v>0.1105</v>
      </c>
      <c r="I237" s="136">
        <v>3.4341299999999998E-2</v>
      </c>
      <c r="J237" s="3">
        <v>1</v>
      </c>
    </row>
    <row r="238" spans="1:10">
      <c r="A238" t="s">
        <v>117</v>
      </c>
      <c r="B238" t="s">
        <v>148</v>
      </c>
      <c r="C238" t="s">
        <v>2167</v>
      </c>
      <c r="D238" s="3">
        <v>9</v>
      </c>
      <c r="E238" s="3">
        <v>136145240</v>
      </c>
      <c r="F238" t="s">
        <v>439</v>
      </c>
      <c r="G238" t="s">
        <v>438</v>
      </c>
      <c r="H238" s="136">
        <v>0.3478</v>
      </c>
      <c r="I238" s="136">
        <v>3.4328400000000002E-2</v>
      </c>
      <c r="J238" s="3">
        <v>1</v>
      </c>
    </row>
    <row r="239" spans="1:10">
      <c r="A239" t="s">
        <v>117</v>
      </c>
      <c r="B239" t="s">
        <v>148</v>
      </c>
      <c r="C239" t="s">
        <v>2199</v>
      </c>
      <c r="D239" s="3">
        <v>9</v>
      </c>
      <c r="E239" s="3">
        <v>136146431</v>
      </c>
      <c r="F239" t="s">
        <v>439</v>
      </c>
      <c r="G239" t="s">
        <v>438</v>
      </c>
      <c r="H239" s="136">
        <v>0.34449999999999997</v>
      </c>
      <c r="I239" s="136">
        <v>3.4240800000000002E-2</v>
      </c>
      <c r="J239" s="3">
        <v>1</v>
      </c>
    </row>
    <row r="240" spans="1:10">
      <c r="A240" t="s">
        <v>347</v>
      </c>
      <c r="B240" t="s">
        <v>321</v>
      </c>
      <c r="C240" t="s">
        <v>2172</v>
      </c>
      <c r="D240" s="3">
        <v>9</v>
      </c>
      <c r="E240" s="3">
        <v>22088094</v>
      </c>
      <c r="F240" t="s">
        <v>445</v>
      </c>
      <c r="G240" t="s">
        <v>444</v>
      </c>
      <c r="H240" s="136">
        <v>0.46560000000000001</v>
      </c>
      <c r="I240" s="136">
        <v>3.37591E-2</v>
      </c>
      <c r="J240" s="3">
        <v>1</v>
      </c>
    </row>
    <row r="241" spans="1:10">
      <c r="A241" t="s">
        <v>347</v>
      </c>
      <c r="B241" t="s">
        <v>321</v>
      </c>
      <c r="C241" t="s">
        <v>2183</v>
      </c>
      <c r="D241" s="3">
        <v>9</v>
      </c>
      <c r="E241" s="3">
        <v>22115589</v>
      </c>
      <c r="F241" t="s">
        <v>445</v>
      </c>
      <c r="G241" t="s">
        <v>439</v>
      </c>
      <c r="H241" s="136">
        <v>0.49149999999999999</v>
      </c>
      <c r="I241" s="136">
        <v>3.37591E-2</v>
      </c>
      <c r="J241" s="3">
        <v>1</v>
      </c>
    </row>
    <row r="242" spans="1:10">
      <c r="A242" t="s">
        <v>117</v>
      </c>
      <c r="B242" t="s">
        <v>148</v>
      </c>
      <c r="C242" t="s">
        <v>2170</v>
      </c>
      <c r="D242" s="3">
        <v>9</v>
      </c>
      <c r="E242" s="3">
        <v>136147160</v>
      </c>
      <c r="F242" t="s">
        <v>439</v>
      </c>
      <c r="G242" t="s">
        <v>438</v>
      </c>
      <c r="H242" s="136">
        <v>0.34739999999999999</v>
      </c>
      <c r="I242" s="136">
        <v>3.36312E-2</v>
      </c>
      <c r="J242" s="3">
        <v>1</v>
      </c>
    </row>
    <row r="243" spans="1:10">
      <c r="A243" t="s">
        <v>347</v>
      </c>
      <c r="B243" t="s">
        <v>99</v>
      </c>
      <c r="C243" t="s">
        <v>1563</v>
      </c>
      <c r="D243" s="3">
        <v>5</v>
      </c>
      <c r="E243" s="3">
        <v>121503796</v>
      </c>
      <c r="F243" t="s">
        <v>445</v>
      </c>
      <c r="G243" t="s">
        <v>444</v>
      </c>
      <c r="H243" s="136">
        <v>9.64E-2</v>
      </c>
      <c r="I243" s="136">
        <v>3.3581899999999998E-2</v>
      </c>
      <c r="J243" s="3">
        <v>1</v>
      </c>
    </row>
    <row r="244" spans="1:10">
      <c r="A244" t="s">
        <v>3</v>
      </c>
      <c r="B244" t="s">
        <v>202</v>
      </c>
      <c r="C244" t="s">
        <v>203</v>
      </c>
      <c r="D244" s="3">
        <v>15</v>
      </c>
      <c r="E244" s="3">
        <v>96119880</v>
      </c>
      <c r="F244" t="s">
        <v>445</v>
      </c>
      <c r="G244" t="s">
        <v>444</v>
      </c>
      <c r="H244" s="136">
        <v>0.36609999999999998</v>
      </c>
      <c r="I244" s="136">
        <v>3.34413E-2</v>
      </c>
      <c r="J244" s="3">
        <v>1</v>
      </c>
    </row>
    <row r="245" spans="1:10">
      <c r="A245" t="s">
        <v>3</v>
      </c>
      <c r="B245" t="s">
        <v>151</v>
      </c>
      <c r="C245" t="s">
        <v>695</v>
      </c>
      <c r="D245" s="3">
        <v>10</v>
      </c>
      <c r="E245" s="3">
        <v>105660986</v>
      </c>
      <c r="F245" t="s">
        <v>439</v>
      </c>
      <c r="G245" t="s">
        <v>438</v>
      </c>
      <c r="H245" s="136">
        <v>0.3866</v>
      </c>
      <c r="I245" s="136">
        <v>3.3408399999999998E-2</v>
      </c>
      <c r="J245" s="3">
        <v>1</v>
      </c>
    </row>
    <row r="246" spans="1:10">
      <c r="A246" t="s">
        <v>117</v>
      </c>
      <c r="B246" t="s">
        <v>148</v>
      </c>
      <c r="C246" t="s">
        <v>2200</v>
      </c>
      <c r="D246" s="3">
        <v>9</v>
      </c>
      <c r="E246" s="3">
        <v>136142203</v>
      </c>
      <c r="F246" t="s">
        <v>445</v>
      </c>
      <c r="G246" t="s">
        <v>438</v>
      </c>
      <c r="H246" s="136">
        <v>0.34710000000000002</v>
      </c>
      <c r="I246" s="136">
        <v>3.3385199999999997E-2</v>
      </c>
      <c r="J246" s="3">
        <v>1</v>
      </c>
    </row>
    <row r="247" spans="1:10">
      <c r="A247" t="s">
        <v>347</v>
      </c>
      <c r="B247" t="s">
        <v>190</v>
      </c>
      <c r="C247" t="s">
        <v>1307</v>
      </c>
      <c r="D247" s="3">
        <v>13</v>
      </c>
      <c r="E247" s="3">
        <v>47259619</v>
      </c>
      <c r="F247" t="s">
        <v>445</v>
      </c>
      <c r="G247" t="s">
        <v>444</v>
      </c>
      <c r="H247" s="136">
        <v>0.26400000000000001</v>
      </c>
      <c r="I247" s="136">
        <v>3.3243099999999998E-2</v>
      </c>
      <c r="J247" s="3">
        <v>1</v>
      </c>
    </row>
    <row r="248" spans="1:10">
      <c r="A248" t="s">
        <v>3</v>
      </c>
      <c r="B248" t="s">
        <v>4037</v>
      </c>
      <c r="C248" t="s">
        <v>1575</v>
      </c>
      <c r="D248" s="3">
        <v>13</v>
      </c>
      <c r="E248" s="3">
        <v>110824974</v>
      </c>
      <c r="F248" t="s">
        <v>438</v>
      </c>
      <c r="G248" t="s">
        <v>444</v>
      </c>
      <c r="H248" s="136">
        <v>0.36320000000000002</v>
      </c>
      <c r="I248" s="136">
        <v>3.3114499999999998E-2</v>
      </c>
      <c r="J248" s="3">
        <v>1</v>
      </c>
    </row>
    <row r="249" spans="1:10">
      <c r="A249" t="s">
        <v>347</v>
      </c>
      <c r="B249" t="s">
        <v>148</v>
      </c>
      <c r="C249" t="s">
        <v>2164</v>
      </c>
      <c r="D249" s="3">
        <v>9</v>
      </c>
      <c r="E249" s="3">
        <v>136144873</v>
      </c>
      <c r="F249" t="s">
        <v>439</v>
      </c>
      <c r="G249" t="s">
        <v>438</v>
      </c>
      <c r="H249" s="136">
        <v>0.37259999999999999</v>
      </c>
      <c r="I249" s="136">
        <v>3.2998199999999998E-2</v>
      </c>
      <c r="J249" s="3">
        <v>1</v>
      </c>
    </row>
    <row r="250" spans="1:10">
      <c r="A250" t="s">
        <v>347</v>
      </c>
      <c r="B250" t="s">
        <v>148</v>
      </c>
      <c r="C250" t="s">
        <v>2166</v>
      </c>
      <c r="D250" s="3">
        <v>9</v>
      </c>
      <c r="E250" s="3">
        <v>136144994</v>
      </c>
      <c r="F250" t="s">
        <v>445</v>
      </c>
      <c r="G250" t="s">
        <v>444</v>
      </c>
      <c r="H250" s="136">
        <v>0.37280000000000002</v>
      </c>
      <c r="I250" s="136">
        <v>3.2998199999999998E-2</v>
      </c>
      <c r="J250" s="3">
        <v>1</v>
      </c>
    </row>
    <row r="251" spans="1:10">
      <c r="A251" t="s">
        <v>347</v>
      </c>
      <c r="B251" t="s">
        <v>148</v>
      </c>
      <c r="C251" t="s">
        <v>2170</v>
      </c>
      <c r="D251" s="3">
        <v>9</v>
      </c>
      <c r="E251" s="3">
        <v>136147160</v>
      </c>
      <c r="F251" t="s">
        <v>439</v>
      </c>
      <c r="G251" t="s">
        <v>438</v>
      </c>
      <c r="H251" s="136">
        <v>0.37259999999999999</v>
      </c>
      <c r="I251" s="136">
        <v>3.2998199999999998E-2</v>
      </c>
      <c r="J251" s="3">
        <v>1</v>
      </c>
    </row>
    <row r="252" spans="1:10">
      <c r="A252" t="s">
        <v>66</v>
      </c>
      <c r="B252" t="s">
        <v>205</v>
      </c>
      <c r="C252" t="s">
        <v>2230</v>
      </c>
      <c r="D252" s="3">
        <v>16</v>
      </c>
      <c r="E252" s="3">
        <v>73041940</v>
      </c>
      <c r="F252" t="s">
        <v>439</v>
      </c>
      <c r="G252" t="s">
        <v>444</v>
      </c>
      <c r="H252" s="136">
        <v>0.1565</v>
      </c>
      <c r="I252" s="136">
        <v>3.2979700000000001E-2</v>
      </c>
      <c r="J252" s="3">
        <v>1</v>
      </c>
    </row>
    <row r="253" spans="1:10">
      <c r="A253" t="s">
        <v>66</v>
      </c>
      <c r="B253" t="s">
        <v>205</v>
      </c>
      <c r="C253" t="s">
        <v>2231</v>
      </c>
      <c r="D253" s="3">
        <v>16</v>
      </c>
      <c r="E253" s="3">
        <v>73043777</v>
      </c>
      <c r="F253" t="s">
        <v>445</v>
      </c>
      <c r="G253" t="s">
        <v>444</v>
      </c>
      <c r="H253" s="136">
        <v>0.1565</v>
      </c>
      <c r="I253" s="136">
        <v>3.2979700000000001E-2</v>
      </c>
      <c r="J253" s="3">
        <v>1</v>
      </c>
    </row>
    <row r="254" spans="1:10">
      <c r="A254" t="s">
        <v>117</v>
      </c>
      <c r="B254" t="s">
        <v>148</v>
      </c>
      <c r="C254" t="s">
        <v>2201</v>
      </c>
      <c r="D254" s="3">
        <v>9</v>
      </c>
      <c r="E254" s="3">
        <v>136144427</v>
      </c>
      <c r="F254" t="s">
        <v>439</v>
      </c>
      <c r="G254" t="s">
        <v>438</v>
      </c>
      <c r="H254" s="136">
        <v>0.3473</v>
      </c>
      <c r="I254" s="136">
        <v>3.2355399999999999E-2</v>
      </c>
      <c r="J254" s="3">
        <v>1</v>
      </c>
    </row>
    <row r="255" spans="1:10">
      <c r="A255" t="s">
        <v>347</v>
      </c>
      <c r="B255" t="s">
        <v>50</v>
      </c>
      <c r="C255" t="s">
        <v>1678</v>
      </c>
      <c r="D255" s="3">
        <v>1</v>
      </c>
      <c r="E255" s="3">
        <v>3218329</v>
      </c>
      <c r="F255" t="s">
        <v>445</v>
      </c>
      <c r="G255" t="s">
        <v>439</v>
      </c>
      <c r="H255" s="136">
        <v>0.22950000000000001</v>
      </c>
      <c r="I255" s="136">
        <v>3.2282199999999997E-2</v>
      </c>
      <c r="J255" s="3">
        <v>1</v>
      </c>
    </row>
    <row r="256" spans="1:10">
      <c r="A256" t="s">
        <v>3</v>
      </c>
      <c r="B256" t="s">
        <v>73</v>
      </c>
      <c r="C256" t="s">
        <v>1576</v>
      </c>
      <c r="D256" s="3">
        <v>2</v>
      </c>
      <c r="E256" s="3">
        <v>43705862</v>
      </c>
      <c r="F256" t="s">
        <v>438</v>
      </c>
      <c r="G256" t="s">
        <v>444</v>
      </c>
      <c r="H256" s="136">
        <v>0.35949999999999999</v>
      </c>
      <c r="I256" s="136">
        <v>3.1785099999999997E-2</v>
      </c>
      <c r="J256" s="3">
        <v>1</v>
      </c>
    </row>
    <row r="257" spans="1:10">
      <c r="A257" t="s">
        <v>3</v>
      </c>
      <c r="B257" t="s">
        <v>4037</v>
      </c>
      <c r="C257" t="s">
        <v>1577</v>
      </c>
      <c r="D257" s="3">
        <v>13</v>
      </c>
      <c r="E257" s="3">
        <v>110827388</v>
      </c>
      <c r="F257" t="s">
        <v>438</v>
      </c>
      <c r="G257" t="s">
        <v>444</v>
      </c>
      <c r="H257" s="136">
        <v>0.36299999999999999</v>
      </c>
      <c r="I257" s="136">
        <v>3.1705400000000002E-2</v>
      </c>
      <c r="J257" s="3">
        <v>1</v>
      </c>
    </row>
    <row r="258" spans="1:10">
      <c r="A258" t="s">
        <v>3</v>
      </c>
      <c r="B258" t="s">
        <v>4026</v>
      </c>
      <c r="C258" t="s">
        <v>1578</v>
      </c>
      <c r="D258" s="3">
        <v>1</v>
      </c>
      <c r="E258" s="3">
        <v>169099061</v>
      </c>
      <c r="F258" t="s">
        <v>445</v>
      </c>
      <c r="G258" t="s">
        <v>444</v>
      </c>
      <c r="H258" s="136">
        <v>0.43959999999999999</v>
      </c>
      <c r="I258" s="136">
        <v>3.1635700000000003E-2</v>
      </c>
      <c r="J258" s="3">
        <v>1</v>
      </c>
    </row>
    <row r="259" spans="1:10">
      <c r="A259" t="s">
        <v>117</v>
      </c>
      <c r="B259" t="s">
        <v>148</v>
      </c>
      <c r="C259" t="s">
        <v>2202</v>
      </c>
      <c r="D259" s="3">
        <v>9</v>
      </c>
      <c r="E259" s="3">
        <v>136145471</v>
      </c>
      <c r="F259" t="s">
        <v>445</v>
      </c>
      <c r="G259" t="s">
        <v>444</v>
      </c>
      <c r="H259" s="136">
        <v>0.34749999999999998</v>
      </c>
      <c r="I259" s="136">
        <v>3.1419599999999999E-2</v>
      </c>
      <c r="J259" s="3">
        <v>1</v>
      </c>
    </row>
    <row r="260" spans="1:10">
      <c r="A260" t="s">
        <v>347</v>
      </c>
      <c r="B260" t="s">
        <v>167</v>
      </c>
      <c r="C260" t="s">
        <v>1558</v>
      </c>
      <c r="D260" s="3">
        <v>11</v>
      </c>
      <c r="E260" s="3">
        <v>102726142</v>
      </c>
      <c r="F260" t="s">
        <v>445</v>
      </c>
      <c r="G260" t="s">
        <v>439</v>
      </c>
      <c r="H260" s="136">
        <v>0.1449</v>
      </c>
      <c r="I260" s="136">
        <v>3.1376500000000002E-2</v>
      </c>
      <c r="J260" s="3">
        <v>1</v>
      </c>
    </row>
    <row r="261" spans="1:10">
      <c r="A261" t="s">
        <v>3</v>
      </c>
      <c r="B261" t="s">
        <v>4026</v>
      </c>
      <c r="C261" t="s">
        <v>1579</v>
      </c>
      <c r="D261" s="3">
        <v>1</v>
      </c>
      <c r="E261" s="3">
        <v>169092123</v>
      </c>
      <c r="F261" t="s">
        <v>439</v>
      </c>
      <c r="G261" t="s">
        <v>438</v>
      </c>
      <c r="H261" s="136">
        <v>0.47460000000000002</v>
      </c>
      <c r="I261" s="136">
        <v>3.0840200000000002E-2</v>
      </c>
      <c r="J261" s="3">
        <v>1</v>
      </c>
    </row>
    <row r="262" spans="1:10">
      <c r="A262" t="s">
        <v>3</v>
      </c>
      <c r="B262" t="s">
        <v>202</v>
      </c>
      <c r="C262" t="s">
        <v>1580</v>
      </c>
      <c r="D262" s="3">
        <v>15</v>
      </c>
      <c r="E262" s="3">
        <v>96109302</v>
      </c>
      <c r="F262" t="s">
        <v>438</v>
      </c>
      <c r="G262" t="s">
        <v>444</v>
      </c>
      <c r="H262" s="136">
        <v>0.23280000000000001</v>
      </c>
      <c r="I262" s="136">
        <v>3.0778300000000001E-2</v>
      </c>
      <c r="J262" s="3">
        <v>1</v>
      </c>
    </row>
    <row r="263" spans="1:10">
      <c r="A263" t="s">
        <v>66</v>
      </c>
      <c r="B263" t="s">
        <v>96</v>
      </c>
      <c r="C263" t="s">
        <v>2233</v>
      </c>
      <c r="D263" s="3">
        <v>4</v>
      </c>
      <c r="E263" s="3">
        <v>187200550</v>
      </c>
      <c r="F263" t="s">
        <v>445</v>
      </c>
      <c r="G263" t="s">
        <v>439</v>
      </c>
      <c r="H263" s="136">
        <v>0.36620000000000003</v>
      </c>
      <c r="I263" s="136">
        <v>3.0671299999999999E-2</v>
      </c>
      <c r="J263" s="3">
        <v>1</v>
      </c>
    </row>
    <row r="264" spans="1:10">
      <c r="A264" t="s">
        <v>3</v>
      </c>
      <c r="B264" t="s">
        <v>4037</v>
      </c>
      <c r="C264" t="s">
        <v>1581</v>
      </c>
      <c r="D264" s="3">
        <v>13</v>
      </c>
      <c r="E264" s="3">
        <v>110838703</v>
      </c>
      <c r="F264" t="s">
        <v>439</v>
      </c>
      <c r="G264" t="s">
        <v>438</v>
      </c>
      <c r="H264" s="136">
        <v>0.35830000000000001</v>
      </c>
      <c r="I264" s="136">
        <v>3.03649E-2</v>
      </c>
      <c r="J264" s="3">
        <v>1</v>
      </c>
    </row>
    <row r="265" spans="1:10">
      <c r="A265" t="s">
        <v>347</v>
      </c>
      <c r="B265" t="s">
        <v>148</v>
      </c>
      <c r="C265" t="s">
        <v>2165</v>
      </c>
      <c r="D265" s="3">
        <v>9</v>
      </c>
      <c r="E265" s="3">
        <v>136144960</v>
      </c>
      <c r="F265" t="s">
        <v>445</v>
      </c>
      <c r="G265" t="s">
        <v>444</v>
      </c>
      <c r="H265" s="136">
        <v>0.37259999999999999</v>
      </c>
      <c r="I265" s="136">
        <v>3.0347800000000001E-2</v>
      </c>
      <c r="J265" s="3">
        <v>1</v>
      </c>
    </row>
    <row r="266" spans="1:10">
      <c r="A266" t="s">
        <v>3</v>
      </c>
      <c r="B266" t="s">
        <v>4037</v>
      </c>
      <c r="C266" t="s">
        <v>1582</v>
      </c>
      <c r="D266" s="3">
        <v>13</v>
      </c>
      <c r="E266" s="3">
        <v>110833702</v>
      </c>
      <c r="F266" t="s">
        <v>439</v>
      </c>
      <c r="G266" t="s">
        <v>438</v>
      </c>
      <c r="H266" s="136">
        <v>0.36099999999999999</v>
      </c>
      <c r="I266" s="136">
        <v>3.01406E-2</v>
      </c>
      <c r="J266" s="3">
        <v>1</v>
      </c>
    </row>
    <row r="267" spans="1:10">
      <c r="A267" t="s">
        <v>117</v>
      </c>
      <c r="B267" t="s">
        <v>148</v>
      </c>
      <c r="C267" t="s">
        <v>2203</v>
      </c>
      <c r="D267" s="3">
        <v>9</v>
      </c>
      <c r="E267" s="3">
        <v>136144284</v>
      </c>
      <c r="F267" t="s">
        <v>445</v>
      </c>
      <c r="G267" t="s">
        <v>439</v>
      </c>
      <c r="H267" s="136">
        <v>0.33529999999999999</v>
      </c>
      <c r="I267" s="136">
        <v>3.01166E-2</v>
      </c>
      <c r="J267" s="3">
        <v>1</v>
      </c>
    </row>
    <row r="268" spans="1:10">
      <c r="A268" t="s">
        <v>3</v>
      </c>
      <c r="B268" t="s">
        <v>50</v>
      </c>
      <c r="C268" t="s">
        <v>1583</v>
      </c>
      <c r="D268" s="3">
        <v>1</v>
      </c>
      <c r="E268" s="3">
        <v>3225794</v>
      </c>
      <c r="F268" t="s">
        <v>445</v>
      </c>
      <c r="G268" t="s">
        <v>444</v>
      </c>
      <c r="H268" s="136">
        <v>0.22739999999999999</v>
      </c>
      <c r="I268" s="136">
        <v>2.9663599999999998E-2</v>
      </c>
      <c r="J268" s="3">
        <v>1</v>
      </c>
    </row>
    <row r="269" spans="1:10">
      <c r="A269" t="s">
        <v>347</v>
      </c>
      <c r="B269" t="s">
        <v>54</v>
      </c>
      <c r="C269" t="s">
        <v>545</v>
      </c>
      <c r="D269" s="3">
        <v>1</v>
      </c>
      <c r="E269" s="3">
        <v>10789697</v>
      </c>
      <c r="F269" t="s">
        <v>439</v>
      </c>
      <c r="G269" t="s">
        <v>438</v>
      </c>
      <c r="H269" s="136">
        <v>0.39579999999999999</v>
      </c>
      <c r="I269" s="136">
        <v>2.9522300000000001E-2</v>
      </c>
      <c r="J269" s="3">
        <v>1</v>
      </c>
    </row>
    <row r="270" spans="1:10">
      <c r="A270" t="s">
        <v>3</v>
      </c>
      <c r="B270" t="s">
        <v>4026</v>
      </c>
      <c r="C270" t="s">
        <v>1584</v>
      </c>
      <c r="D270" s="3">
        <v>1</v>
      </c>
      <c r="E270" s="3">
        <v>169096118</v>
      </c>
      <c r="F270" t="s">
        <v>445</v>
      </c>
      <c r="G270" t="s">
        <v>444</v>
      </c>
      <c r="H270" s="136">
        <v>0.4889</v>
      </c>
      <c r="I270" s="136">
        <v>2.89634E-2</v>
      </c>
      <c r="J270" s="3">
        <v>1</v>
      </c>
    </row>
    <row r="271" spans="1:10">
      <c r="A271" t="s">
        <v>347</v>
      </c>
      <c r="B271" t="s">
        <v>50</v>
      </c>
      <c r="C271" t="s">
        <v>1545</v>
      </c>
      <c r="D271" s="3">
        <v>1</v>
      </c>
      <c r="E271" s="3">
        <v>3229134</v>
      </c>
      <c r="F271" t="s">
        <v>439</v>
      </c>
      <c r="G271" t="s">
        <v>444</v>
      </c>
      <c r="H271" s="136">
        <v>0.22650000000000001</v>
      </c>
      <c r="I271" s="136">
        <v>2.8874E-2</v>
      </c>
      <c r="J271" s="3">
        <v>1</v>
      </c>
    </row>
    <row r="272" spans="1:10">
      <c r="A272" t="s">
        <v>347</v>
      </c>
      <c r="B272" t="s">
        <v>190</v>
      </c>
      <c r="C272" t="s">
        <v>1595</v>
      </c>
      <c r="D272" s="3">
        <v>13</v>
      </c>
      <c r="E272" s="3">
        <v>47201874</v>
      </c>
      <c r="F272" t="s">
        <v>439</v>
      </c>
      <c r="G272" t="s">
        <v>438</v>
      </c>
      <c r="H272" s="136">
        <v>0.24510000000000001</v>
      </c>
      <c r="I272" s="136">
        <v>2.8085599999999999E-2</v>
      </c>
      <c r="J272" s="3">
        <v>1</v>
      </c>
    </row>
    <row r="273" spans="1:10">
      <c r="A273" t="s">
        <v>3</v>
      </c>
      <c r="B273" t="s">
        <v>4037</v>
      </c>
      <c r="C273" t="s">
        <v>1585</v>
      </c>
      <c r="D273" s="3">
        <v>13</v>
      </c>
      <c r="E273" s="3">
        <v>110833564</v>
      </c>
      <c r="F273" t="s">
        <v>439</v>
      </c>
      <c r="G273" t="s">
        <v>438</v>
      </c>
      <c r="H273" s="136">
        <v>0.36180000000000001</v>
      </c>
      <c r="I273" s="136">
        <v>2.7907000000000001E-2</v>
      </c>
      <c r="J273" s="3">
        <v>1</v>
      </c>
    </row>
    <row r="274" spans="1:10">
      <c r="A274" t="s">
        <v>3</v>
      </c>
      <c r="B274" t="s">
        <v>202</v>
      </c>
      <c r="C274" t="s">
        <v>1586</v>
      </c>
      <c r="D274" s="3">
        <v>15</v>
      </c>
      <c r="E274" s="3">
        <v>96112293</v>
      </c>
      <c r="F274" t="s">
        <v>445</v>
      </c>
      <c r="G274" t="s">
        <v>438</v>
      </c>
      <c r="H274" s="136">
        <v>0.23219999999999999</v>
      </c>
      <c r="I274" s="136">
        <v>2.7442299999999999E-2</v>
      </c>
      <c r="J274" s="3">
        <v>1</v>
      </c>
    </row>
    <row r="275" spans="1:10">
      <c r="A275" t="s">
        <v>347</v>
      </c>
      <c r="B275" t="s">
        <v>99</v>
      </c>
      <c r="C275" t="s">
        <v>1571</v>
      </c>
      <c r="D275" s="3">
        <v>5</v>
      </c>
      <c r="E275" s="3">
        <v>121504165</v>
      </c>
      <c r="F275" t="s">
        <v>439</v>
      </c>
      <c r="G275" t="s">
        <v>444</v>
      </c>
      <c r="H275" s="136">
        <v>9.7300000000000095E-2</v>
      </c>
      <c r="I275" s="136">
        <v>2.7179700000000001E-2</v>
      </c>
      <c r="J275" s="3">
        <v>1</v>
      </c>
    </row>
    <row r="276" spans="1:10">
      <c r="A276" t="s">
        <v>347</v>
      </c>
      <c r="B276" t="s">
        <v>222</v>
      </c>
      <c r="C276" t="s">
        <v>1656</v>
      </c>
      <c r="D276" s="3">
        <v>20</v>
      </c>
      <c r="E276" s="3">
        <v>33592148</v>
      </c>
      <c r="F276" t="s">
        <v>445</v>
      </c>
      <c r="G276" t="s">
        <v>444</v>
      </c>
      <c r="H276" s="136">
        <v>0.10639999999999999</v>
      </c>
      <c r="I276" s="136">
        <v>2.69473E-2</v>
      </c>
      <c r="J276" s="3">
        <v>1</v>
      </c>
    </row>
    <row r="277" spans="1:10">
      <c r="A277" t="s">
        <v>347</v>
      </c>
      <c r="B277" t="s">
        <v>222</v>
      </c>
      <c r="C277" t="s">
        <v>1649</v>
      </c>
      <c r="D277" s="3">
        <v>20</v>
      </c>
      <c r="E277" s="3">
        <v>33636219</v>
      </c>
      <c r="F277" t="s">
        <v>438</v>
      </c>
      <c r="G277" t="s">
        <v>444</v>
      </c>
      <c r="H277" s="136">
        <v>0.10630000000000001</v>
      </c>
      <c r="I277" s="136">
        <v>2.6946999999999999E-2</v>
      </c>
      <c r="J277" s="3">
        <v>1</v>
      </c>
    </row>
    <row r="278" spans="1:10">
      <c r="A278" t="s">
        <v>347</v>
      </c>
      <c r="B278" t="s">
        <v>148</v>
      </c>
      <c r="C278" t="s">
        <v>2168</v>
      </c>
      <c r="D278" s="3">
        <v>9</v>
      </c>
      <c r="E278" s="3">
        <v>136146046</v>
      </c>
      <c r="F278" t="s">
        <v>445</v>
      </c>
      <c r="G278" t="s">
        <v>444</v>
      </c>
      <c r="H278" s="136">
        <v>0.37219999999999998</v>
      </c>
      <c r="I278" s="136">
        <v>2.66314E-2</v>
      </c>
      <c r="J278" s="3">
        <v>1</v>
      </c>
    </row>
    <row r="279" spans="1:10">
      <c r="A279" t="s">
        <v>3</v>
      </c>
      <c r="B279" t="s">
        <v>127</v>
      </c>
      <c r="C279" t="s">
        <v>1587</v>
      </c>
      <c r="D279" s="3">
        <v>7</v>
      </c>
      <c r="E279" s="3">
        <v>92264993</v>
      </c>
      <c r="F279" t="s">
        <v>439</v>
      </c>
      <c r="G279" t="s">
        <v>438</v>
      </c>
      <c r="H279" s="136">
        <v>0.2742</v>
      </c>
      <c r="I279" s="136">
        <v>2.65711E-2</v>
      </c>
      <c r="J279" s="3">
        <v>1</v>
      </c>
    </row>
    <row r="280" spans="1:10">
      <c r="A280" t="s">
        <v>3</v>
      </c>
      <c r="B280" t="s">
        <v>190</v>
      </c>
      <c r="C280" t="s">
        <v>1588</v>
      </c>
      <c r="D280" s="3">
        <v>13</v>
      </c>
      <c r="E280" s="3">
        <v>47234659</v>
      </c>
      <c r="F280" t="s">
        <v>439</v>
      </c>
      <c r="G280" t="s">
        <v>438</v>
      </c>
      <c r="H280" s="136">
        <v>0.24970000000000001</v>
      </c>
      <c r="I280" s="136">
        <v>2.6563400000000001E-2</v>
      </c>
      <c r="J280" s="3">
        <v>1</v>
      </c>
    </row>
    <row r="281" spans="1:10">
      <c r="A281" t="s">
        <v>117</v>
      </c>
      <c r="B281" t="s">
        <v>148</v>
      </c>
      <c r="C281" t="s">
        <v>2164</v>
      </c>
      <c r="D281" s="3">
        <v>9</v>
      </c>
      <c r="E281" s="3">
        <v>136144873</v>
      </c>
      <c r="F281" t="s">
        <v>439</v>
      </c>
      <c r="G281" t="s">
        <v>438</v>
      </c>
      <c r="H281" s="136">
        <v>0.3473</v>
      </c>
      <c r="I281" s="136">
        <v>2.6325399999999999E-2</v>
      </c>
      <c r="J281" s="3">
        <v>1</v>
      </c>
    </row>
    <row r="282" spans="1:10">
      <c r="A282" t="s">
        <v>3</v>
      </c>
      <c r="B282" t="s">
        <v>999</v>
      </c>
      <c r="C282" t="s">
        <v>1589</v>
      </c>
      <c r="D282" s="3">
        <v>12</v>
      </c>
      <c r="E282" s="3">
        <v>112200150</v>
      </c>
      <c r="F282" t="s">
        <v>439</v>
      </c>
      <c r="G282" t="s">
        <v>438</v>
      </c>
      <c r="H282" s="136">
        <v>0.4244</v>
      </c>
      <c r="I282" s="136">
        <v>2.6276500000000001E-2</v>
      </c>
      <c r="J282" s="3">
        <v>1</v>
      </c>
    </row>
    <row r="283" spans="1:10">
      <c r="A283" t="s">
        <v>3</v>
      </c>
      <c r="B283" t="s">
        <v>151</v>
      </c>
      <c r="C283" t="s">
        <v>691</v>
      </c>
      <c r="D283" s="3">
        <v>10</v>
      </c>
      <c r="E283" s="3">
        <v>105656874</v>
      </c>
      <c r="F283" t="s">
        <v>445</v>
      </c>
      <c r="G283" t="s">
        <v>444</v>
      </c>
      <c r="H283" s="136">
        <v>0.33329999999999999</v>
      </c>
      <c r="I283" s="136">
        <v>2.5931599999999999E-2</v>
      </c>
      <c r="J283" s="3">
        <v>1</v>
      </c>
    </row>
    <row r="284" spans="1:10">
      <c r="A284" t="s">
        <v>3</v>
      </c>
      <c r="B284" t="s">
        <v>199</v>
      </c>
      <c r="C284" t="s">
        <v>1590</v>
      </c>
      <c r="D284" s="3">
        <v>15</v>
      </c>
      <c r="E284" s="3">
        <v>91407197</v>
      </c>
      <c r="F284" t="s">
        <v>439</v>
      </c>
      <c r="G284" t="s">
        <v>444</v>
      </c>
      <c r="H284" s="136">
        <v>0.34549999999999997</v>
      </c>
      <c r="I284" s="136">
        <v>2.58496E-2</v>
      </c>
      <c r="J284" s="3">
        <v>1</v>
      </c>
    </row>
    <row r="285" spans="1:10">
      <c r="A285" t="s">
        <v>347</v>
      </c>
      <c r="B285" t="s">
        <v>202</v>
      </c>
      <c r="C285" t="s">
        <v>1539</v>
      </c>
      <c r="D285" s="3">
        <v>15</v>
      </c>
      <c r="E285" s="3">
        <v>96118790</v>
      </c>
      <c r="F285" t="s">
        <v>445</v>
      </c>
      <c r="G285" t="s">
        <v>444</v>
      </c>
      <c r="H285" s="136">
        <v>0.35820000000000002</v>
      </c>
      <c r="I285" s="136">
        <v>2.5828899999999998E-2</v>
      </c>
      <c r="J285" s="3">
        <v>1</v>
      </c>
    </row>
    <row r="286" spans="1:10">
      <c r="A286" t="s">
        <v>3</v>
      </c>
      <c r="B286" t="s">
        <v>4037</v>
      </c>
      <c r="C286" t="s">
        <v>1591</v>
      </c>
      <c r="D286" s="3">
        <v>13</v>
      </c>
      <c r="E286" s="3">
        <v>110833090</v>
      </c>
      <c r="F286" t="s">
        <v>445</v>
      </c>
      <c r="G286" t="s">
        <v>444</v>
      </c>
      <c r="H286" s="136">
        <v>0.36220000000000002</v>
      </c>
      <c r="I286" s="136">
        <v>2.5810199999999998E-2</v>
      </c>
      <c r="J286" s="3">
        <v>1</v>
      </c>
    </row>
    <row r="287" spans="1:10">
      <c r="A287" t="s">
        <v>3</v>
      </c>
      <c r="B287" t="s">
        <v>167</v>
      </c>
      <c r="C287" t="s">
        <v>1592</v>
      </c>
      <c r="D287" s="3">
        <v>11</v>
      </c>
      <c r="E287" s="3">
        <v>102728985</v>
      </c>
      <c r="F287" t="s">
        <v>439</v>
      </c>
      <c r="G287" t="s">
        <v>438</v>
      </c>
      <c r="H287" s="136">
        <v>0.14380000000000001</v>
      </c>
      <c r="I287" s="136">
        <v>2.5769500000000001E-2</v>
      </c>
      <c r="J287" s="3">
        <v>1</v>
      </c>
    </row>
    <row r="288" spans="1:10">
      <c r="A288" t="s">
        <v>3</v>
      </c>
      <c r="B288" t="s">
        <v>4037</v>
      </c>
      <c r="C288" t="s">
        <v>1593</v>
      </c>
      <c r="D288" s="3">
        <v>13</v>
      </c>
      <c r="E288" s="3">
        <v>110828922</v>
      </c>
      <c r="F288" t="s">
        <v>445</v>
      </c>
      <c r="G288" t="s">
        <v>444</v>
      </c>
      <c r="H288" s="136">
        <v>0.36180000000000001</v>
      </c>
      <c r="I288" s="136">
        <v>2.54519E-2</v>
      </c>
      <c r="J288" s="3">
        <v>1</v>
      </c>
    </row>
    <row r="289" spans="1:10">
      <c r="A289" t="s">
        <v>66</v>
      </c>
      <c r="B289" t="s">
        <v>205</v>
      </c>
      <c r="C289" t="s">
        <v>2237</v>
      </c>
      <c r="D289" s="3">
        <v>16</v>
      </c>
      <c r="E289" s="3">
        <v>73041519</v>
      </c>
      <c r="F289" t="s">
        <v>438</v>
      </c>
      <c r="G289" t="s">
        <v>444</v>
      </c>
      <c r="H289" s="136">
        <v>0.1565</v>
      </c>
      <c r="I289" s="136">
        <v>2.5071099999999999E-2</v>
      </c>
      <c r="J289" s="3">
        <v>1</v>
      </c>
    </row>
    <row r="290" spans="1:10">
      <c r="A290" t="s">
        <v>347</v>
      </c>
      <c r="B290" t="s">
        <v>321</v>
      </c>
      <c r="C290" t="s">
        <v>2173</v>
      </c>
      <c r="D290" s="3">
        <v>9</v>
      </c>
      <c r="E290" s="3">
        <v>22096055</v>
      </c>
      <c r="F290" t="s">
        <v>445</v>
      </c>
      <c r="G290" t="s">
        <v>444</v>
      </c>
      <c r="H290" s="136">
        <v>0.47170000000000001</v>
      </c>
      <c r="I290" s="136">
        <v>2.4546499999999999E-2</v>
      </c>
      <c r="J290" s="3">
        <v>1</v>
      </c>
    </row>
    <row r="291" spans="1:10">
      <c r="A291" t="s">
        <v>347</v>
      </c>
      <c r="B291" t="s">
        <v>321</v>
      </c>
      <c r="C291" t="s">
        <v>2185</v>
      </c>
      <c r="D291" s="3">
        <v>9</v>
      </c>
      <c r="E291" s="3">
        <v>22116046</v>
      </c>
      <c r="F291" t="s">
        <v>445</v>
      </c>
      <c r="G291" t="s">
        <v>444</v>
      </c>
      <c r="H291" s="136">
        <v>0.49230000000000002</v>
      </c>
      <c r="I291" s="136">
        <v>2.4546499999999999E-2</v>
      </c>
      <c r="J291" s="3">
        <v>1</v>
      </c>
    </row>
    <row r="292" spans="1:10">
      <c r="A292" t="s">
        <v>3</v>
      </c>
      <c r="B292" t="s">
        <v>151</v>
      </c>
      <c r="C292" t="s">
        <v>658</v>
      </c>
      <c r="D292" s="3">
        <v>10</v>
      </c>
      <c r="E292" s="3">
        <v>105608838</v>
      </c>
      <c r="F292" t="s">
        <v>445</v>
      </c>
      <c r="G292" t="s">
        <v>444</v>
      </c>
      <c r="H292" s="136">
        <v>0.38590000000000002</v>
      </c>
      <c r="I292" s="136">
        <v>2.4520699999999999E-2</v>
      </c>
      <c r="J292" s="3">
        <v>1</v>
      </c>
    </row>
    <row r="293" spans="1:10">
      <c r="A293" t="s">
        <v>347</v>
      </c>
      <c r="B293" t="s">
        <v>321</v>
      </c>
      <c r="C293" t="s">
        <v>2190</v>
      </c>
      <c r="D293" s="3">
        <v>9</v>
      </c>
      <c r="E293" s="3">
        <v>22124450</v>
      </c>
      <c r="F293" t="s">
        <v>445</v>
      </c>
      <c r="G293" t="s">
        <v>444</v>
      </c>
      <c r="H293" s="136">
        <v>0.46479999999999999</v>
      </c>
      <c r="I293" s="136">
        <v>2.4518399999999999E-2</v>
      </c>
      <c r="J293" s="3">
        <v>1</v>
      </c>
    </row>
    <row r="294" spans="1:10">
      <c r="A294" t="s">
        <v>347</v>
      </c>
      <c r="B294" t="s">
        <v>222</v>
      </c>
      <c r="C294" t="s">
        <v>1657</v>
      </c>
      <c r="D294" s="3">
        <v>20</v>
      </c>
      <c r="E294" s="3">
        <v>33605802</v>
      </c>
      <c r="F294" t="s">
        <v>439</v>
      </c>
      <c r="G294" t="s">
        <v>438</v>
      </c>
      <c r="H294" s="136">
        <v>0.10639999999999999</v>
      </c>
      <c r="I294" s="136">
        <v>2.44037E-2</v>
      </c>
      <c r="J294" s="3">
        <v>1</v>
      </c>
    </row>
    <row r="295" spans="1:10">
      <c r="A295" t="s">
        <v>347</v>
      </c>
      <c r="B295" t="s">
        <v>99</v>
      </c>
      <c r="C295" t="s">
        <v>2156</v>
      </c>
      <c r="D295" s="3">
        <v>5</v>
      </c>
      <c r="E295" s="3">
        <v>121516707</v>
      </c>
      <c r="F295" t="s">
        <v>438</v>
      </c>
      <c r="G295" t="s">
        <v>444</v>
      </c>
      <c r="H295" s="136">
        <v>0.16669999999999999</v>
      </c>
      <c r="I295" s="136">
        <v>2.4265599999999998E-2</v>
      </c>
      <c r="J295" s="3">
        <v>1</v>
      </c>
    </row>
    <row r="296" spans="1:10">
      <c r="A296" t="s">
        <v>3</v>
      </c>
      <c r="B296" t="s">
        <v>199</v>
      </c>
      <c r="C296" t="s">
        <v>1305</v>
      </c>
      <c r="D296" s="3">
        <v>15</v>
      </c>
      <c r="E296" s="3">
        <v>91404705</v>
      </c>
      <c r="F296" t="s">
        <v>445</v>
      </c>
      <c r="G296" t="s">
        <v>444</v>
      </c>
      <c r="H296" s="136">
        <v>0.3256</v>
      </c>
      <c r="I296" s="136">
        <v>2.3932499999999999E-2</v>
      </c>
      <c r="J296" s="3">
        <v>1</v>
      </c>
    </row>
    <row r="297" spans="1:10">
      <c r="A297" t="s">
        <v>3</v>
      </c>
      <c r="B297" t="s">
        <v>1051</v>
      </c>
      <c r="C297" t="s">
        <v>1303</v>
      </c>
      <c r="D297" s="3">
        <v>17</v>
      </c>
      <c r="E297" s="3">
        <v>56571950</v>
      </c>
      <c r="F297" t="s">
        <v>445</v>
      </c>
      <c r="G297" t="s">
        <v>444</v>
      </c>
      <c r="H297" s="136">
        <v>0.19869999999999999</v>
      </c>
      <c r="I297" s="136">
        <v>2.3882400000000002E-2</v>
      </c>
      <c r="J297" s="3">
        <v>1</v>
      </c>
    </row>
    <row r="298" spans="1:10">
      <c r="A298" t="s">
        <v>3</v>
      </c>
      <c r="B298" t="s">
        <v>151</v>
      </c>
      <c r="C298" t="s">
        <v>689</v>
      </c>
      <c r="D298" s="3">
        <v>10</v>
      </c>
      <c r="E298" s="3">
        <v>105651657</v>
      </c>
      <c r="F298" t="s">
        <v>439</v>
      </c>
      <c r="G298" t="s">
        <v>444</v>
      </c>
      <c r="H298" s="136">
        <v>0.33510000000000001</v>
      </c>
      <c r="I298" s="136">
        <v>2.3857E-2</v>
      </c>
      <c r="J298" s="3">
        <v>1</v>
      </c>
    </row>
    <row r="299" spans="1:10">
      <c r="A299" t="s">
        <v>3</v>
      </c>
      <c r="B299" t="s">
        <v>151</v>
      </c>
      <c r="C299" t="s">
        <v>747</v>
      </c>
      <c r="D299" s="3">
        <v>10</v>
      </c>
      <c r="E299" s="3">
        <v>105619678</v>
      </c>
      <c r="F299" t="s">
        <v>445</v>
      </c>
      <c r="G299" t="s">
        <v>444</v>
      </c>
      <c r="H299" s="136">
        <v>0.33510000000000001</v>
      </c>
      <c r="I299" s="136">
        <v>2.3677299999999998E-2</v>
      </c>
      <c r="J299" s="3">
        <v>1</v>
      </c>
    </row>
    <row r="300" spans="1:10">
      <c r="A300" t="s">
        <v>347</v>
      </c>
      <c r="B300" t="s">
        <v>148</v>
      </c>
      <c r="C300" t="s">
        <v>2161</v>
      </c>
      <c r="D300" s="3">
        <v>9</v>
      </c>
      <c r="E300" s="3">
        <v>136137106</v>
      </c>
      <c r="F300" t="s">
        <v>445</v>
      </c>
      <c r="G300" t="s">
        <v>444</v>
      </c>
      <c r="H300" s="136">
        <v>0.37180000000000002</v>
      </c>
      <c r="I300" s="136">
        <v>2.3630200000000001E-2</v>
      </c>
      <c r="J300" s="3">
        <v>1</v>
      </c>
    </row>
    <row r="301" spans="1:10">
      <c r="A301" t="s">
        <v>3</v>
      </c>
      <c r="B301" t="s">
        <v>1051</v>
      </c>
      <c r="C301" t="s">
        <v>537</v>
      </c>
      <c r="D301" s="3">
        <v>17</v>
      </c>
      <c r="E301" s="3">
        <v>56393633</v>
      </c>
      <c r="F301" t="s">
        <v>439</v>
      </c>
      <c r="G301" t="s">
        <v>438</v>
      </c>
      <c r="H301" s="136">
        <v>0.1651</v>
      </c>
      <c r="I301" s="136">
        <v>2.3506300000000001E-2</v>
      </c>
      <c r="J301" s="3">
        <v>1</v>
      </c>
    </row>
    <row r="302" spans="1:10">
      <c r="A302" t="s">
        <v>117</v>
      </c>
      <c r="B302" t="s">
        <v>148</v>
      </c>
      <c r="C302" t="s">
        <v>1298</v>
      </c>
      <c r="D302" s="3">
        <v>9</v>
      </c>
      <c r="E302" s="3">
        <v>136143442</v>
      </c>
      <c r="F302" t="s">
        <v>445</v>
      </c>
      <c r="G302" t="s">
        <v>444</v>
      </c>
      <c r="H302" s="136">
        <v>0.34749999999999998</v>
      </c>
      <c r="I302" s="136">
        <v>2.3227299999999999E-2</v>
      </c>
      <c r="J302" s="3">
        <v>1</v>
      </c>
    </row>
    <row r="303" spans="1:10">
      <c r="A303" t="s">
        <v>3</v>
      </c>
      <c r="B303" t="s">
        <v>4037</v>
      </c>
      <c r="C303" t="s">
        <v>1594</v>
      </c>
      <c r="D303" s="3">
        <v>13</v>
      </c>
      <c r="E303" s="3">
        <v>110827318</v>
      </c>
      <c r="F303" t="s">
        <v>439</v>
      </c>
      <c r="G303" t="s">
        <v>438</v>
      </c>
      <c r="H303" s="136">
        <v>0.3629</v>
      </c>
      <c r="I303" s="136">
        <v>2.3214700000000001E-2</v>
      </c>
      <c r="J303" s="3">
        <v>1</v>
      </c>
    </row>
    <row r="304" spans="1:10">
      <c r="A304" t="s">
        <v>347</v>
      </c>
      <c r="B304" t="s">
        <v>1026</v>
      </c>
      <c r="C304" t="s">
        <v>1604</v>
      </c>
      <c r="D304" s="3">
        <v>2</v>
      </c>
      <c r="E304" s="3">
        <v>203865515</v>
      </c>
      <c r="F304" t="s">
        <v>439</v>
      </c>
      <c r="G304" t="s">
        <v>438</v>
      </c>
      <c r="H304" s="136">
        <v>0.1245</v>
      </c>
      <c r="I304" s="136">
        <v>2.2916700000000002E-2</v>
      </c>
      <c r="J304" s="3">
        <v>1</v>
      </c>
    </row>
    <row r="305" spans="1:10">
      <c r="A305" t="s">
        <v>3</v>
      </c>
      <c r="B305" t="s">
        <v>158</v>
      </c>
      <c r="C305" t="s">
        <v>1310</v>
      </c>
      <c r="D305" s="3">
        <v>10</v>
      </c>
      <c r="E305" s="3">
        <v>124226630</v>
      </c>
      <c r="F305" t="s">
        <v>439</v>
      </c>
      <c r="G305" t="s">
        <v>444</v>
      </c>
      <c r="H305" s="136">
        <v>0.22520000000000001</v>
      </c>
      <c r="I305" s="136">
        <v>2.2771199999999998E-2</v>
      </c>
      <c r="J305" s="3">
        <v>1</v>
      </c>
    </row>
    <row r="306" spans="1:10">
      <c r="A306" t="s">
        <v>347</v>
      </c>
      <c r="B306" t="s">
        <v>202</v>
      </c>
      <c r="C306" t="s">
        <v>203</v>
      </c>
      <c r="D306" s="3">
        <v>15</v>
      </c>
      <c r="E306" s="3">
        <v>96119880</v>
      </c>
      <c r="F306" t="s">
        <v>445</v>
      </c>
      <c r="G306" t="s">
        <v>444</v>
      </c>
      <c r="H306" s="136">
        <v>0.36659999999999998</v>
      </c>
      <c r="I306" s="136">
        <v>2.25507E-2</v>
      </c>
      <c r="J306" s="3">
        <v>1</v>
      </c>
    </row>
    <row r="307" spans="1:10">
      <c r="A307" t="s">
        <v>3</v>
      </c>
      <c r="B307" t="s">
        <v>190</v>
      </c>
      <c r="C307" t="s">
        <v>1595</v>
      </c>
      <c r="D307" s="3">
        <v>13</v>
      </c>
      <c r="E307" s="3">
        <v>47201874</v>
      </c>
      <c r="F307" t="s">
        <v>439</v>
      </c>
      <c r="G307" t="s">
        <v>438</v>
      </c>
      <c r="H307" s="136">
        <v>0.24540000000000001</v>
      </c>
      <c r="I307" s="136">
        <v>2.2467999999999998E-2</v>
      </c>
      <c r="J307" s="3">
        <v>1</v>
      </c>
    </row>
    <row r="308" spans="1:10">
      <c r="A308" t="s">
        <v>347</v>
      </c>
      <c r="B308" t="s">
        <v>102</v>
      </c>
      <c r="C308" t="s">
        <v>2160</v>
      </c>
      <c r="D308" s="3">
        <v>6</v>
      </c>
      <c r="E308" s="3">
        <v>1366718</v>
      </c>
      <c r="F308" t="s">
        <v>439</v>
      </c>
      <c r="G308" t="s">
        <v>438</v>
      </c>
      <c r="H308" s="136">
        <v>0.1084</v>
      </c>
      <c r="I308" s="136">
        <v>2.2383400000000001E-2</v>
      </c>
      <c r="J308" s="3">
        <v>1</v>
      </c>
    </row>
    <row r="309" spans="1:10">
      <c r="A309" t="s">
        <v>3</v>
      </c>
      <c r="B309" t="s">
        <v>222</v>
      </c>
      <c r="C309" t="s">
        <v>223</v>
      </c>
      <c r="D309" s="3">
        <v>20</v>
      </c>
      <c r="E309" s="3">
        <v>33767770</v>
      </c>
      <c r="F309" t="s">
        <v>439</v>
      </c>
      <c r="G309" t="s">
        <v>438</v>
      </c>
      <c r="H309" s="136">
        <v>0.1099</v>
      </c>
      <c r="I309" s="136">
        <v>2.2297899999999999E-2</v>
      </c>
      <c r="J309" s="3">
        <v>1</v>
      </c>
    </row>
    <row r="310" spans="1:10">
      <c r="A310" t="s">
        <v>347</v>
      </c>
      <c r="B310" t="s">
        <v>222</v>
      </c>
      <c r="C310" t="s">
        <v>1614</v>
      </c>
      <c r="D310" s="3">
        <v>20</v>
      </c>
      <c r="E310" s="3">
        <v>33551462</v>
      </c>
      <c r="F310" t="s">
        <v>445</v>
      </c>
      <c r="G310" t="s">
        <v>444</v>
      </c>
      <c r="H310" s="136">
        <v>0.106</v>
      </c>
      <c r="I310" s="136">
        <v>2.20774E-2</v>
      </c>
      <c r="J310" s="3">
        <v>1</v>
      </c>
    </row>
    <row r="311" spans="1:10">
      <c r="A311" t="s">
        <v>347</v>
      </c>
      <c r="B311" t="s">
        <v>321</v>
      </c>
      <c r="C311" t="s">
        <v>2174</v>
      </c>
      <c r="D311" s="3">
        <v>9</v>
      </c>
      <c r="E311" s="3">
        <v>22098574</v>
      </c>
      <c r="F311" t="s">
        <v>445</v>
      </c>
      <c r="G311" t="s">
        <v>444</v>
      </c>
      <c r="H311" s="136">
        <v>0.47149999999999997</v>
      </c>
      <c r="I311" s="136">
        <v>2.20769E-2</v>
      </c>
      <c r="J311" s="3">
        <v>1</v>
      </c>
    </row>
    <row r="312" spans="1:10">
      <c r="A312" t="s">
        <v>3</v>
      </c>
      <c r="B312" t="s">
        <v>202</v>
      </c>
      <c r="C312" t="s">
        <v>1596</v>
      </c>
      <c r="D312" s="3">
        <v>15</v>
      </c>
      <c r="E312" s="3">
        <v>96108137</v>
      </c>
      <c r="F312" t="s">
        <v>439</v>
      </c>
      <c r="G312" t="s">
        <v>438</v>
      </c>
      <c r="H312" s="136">
        <v>0.2331</v>
      </c>
      <c r="I312" s="136">
        <v>2.1990099999999999E-2</v>
      </c>
      <c r="J312" s="3">
        <v>1</v>
      </c>
    </row>
    <row r="313" spans="1:10">
      <c r="A313" t="s">
        <v>3</v>
      </c>
      <c r="B313" t="s">
        <v>999</v>
      </c>
      <c r="C313" t="s">
        <v>1597</v>
      </c>
      <c r="D313" s="3">
        <v>12</v>
      </c>
      <c r="E313" s="3">
        <v>112007756</v>
      </c>
      <c r="F313" t="s">
        <v>439</v>
      </c>
      <c r="G313" t="s">
        <v>438</v>
      </c>
      <c r="H313" s="136">
        <v>0.4703</v>
      </c>
      <c r="I313" s="136">
        <v>2.1847599999999998E-2</v>
      </c>
      <c r="J313" s="3">
        <v>1</v>
      </c>
    </row>
    <row r="314" spans="1:10">
      <c r="A314" t="s">
        <v>347</v>
      </c>
      <c r="B314" t="s">
        <v>1026</v>
      </c>
      <c r="C314" t="s">
        <v>1260</v>
      </c>
      <c r="D314" s="3">
        <v>2</v>
      </c>
      <c r="E314" s="3">
        <v>203745327</v>
      </c>
      <c r="F314" t="s">
        <v>439</v>
      </c>
      <c r="G314" t="s">
        <v>438</v>
      </c>
      <c r="H314" s="136">
        <v>0.1242</v>
      </c>
      <c r="I314" s="136">
        <v>2.18058E-2</v>
      </c>
      <c r="J314" s="3">
        <v>1</v>
      </c>
    </row>
    <row r="315" spans="1:10">
      <c r="A315" t="s">
        <v>347</v>
      </c>
      <c r="B315" t="s">
        <v>1026</v>
      </c>
      <c r="C315" t="s">
        <v>1619</v>
      </c>
      <c r="D315" s="3">
        <v>2</v>
      </c>
      <c r="E315" s="3">
        <v>203757916</v>
      </c>
      <c r="F315" t="s">
        <v>445</v>
      </c>
      <c r="G315" t="s">
        <v>444</v>
      </c>
      <c r="H315" s="136">
        <v>0.12429999999999999</v>
      </c>
      <c r="I315" s="136">
        <v>2.17638E-2</v>
      </c>
      <c r="J315" s="3">
        <v>1</v>
      </c>
    </row>
    <row r="316" spans="1:10">
      <c r="A316" t="s">
        <v>3</v>
      </c>
      <c r="B316" t="s">
        <v>1051</v>
      </c>
      <c r="C316" t="s">
        <v>1598</v>
      </c>
      <c r="D316" s="3">
        <v>17</v>
      </c>
      <c r="E316" s="3">
        <v>56551139</v>
      </c>
      <c r="F316" t="s">
        <v>445</v>
      </c>
      <c r="G316" t="s">
        <v>444</v>
      </c>
      <c r="H316" s="136">
        <v>0.19869999999999999</v>
      </c>
      <c r="I316" s="136">
        <v>2.1307799999999998E-2</v>
      </c>
      <c r="J316" s="3">
        <v>1</v>
      </c>
    </row>
    <row r="317" spans="1:10">
      <c r="A317" t="s">
        <v>3</v>
      </c>
      <c r="B317" t="s">
        <v>1051</v>
      </c>
      <c r="C317" t="s">
        <v>1599</v>
      </c>
      <c r="D317" s="3">
        <v>17</v>
      </c>
      <c r="E317" s="3">
        <v>56552902</v>
      </c>
      <c r="F317" t="s">
        <v>445</v>
      </c>
      <c r="G317" t="s">
        <v>444</v>
      </c>
      <c r="H317" s="136">
        <v>0.19869999999999999</v>
      </c>
      <c r="I317" s="136">
        <v>2.1307799999999998E-2</v>
      </c>
      <c r="J317" s="3">
        <v>1</v>
      </c>
    </row>
    <row r="318" spans="1:10">
      <c r="A318" t="s">
        <v>3</v>
      </c>
      <c r="B318" t="s">
        <v>50</v>
      </c>
      <c r="C318" t="s">
        <v>1600</v>
      </c>
      <c r="D318" s="3">
        <v>1</v>
      </c>
      <c r="E318" s="3">
        <v>3224803</v>
      </c>
      <c r="F318" t="s">
        <v>445</v>
      </c>
      <c r="G318" t="s">
        <v>444</v>
      </c>
      <c r="H318" s="136">
        <v>0.2271</v>
      </c>
      <c r="I318" s="136">
        <v>2.11551E-2</v>
      </c>
      <c r="J318" s="3">
        <v>1</v>
      </c>
    </row>
    <row r="319" spans="1:10">
      <c r="A319" t="s">
        <v>347</v>
      </c>
      <c r="B319" t="s">
        <v>148</v>
      </c>
      <c r="C319" t="s">
        <v>2162</v>
      </c>
      <c r="D319" s="3">
        <v>9</v>
      </c>
      <c r="E319" s="3">
        <v>136141870</v>
      </c>
      <c r="F319" t="s">
        <v>439</v>
      </c>
      <c r="G319" t="s">
        <v>438</v>
      </c>
      <c r="H319" s="136">
        <v>0.2016</v>
      </c>
      <c r="I319" s="136">
        <v>2.0984300000000001E-2</v>
      </c>
      <c r="J319" s="3">
        <v>1</v>
      </c>
    </row>
    <row r="320" spans="1:10">
      <c r="A320" t="s">
        <v>3</v>
      </c>
      <c r="B320" t="s">
        <v>1026</v>
      </c>
      <c r="C320" t="s">
        <v>1260</v>
      </c>
      <c r="D320" s="3">
        <v>2</v>
      </c>
      <c r="E320" s="3">
        <v>203745327</v>
      </c>
      <c r="F320" t="s">
        <v>439</v>
      </c>
      <c r="G320" t="s">
        <v>438</v>
      </c>
      <c r="H320" s="136">
        <v>0.1245</v>
      </c>
      <c r="I320" s="136">
        <v>2.0679300000000001E-2</v>
      </c>
      <c r="J320" s="3">
        <v>1</v>
      </c>
    </row>
    <row r="321" spans="1:10">
      <c r="A321" t="s">
        <v>347</v>
      </c>
      <c r="B321" t="s">
        <v>199</v>
      </c>
      <c r="C321" t="s">
        <v>1617</v>
      </c>
      <c r="D321" s="3">
        <v>15</v>
      </c>
      <c r="E321" s="3">
        <v>91404788</v>
      </c>
      <c r="F321" t="s">
        <v>439</v>
      </c>
      <c r="G321" t="s">
        <v>438</v>
      </c>
      <c r="H321" s="136">
        <v>0.34560000000000002</v>
      </c>
      <c r="I321" s="136">
        <v>2.0655300000000001E-2</v>
      </c>
      <c r="J321" s="3">
        <v>1</v>
      </c>
    </row>
    <row r="322" spans="1:10">
      <c r="A322" t="s">
        <v>347</v>
      </c>
      <c r="B322" t="s">
        <v>1026</v>
      </c>
      <c r="C322" t="s">
        <v>1628</v>
      </c>
      <c r="D322" s="3">
        <v>2</v>
      </c>
      <c r="E322" s="3">
        <v>203835177</v>
      </c>
      <c r="F322" t="s">
        <v>445</v>
      </c>
      <c r="G322" t="s">
        <v>438</v>
      </c>
      <c r="H322" s="136">
        <v>0.1245</v>
      </c>
      <c r="I322" s="136">
        <v>2.05895E-2</v>
      </c>
      <c r="J322" s="3">
        <v>1</v>
      </c>
    </row>
    <row r="323" spans="1:10">
      <c r="A323" t="s">
        <v>347</v>
      </c>
      <c r="B323" t="s">
        <v>50</v>
      </c>
      <c r="C323" t="s">
        <v>2097</v>
      </c>
      <c r="D323" s="3">
        <v>1</v>
      </c>
      <c r="E323" s="3">
        <v>3223280</v>
      </c>
      <c r="F323" t="s">
        <v>439</v>
      </c>
      <c r="G323" t="s">
        <v>438</v>
      </c>
      <c r="H323" s="136">
        <v>0.22900000000000001</v>
      </c>
      <c r="I323" s="136">
        <v>2.0524500000000001E-2</v>
      </c>
      <c r="J323" s="3">
        <v>1</v>
      </c>
    </row>
    <row r="324" spans="1:10">
      <c r="A324" t="s">
        <v>3</v>
      </c>
      <c r="B324" t="s">
        <v>111</v>
      </c>
      <c r="C324" t="s">
        <v>1601</v>
      </c>
      <c r="D324" s="3">
        <v>6</v>
      </c>
      <c r="E324" s="3">
        <v>49376281</v>
      </c>
      <c r="F324" t="s">
        <v>439</v>
      </c>
      <c r="G324" t="s">
        <v>438</v>
      </c>
      <c r="H324" s="136">
        <v>0.37409999999999999</v>
      </c>
      <c r="I324" s="136">
        <v>2.0355499999999999E-2</v>
      </c>
      <c r="J324" s="3">
        <v>1</v>
      </c>
    </row>
    <row r="325" spans="1:10">
      <c r="A325" t="s">
        <v>347</v>
      </c>
      <c r="B325" t="s">
        <v>199</v>
      </c>
      <c r="C325" t="s">
        <v>1556</v>
      </c>
      <c r="D325" s="3">
        <v>15</v>
      </c>
      <c r="E325" s="3">
        <v>91437388</v>
      </c>
      <c r="F325" t="s">
        <v>445</v>
      </c>
      <c r="G325" t="s">
        <v>439</v>
      </c>
      <c r="H325" s="136">
        <v>0.31680000000000003</v>
      </c>
      <c r="I325" s="136">
        <v>2.0341700000000001E-2</v>
      </c>
      <c r="J325" s="3">
        <v>1</v>
      </c>
    </row>
    <row r="326" spans="1:10">
      <c r="A326" t="s">
        <v>3</v>
      </c>
      <c r="B326" t="s">
        <v>111</v>
      </c>
      <c r="C326" t="s">
        <v>1602</v>
      </c>
      <c r="D326" s="3">
        <v>6</v>
      </c>
      <c r="E326" s="3">
        <v>49446995</v>
      </c>
      <c r="F326" t="s">
        <v>445</v>
      </c>
      <c r="G326" t="s">
        <v>444</v>
      </c>
      <c r="H326" s="136">
        <v>0.37469999999999998</v>
      </c>
      <c r="I326" s="136">
        <v>2.0332099999999999E-2</v>
      </c>
      <c r="J326" s="3">
        <v>1</v>
      </c>
    </row>
    <row r="327" spans="1:10">
      <c r="A327" t="s">
        <v>3</v>
      </c>
      <c r="B327" t="s">
        <v>111</v>
      </c>
      <c r="C327" t="s">
        <v>1603</v>
      </c>
      <c r="D327" s="3">
        <v>6</v>
      </c>
      <c r="E327" s="3">
        <v>49453672</v>
      </c>
      <c r="F327" t="s">
        <v>445</v>
      </c>
      <c r="G327" t="s">
        <v>439</v>
      </c>
      <c r="H327" s="136">
        <v>0.37459999999999999</v>
      </c>
      <c r="I327" s="136">
        <v>2.0326299999999999E-2</v>
      </c>
      <c r="J327" s="3">
        <v>1</v>
      </c>
    </row>
    <row r="328" spans="1:10">
      <c r="A328" t="s">
        <v>347</v>
      </c>
      <c r="B328" t="s">
        <v>190</v>
      </c>
      <c r="C328" t="s">
        <v>1634</v>
      </c>
      <c r="D328" s="3">
        <v>13</v>
      </c>
      <c r="E328" s="3">
        <v>47208767</v>
      </c>
      <c r="F328" t="s">
        <v>445</v>
      </c>
      <c r="G328" t="s">
        <v>444</v>
      </c>
      <c r="H328" s="136">
        <v>0.24510000000000001</v>
      </c>
      <c r="I328" s="136">
        <v>2.0118799999999999E-2</v>
      </c>
      <c r="J328" s="3">
        <v>1</v>
      </c>
    </row>
    <row r="329" spans="1:10">
      <c r="A329" t="s">
        <v>347</v>
      </c>
      <c r="B329" t="s">
        <v>190</v>
      </c>
      <c r="C329" t="s">
        <v>1588</v>
      </c>
      <c r="D329" s="3">
        <v>13</v>
      </c>
      <c r="E329" s="3">
        <v>47234659</v>
      </c>
      <c r="F329" t="s">
        <v>439</v>
      </c>
      <c r="G329" t="s">
        <v>438</v>
      </c>
      <c r="H329" s="136">
        <v>0.2495</v>
      </c>
      <c r="I329" s="136">
        <v>2.0118799999999999E-2</v>
      </c>
      <c r="J329" s="3">
        <v>1</v>
      </c>
    </row>
    <row r="330" spans="1:10">
      <c r="A330" t="s">
        <v>347</v>
      </c>
      <c r="B330" t="s">
        <v>222</v>
      </c>
      <c r="C330" t="s">
        <v>1722</v>
      </c>
      <c r="D330" s="3">
        <v>20</v>
      </c>
      <c r="E330" s="3">
        <v>33595913</v>
      </c>
      <c r="F330" t="s">
        <v>439</v>
      </c>
      <c r="G330" t="s">
        <v>438</v>
      </c>
      <c r="H330" s="136">
        <v>0.10639999999999999</v>
      </c>
      <c r="I330" s="136">
        <v>2.0030699999999999E-2</v>
      </c>
      <c r="J330" s="3">
        <v>1</v>
      </c>
    </row>
    <row r="331" spans="1:10">
      <c r="A331" t="s">
        <v>347</v>
      </c>
      <c r="B331" t="s">
        <v>222</v>
      </c>
      <c r="C331" t="s">
        <v>1637</v>
      </c>
      <c r="D331" s="3">
        <v>20</v>
      </c>
      <c r="E331" s="3">
        <v>33640920</v>
      </c>
      <c r="F331" t="s">
        <v>439</v>
      </c>
      <c r="G331" t="s">
        <v>438</v>
      </c>
      <c r="H331" s="136">
        <v>0.1065</v>
      </c>
      <c r="I331" s="136">
        <v>1.9975300000000001E-2</v>
      </c>
      <c r="J331" s="3">
        <v>1</v>
      </c>
    </row>
    <row r="332" spans="1:10">
      <c r="A332" t="s">
        <v>347</v>
      </c>
      <c r="B332" t="s">
        <v>222</v>
      </c>
      <c r="C332" t="s">
        <v>1648</v>
      </c>
      <c r="D332" s="3">
        <v>20</v>
      </c>
      <c r="E332" s="3">
        <v>33560314</v>
      </c>
      <c r="F332" t="s">
        <v>445</v>
      </c>
      <c r="G332" t="s">
        <v>438</v>
      </c>
      <c r="H332" s="136">
        <v>0.10639999999999999</v>
      </c>
      <c r="I332" s="136">
        <v>1.9891099999999998E-2</v>
      </c>
      <c r="J332" s="3">
        <v>1</v>
      </c>
    </row>
    <row r="333" spans="1:10">
      <c r="A333" t="s">
        <v>66</v>
      </c>
      <c r="B333" t="s">
        <v>205</v>
      </c>
      <c r="C333" t="s">
        <v>2238</v>
      </c>
      <c r="D333" s="3">
        <v>16</v>
      </c>
      <c r="E333" s="3">
        <v>73046957</v>
      </c>
      <c r="F333" t="s">
        <v>439</v>
      </c>
      <c r="G333" t="s">
        <v>438</v>
      </c>
      <c r="H333" s="136">
        <v>0.16309999999999999</v>
      </c>
      <c r="I333" s="136">
        <v>1.97787E-2</v>
      </c>
      <c r="J333" s="3">
        <v>1</v>
      </c>
    </row>
    <row r="334" spans="1:10">
      <c r="A334" t="s">
        <v>347</v>
      </c>
      <c r="B334" t="s">
        <v>148</v>
      </c>
      <c r="C334" t="s">
        <v>1574</v>
      </c>
      <c r="D334" s="3">
        <v>9</v>
      </c>
      <c r="E334" s="3">
        <v>136149399</v>
      </c>
      <c r="F334" t="s">
        <v>445</v>
      </c>
      <c r="G334" t="s">
        <v>444</v>
      </c>
      <c r="H334" s="136">
        <v>0.20180000000000001</v>
      </c>
      <c r="I334" s="136">
        <v>1.9593099999999999E-2</v>
      </c>
      <c r="J334" s="3">
        <v>1</v>
      </c>
    </row>
    <row r="335" spans="1:10">
      <c r="A335" t="s">
        <v>347</v>
      </c>
      <c r="B335" t="s">
        <v>167</v>
      </c>
      <c r="C335" t="s">
        <v>1592</v>
      </c>
      <c r="D335" s="3">
        <v>11</v>
      </c>
      <c r="E335" s="3">
        <v>102728985</v>
      </c>
      <c r="F335" t="s">
        <v>439</v>
      </c>
      <c r="G335" t="s">
        <v>438</v>
      </c>
      <c r="H335" s="136">
        <v>0.1449</v>
      </c>
      <c r="I335" s="136">
        <v>1.9507500000000001E-2</v>
      </c>
      <c r="J335" s="3">
        <v>1</v>
      </c>
    </row>
    <row r="336" spans="1:10">
      <c r="A336" t="s">
        <v>3</v>
      </c>
      <c r="B336" t="s">
        <v>1026</v>
      </c>
      <c r="C336" t="s">
        <v>1604</v>
      </c>
      <c r="D336" s="3">
        <v>2</v>
      </c>
      <c r="E336" s="3">
        <v>203865515</v>
      </c>
      <c r="F336" t="s">
        <v>439</v>
      </c>
      <c r="G336" t="s">
        <v>438</v>
      </c>
      <c r="H336" s="136">
        <v>0.12470000000000001</v>
      </c>
      <c r="I336" s="136">
        <v>1.9480299999999999E-2</v>
      </c>
      <c r="J336" s="3">
        <v>1</v>
      </c>
    </row>
    <row r="337" spans="1:10">
      <c r="A337" t="s">
        <v>3</v>
      </c>
      <c r="B337" t="s">
        <v>73</v>
      </c>
      <c r="C337" t="s">
        <v>1605</v>
      </c>
      <c r="D337" s="3">
        <v>2</v>
      </c>
      <c r="E337" s="3">
        <v>43652922</v>
      </c>
      <c r="F337" t="s">
        <v>438</v>
      </c>
      <c r="G337" t="s">
        <v>444</v>
      </c>
      <c r="H337" s="136">
        <v>0.36859999999999998</v>
      </c>
      <c r="I337" s="136">
        <v>1.9319099999999999E-2</v>
      </c>
      <c r="J337" s="3">
        <v>1</v>
      </c>
    </row>
    <row r="338" spans="1:10">
      <c r="A338" t="s">
        <v>347</v>
      </c>
      <c r="B338" t="s">
        <v>321</v>
      </c>
      <c r="C338" t="s">
        <v>2191</v>
      </c>
      <c r="D338" s="3">
        <v>9</v>
      </c>
      <c r="E338" s="3">
        <v>22124630</v>
      </c>
      <c r="F338" t="s">
        <v>445</v>
      </c>
      <c r="G338" t="s">
        <v>444</v>
      </c>
      <c r="H338" s="136">
        <v>0.46500000000000002</v>
      </c>
      <c r="I338" s="136">
        <v>1.9225699999999998E-2</v>
      </c>
      <c r="J338" s="3">
        <v>1</v>
      </c>
    </row>
    <row r="339" spans="1:10">
      <c r="A339" t="s">
        <v>347</v>
      </c>
      <c r="B339" t="s">
        <v>222</v>
      </c>
      <c r="C339" t="s">
        <v>1537</v>
      </c>
      <c r="D339" s="3">
        <v>20</v>
      </c>
      <c r="E339" s="3">
        <v>33565755</v>
      </c>
      <c r="F339" t="s">
        <v>445</v>
      </c>
      <c r="G339" t="s">
        <v>444</v>
      </c>
      <c r="H339" s="136">
        <v>0.1211</v>
      </c>
      <c r="I339" s="136">
        <v>1.9169700000000001E-2</v>
      </c>
      <c r="J339" s="3">
        <v>1</v>
      </c>
    </row>
    <row r="340" spans="1:10">
      <c r="A340" t="s">
        <v>347</v>
      </c>
      <c r="B340" t="s">
        <v>50</v>
      </c>
      <c r="C340" t="s">
        <v>2096</v>
      </c>
      <c r="D340" s="3">
        <v>1</v>
      </c>
      <c r="E340" s="3">
        <v>3214170</v>
      </c>
      <c r="F340" t="s">
        <v>439</v>
      </c>
      <c r="G340" t="s">
        <v>438</v>
      </c>
      <c r="H340" s="136">
        <v>0.222</v>
      </c>
      <c r="I340" s="136">
        <v>1.9126000000000001E-2</v>
      </c>
      <c r="J340" s="3">
        <v>1</v>
      </c>
    </row>
    <row r="341" spans="1:10">
      <c r="A341" t="s">
        <v>3</v>
      </c>
      <c r="B341" t="s">
        <v>4037</v>
      </c>
      <c r="C341" t="s">
        <v>1606</v>
      </c>
      <c r="D341" s="3">
        <v>13</v>
      </c>
      <c r="E341" s="3">
        <v>110836265</v>
      </c>
      <c r="F341" t="s">
        <v>438</v>
      </c>
      <c r="G341" t="s">
        <v>444</v>
      </c>
      <c r="H341" s="136">
        <v>0.35680000000000001</v>
      </c>
      <c r="I341" s="136">
        <v>1.9105199999999999E-2</v>
      </c>
      <c r="J341" s="3">
        <v>1</v>
      </c>
    </row>
    <row r="342" spans="1:10">
      <c r="A342" t="s">
        <v>3</v>
      </c>
      <c r="B342" t="s">
        <v>4037</v>
      </c>
      <c r="C342" t="s">
        <v>1607</v>
      </c>
      <c r="D342" s="3">
        <v>13</v>
      </c>
      <c r="E342" s="3">
        <v>110828350</v>
      </c>
      <c r="F342" t="s">
        <v>439</v>
      </c>
      <c r="G342" t="s">
        <v>438</v>
      </c>
      <c r="H342" s="136">
        <v>0.36120000000000002</v>
      </c>
      <c r="I342" s="136">
        <v>1.9097699999999999E-2</v>
      </c>
      <c r="J342" s="3">
        <v>1</v>
      </c>
    </row>
    <row r="343" spans="1:10">
      <c r="A343" t="s">
        <v>3</v>
      </c>
      <c r="B343" t="s">
        <v>222</v>
      </c>
      <c r="C343" t="s">
        <v>1608</v>
      </c>
      <c r="D343" s="3">
        <v>20</v>
      </c>
      <c r="E343" s="3">
        <v>33796192</v>
      </c>
      <c r="F343" t="s">
        <v>438</v>
      </c>
      <c r="G343" t="s">
        <v>444</v>
      </c>
      <c r="H343" s="136">
        <v>0.11609999999999999</v>
      </c>
      <c r="I343" s="136">
        <v>1.8943399999999999E-2</v>
      </c>
      <c r="J343" s="3">
        <v>1</v>
      </c>
    </row>
    <row r="344" spans="1:10">
      <c r="A344" t="s">
        <v>3</v>
      </c>
      <c r="B344" t="s">
        <v>158</v>
      </c>
      <c r="C344" t="s">
        <v>1609</v>
      </c>
      <c r="D344" s="3">
        <v>10</v>
      </c>
      <c r="E344" s="3">
        <v>124215315</v>
      </c>
      <c r="F344" t="s">
        <v>439</v>
      </c>
      <c r="G344" t="s">
        <v>444</v>
      </c>
      <c r="H344" s="136">
        <v>0.2263</v>
      </c>
      <c r="I344" s="136">
        <v>1.89129E-2</v>
      </c>
      <c r="J344" s="3">
        <v>1</v>
      </c>
    </row>
    <row r="345" spans="1:10">
      <c r="A345" t="s">
        <v>3</v>
      </c>
      <c r="B345" t="s">
        <v>190</v>
      </c>
      <c r="C345" t="s">
        <v>1610</v>
      </c>
      <c r="D345" s="3">
        <v>13</v>
      </c>
      <c r="E345" s="3">
        <v>47212961</v>
      </c>
      <c r="F345" t="s">
        <v>445</v>
      </c>
      <c r="G345" t="s">
        <v>444</v>
      </c>
      <c r="H345" s="136">
        <v>0.2407</v>
      </c>
      <c r="I345" s="136">
        <v>1.88731E-2</v>
      </c>
      <c r="J345" s="3">
        <v>1</v>
      </c>
    </row>
    <row r="346" spans="1:10">
      <c r="A346" t="s">
        <v>3</v>
      </c>
      <c r="B346" t="s">
        <v>190</v>
      </c>
      <c r="C346" t="s">
        <v>1354</v>
      </c>
      <c r="D346" s="3">
        <v>13</v>
      </c>
      <c r="E346" s="3">
        <v>47225745</v>
      </c>
      <c r="F346" t="s">
        <v>445</v>
      </c>
      <c r="G346" t="s">
        <v>444</v>
      </c>
      <c r="H346" s="136">
        <v>0.24249999999999999</v>
      </c>
      <c r="I346" s="136">
        <v>1.88731E-2</v>
      </c>
      <c r="J346" s="3">
        <v>1</v>
      </c>
    </row>
    <row r="347" spans="1:10">
      <c r="A347" t="s">
        <v>3</v>
      </c>
      <c r="B347" t="s">
        <v>190</v>
      </c>
      <c r="C347" t="s">
        <v>1611</v>
      </c>
      <c r="D347" s="3">
        <v>13</v>
      </c>
      <c r="E347" s="3">
        <v>47228730</v>
      </c>
      <c r="F347" t="s">
        <v>438</v>
      </c>
      <c r="G347" t="s">
        <v>444</v>
      </c>
      <c r="H347" s="136">
        <v>0.24199999999999999</v>
      </c>
      <c r="I347" s="136">
        <v>1.88731E-2</v>
      </c>
      <c r="J347" s="3">
        <v>1</v>
      </c>
    </row>
    <row r="348" spans="1:10">
      <c r="A348" t="s">
        <v>3</v>
      </c>
      <c r="B348" t="s">
        <v>73</v>
      </c>
      <c r="C348" t="s">
        <v>1612</v>
      </c>
      <c r="D348" s="3">
        <v>2</v>
      </c>
      <c r="E348" s="3">
        <v>43646139</v>
      </c>
      <c r="F348" t="s">
        <v>445</v>
      </c>
      <c r="G348" t="s">
        <v>444</v>
      </c>
      <c r="H348" s="136">
        <v>0.3498</v>
      </c>
      <c r="I348" s="136">
        <v>1.83445E-2</v>
      </c>
      <c r="J348" s="3">
        <v>1</v>
      </c>
    </row>
    <row r="349" spans="1:10">
      <c r="A349" t="s">
        <v>3</v>
      </c>
      <c r="B349" t="s">
        <v>73</v>
      </c>
      <c r="C349" t="s">
        <v>1613</v>
      </c>
      <c r="D349" s="3">
        <v>2</v>
      </c>
      <c r="E349" s="3">
        <v>43696215</v>
      </c>
      <c r="F349" t="s">
        <v>439</v>
      </c>
      <c r="G349" t="s">
        <v>438</v>
      </c>
      <c r="H349" s="136">
        <v>0.35210000000000002</v>
      </c>
      <c r="I349" s="136">
        <v>1.8292699999999999E-2</v>
      </c>
      <c r="J349" s="3">
        <v>1</v>
      </c>
    </row>
    <row r="350" spans="1:10">
      <c r="A350" t="s">
        <v>347</v>
      </c>
      <c r="B350" t="s">
        <v>202</v>
      </c>
      <c r="C350" t="s">
        <v>1546</v>
      </c>
      <c r="D350" s="3">
        <v>15</v>
      </c>
      <c r="E350" s="3">
        <v>96106897</v>
      </c>
      <c r="F350" t="s">
        <v>445</v>
      </c>
      <c r="G350" t="s">
        <v>439</v>
      </c>
      <c r="H350" s="136">
        <v>0.23400000000000001</v>
      </c>
      <c r="I350" s="136">
        <v>1.8165299999999999E-2</v>
      </c>
      <c r="J350" s="3">
        <v>1</v>
      </c>
    </row>
    <row r="351" spans="1:10">
      <c r="A351" t="s">
        <v>347</v>
      </c>
      <c r="B351" t="s">
        <v>222</v>
      </c>
      <c r="C351" t="s">
        <v>1697</v>
      </c>
      <c r="D351" s="3">
        <v>20</v>
      </c>
      <c r="E351" s="3">
        <v>33598612</v>
      </c>
      <c r="F351" t="s">
        <v>439</v>
      </c>
      <c r="G351" t="s">
        <v>438</v>
      </c>
      <c r="H351" s="136">
        <v>0.10639999999999999</v>
      </c>
      <c r="I351" s="136">
        <v>1.8155299999999999E-2</v>
      </c>
      <c r="J351" s="3">
        <v>1</v>
      </c>
    </row>
    <row r="352" spans="1:10">
      <c r="A352" t="s">
        <v>347</v>
      </c>
      <c r="B352" t="s">
        <v>222</v>
      </c>
      <c r="C352" t="s">
        <v>1658</v>
      </c>
      <c r="D352" s="3">
        <v>20</v>
      </c>
      <c r="E352" s="3">
        <v>33646841</v>
      </c>
      <c r="F352" t="s">
        <v>445</v>
      </c>
      <c r="G352" t="s">
        <v>444</v>
      </c>
      <c r="H352" s="136">
        <v>0.1066</v>
      </c>
      <c r="I352" s="136">
        <v>1.8109699999999999E-2</v>
      </c>
      <c r="J352" s="3">
        <v>1</v>
      </c>
    </row>
    <row r="353" spans="1:10">
      <c r="A353" t="s">
        <v>3</v>
      </c>
      <c r="B353" t="s">
        <v>222</v>
      </c>
      <c r="C353" t="s">
        <v>1614</v>
      </c>
      <c r="D353" s="3">
        <v>20</v>
      </c>
      <c r="E353" s="3">
        <v>33551462</v>
      </c>
      <c r="F353" t="s">
        <v>445</v>
      </c>
      <c r="G353" t="s">
        <v>444</v>
      </c>
      <c r="H353" s="136">
        <v>0.1053</v>
      </c>
      <c r="I353" s="136">
        <v>1.8107100000000001E-2</v>
      </c>
      <c r="J353" s="3">
        <v>1</v>
      </c>
    </row>
    <row r="354" spans="1:10">
      <c r="A354" t="s">
        <v>3</v>
      </c>
      <c r="B354" t="s">
        <v>1051</v>
      </c>
      <c r="C354" t="s">
        <v>1615</v>
      </c>
      <c r="D354" s="3">
        <v>17</v>
      </c>
      <c r="E354" s="3">
        <v>56548811</v>
      </c>
      <c r="F354" t="s">
        <v>445</v>
      </c>
      <c r="G354" t="s">
        <v>444</v>
      </c>
      <c r="H354" s="136">
        <v>0.1986</v>
      </c>
      <c r="I354" s="136">
        <v>1.7974799999999999E-2</v>
      </c>
      <c r="J354" s="3">
        <v>1</v>
      </c>
    </row>
    <row r="355" spans="1:10">
      <c r="A355" t="s">
        <v>3</v>
      </c>
      <c r="B355" t="s">
        <v>1051</v>
      </c>
      <c r="C355" t="s">
        <v>1616</v>
      </c>
      <c r="D355" s="3">
        <v>17</v>
      </c>
      <c r="E355" s="3">
        <v>56580997</v>
      </c>
      <c r="F355" t="s">
        <v>439</v>
      </c>
      <c r="G355" t="s">
        <v>438</v>
      </c>
      <c r="H355" s="136">
        <v>0.19869999999999999</v>
      </c>
      <c r="I355" s="136">
        <v>1.7974799999999999E-2</v>
      </c>
      <c r="J355" s="3">
        <v>1</v>
      </c>
    </row>
    <row r="356" spans="1:10">
      <c r="A356" t="s">
        <v>3</v>
      </c>
      <c r="B356" t="s">
        <v>151</v>
      </c>
      <c r="C356" t="s">
        <v>662</v>
      </c>
      <c r="D356" s="3">
        <v>10</v>
      </c>
      <c r="E356" s="3">
        <v>105616482</v>
      </c>
      <c r="F356" t="s">
        <v>445</v>
      </c>
      <c r="G356" t="s">
        <v>439</v>
      </c>
      <c r="H356" s="136">
        <v>0.33489999999999998</v>
      </c>
      <c r="I356" s="136">
        <v>1.79367E-2</v>
      </c>
      <c r="J356" s="3">
        <v>1</v>
      </c>
    </row>
    <row r="357" spans="1:10">
      <c r="A357" t="s">
        <v>347</v>
      </c>
      <c r="B357" t="s">
        <v>190</v>
      </c>
      <c r="C357" t="s">
        <v>1521</v>
      </c>
      <c r="D357" s="3">
        <v>13</v>
      </c>
      <c r="E357" s="3">
        <v>47174585</v>
      </c>
      <c r="F357" t="s">
        <v>439</v>
      </c>
      <c r="G357" t="s">
        <v>438</v>
      </c>
      <c r="H357" s="136">
        <v>0.20119999999999999</v>
      </c>
      <c r="I357" s="136">
        <v>1.7934800000000001E-2</v>
      </c>
      <c r="J357" s="3">
        <v>1</v>
      </c>
    </row>
    <row r="358" spans="1:10">
      <c r="A358" t="s">
        <v>347</v>
      </c>
      <c r="B358" t="s">
        <v>222</v>
      </c>
      <c r="C358" t="s">
        <v>1608</v>
      </c>
      <c r="D358" s="3">
        <v>20</v>
      </c>
      <c r="E358" s="3">
        <v>33796192</v>
      </c>
      <c r="F358" t="s">
        <v>438</v>
      </c>
      <c r="G358" t="s">
        <v>444</v>
      </c>
      <c r="H358" s="136">
        <v>0.11650000000000001</v>
      </c>
      <c r="I358" s="136">
        <v>1.7923499999999998E-2</v>
      </c>
      <c r="J358" s="3">
        <v>1</v>
      </c>
    </row>
    <row r="359" spans="1:10">
      <c r="A359" t="s">
        <v>3</v>
      </c>
      <c r="B359" t="s">
        <v>199</v>
      </c>
      <c r="C359" t="s">
        <v>1617</v>
      </c>
      <c r="D359" s="3">
        <v>15</v>
      </c>
      <c r="E359" s="3">
        <v>91404788</v>
      </c>
      <c r="F359" t="s">
        <v>439</v>
      </c>
      <c r="G359" t="s">
        <v>438</v>
      </c>
      <c r="H359" s="136">
        <v>0.34649999999999997</v>
      </c>
      <c r="I359" s="136">
        <v>1.7814199999999999E-2</v>
      </c>
      <c r="J359" s="3">
        <v>1</v>
      </c>
    </row>
    <row r="360" spans="1:10">
      <c r="A360" t="s">
        <v>347</v>
      </c>
      <c r="B360" t="s">
        <v>222</v>
      </c>
      <c r="C360" t="s">
        <v>1675</v>
      </c>
      <c r="D360" s="3">
        <v>20</v>
      </c>
      <c r="E360" s="3">
        <v>33778866</v>
      </c>
      <c r="F360" t="s">
        <v>445</v>
      </c>
      <c r="G360" t="s">
        <v>439</v>
      </c>
      <c r="H360" s="136">
        <v>0.1103</v>
      </c>
      <c r="I360" s="136">
        <v>1.7807E-2</v>
      </c>
      <c r="J360" s="3">
        <v>1</v>
      </c>
    </row>
    <row r="361" spans="1:10">
      <c r="A361" t="s">
        <v>347</v>
      </c>
      <c r="B361" t="s">
        <v>222</v>
      </c>
      <c r="C361" t="s">
        <v>1653</v>
      </c>
      <c r="D361" s="3">
        <v>20</v>
      </c>
      <c r="E361" s="3">
        <v>33783805</v>
      </c>
      <c r="F361" t="s">
        <v>445</v>
      </c>
      <c r="G361" t="s">
        <v>444</v>
      </c>
      <c r="H361" s="136">
        <v>0.11020000000000001</v>
      </c>
      <c r="I361" s="136">
        <v>1.77976E-2</v>
      </c>
      <c r="J361" s="3">
        <v>1</v>
      </c>
    </row>
    <row r="362" spans="1:10">
      <c r="A362" t="s">
        <v>3</v>
      </c>
      <c r="B362" t="s">
        <v>158</v>
      </c>
      <c r="C362" t="s">
        <v>1618</v>
      </c>
      <c r="D362" s="3">
        <v>10</v>
      </c>
      <c r="E362" s="3">
        <v>124215198</v>
      </c>
      <c r="F362" t="s">
        <v>445</v>
      </c>
      <c r="G362" t="s">
        <v>444</v>
      </c>
      <c r="H362" s="136">
        <v>0.22620000000000001</v>
      </c>
      <c r="I362" s="136">
        <v>1.7783400000000001E-2</v>
      </c>
      <c r="J362" s="3">
        <v>1</v>
      </c>
    </row>
    <row r="363" spans="1:10">
      <c r="A363" t="s">
        <v>3</v>
      </c>
      <c r="B363" t="s">
        <v>1026</v>
      </c>
      <c r="C363" t="s">
        <v>1619</v>
      </c>
      <c r="D363" s="3">
        <v>2</v>
      </c>
      <c r="E363" s="3">
        <v>203757916</v>
      </c>
      <c r="F363" t="s">
        <v>445</v>
      </c>
      <c r="G363" t="s">
        <v>444</v>
      </c>
      <c r="H363" s="136">
        <v>0.1245</v>
      </c>
      <c r="I363" s="136">
        <v>1.7383099999999999E-2</v>
      </c>
      <c r="J363" s="3">
        <v>1</v>
      </c>
    </row>
    <row r="364" spans="1:10">
      <c r="A364" t="s">
        <v>3</v>
      </c>
      <c r="B364" t="s">
        <v>202</v>
      </c>
      <c r="C364" t="s">
        <v>1620</v>
      </c>
      <c r="D364" s="3">
        <v>15</v>
      </c>
      <c r="E364" s="3">
        <v>96113399</v>
      </c>
      <c r="F364" t="s">
        <v>445</v>
      </c>
      <c r="G364" t="s">
        <v>444</v>
      </c>
      <c r="H364" s="136">
        <v>0.35399999999999998</v>
      </c>
      <c r="I364" s="136">
        <v>1.7296800000000001E-2</v>
      </c>
      <c r="J364" s="3">
        <v>1</v>
      </c>
    </row>
    <row r="365" spans="1:10">
      <c r="A365" t="s">
        <v>347</v>
      </c>
      <c r="B365" t="s">
        <v>222</v>
      </c>
      <c r="C365" t="s">
        <v>1626</v>
      </c>
      <c r="D365" s="3">
        <v>20</v>
      </c>
      <c r="E365" s="3">
        <v>33641220</v>
      </c>
      <c r="F365" t="s">
        <v>445</v>
      </c>
      <c r="G365" t="s">
        <v>439</v>
      </c>
      <c r="H365" s="136">
        <v>0.1065</v>
      </c>
      <c r="I365" s="136">
        <v>1.7259699999999999E-2</v>
      </c>
      <c r="J365" s="3">
        <v>1</v>
      </c>
    </row>
    <row r="366" spans="1:10">
      <c r="A366" t="s">
        <v>347</v>
      </c>
      <c r="B366" t="s">
        <v>222</v>
      </c>
      <c r="C366" t="s">
        <v>1673</v>
      </c>
      <c r="D366" s="3">
        <v>20</v>
      </c>
      <c r="E366" s="3">
        <v>33656603</v>
      </c>
      <c r="F366" t="s">
        <v>445</v>
      </c>
      <c r="G366" t="s">
        <v>444</v>
      </c>
      <c r="H366" s="136">
        <v>0.1065</v>
      </c>
      <c r="I366" s="136">
        <v>1.7252099999999999E-2</v>
      </c>
      <c r="J366" s="3">
        <v>1</v>
      </c>
    </row>
    <row r="367" spans="1:10">
      <c r="A367" t="s">
        <v>347</v>
      </c>
      <c r="B367" t="s">
        <v>222</v>
      </c>
      <c r="C367" t="s">
        <v>1680</v>
      </c>
      <c r="D367" s="3">
        <v>20</v>
      </c>
      <c r="E367" s="3">
        <v>33677164</v>
      </c>
      <c r="F367" t="s">
        <v>445</v>
      </c>
      <c r="G367" t="s">
        <v>444</v>
      </c>
      <c r="H367" s="136">
        <v>0.10680000000000001</v>
      </c>
      <c r="I367" s="136">
        <v>1.72427E-2</v>
      </c>
      <c r="J367" s="3">
        <v>1</v>
      </c>
    </row>
    <row r="368" spans="1:10">
      <c r="A368" t="s">
        <v>347</v>
      </c>
      <c r="B368" t="s">
        <v>321</v>
      </c>
      <c r="C368" t="s">
        <v>2175</v>
      </c>
      <c r="D368" s="3">
        <v>9</v>
      </c>
      <c r="E368" s="3">
        <v>22103341</v>
      </c>
      <c r="F368" t="s">
        <v>439</v>
      </c>
      <c r="G368" t="s">
        <v>444</v>
      </c>
      <c r="H368" s="136">
        <v>0.4768</v>
      </c>
      <c r="I368" s="136">
        <v>1.7149299999999999E-2</v>
      </c>
      <c r="J368" s="3">
        <v>1</v>
      </c>
    </row>
    <row r="369" spans="1:10">
      <c r="A369" t="s">
        <v>3</v>
      </c>
      <c r="B369" t="s">
        <v>202</v>
      </c>
      <c r="C369" t="s">
        <v>1621</v>
      </c>
      <c r="D369" s="3">
        <v>15</v>
      </c>
      <c r="E369" s="3">
        <v>96101675</v>
      </c>
      <c r="F369" t="s">
        <v>439</v>
      </c>
      <c r="G369" t="s">
        <v>438</v>
      </c>
      <c r="H369" s="136">
        <v>0.21299999999999999</v>
      </c>
      <c r="I369" s="136">
        <v>1.7141900000000002E-2</v>
      </c>
      <c r="J369" s="3">
        <v>1</v>
      </c>
    </row>
    <row r="370" spans="1:10">
      <c r="A370" t="s">
        <v>3</v>
      </c>
      <c r="B370" t="s">
        <v>1051</v>
      </c>
      <c r="C370" t="s">
        <v>1622</v>
      </c>
      <c r="D370" s="3">
        <v>17</v>
      </c>
      <c r="E370" s="3">
        <v>56557837</v>
      </c>
      <c r="F370" t="s">
        <v>445</v>
      </c>
      <c r="G370" t="s">
        <v>444</v>
      </c>
      <c r="H370" s="136">
        <v>0.19800000000000001</v>
      </c>
      <c r="I370" s="136">
        <v>1.6988400000000001E-2</v>
      </c>
      <c r="J370" s="3">
        <v>1</v>
      </c>
    </row>
    <row r="371" spans="1:10">
      <c r="A371" t="s">
        <v>347</v>
      </c>
      <c r="B371" t="s">
        <v>148</v>
      </c>
      <c r="C371" t="s">
        <v>2163</v>
      </c>
      <c r="D371" s="3">
        <v>9</v>
      </c>
      <c r="E371" s="3">
        <v>136143372</v>
      </c>
      <c r="F371" t="s">
        <v>439</v>
      </c>
      <c r="G371" t="s">
        <v>438</v>
      </c>
      <c r="H371" s="136">
        <v>0.37269999999999998</v>
      </c>
      <c r="I371" s="136">
        <v>1.69664E-2</v>
      </c>
      <c r="J371" s="3">
        <v>1</v>
      </c>
    </row>
    <row r="372" spans="1:10">
      <c r="A372" t="s">
        <v>347</v>
      </c>
      <c r="B372" t="s">
        <v>222</v>
      </c>
      <c r="C372" t="s">
        <v>1641</v>
      </c>
      <c r="D372" s="3">
        <v>20</v>
      </c>
      <c r="E372" s="3">
        <v>33786677</v>
      </c>
      <c r="F372" t="s">
        <v>439</v>
      </c>
      <c r="G372" t="s">
        <v>438</v>
      </c>
      <c r="H372" s="136">
        <v>0.1101</v>
      </c>
      <c r="I372" s="136">
        <v>1.6941000000000001E-2</v>
      </c>
      <c r="J372" s="3">
        <v>1</v>
      </c>
    </row>
    <row r="373" spans="1:10">
      <c r="A373" t="s">
        <v>347</v>
      </c>
      <c r="B373" t="s">
        <v>1026</v>
      </c>
      <c r="C373" t="s">
        <v>80</v>
      </c>
      <c r="D373" s="3">
        <v>2</v>
      </c>
      <c r="E373" s="3">
        <v>203880992</v>
      </c>
      <c r="F373" t="s">
        <v>439</v>
      </c>
      <c r="G373" t="s">
        <v>438</v>
      </c>
      <c r="H373" s="136">
        <v>0.1244</v>
      </c>
      <c r="I373" s="136">
        <v>1.6923299999999999E-2</v>
      </c>
      <c r="J373" s="3">
        <v>1</v>
      </c>
    </row>
    <row r="374" spans="1:10">
      <c r="A374" t="s">
        <v>3</v>
      </c>
      <c r="B374" t="s">
        <v>190</v>
      </c>
      <c r="C374" t="s">
        <v>1623</v>
      </c>
      <c r="D374" s="3">
        <v>13</v>
      </c>
      <c r="E374" s="3">
        <v>47206814</v>
      </c>
      <c r="F374" t="s">
        <v>438</v>
      </c>
      <c r="G374" t="s">
        <v>444</v>
      </c>
      <c r="H374" s="136">
        <v>0.2457</v>
      </c>
      <c r="I374" s="136">
        <v>1.6814900000000001E-2</v>
      </c>
      <c r="J374" s="3">
        <v>1</v>
      </c>
    </row>
    <row r="375" spans="1:10">
      <c r="A375" t="s">
        <v>3</v>
      </c>
      <c r="B375" t="s">
        <v>190</v>
      </c>
      <c r="C375" t="s">
        <v>1624</v>
      </c>
      <c r="D375" s="3">
        <v>13</v>
      </c>
      <c r="E375" s="3">
        <v>47214690</v>
      </c>
      <c r="F375" t="s">
        <v>439</v>
      </c>
      <c r="G375" t="s">
        <v>438</v>
      </c>
      <c r="H375" s="136">
        <v>0.24129999999999999</v>
      </c>
      <c r="I375" s="136">
        <v>1.6814900000000001E-2</v>
      </c>
      <c r="J375" s="3">
        <v>1</v>
      </c>
    </row>
    <row r="376" spans="1:10">
      <c r="A376" t="s">
        <v>3</v>
      </c>
      <c r="B376" t="s">
        <v>151</v>
      </c>
      <c r="C376" t="s">
        <v>692</v>
      </c>
      <c r="D376" s="3">
        <v>10</v>
      </c>
      <c r="E376" s="3">
        <v>105657892</v>
      </c>
      <c r="F376" t="s">
        <v>439</v>
      </c>
      <c r="G376" t="s">
        <v>438</v>
      </c>
      <c r="H376" s="136">
        <v>0.38519999999999999</v>
      </c>
      <c r="I376" s="136">
        <v>1.6731099999999999E-2</v>
      </c>
      <c r="J376" s="3">
        <v>1</v>
      </c>
    </row>
    <row r="377" spans="1:10">
      <c r="A377" t="s">
        <v>3</v>
      </c>
      <c r="B377" t="s">
        <v>4037</v>
      </c>
      <c r="C377" t="s">
        <v>1625</v>
      </c>
      <c r="D377" s="3">
        <v>13</v>
      </c>
      <c r="E377" s="3">
        <v>110840412</v>
      </c>
      <c r="F377" t="s">
        <v>445</v>
      </c>
      <c r="G377" t="s">
        <v>439</v>
      </c>
      <c r="H377" s="136">
        <v>0.35160000000000002</v>
      </c>
      <c r="I377" s="136">
        <v>1.6592200000000001E-2</v>
      </c>
      <c r="J377" s="3">
        <v>1</v>
      </c>
    </row>
    <row r="378" spans="1:10">
      <c r="A378" t="s">
        <v>117</v>
      </c>
      <c r="B378" t="s">
        <v>148</v>
      </c>
      <c r="C378" t="s">
        <v>2204</v>
      </c>
      <c r="D378" s="3">
        <v>9</v>
      </c>
      <c r="E378" s="3">
        <v>136143121</v>
      </c>
      <c r="F378" t="s">
        <v>439</v>
      </c>
      <c r="G378" t="s">
        <v>438</v>
      </c>
      <c r="H378" s="136">
        <v>0.36630000000000001</v>
      </c>
      <c r="I378" s="136">
        <v>1.6556700000000001E-2</v>
      </c>
      <c r="J378" s="3">
        <v>1</v>
      </c>
    </row>
    <row r="379" spans="1:10">
      <c r="A379" t="s">
        <v>347</v>
      </c>
      <c r="B379" t="s">
        <v>222</v>
      </c>
      <c r="C379" t="s">
        <v>1742</v>
      </c>
      <c r="D379" s="3">
        <v>20</v>
      </c>
      <c r="E379" s="3">
        <v>33626005</v>
      </c>
      <c r="F379" t="s">
        <v>438</v>
      </c>
      <c r="G379" t="s">
        <v>444</v>
      </c>
      <c r="H379" s="136">
        <v>0.10639999999999999</v>
      </c>
      <c r="I379" s="136">
        <v>1.64575E-2</v>
      </c>
      <c r="J379" s="3">
        <v>1</v>
      </c>
    </row>
    <row r="380" spans="1:10">
      <c r="A380" t="s">
        <v>347</v>
      </c>
      <c r="B380" t="s">
        <v>222</v>
      </c>
      <c r="C380" t="s">
        <v>1672</v>
      </c>
      <c r="D380" s="3">
        <v>20</v>
      </c>
      <c r="E380" s="3">
        <v>33642480</v>
      </c>
      <c r="F380" t="s">
        <v>439</v>
      </c>
      <c r="G380" t="s">
        <v>438</v>
      </c>
      <c r="H380" s="136">
        <v>0.1065</v>
      </c>
      <c r="I380" s="136">
        <v>1.64417E-2</v>
      </c>
      <c r="J380" s="3">
        <v>1</v>
      </c>
    </row>
    <row r="381" spans="1:10">
      <c r="A381" t="s">
        <v>3</v>
      </c>
      <c r="B381" t="s">
        <v>222</v>
      </c>
      <c r="C381" t="s">
        <v>1626</v>
      </c>
      <c r="D381" s="3">
        <v>20</v>
      </c>
      <c r="E381" s="3">
        <v>33641220</v>
      </c>
      <c r="F381" t="s">
        <v>445</v>
      </c>
      <c r="G381" t="s">
        <v>439</v>
      </c>
      <c r="H381" s="136">
        <v>0.10580000000000001</v>
      </c>
      <c r="I381" s="136">
        <v>1.6371400000000001E-2</v>
      </c>
      <c r="J381" s="3">
        <v>1</v>
      </c>
    </row>
    <row r="382" spans="1:10">
      <c r="A382" t="s">
        <v>3</v>
      </c>
      <c r="B382" t="s">
        <v>1026</v>
      </c>
      <c r="C382" t="s">
        <v>1627</v>
      </c>
      <c r="D382" s="3">
        <v>2</v>
      </c>
      <c r="E382" s="3">
        <v>203642244</v>
      </c>
      <c r="F382" t="s">
        <v>439</v>
      </c>
      <c r="G382" t="s">
        <v>444</v>
      </c>
      <c r="H382" s="136">
        <v>0.12870000000000001</v>
      </c>
      <c r="I382" s="136">
        <v>1.6351500000000001E-2</v>
      </c>
      <c r="J382" s="3">
        <v>1</v>
      </c>
    </row>
    <row r="383" spans="1:10">
      <c r="A383" t="s">
        <v>3</v>
      </c>
      <c r="B383" t="s">
        <v>1026</v>
      </c>
      <c r="C383" t="s">
        <v>1628</v>
      </c>
      <c r="D383" s="3">
        <v>2</v>
      </c>
      <c r="E383" s="3">
        <v>203835177</v>
      </c>
      <c r="F383" t="s">
        <v>445</v>
      </c>
      <c r="G383" t="s">
        <v>438</v>
      </c>
      <c r="H383" s="136">
        <v>0.12470000000000001</v>
      </c>
      <c r="I383" s="136">
        <v>1.6351500000000001E-2</v>
      </c>
      <c r="J383" s="3">
        <v>1</v>
      </c>
    </row>
    <row r="384" spans="1:10">
      <c r="A384" t="s">
        <v>3</v>
      </c>
      <c r="B384" t="s">
        <v>4026</v>
      </c>
      <c r="C384" t="s">
        <v>454</v>
      </c>
      <c r="D384" s="3">
        <v>1</v>
      </c>
      <c r="E384" s="3">
        <v>169100169</v>
      </c>
      <c r="F384" t="s">
        <v>445</v>
      </c>
      <c r="G384" t="s">
        <v>444</v>
      </c>
      <c r="H384" s="136">
        <v>0.43080000000000002</v>
      </c>
      <c r="I384" s="136">
        <v>1.6321800000000001E-2</v>
      </c>
      <c r="J384" s="3">
        <v>1</v>
      </c>
    </row>
    <row r="385" spans="1:10">
      <c r="A385" t="s">
        <v>347</v>
      </c>
      <c r="B385" t="s">
        <v>190</v>
      </c>
      <c r="C385" t="s">
        <v>1354</v>
      </c>
      <c r="D385" s="3">
        <v>13</v>
      </c>
      <c r="E385" s="3">
        <v>47225745</v>
      </c>
      <c r="F385" t="s">
        <v>445</v>
      </c>
      <c r="G385" t="s">
        <v>444</v>
      </c>
      <c r="H385" s="136">
        <v>0.24210000000000001</v>
      </c>
      <c r="I385" s="136">
        <v>1.62839E-2</v>
      </c>
      <c r="J385" s="3">
        <v>1</v>
      </c>
    </row>
    <row r="386" spans="1:10">
      <c r="A386" t="s">
        <v>347</v>
      </c>
      <c r="B386" t="s">
        <v>202</v>
      </c>
      <c r="C386" t="s">
        <v>1543</v>
      </c>
      <c r="D386" s="3">
        <v>15</v>
      </c>
      <c r="E386" s="3">
        <v>96108321</v>
      </c>
      <c r="F386" t="s">
        <v>439</v>
      </c>
      <c r="G386" t="s">
        <v>438</v>
      </c>
      <c r="H386" s="136">
        <v>0.23380000000000001</v>
      </c>
      <c r="I386" s="136">
        <v>1.6216299999999999E-2</v>
      </c>
      <c r="J386" s="3">
        <v>1</v>
      </c>
    </row>
    <row r="387" spans="1:10">
      <c r="A387" t="s">
        <v>3</v>
      </c>
      <c r="B387" t="s">
        <v>1051</v>
      </c>
      <c r="C387" t="s">
        <v>1629</v>
      </c>
      <c r="D387" s="3">
        <v>17</v>
      </c>
      <c r="E387" s="3">
        <v>56451822</v>
      </c>
      <c r="F387" t="s">
        <v>439</v>
      </c>
      <c r="G387" t="s">
        <v>438</v>
      </c>
      <c r="H387" s="136">
        <v>0.19719999999999999</v>
      </c>
      <c r="I387" s="136">
        <v>1.6079400000000001E-2</v>
      </c>
      <c r="J387" s="3">
        <v>1</v>
      </c>
    </row>
    <row r="388" spans="1:10">
      <c r="A388" t="s">
        <v>3</v>
      </c>
      <c r="B388" t="s">
        <v>1051</v>
      </c>
      <c r="C388" t="s">
        <v>1630</v>
      </c>
      <c r="D388" s="3">
        <v>17</v>
      </c>
      <c r="E388" s="3">
        <v>56473013</v>
      </c>
      <c r="F388" t="s">
        <v>439</v>
      </c>
      <c r="G388" t="s">
        <v>438</v>
      </c>
      <c r="H388" s="136">
        <v>0.2001</v>
      </c>
      <c r="I388" s="136">
        <v>1.6058300000000001E-2</v>
      </c>
      <c r="J388" s="3">
        <v>1</v>
      </c>
    </row>
    <row r="389" spans="1:10">
      <c r="A389" t="s">
        <v>3</v>
      </c>
      <c r="B389" t="s">
        <v>1051</v>
      </c>
      <c r="C389" t="s">
        <v>1631</v>
      </c>
      <c r="D389" s="3">
        <v>17</v>
      </c>
      <c r="E389" s="3">
        <v>56546524</v>
      </c>
      <c r="F389" t="s">
        <v>445</v>
      </c>
      <c r="G389" t="s">
        <v>438</v>
      </c>
      <c r="H389" s="136">
        <v>0.1986</v>
      </c>
      <c r="I389" s="136">
        <v>1.6058300000000001E-2</v>
      </c>
      <c r="J389" s="3">
        <v>1</v>
      </c>
    </row>
    <row r="390" spans="1:10">
      <c r="A390" t="s">
        <v>3</v>
      </c>
      <c r="B390" t="s">
        <v>1051</v>
      </c>
      <c r="C390" t="s">
        <v>1632</v>
      </c>
      <c r="D390" s="3">
        <v>17</v>
      </c>
      <c r="E390" s="3">
        <v>56552204</v>
      </c>
      <c r="F390" t="s">
        <v>445</v>
      </c>
      <c r="G390" t="s">
        <v>444</v>
      </c>
      <c r="H390" s="136">
        <v>0.1988</v>
      </c>
      <c r="I390" s="136">
        <v>1.6058300000000001E-2</v>
      </c>
      <c r="J390" s="3">
        <v>1</v>
      </c>
    </row>
    <row r="391" spans="1:10">
      <c r="A391" t="s">
        <v>3</v>
      </c>
      <c r="B391" t="s">
        <v>1051</v>
      </c>
      <c r="C391" t="s">
        <v>1633</v>
      </c>
      <c r="D391" s="3">
        <v>17</v>
      </c>
      <c r="E391" s="3">
        <v>56575084</v>
      </c>
      <c r="F391" t="s">
        <v>438</v>
      </c>
      <c r="G391" t="s">
        <v>444</v>
      </c>
      <c r="H391" s="136">
        <v>0.1993</v>
      </c>
      <c r="I391" s="136">
        <v>1.6058300000000001E-2</v>
      </c>
      <c r="J391" s="3">
        <v>1</v>
      </c>
    </row>
    <row r="392" spans="1:10">
      <c r="A392" t="s">
        <v>117</v>
      </c>
      <c r="B392" t="s">
        <v>148</v>
      </c>
      <c r="C392" t="s">
        <v>2205</v>
      </c>
      <c r="D392" s="3">
        <v>9</v>
      </c>
      <c r="E392" s="3">
        <v>136142217</v>
      </c>
      <c r="F392" t="s">
        <v>439</v>
      </c>
      <c r="G392" t="s">
        <v>444</v>
      </c>
      <c r="H392" s="136">
        <v>0.36980000000000002</v>
      </c>
      <c r="I392" s="136">
        <v>1.5926300000000001E-2</v>
      </c>
      <c r="J392" s="3">
        <v>1</v>
      </c>
    </row>
    <row r="393" spans="1:10">
      <c r="A393" t="s">
        <v>117</v>
      </c>
      <c r="B393" t="s">
        <v>148</v>
      </c>
      <c r="C393" t="s">
        <v>2206</v>
      </c>
      <c r="D393" s="3">
        <v>9</v>
      </c>
      <c r="E393" s="3">
        <v>136145118</v>
      </c>
      <c r="F393" t="s">
        <v>439</v>
      </c>
      <c r="G393" t="s">
        <v>438</v>
      </c>
      <c r="H393" s="136">
        <v>0.37019999999999997</v>
      </c>
      <c r="I393" s="136">
        <v>1.5883399999999999E-2</v>
      </c>
      <c r="J393" s="3">
        <v>1</v>
      </c>
    </row>
    <row r="394" spans="1:10">
      <c r="A394" t="s">
        <v>3</v>
      </c>
      <c r="B394" t="s">
        <v>190</v>
      </c>
      <c r="C394" t="s">
        <v>1634</v>
      </c>
      <c r="D394" s="3">
        <v>13</v>
      </c>
      <c r="E394" s="3">
        <v>47208767</v>
      </c>
      <c r="F394" t="s">
        <v>445</v>
      </c>
      <c r="G394" t="s">
        <v>444</v>
      </c>
      <c r="H394" s="136">
        <v>0.2455</v>
      </c>
      <c r="I394" s="136">
        <v>1.5875299999999998E-2</v>
      </c>
      <c r="J394" s="3">
        <v>1</v>
      </c>
    </row>
    <row r="395" spans="1:10">
      <c r="A395" t="s">
        <v>3</v>
      </c>
      <c r="B395" t="s">
        <v>190</v>
      </c>
      <c r="C395" t="s">
        <v>1635</v>
      </c>
      <c r="D395" s="3">
        <v>13</v>
      </c>
      <c r="E395" s="3">
        <v>47209347</v>
      </c>
      <c r="F395" t="s">
        <v>439</v>
      </c>
      <c r="G395" t="s">
        <v>444</v>
      </c>
      <c r="H395" s="136">
        <v>0.24479999999999999</v>
      </c>
      <c r="I395" s="136">
        <v>1.5875299999999998E-2</v>
      </c>
      <c r="J395" s="3">
        <v>1</v>
      </c>
    </row>
    <row r="396" spans="1:10">
      <c r="A396" t="s">
        <v>3</v>
      </c>
      <c r="B396" t="s">
        <v>190</v>
      </c>
      <c r="C396" t="s">
        <v>1636</v>
      </c>
      <c r="D396" s="3">
        <v>13</v>
      </c>
      <c r="E396" s="3">
        <v>47212722</v>
      </c>
      <c r="F396" t="s">
        <v>438</v>
      </c>
      <c r="G396" t="s">
        <v>444</v>
      </c>
      <c r="H396" s="136">
        <v>0.2407</v>
      </c>
      <c r="I396" s="136">
        <v>1.5875299999999998E-2</v>
      </c>
      <c r="J396" s="3">
        <v>1</v>
      </c>
    </row>
    <row r="397" spans="1:10">
      <c r="A397" t="s">
        <v>347</v>
      </c>
      <c r="B397" t="s">
        <v>167</v>
      </c>
      <c r="C397" t="s">
        <v>946</v>
      </c>
      <c r="D397" s="3">
        <v>11</v>
      </c>
      <c r="E397" s="3">
        <v>102737192</v>
      </c>
      <c r="F397" t="s">
        <v>445</v>
      </c>
      <c r="G397" t="s">
        <v>439</v>
      </c>
      <c r="H397" s="136">
        <v>0.14510000000000001</v>
      </c>
      <c r="I397" s="136">
        <v>1.5840099999999999E-2</v>
      </c>
      <c r="J397" s="3">
        <v>1</v>
      </c>
    </row>
    <row r="398" spans="1:10">
      <c r="A398" t="s">
        <v>347</v>
      </c>
      <c r="B398" t="s">
        <v>1026</v>
      </c>
      <c r="C398" t="s">
        <v>1568</v>
      </c>
      <c r="D398" s="3">
        <v>2</v>
      </c>
      <c r="E398" s="3">
        <v>203690047</v>
      </c>
      <c r="F398" t="s">
        <v>439</v>
      </c>
      <c r="G398" t="s">
        <v>444</v>
      </c>
      <c r="H398" s="136">
        <v>0.12570000000000001</v>
      </c>
      <c r="I398" s="136">
        <v>1.5776600000000002E-2</v>
      </c>
      <c r="J398" s="3">
        <v>1</v>
      </c>
    </row>
    <row r="399" spans="1:10">
      <c r="A399" t="s">
        <v>347</v>
      </c>
      <c r="B399" t="s">
        <v>1026</v>
      </c>
      <c r="C399" t="s">
        <v>1701</v>
      </c>
      <c r="D399" s="3">
        <v>2</v>
      </c>
      <c r="E399" s="3">
        <v>203795987</v>
      </c>
      <c r="F399" t="s">
        <v>439</v>
      </c>
      <c r="G399" t="s">
        <v>444</v>
      </c>
      <c r="H399" s="136">
        <v>0.1244</v>
      </c>
      <c r="I399" s="136">
        <v>1.5776600000000002E-2</v>
      </c>
      <c r="J399" s="3">
        <v>1</v>
      </c>
    </row>
    <row r="400" spans="1:10">
      <c r="A400" t="s">
        <v>347</v>
      </c>
      <c r="B400" t="s">
        <v>222</v>
      </c>
      <c r="C400" t="s">
        <v>1768</v>
      </c>
      <c r="D400" s="3">
        <v>20</v>
      </c>
      <c r="E400" s="3">
        <v>33576205</v>
      </c>
      <c r="F400" t="s">
        <v>445</v>
      </c>
      <c r="G400" t="s">
        <v>444</v>
      </c>
      <c r="H400" s="136">
        <v>0.1065</v>
      </c>
      <c r="I400" s="136">
        <v>1.5671299999999999E-2</v>
      </c>
      <c r="J400" s="3">
        <v>1</v>
      </c>
    </row>
    <row r="401" spans="1:10">
      <c r="A401" t="s">
        <v>347</v>
      </c>
      <c r="B401" t="s">
        <v>222</v>
      </c>
      <c r="C401" t="s">
        <v>1696</v>
      </c>
      <c r="D401" s="3">
        <v>20</v>
      </c>
      <c r="E401" s="3">
        <v>33591627</v>
      </c>
      <c r="F401" t="s">
        <v>445</v>
      </c>
      <c r="G401" t="s">
        <v>444</v>
      </c>
      <c r="H401" s="136">
        <v>0.1065</v>
      </c>
      <c r="I401" s="136">
        <v>1.5659699999999999E-2</v>
      </c>
      <c r="J401" s="3">
        <v>1</v>
      </c>
    </row>
    <row r="402" spans="1:10">
      <c r="A402" t="s">
        <v>347</v>
      </c>
      <c r="B402" t="s">
        <v>222</v>
      </c>
      <c r="C402" t="s">
        <v>1679</v>
      </c>
      <c r="D402" s="3">
        <v>20</v>
      </c>
      <c r="E402" s="3">
        <v>33668260</v>
      </c>
      <c r="F402" t="s">
        <v>439</v>
      </c>
      <c r="G402" t="s">
        <v>438</v>
      </c>
      <c r="H402" s="136">
        <v>0.1065</v>
      </c>
      <c r="I402" s="136">
        <v>1.56589E-2</v>
      </c>
      <c r="J402" s="3">
        <v>1</v>
      </c>
    </row>
    <row r="403" spans="1:10">
      <c r="A403" t="s">
        <v>3</v>
      </c>
      <c r="B403" t="s">
        <v>151</v>
      </c>
      <c r="C403" t="s">
        <v>750</v>
      </c>
      <c r="D403" s="3">
        <v>10</v>
      </c>
      <c r="E403" s="3">
        <v>105634896</v>
      </c>
      <c r="F403" t="s">
        <v>445</v>
      </c>
      <c r="G403" t="s">
        <v>439</v>
      </c>
      <c r="H403" s="136">
        <v>0.33210000000000001</v>
      </c>
      <c r="I403" s="136">
        <v>1.5643899999999999E-2</v>
      </c>
      <c r="J403" s="3">
        <v>1</v>
      </c>
    </row>
    <row r="404" spans="1:10">
      <c r="A404" t="s">
        <v>117</v>
      </c>
      <c r="B404" t="s">
        <v>148</v>
      </c>
      <c r="C404" t="s">
        <v>2207</v>
      </c>
      <c r="D404" s="3">
        <v>9</v>
      </c>
      <c r="E404" s="3">
        <v>136142355</v>
      </c>
      <c r="F404" t="s">
        <v>445</v>
      </c>
      <c r="G404" t="s">
        <v>444</v>
      </c>
      <c r="H404" s="136">
        <v>0.36980000000000002</v>
      </c>
      <c r="I404" s="136">
        <v>1.56127E-2</v>
      </c>
      <c r="J404" s="3">
        <v>1</v>
      </c>
    </row>
    <row r="405" spans="1:10">
      <c r="A405" t="s">
        <v>3</v>
      </c>
      <c r="B405" t="s">
        <v>222</v>
      </c>
      <c r="C405" t="s">
        <v>1637</v>
      </c>
      <c r="D405" s="3">
        <v>20</v>
      </c>
      <c r="E405" s="3">
        <v>33640920</v>
      </c>
      <c r="F405" t="s">
        <v>439</v>
      </c>
      <c r="G405" t="s">
        <v>438</v>
      </c>
      <c r="H405" s="136">
        <v>0.10580000000000001</v>
      </c>
      <c r="I405" s="136">
        <v>1.55348E-2</v>
      </c>
      <c r="J405" s="3">
        <v>1</v>
      </c>
    </row>
    <row r="406" spans="1:10">
      <c r="A406" t="s">
        <v>3</v>
      </c>
      <c r="B406" t="s">
        <v>4026</v>
      </c>
      <c r="C406" t="s">
        <v>1638</v>
      </c>
      <c r="D406" s="3">
        <v>1</v>
      </c>
      <c r="E406" s="3">
        <v>169093398</v>
      </c>
      <c r="F406" t="s">
        <v>445</v>
      </c>
      <c r="G406" t="s">
        <v>438</v>
      </c>
      <c r="H406" s="136">
        <v>0.4642</v>
      </c>
      <c r="I406" s="136">
        <v>1.55237E-2</v>
      </c>
      <c r="J406" s="3">
        <v>1</v>
      </c>
    </row>
    <row r="407" spans="1:10">
      <c r="A407" t="s">
        <v>3</v>
      </c>
      <c r="B407" t="s">
        <v>1026</v>
      </c>
      <c r="C407" t="s">
        <v>1639</v>
      </c>
      <c r="D407" s="3">
        <v>2</v>
      </c>
      <c r="E407" s="3">
        <v>203650410</v>
      </c>
      <c r="F407" t="s">
        <v>445</v>
      </c>
      <c r="G407" t="s">
        <v>444</v>
      </c>
      <c r="H407" s="136">
        <v>0.12540000000000001</v>
      </c>
      <c r="I407" s="136">
        <v>1.5490500000000001E-2</v>
      </c>
      <c r="J407" s="3">
        <v>1</v>
      </c>
    </row>
    <row r="408" spans="1:10">
      <c r="A408" t="s">
        <v>53</v>
      </c>
      <c r="B408" t="s">
        <v>102</v>
      </c>
      <c r="C408" t="s">
        <v>2244</v>
      </c>
      <c r="D408" s="3">
        <v>6</v>
      </c>
      <c r="E408" s="3">
        <v>1332705</v>
      </c>
      <c r="F408" t="s">
        <v>445</v>
      </c>
      <c r="G408" t="s">
        <v>439</v>
      </c>
      <c r="H408" s="136">
        <v>0.12230000000000001</v>
      </c>
      <c r="I408" s="136">
        <v>1.5461300000000001E-2</v>
      </c>
      <c r="J408" s="3">
        <v>1</v>
      </c>
    </row>
    <row r="409" spans="1:10">
      <c r="A409" t="s">
        <v>347</v>
      </c>
      <c r="B409" t="s">
        <v>190</v>
      </c>
      <c r="C409" t="s">
        <v>1665</v>
      </c>
      <c r="D409" s="3">
        <v>13</v>
      </c>
      <c r="E409" s="3">
        <v>47209806</v>
      </c>
      <c r="F409" t="s">
        <v>438</v>
      </c>
      <c r="G409" t="s">
        <v>444</v>
      </c>
      <c r="H409" s="136">
        <v>0.24390000000000001</v>
      </c>
      <c r="I409" s="136">
        <v>1.5428000000000001E-2</v>
      </c>
      <c r="J409" s="3">
        <v>1</v>
      </c>
    </row>
    <row r="410" spans="1:10">
      <c r="A410" t="s">
        <v>3</v>
      </c>
      <c r="B410" t="s">
        <v>1026</v>
      </c>
      <c r="C410" t="s">
        <v>1640</v>
      </c>
      <c r="D410" s="3">
        <v>2</v>
      </c>
      <c r="E410" s="3">
        <v>203821793</v>
      </c>
      <c r="F410" t="s">
        <v>439</v>
      </c>
      <c r="G410" t="s">
        <v>438</v>
      </c>
      <c r="H410" s="136">
        <v>0.1246</v>
      </c>
      <c r="I410" s="136">
        <v>1.54276E-2</v>
      </c>
      <c r="J410" s="3">
        <v>1</v>
      </c>
    </row>
    <row r="411" spans="1:10">
      <c r="A411" t="s">
        <v>3</v>
      </c>
      <c r="B411" t="s">
        <v>222</v>
      </c>
      <c r="C411" t="s">
        <v>1641</v>
      </c>
      <c r="D411" s="3">
        <v>20</v>
      </c>
      <c r="E411" s="3">
        <v>33786677</v>
      </c>
      <c r="F411" t="s">
        <v>439</v>
      </c>
      <c r="G411" t="s">
        <v>438</v>
      </c>
      <c r="H411" s="136">
        <v>0.1096</v>
      </c>
      <c r="I411" s="136">
        <v>1.5353199999999999E-2</v>
      </c>
      <c r="J411" s="3">
        <v>1</v>
      </c>
    </row>
    <row r="412" spans="1:10">
      <c r="A412" t="s">
        <v>3</v>
      </c>
      <c r="B412" t="s">
        <v>151</v>
      </c>
      <c r="C412" t="s">
        <v>656</v>
      </c>
      <c r="D412" s="3">
        <v>10</v>
      </c>
      <c r="E412" s="3">
        <v>105599770</v>
      </c>
      <c r="F412" t="s">
        <v>439</v>
      </c>
      <c r="G412" t="s">
        <v>444</v>
      </c>
      <c r="H412" s="136">
        <v>0.3347</v>
      </c>
      <c r="I412" s="136">
        <v>1.5331300000000001E-2</v>
      </c>
      <c r="J412" s="3">
        <v>1</v>
      </c>
    </row>
    <row r="413" spans="1:10">
      <c r="A413" t="s">
        <v>347</v>
      </c>
      <c r="B413" t="s">
        <v>190</v>
      </c>
      <c r="C413" t="s">
        <v>1727</v>
      </c>
      <c r="D413" s="3">
        <v>13</v>
      </c>
      <c r="E413" s="3">
        <v>47201226</v>
      </c>
      <c r="F413" t="s">
        <v>439</v>
      </c>
      <c r="G413" t="s">
        <v>438</v>
      </c>
      <c r="H413" s="136">
        <v>0.245</v>
      </c>
      <c r="I413" s="136">
        <v>1.5291600000000001E-2</v>
      </c>
      <c r="J413" s="3">
        <v>1</v>
      </c>
    </row>
    <row r="414" spans="1:10">
      <c r="A414" t="s">
        <v>3</v>
      </c>
      <c r="B414" t="s">
        <v>1051</v>
      </c>
      <c r="C414" t="s">
        <v>1642</v>
      </c>
      <c r="D414" s="3">
        <v>17</v>
      </c>
      <c r="E414" s="3">
        <v>56581651</v>
      </c>
      <c r="F414" t="s">
        <v>438</v>
      </c>
      <c r="G414" t="s">
        <v>444</v>
      </c>
      <c r="H414" s="136">
        <v>0.19869999999999999</v>
      </c>
      <c r="I414" s="136">
        <v>1.5181200000000001E-2</v>
      </c>
      <c r="J414" s="3">
        <v>1</v>
      </c>
    </row>
    <row r="415" spans="1:10">
      <c r="A415" t="s">
        <v>3</v>
      </c>
      <c r="B415" t="s">
        <v>1051</v>
      </c>
      <c r="C415" t="s">
        <v>1643</v>
      </c>
      <c r="D415" s="3">
        <v>17</v>
      </c>
      <c r="E415" s="3">
        <v>56482539</v>
      </c>
      <c r="F415" t="s">
        <v>439</v>
      </c>
      <c r="G415" t="s">
        <v>438</v>
      </c>
      <c r="H415" s="136">
        <v>0.20219999999999999</v>
      </c>
      <c r="I415" s="136">
        <v>1.5150800000000001E-2</v>
      </c>
      <c r="J415" s="3">
        <v>1</v>
      </c>
    </row>
    <row r="416" spans="1:10">
      <c r="A416" t="s">
        <v>3</v>
      </c>
      <c r="B416" t="s">
        <v>999</v>
      </c>
      <c r="C416" t="s">
        <v>1644</v>
      </c>
      <c r="D416" s="3">
        <v>12</v>
      </c>
      <c r="E416" s="3">
        <v>112684221</v>
      </c>
      <c r="F416" t="s">
        <v>445</v>
      </c>
      <c r="G416" t="s">
        <v>439</v>
      </c>
      <c r="H416" s="136">
        <v>0.42159999999999997</v>
      </c>
      <c r="I416" s="136">
        <v>1.4996000000000001E-2</v>
      </c>
      <c r="J416" s="3">
        <v>1</v>
      </c>
    </row>
    <row r="417" spans="1:10">
      <c r="A417" t="s">
        <v>3</v>
      </c>
      <c r="B417" t="s">
        <v>190</v>
      </c>
      <c r="C417" t="s">
        <v>1645</v>
      </c>
      <c r="D417" s="3">
        <v>13</v>
      </c>
      <c r="E417" s="3">
        <v>47216011</v>
      </c>
      <c r="F417" t="s">
        <v>438</v>
      </c>
      <c r="G417" t="s">
        <v>444</v>
      </c>
      <c r="H417" s="136">
        <v>0.2407</v>
      </c>
      <c r="I417" s="136">
        <v>1.4990399999999999E-2</v>
      </c>
      <c r="J417" s="3">
        <v>1</v>
      </c>
    </row>
    <row r="418" spans="1:10">
      <c r="A418" t="s">
        <v>347</v>
      </c>
      <c r="B418" t="s">
        <v>1026</v>
      </c>
      <c r="C418" t="s">
        <v>1662</v>
      </c>
      <c r="D418" s="3">
        <v>2</v>
      </c>
      <c r="E418" s="3">
        <v>203734365</v>
      </c>
      <c r="F418" t="s">
        <v>445</v>
      </c>
      <c r="G418" t="s">
        <v>439</v>
      </c>
      <c r="H418" s="136">
        <v>0.1246</v>
      </c>
      <c r="I418" s="136">
        <v>1.49622E-2</v>
      </c>
      <c r="J418" s="3">
        <v>1</v>
      </c>
    </row>
    <row r="419" spans="1:10">
      <c r="A419" t="s">
        <v>347</v>
      </c>
      <c r="B419" t="s">
        <v>222</v>
      </c>
      <c r="C419" t="s">
        <v>1695</v>
      </c>
      <c r="D419" s="3">
        <v>20</v>
      </c>
      <c r="E419" s="3">
        <v>33557550</v>
      </c>
      <c r="F419" t="s">
        <v>445</v>
      </c>
      <c r="G419" t="s">
        <v>444</v>
      </c>
      <c r="H419" s="136">
        <v>0.10630000000000001</v>
      </c>
      <c r="I419" s="136">
        <v>1.4915899999999999E-2</v>
      </c>
      <c r="J419" s="3">
        <v>1</v>
      </c>
    </row>
    <row r="420" spans="1:10">
      <c r="A420" t="s">
        <v>3</v>
      </c>
      <c r="B420" t="s">
        <v>158</v>
      </c>
      <c r="C420" t="s">
        <v>1646</v>
      </c>
      <c r="D420" s="3">
        <v>10</v>
      </c>
      <c r="E420" s="3">
        <v>124212913</v>
      </c>
      <c r="F420" t="s">
        <v>439</v>
      </c>
      <c r="G420" t="s">
        <v>438</v>
      </c>
      <c r="H420" s="136">
        <v>0.22600000000000001</v>
      </c>
      <c r="I420" s="136">
        <v>1.47977E-2</v>
      </c>
      <c r="J420" s="3">
        <v>1</v>
      </c>
    </row>
    <row r="421" spans="1:10">
      <c r="A421" t="s">
        <v>3</v>
      </c>
      <c r="B421" t="s">
        <v>158</v>
      </c>
      <c r="C421" t="s">
        <v>1647</v>
      </c>
      <c r="D421" s="3">
        <v>10</v>
      </c>
      <c r="E421" s="3">
        <v>124215211</v>
      </c>
      <c r="F421" t="s">
        <v>439</v>
      </c>
      <c r="G421" t="s">
        <v>438</v>
      </c>
      <c r="H421" s="136">
        <v>0.22620000000000001</v>
      </c>
      <c r="I421" s="136">
        <v>1.47977E-2</v>
      </c>
      <c r="J421" s="3">
        <v>1</v>
      </c>
    </row>
    <row r="422" spans="1:10">
      <c r="A422" t="s">
        <v>3</v>
      </c>
      <c r="B422" t="s">
        <v>222</v>
      </c>
      <c r="C422" t="s">
        <v>1648</v>
      </c>
      <c r="D422" s="3">
        <v>20</v>
      </c>
      <c r="E422" s="3">
        <v>33560314</v>
      </c>
      <c r="F422" t="s">
        <v>445</v>
      </c>
      <c r="G422" t="s">
        <v>438</v>
      </c>
      <c r="H422" s="136">
        <v>0.10580000000000001</v>
      </c>
      <c r="I422" s="136">
        <v>1.4742099999999999E-2</v>
      </c>
      <c r="J422" s="3">
        <v>1</v>
      </c>
    </row>
    <row r="423" spans="1:10">
      <c r="A423" t="s">
        <v>3</v>
      </c>
      <c r="B423" t="s">
        <v>222</v>
      </c>
      <c r="C423" t="s">
        <v>1649</v>
      </c>
      <c r="D423" s="3">
        <v>20</v>
      </c>
      <c r="E423" s="3">
        <v>33636219</v>
      </c>
      <c r="F423" t="s">
        <v>438</v>
      </c>
      <c r="G423" t="s">
        <v>444</v>
      </c>
      <c r="H423" s="136">
        <v>0.1057</v>
      </c>
      <c r="I423" s="136">
        <v>1.4742099999999999E-2</v>
      </c>
      <c r="J423" s="3">
        <v>1</v>
      </c>
    </row>
    <row r="424" spans="1:10">
      <c r="A424" t="s">
        <v>3</v>
      </c>
      <c r="B424" t="s">
        <v>222</v>
      </c>
      <c r="C424" t="s">
        <v>1650</v>
      </c>
      <c r="D424" s="3">
        <v>20</v>
      </c>
      <c r="E424" s="3">
        <v>33598789</v>
      </c>
      <c r="F424" t="s">
        <v>439</v>
      </c>
      <c r="G424" t="s">
        <v>438</v>
      </c>
      <c r="H424" s="136">
        <v>0.10539999999999999</v>
      </c>
      <c r="I424" s="136">
        <v>1.4649499999999999E-2</v>
      </c>
      <c r="J424" s="3">
        <v>1</v>
      </c>
    </row>
    <row r="425" spans="1:10">
      <c r="A425" t="s">
        <v>3</v>
      </c>
      <c r="B425" t="s">
        <v>151</v>
      </c>
      <c r="C425" t="s">
        <v>748</v>
      </c>
      <c r="D425" s="3">
        <v>10</v>
      </c>
      <c r="E425" s="3">
        <v>105627444</v>
      </c>
      <c r="F425" t="s">
        <v>439</v>
      </c>
      <c r="G425" t="s">
        <v>438</v>
      </c>
      <c r="H425" s="136">
        <v>0.33589999999999998</v>
      </c>
      <c r="I425" s="136">
        <v>1.4623499999999999E-2</v>
      </c>
      <c r="J425" s="3">
        <v>1</v>
      </c>
    </row>
    <row r="426" spans="1:10">
      <c r="A426" t="s">
        <v>347</v>
      </c>
      <c r="B426" t="s">
        <v>190</v>
      </c>
      <c r="C426" t="s">
        <v>1623</v>
      </c>
      <c r="D426" s="3">
        <v>13</v>
      </c>
      <c r="E426" s="3">
        <v>47206814</v>
      </c>
      <c r="F426" t="s">
        <v>438</v>
      </c>
      <c r="G426" t="s">
        <v>444</v>
      </c>
      <c r="H426" s="136">
        <v>0.24540000000000001</v>
      </c>
      <c r="I426" s="136">
        <v>1.4619E-2</v>
      </c>
      <c r="J426" s="3">
        <v>1</v>
      </c>
    </row>
    <row r="427" spans="1:10">
      <c r="A427" t="s">
        <v>347</v>
      </c>
      <c r="B427" t="s">
        <v>190</v>
      </c>
      <c r="C427" t="s">
        <v>1610</v>
      </c>
      <c r="D427" s="3">
        <v>13</v>
      </c>
      <c r="E427" s="3">
        <v>47212961</v>
      </c>
      <c r="F427" t="s">
        <v>445</v>
      </c>
      <c r="G427" t="s">
        <v>444</v>
      </c>
      <c r="H427" s="136">
        <v>0.2402</v>
      </c>
      <c r="I427" s="136">
        <v>1.4619E-2</v>
      </c>
      <c r="J427" s="3">
        <v>1</v>
      </c>
    </row>
    <row r="428" spans="1:10">
      <c r="A428" t="s">
        <v>347</v>
      </c>
      <c r="B428" t="s">
        <v>222</v>
      </c>
      <c r="C428" t="s">
        <v>1749</v>
      </c>
      <c r="D428" s="3">
        <v>20</v>
      </c>
      <c r="E428" s="3">
        <v>33775200</v>
      </c>
      <c r="F428" t="s">
        <v>445</v>
      </c>
      <c r="G428" t="s">
        <v>444</v>
      </c>
      <c r="H428" s="136">
        <v>0.1103</v>
      </c>
      <c r="I428" s="136">
        <v>1.46169E-2</v>
      </c>
      <c r="J428" s="3">
        <v>1</v>
      </c>
    </row>
    <row r="429" spans="1:10">
      <c r="A429" t="s">
        <v>3</v>
      </c>
      <c r="B429" t="s">
        <v>151</v>
      </c>
      <c r="C429" t="s">
        <v>661</v>
      </c>
      <c r="D429" s="3">
        <v>10</v>
      </c>
      <c r="E429" s="3">
        <v>105615074</v>
      </c>
      <c r="F429" t="s">
        <v>439</v>
      </c>
      <c r="G429" t="s">
        <v>438</v>
      </c>
      <c r="H429" s="136">
        <v>0.33479999999999999</v>
      </c>
      <c r="I429" s="136">
        <v>1.45814E-2</v>
      </c>
      <c r="J429" s="3">
        <v>1</v>
      </c>
    </row>
    <row r="430" spans="1:10">
      <c r="A430" t="s">
        <v>3</v>
      </c>
      <c r="B430" t="s">
        <v>1026</v>
      </c>
      <c r="C430" t="s">
        <v>1651</v>
      </c>
      <c r="D430" s="3">
        <v>2</v>
      </c>
      <c r="E430" s="3">
        <v>203646934</v>
      </c>
      <c r="F430" t="s">
        <v>438</v>
      </c>
      <c r="G430" t="s">
        <v>444</v>
      </c>
      <c r="H430" s="136">
        <v>0.12889999999999999</v>
      </c>
      <c r="I430" s="136">
        <v>1.45574E-2</v>
      </c>
      <c r="J430" s="3">
        <v>1</v>
      </c>
    </row>
    <row r="431" spans="1:10">
      <c r="A431" t="s">
        <v>3</v>
      </c>
      <c r="B431" t="s">
        <v>1026</v>
      </c>
      <c r="C431" t="s">
        <v>1652</v>
      </c>
      <c r="D431" s="3">
        <v>2</v>
      </c>
      <c r="E431" s="3">
        <v>203866336</v>
      </c>
      <c r="F431" t="s">
        <v>439</v>
      </c>
      <c r="G431" t="s">
        <v>438</v>
      </c>
      <c r="H431" s="136">
        <v>0.1246</v>
      </c>
      <c r="I431" s="136">
        <v>1.45574E-2</v>
      </c>
      <c r="J431" s="3">
        <v>1</v>
      </c>
    </row>
    <row r="432" spans="1:10">
      <c r="A432" t="s">
        <v>3</v>
      </c>
      <c r="B432" t="s">
        <v>222</v>
      </c>
      <c r="C432" t="s">
        <v>1653</v>
      </c>
      <c r="D432" s="3">
        <v>20</v>
      </c>
      <c r="E432" s="3">
        <v>33783805</v>
      </c>
      <c r="F432" t="s">
        <v>445</v>
      </c>
      <c r="G432" t="s">
        <v>444</v>
      </c>
      <c r="H432" s="136">
        <v>0.1096</v>
      </c>
      <c r="I432" s="136">
        <v>1.4555800000000001E-2</v>
      </c>
      <c r="J432" s="3">
        <v>1</v>
      </c>
    </row>
    <row r="433" spans="1:10">
      <c r="A433" t="s">
        <v>347</v>
      </c>
      <c r="B433" t="s">
        <v>321</v>
      </c>
      <c r="C433" t="s">
        <v>2188</v>
      </c>
      <c r="D433" s="3">
        <v>9</v>
      </c>
      <c r="E433" s="3">
        <v>22121349</v>
      </c>
      <c r="F433" t="s">
        <v>445</v>
      </c>
      <c r="G433" t="s">
        <v>439</v>
      </c>
      <c r="H433" s="136">
        <v>0.48670000000000002</v>
      </c>
      <c r="I433" s="136">
        <v>1.45053E-2</v>
      </c>
      <c r="J433" s="3">
        <v>1</v>
      </c>
    </row>
    <row r="434" spans="1:10">
      <c r="A434" t="s">
        <v>347</v>
      </c>
      <c r="B434" t="s">
        <v>190</v>
      </c>
      <c r="C434" t="s">
        <v>1706</v>
      </c>
      <c r="D434" s="3">
        <v>13</v>
      </c>
      <c r="E434" s="3">
        <v>47206582</v>
      </c>
      <c r="F434" t="s">
        <v>439</v>
      </c>
      <c r="G434" t="s">
        <v>438</v>
      </c>
      <c r="H434" s="136">
        <v>0.245</v>
      </c>
      <c r="I434" s="136">
        <v>1.44809E-2</v>
      </c>
      <c r="J434" s="3">
        <v>1</v>
      </c>
    </row>
    <row r="435" spans="1:10">
      <c r="A435" t="s">
        <v>3</v>
      </c>
      <c r="B435" t="s">
        <v>1051</v>
      </c>
      <c r="C435" t="s">
        <v>1654</v>
      </c>
      <c r="D435" s="3">
        <v>17</v>
      </c>
      <c r="E435" s="3">
        <v>56487887</v>
      </c>
      <c r="F435" t="s">
        <v>439</v>
      </c>
      <c r="G435" t="s">
        <v>438</v>
      </c>
      <c r="H435" s="136">
        <v>0.19989999999999999</v>
      </c>
      <c r="I435" s="136">
        <v>1.4353899999999999E-2</v>
      </c>
      <c r="J435" s="3">
        <v>1</v>
      </c>
    </row>
    <row r="436" spans="1:10">
      <c r="A436" t="s">
        <v>347</v>
      </c>
      <c r="B436" t="s">
        <v>199</v>
      </c>
      <c r="C436" t="s">
        <v>1529</v>
      </c>
      <c r="D436" s="3">
        <v>15</v>
      </c>
      <c r="E436" s="3">
        <v>91429287</v>
      </c>
      <c r="F436" t="s">
        <v>445</v>
      </c>
      <c r="G436" t="s">
        <v>438</v>
      </c>
      <c r="H436" s="136">
        <v>0.31619999999999998</v>
      </c>
      <c r="I436" s="136">
        <v>1.4248E-2</v>
      </c>
      <c r="J436" s="3">
        <v>1</v>
      </c>
    </row>
    <row r="437" spans="1:10">
      <c r="A437" t="s">
        <v>3</v>
      </c>
      <c r="B437" t="s">
        <v>190</v>
      </c>
      <c r="C437" t="s">
        <v>1655</v>
      </c>
      <c r="D437" s="3">
        <v>13</v>
      </c>
      <c r="E437" s="3">
        <v>47230194</v>
      </c>
      <c r="F437" t="s">
        <v>439</v>
      </c>
      <c r="G437" t="s">
        <v>438</v>
      </c>
      <c r="H437" s="136">
        <v>0.24099999999999999</v>
      </c>
      <c r="I437" s="136">
        <v>1.4156999999999999E-2</v>
      </c>
      <c r="J437" s="3">
        <v>1</v>
      </c>
    </row>
    <row r="438" spans="1:10">
      <c r="A438" t="s">
        <v>3</v>
      </c>
      <c r="B438" t="s">
        <v>222</v>
      </c>
      <c r="C438" t="s">
        <v>1656</v>
      </c>
      <c r="D438" s="3">
        <v>20</v>
      </c>
      <c r="E438" s="3">
        <v>33592148</v>
      </c>
      <c r="F438" t="s">
        <v>445</v>
      </c>
      <c r="G438" t="s">
        <v>444</v>
      </c>
      <c r="H438" s="136">
        <v>0.10580000000000001</v>
      </c>
      <c r="I438" s="136">
        <v>1.3991E-2</v>
      </c>
      <c r="J438" s="3">
        <v>1</v>
      </c>
    </row>
    <row r="439" spans="1:10">
      <c r="A439" t="s">
        <v>3</v>
      </c>
      <c r="B439" t="s">
        <v>222</v>
      </c>
      <c r="C439" t="s">
        <v>1657</v>
      </c>
      <c r="D439" s="3">
        <v>20</v>
      </c>
      <c r="E439" s="3">
        <v>33605802</v>
      </c>
      <c r="F439" t="s">
        <v>439</v>
      </c>
      <c r="G439" t="s">
        <v>438</v>
      </c>
      <c r="H439" s="136">
        <v>0.10580000000000001</v>
      </c>
      <c r="I439" s="136">
        <v>1.3991E-2</v>
      </c>
      <c r="J439" s="3">
        <v>1</v>
      </c>
    </row>
    <row r="440" spans="1:10">
      <c r="A440" t="s">
        <v>3</v>
      </c>
      <c r="B440" t="s">
        <v>222</v>
      </c>
      <c r="C440" t="s">
        <v>1658</v>
      </c>
      <c r="D440" s="3">
        <v>20</v>
      </c>
      <c r="E440" s="3">
        <v>33646841</v>
      </c>
      <c r="F440" t="s">
        <v>445</v>
      </c>
      <c r="G440" t="s">
        <v>444</v>
      </c>
      <c r="H440" s="136">
        <v>0.10589999999999999</v>
      </c>
      <c r="I440" s="136">
        <v>1.3991E-2</v>
      </c>
      <c r="J440" s="3">
        <v>1</v>
      </c>
    </row>
    <row r="441" spans="1:10">
      <c r="A441" t="s">
        <v>347</v>
      </c>
      <c r="B441" t="s">
        <v>321</v>
      </c>
      <c r="C441" t="s">
        <v>2192</v>
      </c>
      <c r="D441" s="3">
        <v>9</v>
      </c>
      <c r="E441" s="3">
        <v>22125347</v>
      </c>
      <c r="F441" t="s">
        <v>445</v>
      </c>
      <c r="G441" t="s">
        <v>438</v>
      </c>
      <c r="H441" s="136">
        <v>0.47560000000000002</v>
      </c>
      <c r="I441" s="136">
        <v>1.39355E-2</v>
      </c>
      <c r="J441" s="3">
        <v>1</v>
      </c>
    </row>
    <row r="442" spans="1:10">
      <c r="A442" t="s">
        <v>3</v>
      </c>
      <c r="B442" t="s">
        <v>4026</v>
      </c>
      <c r="C442" t="s">
        <v>1659</v>
      </c>
      <c r="D442" s="3">
        <v>1</v>
      </c>
      <c r="E442" s="3">
        <v>169099941</v>
      </c>
      <c r="F442" t="s">
        <v>445</v>
      </c>
      <c r="G442" t="s">
        <v>444</v>
      </c>
      <c r="H442" s="136">
        <v>0.43159999999999998</v>
      </c>
      <c r="I442" s="136">
        <v>1.3905300000000001E-2</v>
      </c>
      <c r="J442" s="3">
        <v>1</v>
      </c>
    </row>
    <row r="443" spans="1:10">
      <c r="A443" t="s">
        <v>347</v>
      </c>
      <c r="B443" t="s">
        <v>190</v>
      </c>
      <c r="C443" t="s">
        <v>1611</v>
      </c>
      <c r="D443" s="3">
        <v>13</v>
      </c>
      <c r="E443" s="3">
        <v>47228730</v>
      </c>
      <c r="F443" t="s">
        <v>438</v>
      </c>
      <c r="G443" t="s">
        <v>444</v>
      </c>
      <c r="H443" s="136">
        <v>0.2417</v>
      </c>
      <c r="I443" s="136">
        <v>1.38543E-2</v>
      </c>
      <c r="J443" s="3">
        <v>1</v>
      </c>
    </row>
    <row r="444" spans="1:10">
      <c r="A444" t="s">
        <v>347</v>
      </c>
      <c r="B444" t="s">
        <v>202</v>
      </c>
      <c r="C444" t="s">
        <v>1542</v>
      </c>
      <c r="D444" s="3">
        <v>15</v>
      </c>
      <c r="E444" s="3">
        <v>96116778</v>
      </c>
      <c r="F444" t="s">
        <v>445</v>
      </c>
      <c r="G444" t="s">
        <v>444</v>
      </c>
      <c r="H444" s="136">
        <v>0.22900000000000001</v>
      </c>
      <c r="I444" s="136">
        <v>1.3851499999999999E-2</v>
      </c>
      <c r="J444" s="3">
        <v>1</v>
      </c>
    </row>
    <row r="445" spans="1:10">
      <c r="A445" t="s">
        <v>3</v>
      </c>
      <c r="B445" t="s">
        <v>1026</v>
      </c>
      <c r="C445" t="s">
        <v>1660</v>
      </c>
      <c r="D445" s="3">
        <v>2</v>
      </c>
      <c r="E445" s="3">
        <v>203661048</v>
      </c>
      <c r="F445" t="s">
        <v>445</v>
      </c>
      <c r="G445" t="s">
        <v>439</v>
      </c>
      <c r="H445" s="136">
        <v>0.12509999999999999</v>
      </c>
      <c r="I445" s="136">
        <v>1.38093E-2</v>
      </c>
      <c r="J445" s="3">
        <v>1</v>
      </c>
    </row>
    <row r="446" spans="1:10">
      <c r="A446" t="s">
        <v>3</v>
      </c>
      <c r="B446" t="s">
        <v>1026</v>
      </c>
      <c r="C446" t="s">
        <v>1661</v>
      </c>
      <c r="D446" s="3">
        <v>2</v>
      </c>
      <c r="E446" s="3">
        <v>203707752</v>
      </c>
      <c r="F446" t="s">
        <v>445</v>
      </c>
      <c r="G446" t="s">
        <v>444</v>
      </c>
      <c r="H446" s="136">
        <v>0.12509999999999999</v>
      </c>
      <c r="I446" s="136">
        <v>1.37375E-2</v>
      </c>
      <c r="J446" s="3">
        <v>1</v>
      </c>
    </row>
    <row r="447" spans="1:10">
      <c r="A447" t="s">
        <v>3</v>
      </c>
      <c r="B447" t="s">
        <v>1026</v>
      </c>
      <c r="C447" t="s">
        <v>1662</v>
      </c>
      <c r="D447" s="3">
        <v>2</v>
      </c>
      <c r="E447" s="3">
        <v>203734365</v>
      </c>
      <c r="F447" t="s">
        <v>445</v>
      </c>
      <c r="G447" t="s">
        <v>439</v>
      </c>
      <c r="H447" s="136">
        <v>0.12479999999999999</v>
      </c>
      <c r="I447" s="136">
        <v>1.37375E-2</v>
      </c>
      <c r="J447" s="3">
        <v>1</v>
      </c>
    </row>
    <row r="448" spans="1:10">
      <c r="A448" t="s">
        <v>3</v>
      </c>
      <c r="B448" t="s">
        <v>1026</v>
      </c>
      <c r="C448" t="s">
        <v>1663</v>
      </c>
      <c r="D448" s="3">
        <v>2</v>
      </c>
      <c r="E448" s="3">
        <v>203829284</v>
      </c>
      <c r="F448" t="s">
        <v>445</v>
      </c>
      <c r="G448" t="s">
        <v>444</v>
      </c>
      <c r="H448" s="136">
        <v>0.12470000000000001</v>
      </c>
      <c r="I448" s="136">
        <v>1.37375E-2</v>
      </c>
      <c r="J448" s="3">
        <v>1</v>
      </c>
    </row>
    <row r="449" spans="1:10">
      <c r="A449" t="s">
        <v>3</v>
      </c>
      <c r="B449" t="s">
        <v>4026</v>
      </c>
      <c r="C449" t="s">
        <v>1664</v>
      </c>
      <c r="D449" s="3">
        <v>1</v>
      </c>
      <c r="E449" s="3">
        <v>169103195</v>
      </c>
      <c r="F449" t="s">
        <v>445</v>
      </c>
      <c r="G449" t="s">
        <v>444</v>
      </c>
      <c r="H449" s="136">
        <v>0.48209999999999997</v>
      </c>
      <c r="I449" s="136">
        <v>1.3727700000000001E-2</v>
      </c>
      <c r="J449" s="3">
        <v>1</v>
      </c>
    </row>
    <row r="450" spans="1:10">
      <c r="A450" t="s">
        <v>3</v>
      </c>
      <c r="B450" t="s">
        <v>151</v>
      </c>
      <c r="C450" t="s">
        <v>660</v>
      </c>
      <c r="D450" s="3">
        <v>10</v>
      </c>
      <c r="E450" s="3">
        <v>105614452</v>
      </c>
      <c r="F450" t="s">
        <v>439</v>
      </c>
      <c r="G450" t="s">
        <v>444</v>
      </c>
      <c r="H450" s="136">
        <v>0.33610000000000001</v>
      </c>
      <c r="I450" s="136">
        <v>1.3715400000000001E-2</v>
      </c>
      <c r="J450" s="3">
        <v>1</v>
      </c>
    </row>
    <row r="451" spans="1:10">
      <c r="A451" t="s">
        <v>3</v>
      </c>
      <c r="B451" t="s">
        <v>190</v>
      </c>
      <c r="C451" t="s">
        <v>1307</v>
      </c>
      <c r="D451" s="3">
        <v>13</v>
      </c>
      <c r="E451" s="3">
        <v>47259619</v>
      </c>
      <c r="F451" t="s">
        <v>445</v>
      </c>
      <c r="G451" t="s">
        <v>444</v>
      </c>
      <c r="H451" s="136">
        <v>0.26469999999999999</v>
      </c>
      <c r="I451" s="136">
        <v>1.37027E-2</v>
      </c>
      <c r="J451" s="3">
        <v>1</v>
      </c>
    </row>
    <row r="452" spans="1:10">
      <c r="A452" t="s">
        <v>3</v>
      </c>
      <c r="B452" t="s">
        <v>190</v>
      </c>
      <c r="C452" t="s">
        <v>1665</v>
      </c>
      <c r="D452" s="3">
        <v>13</v>
      </c>
      <c r="E452" s="3">
        <v>47209806</v>
      </c>
      <c r="F452" t="s">
        <v>438</v>
      </c>
      <c r="G452" t="s">
        <v>444</v>
      </c>
      <c r="H452" s="136">
        <v>0.24410000000000001</v>
      </c>
      <c r="I452" s="136">
        <v>1.35929E-2</v>
      </c>
      <c r="J452" s="3">
        <v>1</v>
      </c>
    </row>
    <row r="453" spans="1:10">
      <c r="A453" t="s">
        <v>3</v>
      </c>
      <c r="B453" t="s">
        <v>1051</v>
      </c>
      <c r="C453" t="s">
        <v>1666</v>
      </c>
      <c r="D453" s="3">
        <v>17</v>
      </c>
      <c r="E453" s="3">
        <v>56576657</v>
      </c>
      <c r="F453" t="s">
        <v>439</v>
      </c>
      <c r="G453" t="s">
        <v>438</v>
      </c>
      <c r="H453" s="136">
        <v>0.20030000000000001</v>
      </c>
      <c r="I453" s="136">
        <v>1.3573399999999999E-2</v>
      </c>
      <c r="J453" s="3">
        <v>1</v>
      </c>
    </row>
    <row r="454" spans="1:10">
      <c r="A454" t="s">
        <v>3</v>
      </c>
      <c r="B454" t="s">
        <v>1051</v>
      </c>
      <c r="C454" t="s">
        <v>1667</v>
      </c>
      <c r="D454" s="3">
        <v>17</v>
      </c>
      <c r="E454" s="3">
        <v>56621286</v>
      </c>
      <c r="F454" t="s">
        <v>439</v>
      </c>
      <c r="G454" t="s">
        <v>444</v>
      </c>
      <c r="H454" s="136">
        <v>0.20100000000000001</v>
      </c>
      <c r="I454" s="136">
        <v>1.3573399999999999E-2</v>
      </c>
      <c r="J454" s="3">
        <v>1</v>
      </c>
    </row>
    <row r="455" spans="1:10">
      <c r="A455" t="s">
        <v>347</v>
      </c>
      <c r="B455" t="s">
        <v>222</v>
      </c>
      <c r="C455" t="s">
        <v>1732</v>
      </c>
      <c r="D455" s="3">
        <v>20</v>
      </c>
      <c r="E455" s="3">
        <v>33585437</v>
      </c>
      <c r="F455" t="s">
        <v>439</v>
      </c>
      <c r="G455" t="s">
        <v>438</v>
      </c>
      <c r="H455" s="136">
        <v>0.1062</v>
      </c>
      <c r="I455" s="136">
        <v>1.3552E-2</v>
      </c>
      <c r="J455" s="3">
        <v>1</v>
      </c>
    </row>
    <row r="456" spans="1:10">
      <c r="A456" t="s">
        <v>347</v>
      </c>
      <c r="B456" t="s">
        <v>222</v>
      </c>
      <c r="C456" t="s">
        <v>1758</v>
      </c>
      <c r="D456" s="3">
        <v>20</v>
      </c>
      <c r="E456" s="3">
        <v>33592588</v>
      </c>
      <c r="F456" t="s">
        <v>439</v>
      </c>
      <c r="G456" t="s">
        <v>438</v>
      </c>
      <c r="H456" s="136">
        <v>0.1062</v>
      </c>
      <c r="I456" s="136">
        <v>1.35462E-2</v>
      </c>
      <c r="J456" s="3">
        <v>1</v>
      </c>
    </row>
    <row r="457" spans="1:10">
      <c r="A457" t="s">
        <v>347</v>
      </c>
      <c r="B457" t="s">
        <v>222</v>
      </c>
      <c r="C457" t="s">
        <v>1770</v>
      </c>
      <c r="D457" s="3">
        <v>20</v>
      </c>
      <c r="E457" s="3">
        <v>33610118</v>
      </c>
      <c r="F457" t="s">
        <v>439</v>
      </c>
      <c r="G457" t="s">
        <v>438</v>
      </c>
      <c r="H457" s="136">
        <v>0.1079</v>
      </c>
      <c r="I457" s="136">
        <v>1.35336E-2</v>
      </c>
      <c r="J457" s="3">
        <v>1</v>
      </c>
    </row>
    <row r="458" spans="1:10">
      <c r="A458" t="s">
        <v>347</v>
      </c>
      <c r="B458" t="s">
        <v>321</v>
      </c>
      <c r="C458" t="s">
        <v>2176</v>
      </c>
      <c r="D458" s="3">
        <v>9</v>
      </c>
      <c r="E458" s="3">
        <v>22103813</v>
      </c>
      <c r="F458" t="s">
        <v>445</v>
      </c>
      <c r="G458" t="s">
        <v>444</v>
      </c>
      <c r="H458" s="136">
        <v>0.47799999999999998</v>
      </c>
      <c r="I458" s="136">
        <v>1.35175E-2</v>
      </c>
      <c r="J458" s="3">
        <v>1</v>
      </c>
    </row>
    <row r="459" spans="1:10">
      <c r="A459" t="s">
        <v>3</v>
      </c>
      <c r="B459" t="s">
        <v>4026</v>
      </c>
      <c r="C459" t="s">
        <v>1668</v>
      </c>
      <c r="D459" s="3">
        <v>1</v>
      </c>
      <c r="E459" s="3">
        <v>169096119</v>
      </c>
      <c r="F459" t="s">
        <v>439</v>
      </c>
      <c r="G459" t="s">
        <v>438</v>
      </c>
      <c r="H459" s="136">
        <v>0.43419999999999997</v>
      </c>
      <c r="I459" s="136">
        <v>1.3380299999999999E-2</v>
      </c>
      <c r="J459" s="3">
        <v>1</v>
      </c>
    </row>
    <row r="460" spans="1:10">
      <c r="A460" t="s">
        <v>3</v>
      </c>
      <c r="B460" t="s">
        <v>127</v>
      </c>
      <c r="C460" t="s">
        <v>1669</v>
      </c>
      <c r="D460" s="3">
        <v>7</v>
      </c>
      <c r="E460" s="3">
        <v>92280695</v>
      </c>
      <c r="F460" t="s">
        <v>439</v>
      </c>
      <c r="G460" t="s">
        <v>438</v>
      </c>
      <c r="H460" s="136">
        <v>0.27339999999999998</v>
      </c>
      <c r="I460" s="136">
        <v>1.33743E-2</v>
      </c>
      <c r="J460" s="3">
        <v>1</v>
      </c>
    </row>
    <row r="461" spans="1:10">
      <c r="A461" t="s">
        <v>3</v>
      </c>
      <c r="B461" t="s">
        <v>190</v>
      </c>
      <c r="C461" t="s">
        <v>1670</v>
      </c>
      <c r="D461" s="3">
        <v>13</v>
      </c>
      <c r="E461" s="3">
        <v>47193696</v>
      </c>
      <c r="F461" t="s">
        <v>445</v>
      </c>
      <c r="G461" t="s">
        <v>444</v>
      </c>
      <c r="H461" s="136">
        <v>0.24540000000000001</v>
      </c>
      <c r="I461" s="136">
        <v>1.3372E-2</v>
      </c>
      <c r="J461" s="3">
        <v>1</v>
      </c>
    </row>
    <row r="462" spans="1:10">
      <c r="A462" t="s">
        <v>3</v>
      </c>
      <c r="B462" t="s">
        <v>222</v>
      </c>
      <c r="C462" t="s">
        <v>1671</v>
      </c>
      <c r="D462" s="3">
        <v>20</v>
      </c>
      <c r="E462" s="3">
        <v>33618472</v>
      </c>
      <c r="F462" t="s">
        <v>439</v>
      </c>
      <c r="G462" t="s">
        <v>438</v>
      </c>
      <c r="H462" s="136">
        <v>0.1065</v>
      </c>
      <c r="I462" s="136">
        <v>1.3279300000000001E-2</v>
      </c>
      <c r="J462" s="3">
        <v>1</v>
      </c>
    </row>
    <row r="463" spans="1:10">
      <c r="A463" t="s">
        <v>3</v>
      </c>
      <c r="B463" t="s">
        <v>222</v>
      </c>
      <c r="C463" t="s">
        <v>1672</v>
      </c>
      <c r="D463" s="3">
        <v>20</v>
      </c>
      <c r="E463" s="3">
        <v>33642480</v>
      </c>
      <c r="F463" t="s">
        <v>439</v>
      </c>
      <c r="G463" t="s">
        <v>438</v>
      </c>
      <c r="H463" s="136">
        <v>0.10580000000000001</v>
      </c>
      <c r="I463" s="136">
        <v>1.3279300000000001E-2</v>
      </c>
      <c r="J463" s="3">
        <v>1</v>
      </c>
    </row>
    <row r="464" spans="1:10">
      <c r="A464" t="s">
        <v>3</v>
      </c>
      <c r="B464" t="s">
        <v>222</v>
      </c>
      <c r="C464" t="s">
        <v>1673</v>
      </c>
      <c r="D464" s="3">
        <v>20</v>
      </c>
      <c r="E464" s="3">
        <v>33656603</v>
      </c>
      <c r="F464" t="s">
        <v>445</v>
      </c>
      <c r="G464" t="s">
        <v>444</v>
      </c>
      <c r="H464" s="136">
        <v>0.10580000000000001</v>
      </c>
      <c r="I464" s="136">
        <v>1.3279300000000001E-2</v>
      </c>
      <c r="J464" s="3">
        <v>1</v>
      </c>
    </row>
    <row r="465" spans="1:10">
      <c r="A465" t="s">
        <v>3</v>
      </c>
      <c r="B465" t="s">
        <v>4037</v>
      </c>
      <c r="C465" t="s">
        <v>1674</v>
      </c>
      <c r="D465" s="3">
        <v>13</v>
      </c>
      <c r="E465" s="3">
        <v>110840860</v>
      </c>
      <c r="F465" t="s">
        <v>439</v>
      </c>
      <c r="G465" t="s">
        <v>438</v>
      </c>
      <c r="H465" s="136">
        <v>0.35199999999999998</v>
      </c>
      <c r="I465" s="136">
        <v>1.32523E-2</v>
      </c>
      <c r="J465" s="3">
        <v>1</v>
      </c>
    </row>
    <row r="466" spans="1:10">
      <c r="A466" t="s">
        <v>347</v>
      </c>
      <c r="B466" t="s">
        <v>190</v>
      </c>
      <c r="C466" t="s">
        <v>1670</v>
      </c>
      <c r="D466" s="3">
        <v>13</v>
      </c>
      <c r="E466" s="3">
        <v>47193696</v>
      </c>
      <c r="F466" t="s">
        <v>445</v>
      </c>
      <c r="G466" t="s">
        <v>444</v>
      </c>
      <c r="H466" s="136">
        <v>0.245</v>
      </c>
      <c r="I466" s="136">
        <v>1.3131200000000001E-2</v>
      </c>
      <c r="J466" s="3">
        <v>1</v>
      </c>
    </row>
    <row r="467" spans="1:10">
      <c r="A467" t="s">
        <v>347</v>
      </c>
      <c r="B467" t="s">
        <v>190</v>
      </c>
      <c r="C467" t="s">
        <v>1636</v>
      </c>
      <c r="D467" s="3">
        <v>13</v>
      </c>
      <c r="E467" s="3">
        <v>47212722</v>
      </c>
      <c r="F467" t="s">
        <v>438</v>
      </c>
      <c r="G467" t="s">
        <v>444</v>
      </c>
      <c r="H467" s="136">
        <v>0.24030000000000001</v>
      </c>
      <c r="I467" s="136">
        <v>1.3131200000000001E-2</v>
      </c>
      <c r="J467" s="3">
        <v>1</v>
      </c>
    </row>
    <row r="468" spans="1:10">
      <c r="A468" t="s">
        <v>347</v>
      </c>
      <c r="B468" t="s">
        <v>190</v>
      </c>
      <c r="C468" t="s">
        <v>1624</v>
      </c>
      <c r="D468" s="3">
        <v>13</v>
      </c>
      <c r="E468" s="3">
        <v>47214690</v>
      </c>
      <c r="F468" t="s">
        <v>439</v>
      </c>
      <c r="G468" t="s">
        <v>438</v>
      </c>
      <c r="H468" s="136">
        <v>0.2407</v>
      </c>
      <c r="I468" s="136">
        <v>1.3131200000000001E-2</v>
      </c>
      <c r="J468" s="3">
        <v>1</v>
      </c>
    </row>
    <row r="469" spans="1:10">
      <c r="A469" t="s">
        <v>347</v>
      </c>
      <c r="B469" t="s">
        <v>190</v>
      </c>
      <c r="C469" t="s">
        <v>1645</v>
      </c>
      <c r="D469" s="3">
        <v>13</v>
      </c>
      <c r="E469" s="3">
        <v>47216011</v>
      </c>
      <c r="F469" t="s">
        <v>438</v>
      </c>
      <c r="G469" t="s">
        <v>444</v>
      </c>
      <c r="H469" s="136">
        <v>0.24030000000000001</v>
      </c>
      <c r="I469" s="136">
        <v>1.3131200000000001E-2</v>
      </c>
      <c r="J469" s="3">
        <v>1</v>
      </c>
    </row>
    <row r="470" spans="1:10">
      <c r="A470" t="s">
        <v>3</v>
      </c>
      <c r="B470" t="s">
        <v>222</v>
      </c>
      <c r="C470" t="s">
        <v>1675</v>
      </c>
      <c r="D470" s="3">
        <v>20</v>
      </c>
      <c r="E470" s="3">
        <v>33778866</v>
      </c>
      <c r="F470" t="s">
        <v>445</v>
      </c>
      <c r="G470" t="s">
        <v>439</v>
      </c>
      <c r="H470" s="136">
        <v>0.10979999999999999</v>
      </c>
      <c r="I470" s="136">
        <v>1.3086499999999999E-2</v>
      </c>
      <c r="J470" s="3">
        <v>1</v>
      </c>
    </row>
    <row r="471" spans="1:10">
      <c r="A471" t="s">
        <v>3</v>
      </c>
      <c r="B471" t="s">
        <v>1026</v>
      </c>
      <c r="C471" t="s">
        <v>1676</v>
      </c>
      <c r="D471" s="3">
        <v>2</v>
      </c>
      <c r="E471" s="3">
        <v>203673563</v>
      </c>
      <c r="F471" t="s">
        <v>445</v>
      </c>
      <c r="G471" t="s">
        <v>439</v>
      </c>
      <c r="H471" s="136">
        <v>0.12509999999999999</v>
      </c>
      <c r="I471" s="136">
        <v>1.3040400000000001E-2</v>
      </c>
      <c r="J471" s="3">
        <v>1</v>
      </c>
    </row>
    <row r="472" spans="1:10">
      <c r="A472" t="s">
        <v>53</v>
      </c>
      <c r="B472" t="s">
        <v>1026</v>
      </c>
      <c r="C472" t="s">
        <v>1627</v>
      </c>
      <c r="D472" s="3">
        <v>2</v>
      </c>
      <c r="E472" s="3">
        <v>203642244</v>
      </c>
      <c r="F472" t="s">
        <v>439</v>
      </c>
      <c r="G472" t="s">
        <v>444</v>
      </c>
      <c r="H472" s="136">
        <v>0.12970000000000001</v>
      </c>
      <c r="I472" s="136">
        <v>1.29716E-2</v>
      </c>
      <c r="J472" s="3">
        <v>1</v>
      </c>
    </row>
    <row r="473" spans="1:10">
      <c r="A473" t="s">
        <v>347</v>
      </c>
      <c r="B473" t="s">
        <v>222</v>
      </c>
      <c r="C473" t="s">
        <v>1741</v>
      </c>
      <c r="D473" s="3">
        <v>20</v>
      </c>
      <c r="E473" s="3">
        <v>33599403</v>
      </c>
      <c r="F473" t="s">
        <v>438</v>
      </c>
      <c r="G473" t="s">
        <v>444</v>
      </c>
      <c r="H473" s="136">
        <v>0.10630000000000001</v>
      </c>
      <c r="I473" s="136">
        <v>1.29161E-2</v>
      </c>
      <c r="J473" s="3">
        <v>1</v>
      </c>
    </row>
    <row r="474" spans="1:10">
      <c r="A474" t="s">
        <v>347</v>
      </c>
      <c r="B474" t="s">
        <v>222</v>
      </c>
      <c r="C474" t="s">
        <v>1769</v>
      </c>
      <c r="D474" s="3">
        <v>20</v>
      </c>
      <c r="E474" s="3">
        <v>33594959</v>
      </c>
      <c r="F474" t="s">
        <v>439</v>
      </c>
      <c r="G474" t="s">
        <v>444</v>
      </c>
      <c r="H474" s="136">
        <v>0.1062</v>
      </c>
      <c r="I474" s="136">
        <v>1.2909E-2</v>
      </c>
      <c r="J474" s="3">
        <v>1</v>
      </c>
    </row>
    <row r="475" spans="1:10">
      <c r="A475" t="s">
        <v>347</v>
      </c>
      <c r="B475" t="s">
        <v>222</v>
      </c>
      <c r="C475" t="s">
        <v>1723</v>
      </c>
      <c r="D475" s="3">
        <v>20</v>
      </c>
      <c r="E475" s="3">
        <v>33651453</v>
      </c>
      <c r="F475" t="s">
        <v>445</v>
      </c>
      <c r="G475" t="s">
        <v>444</v>
      </c>
      <c r="H475" s="136">
        <v>0.1062</v>
      </c>
      <c r="I475" s="136">
        <v>1.2899900000000001E-2</v>
      </c>
      <c r="J475" s="3">
        <v>1</v>
      </c>
    </row>
    <row r="476" spans="1:10">
      <c r="A476" t="s">
        <v>3</v>
      </c>
      <c r="B476" t="s">
        <v>4026</v>
      </c>
      <c r="C476" t="s">
        <v>1677</v>
      </c>
      <c r="D476" s="3">
        <v>1</v>
      </c>
      <c r="E476" s="3">
        <v>169093762</v>
      </c>
      <c r="F476" t="s">
        <v>445</v>
      </c>
      <c r="G476" t="s">
        <v>444</v>
      </c>
      <c r="H476" s="136">
        <v>0.48330000000000001</v>
      </c>
      <c r="I476" s="136">
        <v>1.28936E-2</v>
      </c>
      <c r="J476" s="3">
        <v>1</v>
      </c>
    </row>
    <row r="477" spans="1:10">
      <c r="A477" t="s">
        <v>347</v>
      </c>
      <c r="B477" t="s">
        <v>222</v>
      </c>
      <c r="C477" t="s">
        <v>1650</v>
      </c>
      <c r="D477" s="3">
        <v>20</v>
      </c>
      <c r="E477" s="3">
        <v>33598789</v>
      </c>
      <c r="F477" t="s">
        <v>439</v>
      </c>
      <c r="G477" t="s">
        <v>438</v>
      </c>
      <c r="H477" s="136">
        <v>0.1061</v>
      </c>
      <c r="I477" s="136">
        <v>1.2892199999999999E-2</v>
      </c>
      <c r="J477" s="3">
        <v>1</v>
      </c>
    </row>
    <row r="478" spans="1:10">
      <c r="A478" t="s">
        <v>347</v>
      </c>
      <c r="B478" t="s">
        <v>1026</v>
      </c>
      <c r="C478" t="s">
        <v>1663</v>
      </c>
      <c r="D478" s="3">
        <v>2</v>
      </c>
      <c r="E478" s="3">
        <v>203829284</v>
      </c>
      <c r="F478" t="s">
        <v>445</v>
      </c>
      <c r="G478" t="s">
        <v>444</v>
      </c>
      <c r="H478" s="136">
        <v>0.1245</v>
      </c>
      <c r="I478" s="136">
        <v>1.2855699999999999E-2</v>
      </c>
      <c r="J478" s="3">
        <v>1</v>
      </c>
    </row>
    <row r="479" spans="1:10">
      <c r="A479" t="s">
        <v>3</v>
      </c>
      <c r="B479" t="s">
        <v>151</v>
      </c>
      <c r="C479" t="s">
        <v>671</v>
      </c>
      <c r="D479" s="3">
        <v>10</v>
      </c>
      <c r="E479" s="3">
        <v>105644275</v>
      </c>
      <c r="F479" t="s">
        <v>445</v>
      </c>
      <c r="G479" t="s">
        <v>439</v>
      </c>
      <c r="H479" s="136">
        <v>0.3367</v>
      </c>
      <c r="I479" s="136">
        <v>1.285E-2</v>
      </c>
      <c r="J479" s="3">
        <v>1</v>
      </c>
    </row>
    <row r="480" spans="1:10">
      <c r="A480" t="s">
        <v>3</v>
      </c>
      <c r="B480" t="s">
        <v>151</v>
      </c>
      <c r="C480" t="s">
        <v>665</v>
      </c>
      <c r="D480" s="3">
        <v>10</v>
      </c>
      <c r="E480" s="3">
        <v>105642803</v>
      </c>
      <c r="F480" t="s">
        <v>445</v>
      </c>
      <c r="G480" t="s">
        <v>438</v>
      </c>
      <c r="H480" s="136">
        <v>0.33650000000000002</v>
      </c>
      <c r="I480" s="136">
        <v>1.28241E-2</v>
      </c>
      <c r="J480" s="3">
        <v>1</v>
      </c>
    </row>
    <row r="481" spans="1:10">
      <c r="A481" t="s">
        <v>3</v>
      </c>
      <c r="B481" t="s">
        <v>50</v>
      </c>
      <c r="C481" t="s">
        <v>1678</v>
      </c>
      <c r="D481" s="3">
        <v>1</v>
      </c>
      <c r="E481" s="3">
        <v>3218329</v>
      </c>
      <c r="F481" t="s">
        <v>445</v>
      </c>
      <c r="G481" t="s">
        <v>439</v>
      </c>
      <c r="H481" s="136">
        <v>0.22969999999999999</v>
      </c>
      <c r="I481" s="136">
        <v>1.2735E-2</v>
      </c>
      <c r="J481" s="3">
        <v>1</v>
      </c>
    </row>
    <row r="482" spans="1:10">
      <c r="A482" t="s">
        <v>3</v>
      </c>
      <c r="B482" t="s">
        <v>222</v>
      </c>
      <c r="C482" t="s">
        <v>1679</v>
      </c>
      <c r="D482" s="3">
        <v>20</v>
      </c>
      <c r="E482" s="3">
        <v>33668260</v>
      </c>
      <c r="F482" t="s">
        <v>439</v>
      </c>
      <c r="G482" t="s">
        <v>438</v>
      </c>
      <c r="H482" s="136">
        <v>0.10580000000000001</v>
      </c>
      <c r="I482" s="136">
        <v>1.26047E-2</v>
      </c>
      <c r="J482" s="3">
        <v>1</v>
      </c>
    </row>
    <row r="483" spans="1:10">
      <c r="A483" t="s">
        <v>3</v>
      </c>
      <c r="B483" t="s">
        <v>222</v>
      </c>
      <c r="C483" t="s">
        <v>1680</v>
      </c>
      <c r="D483" s="3">
        <v>20</v>
      </c>
      <c r="E483" s="3">
        <v>33677164</v>
      </c>
      <c r="F483" t="s">
        <v>445</v>
      </c>
      <c r="G483" t="s">
        <v>444</v>
      </c>
      <c r="H483" s="136">
        <v>0.1061</v>
      </c>
      <c r="I483" s="136">
        <v>1.26047E-2</v>
      </c>
      <c r="J483" s="3">
        <v>1</v>
      </c>
    </row>
    <row r="484" spans="1:10">
      <c r="A484" t="s">
        <v>3</v>
      </c>
      <c r="B484" t="s">
        <v>4026</v>
      </c>
      <c r="C484" t="s">
        <v>1681</v>
      </c>
      <c r="D484" s="3">
        <v>1</v>
      </c>
      <c r="E484" s="3">
        <v>169094100</v>
      </c>
      <c r="F484" t="s">
        <v>445</v>
      </c>
      <c r="G484" t="s">
        <v>439</v>
      </c>
      <c r="H484" s="136">
        <v>0.4294</v>
      </c>
      <c r="I484" s="136">
        <v>1.25719E-2</v>
      </c>
      <c r="J484" s="3">
        <v>1</v>
      </c>
    </row>
    <row r="485" spans="1:10">
      <c r="A485" t="s">
        <v>3</v>
      </c>
      <c r="B485" t="s">
        <v>190</v>
      </c>
      <c r="C485" t="s">
        <v>1682</v>
      </c>
      <c r="D485" s="3">
        <v>13</v>
      </c>
      <c r="E485" s="3">
        <v>47167903</v>
      </c>
      <c r="F485" t="s">
        <v>445</v>
      </c>
      <c r="G485" t="s">
        <v>444</v>
      </c>
      <c r="H485" s="136">
        <v>0.2031</v>
      </c>
      <c r="I485" s="136">
        <v>1.25148E-2</v>
      </c>
      <c r="J485" s="3">
        <v>1</v>
      </c>
    </row>
    <row r="486" spans="1:10">
      <c r="A486" t="s">
        <v>3</v>
      </c>
      <c r="B486" t="s">
        <v>222</v>
      </c>
      <c r="C486" t="s">
        <v>1683</v>
      </c>
      <c r="D486" s="3">
        <v>20</v>
      </c>
      <c r="E486" s="3">
        <v>33537157</v>
      </c>
      <c r="F486" t="s">
        <v>445</v>
      </c>
      <c r="G486" t="s">
        <v>444</v>
      </c>
      <c r="H486" s="136">
        <v>0.108</v>
      </c>
      <c r="I486" s="136">
        <v>1.2507900000000001E-2</v>
      </c>
      <c r="J486" s="3">
        <v>1</v>
      </c>
    </row>
    <row r="487" spans="1:10">
      <c r="A487" t="s">
        <v>3</v>
      </c>
      <c r="B487" t="s">
        <v>222</v>
      </c>
      <c r="C487" t="s">
        <v>1684</v>
      </c>
      <c r="D487" s="3">
        <v>20</v>
      </c>
      <c r="E487" s="3">
        <v>33773630</v>
      </c>
      <c r="F487" t="s">
        <v>445</v>
      </c>
      <c r="G487" t="s">
        <v>444</v>
      </c>
      <c r="H487" s="136">
        <v>0.1095</v>
      </c>
      <c r="I487" s="136">
        <v>1.2507900000000001E-2</v>
      </c>
      <c r="J487" s="3">
        <v>1</v>
      </c>
    </row>
    <row r="488" spans="1:10">
      <c r="A488" t="s">
        <v>3</v>
      </c>
      <c r="B488" t="s">
        <v>202</v>
      </c>
      <c r="C488" t="s">
        <v>1685</v>
      </c>
      <c r="D488" s="3">
        <v>15</v>
      </c>
      <c r="E488" s="3">
        <v>96115506</v>
      </c>
      <c r="F488" t="s">
        <v>445</v>
      </c>
      <c r="G488" t="s">
        <v>444</v>
      </c>
      <c r="H488" s="136">
        <v>0.35389999999999999</v>
      </c>
      <c r="I488" s="136">
        <v>1.2368000000000001E-2</v>
      </c>
      <c r="J488" s="3">
        <v>1</v>
      </c>
    </row>
    <row r="489" spans="1:10">
      <c r="A489" t="s">
        <v>3</v>
      </c>
      <c r="B489" t="s">
        <v>222</v>
      </c>
      <c r="C489" t="s">
        <v>1686</v>
      </c>
      <c r="D489" s="3">
        <v>20</v>
      </c>
      <c r="E489" s="3">
        <v>33618606</v>
      </c>
      <c r="F489" t="s">
        <v>445</v>
      </c>
      <c r="G489" t="s">
        <v>444</v>
      </c>
      <c r="H489" s="136">
        <v>0.1043</v>
      </c>
      <c r="I489" s="136">
        <v>1.23461E-2</v>
      </c>
      <c r="J489" s="3">
        <v>1</v>
      </c>
    </row>
    <row r="490" spans="1:10">
      <c r="A490" t="s">
        <v>53</v>
      </c>
      <c r="B490" t="s">
        <v>102</v>
      </c>
      <c r="C490" t="s">
        <v>2245</v>
      </c>
      <c r="D490" s="3">
        <v>6</v>
      </c>
      <c r="E490" s="3">
        <v>1357826</v>
      </c>
      <c r="F490" t="s">
        <v>439</v>
      </c>
      <c r="G490" t="s">
        <v>438</v>
      </c>
      <c r="H490" s="136">
        <v>0.14180000000000001</v>
      </c>
      <c r="I490" s="136">
        <v>1.2330600000000001E-2</v>
      </c>
      <c r="J490" s="3">
        <v>1</v>
      </c>
    </row>
    <row r="491" spans="1:10">
      <c r="A491" t="s">
        <v>3</v>
      </c>
      <c r="B491" t="s">
        <v>158</v>
      </c>
      <c r="C491" t="s">
        <v>1687</v>
      </c>
      <c r="D491" s="3">
        <v>10</v>
      </c>
      <c r="E491" s="3">
        <v>124215421</v>
      </c>
      <c r="F491" t="s">
        <v>439</v>
      </c>
      <c r="G491" t="s">
        <v>438</v>
      </c>
      <c r="H491" s="136">
        <v>0.22639999999999999</v>
      </c>
      <c r="I491" s="136">
        <v>1.23304E-2</v>
      </c>
      <c r="J491" s="3">
        <v>1</v>
      </c>
    </row>
    <row r="492" spans="1:10">
      <c r="A492" t="s">
        <v>3</v>
      </c>
      <c r="B492" t="s">
        <v>1026</v>
      </c>
      <c r="C492" t="s">
        <v>1688</v>
      </c>
      <c r="D492" s="3">
        <v>2</v>
      </c>
      <c r="E492" s="3">
        <v>203662888</v>
      </c>
      <c r="F492" t="s">
        <v>445</v>
      </c>
      <c r="G492" t="s">
        <v>438</v>
      </c>
      <c r="H492" s="136">
        <v>0.12509999999999999</v>
      </c>
      <c r="I492" s="136">
        <v>1.2315400000000001E-2</v>
      </c>
      <c r="J492" s="3">
        <v>1</v>
      </c>
    </row>
    <row r="493" spans="1:10">
      <c r="A493" t="s">
        <v>3</v>
      </c>
      <c r="B493" t="s">
        <v>1026</v>
      </c>
      <c r="C493" t="s">
        <v>1689</v>
      </c>
      <c r="D493" s="3">
        <v>2</v>
      </c>
      <c r="E493" s="3">
        <v>203678658</v>
      </c>
      <c r="F493" t="s">
        <v>445</v>
      </c>
      <c r="G493" t="s">
        <v>439</v>
      </c>
      <c r="H493" s="136">
        <v>0.12520000000000001</v>
      </c>
      <c r="I493" s="136">
        <v>1.2315400000000001E-2</v>
      </c>
      <c r="J493" s="3">
        <v>1</v>
      </c>
    </row>
    <row r="494" spans="1:10">
      <c r="A494" t="s">
        <v>347</v>
      </c>
      <c r="B494" t="s">
        <v>222</v>
      </c>
      <c r="C494" t="s">
        <v>1733</v>
      </c>
      <c r="D494" s="3">
        <v>20</v>
      </c>
      <c r="E494" s="3">
        <v>33614137</v>
      </c>
      <c r="F494" t="s">
        <v>445</v>
      </c>
      <c r="G494" t="s">
        <v>438</v>
      </c>
      <c r="H494" s="136">
        <v>0.1062</v>
      </c>
      <c r="I494" s="136">
        <v>1.2301299999999999E-2</v>
      </c>
      <c r="J494" s="3">
        <v>1</v>
      </c>
    </row>
    <row r="495" spans="1:10">
      <c r="A495" t="s">
        <v>347</v>
      </c>
      <c r="B495" t="s">
        <v>222</v>
      </c>
      <c r="C495" t="s">
        <v>1721</v>
      </c>
      <c r="D495" s="3">
        <v>20</v>
      </c>
      <c r="E495" s="3">
        <v>33555815</v>
      </c>
      <c r="F495" t="s">
        <v>439</v>
      </c>
      <c r="G495" t="s">
        <v>438</v>
      </c>
      <c r="H495" s="136">
        <v>0.106</v>
      </c>
      <c r="I495" s="136">
        <v>1.22991E-2</v>
      </c>
      <c r="J495" s="3">
        <v>1</v>
      </c>
    </row>
    <row r="496" spans="1:10">
      <c r="A496" t="s">
        <v>3</v>
      </c>
      <c r="B496" t="s">
        <v>111</v>
      </c>
      <c r="C496" t="s">
        <v>1690</v>
      </c>
      <c r="D496" s="3">
        <v>6</v>
      </c>
      <c r="E496" s="3">
        <v>49426018</v>
      </c>
      <c r="F496" t="s">
        <v>445</v>
      </c>
      <c r="G496" t="s">
        <v>444</v>
      </c>
      <c r="H496" s="136">
        <v>0.37759999999999999</v>
      </c>
      <c r="I496" s="136">
        <v>1.2295E-2</v>
      </c>
      <c r="J496" s="3">
        <v>1</v>
      </c>
    </row>
    <row r="497" spans="1:10">
      <c r="A497" t="s">
        <v>53</v>
      </c>
      <c r="B497" t="s">
        <v>102</v>
      </c>
      <c r="C497" t="s">
        <v>2246</v>
      </c>
      <c r="D497" s="3">
        <v>6</v>
      </c>
      <c r="E497" s="3">
        <v>1366902</v>
      </c>
      <c r="F497" t="s">
        <v>445</v>
      </c>
      <c r="G497" t="s">
        <v>444</v>
      </c>
      <c r="H497" s="136">
        <v>9.2100000000000001E-2</v>
      </c>
      <c r="I497" s="136">
        <v>1.2291699999999999E-2</v>
      </c>
      <c r="J497" s="3">
        <v>1</v>
      </c>
    </row>
    <row r="498" spans="1:10">
      <c r="A498" t="s">
        <v>3</v>
      </c>
      <c r="B498" t="s">
        <v>111</v>
      </c>
      <c r="C498" t="s">
        <v>1691</v>
      </c>
      <c r="D498" s="3">
        <v>6</v>
      </c>
      <c r="E498" s="3">
        <v>49406056</v>
      </c>
      <c r="F498" t="s">
        <v>445</v>
      </c>
      <c r="G498" t="s">
        <v>444</v>
      </c>
      <c r="H498" s="136">
        <v>0.37740000000000001</v>
      </c>
      <c r="I498" s="136">
        <v>1.2289400000000001E-2</v>
      </c>
      <c r="J498" s="3">
        <v>1</v>
      </c>
    </row>
    <row r="499" spans="1:10">
      <c r="A499" t="s">
        <v>347</v>
      </c>
      <c r="B499" t="s">
        <v>222</v>
      </c>
      <c r="C499" t="s">
        <v>1808</v>
      </c>
      <c r="D499" s="3">
        <v>20</v>
      </c>
      <c r="E499" s="3">
        <v>33537671</v>
      </c>
      <c r="F499" t="s">
        <v>445</v>
      </c>
      <c r="G499" t="s">
        <v>444</v>
      </c>
      <c r="H499" s="136">
        <v>0.10580000000000001</v>
      </c>
      <c r="I499" s="136">
        <v>1.2276199999999999E-2</v>
      </c>
      <c r="J499" s="3">
        <v>1</v>
      </c>
    </row>
    <row r="500" spans="1:10">
      <c r="A500" t="s">
        <v>3</v>
      </c>
      <c r="B500" t="s">
        <v>111</v>
      </c>
      <c r="C500" t="s">
        <v>1692</v>
      </c>
      <c r="D500" s="3">
        <v>6</v>
      </c>
      <c r="E500" s="3">
        <v>49382193</v>
      </c>
      <c r="F500" t="s">
        <v>445</v>
      </c>
      <c r="G500" t="s">
        <v>444</v>
      </c>
      <c r="H500" s="136">
        <v>0.37669999999999998</v>
      </c>
      <c r="I500" s="136">
        <v>1.2249100000000001E-2</v>
      </c>
      <c r="J500" s="3">
        <v>1</v>
      </c>
    </row>
    <row r="501" spans="1:10">
      <c r="A501" t="s">
        <v>3</v>
      </c>
      <c r="B501" t="s">
        <v>1026</v>
      </c>
      <c r="C501" t="s">
        <v>1693</v>
      </c>
      <c r="D501" s="3">
        <v>2</v>
      </c>
      <c r="E501" s="3">
        <v>203788950</v>
      </c>
      <c r="F501" t="s">
        <v>439</v>
      </c>
      <c r="G501" t="s">
        <v>438</v>
      </c>
      <c r="H501" s="136">
        <v>0.1249</v>
      </c>
      <c r="I501" s="136">
        <v>1.2237400000000001E-2</v>
      </c>
      <c r="J501" s="3">
        <v>1</v>
      </c>
    </row>
    <row r="502" spans="1:10">
      <c r="A502" t="s">
        <v>3</v>
      </c>
      <c r="B502" t="s">
        <v>1026</v>
      </c>
      <c r="C502" t="s">
        <v>1694</v>
      </c>
      <c r="D502" s="3">
        <v>2</v>
      </c>
      <c r="E502" s="3">
        <v>203801226</v>
      </c>
      <c r="F502" t="s">
        <v>439</v>
      </c>
      <c r="G502" t="s">
        <v>444</v>
      </c>
      <c r="H502" s="136">
        <v>0.1246</v>
      </c>
      <c r="I502" s="136">
        <v>1.2237400000000001E-2</v>
      </c>
      <c r="J502" s="3">
        <v>1</v>
      </c>
    </row>
    <row r="503" spans="1:10">
      <c r="A503" t="s">
        <v>347</v>
      </c>
      <c r="B503" t="s">
        <v>1026</v>
      </c>
      <c r="C503" t="s">
        <v>1640</v>
      </c>
      <c r="D503" s="3">
        <v>2</v>
      </c>
      <c r="E503" s="3">
        <v>203821793</v>
      </c>
      <c r="F503" t="s">
        <v>439</v>
      </c>
      <c r="G503" t="s">
        <v>438</v>
      </c>
      <c r="H503" s="136">
        <v>0.1244</v>
      </c>
      <c r="I503" s="136">
        <v>1.22019E-2</v>
      </c>
      <c r="J503" s="3">
        <v>1</v>
      </c>
    </row>
    <row r="504" spans="1:10">
      <c r="A504" t="s">
        <v>347</v>
      </c>
      <c r="B504" t="s">
        <v>167</v>
      </c>
      <c r="C504" t="s">
        <v>1752</v>
      </c>
      <c r="D504" s="3">
        <v>11</v>
      </c>
      <c r="E504" s="3">
        <v>102730639</v>
      </c>
      <c r="F504" t="s">
        <v>445</v>
      </c>
      <c r="G504" t="s">
        <v>444</v>
      </c>
      <c r="H504" s="136">
        <v>0.1946</v>
      </c>
      <c r="I504" s="136">
        <v>1.2057500000000001E-2</v>
      </c>
      <c r="J504" s="3">
        <v>1</v>
      </c>
    </row>
    <row r="505" spans="1:10">
      <c r="A505" t="s">
        <v>3</v>
      </c>
      <c r="B505" t="s">
        <v>222</v>
      </c>
      <c r="C505" t="s">
        <v>1695</v>
      </c>
      <c r="D505" s="3">
        <v>20</v>
      </c>
      <c r="E505" s="3">
        <v>33557550</v>
      </c>
      <c r="F505" t="s">
        <v>445</v>
      </c>
      <c r="G505" t="s">
        <v>444</v>
      </c>
      <c r="H505" s="136">
        <v>0.1056</v>
      </c>
      <c r="I505" s="136">
        <v>1.19655E-2</v>
      </c>
      <c r="J505" s="3">
        <v>1</v>
      </c>
    </row>
    <row r="506" spans="1:10">
      <c r="A506" t="s">
        <v>3</v>
      </c>
      <c r="B506" t="s">
        <v>222</v>
      </c>
      <c r="C506" t="s">
        <v>1696</v>
      </c>
      <c r="D506" s="3">
        <v>20</v>
      </c>
      <c r="E506" s="3">
        <v>33591627</v>
      </c>
      <c r="F506" t="s">
        <v>445</v>
      </c>
      <c r="G506" t="s">
        <v>444</v>
      </c>
      <c r="H506" s="136">
        <v>0.1057</v>
      </c>
      <c r="I506" s="136">
        <v>1.19655E-2</v>
      </c>
      <c r="J506" s="3">
        <v>1</v>
      </c>
    </row>
    <row r="507" spans="1:10">
      <c r="A507" t="s">
        <v>3</v>
      </c>
      <c r="B507" t="s">
        <v>222</v>
      </c>
      <c r="C507" t="s">
        <v>1697</v>
      </c>
      <c r="D507" s="3">
        <v>20</v>
      </c>
      <c r="E507" s="3">
        <v>33598612</v>
      </c>
      <c r="F507" t="s">
        <v>439</v>
      </c>
      <c r="G507" t="s">
        <v>438</v>
      </c>
      <c r="H507" s="136">
        <v>0.10580000000000001</v>
      </c>
      <c r="I507" s="136">
        <v>1.19655E-2</v>
      </c>
      <c r="J507" s="3">
        <v>1</v>
      </c>
    </row>
    <row r="508" spans="1:10">
      <c r="A508" t="s">
        <v>347</v>
      </c>
      <c r="B508" t="s">
        <v>199</v>
      </c>
      <c r="C508" t="s">
        <v>1533</v>
      </c>
      <c r="D508" s="3">
        <v>15</v>
      </c>
      <c r="E508" s="3">
        <v>91420940</v>
      </c>
      <c r="F508" t="s">
        <v>438</v>
      </c>
      <c r="G508" t="s">
        <v>444</v>
      </c>
      <c r="H508" s="136">
        <v>0.3155</v>
      </c>
      <c r="I508" s="136">
        <v>1.19606E-2</v>
      </c>
      <c r="J508" s="3">
        <v>1</v>
      </c>
    </row>
    <row r="509" spans="1:10">
      <c r="A509" t="s">
        <v>3</v>
      </c>
      <c r="B509" t="s">
        <v>151</v>
      </c>
      <c r="C509" t="s">
        <v>749</v>
      </c>
      <c r="D509" s="3">
        <v>10</v>
      </c>
      <c r="E509" s="3">
        <v>105634895</v>
      </c>
      <c r="F509" t="s">
        <v>445</v>
      </c>
      <c r="G509" t="s">
        <v>444</v>
      </c>
      <c r="H509" s="136">
        <v>0.33360000000000001</v>
      </c>
      <c r="I509" s="136">
        <v>1.1908500000000001E-2</v>
      </c>
      <c r="J509" s="3">
        <v>1</v>
      </c>
    </row>
    <row r="510" spans="1:10">
      <c r="A510" t="s">
        <v>347</v>
      </c>
      <c r="B510" t="s">
        <v>321</v>
      </c>
      <c r="C510" t="s">
        <v>2189</v>
      </c>
      <c r="D510" s="3">
        <v>9</v>
      </c>
      <c r="E510" s="3">
        <v>22124140</v>
      </c>
      <c r="F510" t="s">
        <v>445</v>
      </c>
      <c r="G510" t="s">
        <v>439</v>
      </c>
      <c r="H510" s="136">
        <v>0.48449999999999999</v>
      </c>
      <c r="I510" s="136">
        <v>1.1876599999999999E-2</v>
      </c>
      <c r="J510" s="3">
        <v>1</v>
      </c>
    </row>
    <row r="511" spans="1:10">
      <c r="A511" t="s">
        <v>3</v>
      </c>
      <c r="B511" t="s">
        <v>4037</v>
      </c>
      <c r="C511" t="s">
        <v>1698</v>
      </c>
      <c r="D511" s="3">
        <v>13</v>
      </c>
      <c r="E511" s="3">
        <v>110837515</v>
      </c>
      <c r="F511" t="s">
        <v>439</v>
      </c>
      <c r="G511" t="s">
        <v>438</v>
      </c>
      <c r="H511" s="136">
        <v>0.35680000000000001</v>
      </c>
      <c r="I511" s="136">
        <v>1.17296E-2</v>
      </c>
      <c r="J511" s="3">
        <v>1</v>
      </c>
    </row>
    <row r="512" spans="1:10">
      <c r="A512" t="s">
        <v>347</v>
      </c>
      <c r="B512" t="s">
        <v>222</v>
      </c>
      <c r="C512" t="s">
        <v>1787</v>
      </c>
      <c r="D512" s="3">
        <v>20</v>
      </c>
      <c r="E512" s="3">
        <v>33563911</v>
      </c>
      <c r="F512" t="s">
        <v>445</v>
      </c>
      <c r="G512" t="s">
        <v>444</v>
      </c>
      <c r="H512" s="136">
        <v>0.1062</v>
      </c>
      <c r="I512" s="136">
        <v>1.17261E-2</v>
      </c>
      <c r="J512" s="3">
        <v>1</v>
      </c>
    </row>
    <row r="513" spans="1:10">
      <c r="A513" t="s">
        <v>347</v>
      </c>
      <c r="B513" t="s">
        <v>222</v>
      </c>
      <c r="C513" t="s">
        <v>1873</v>
      </c>
      <c r="D513" s="3">
        <v>20</v>
      </c>
      <c r="E513" s="3">
        <v>33610992</v>
      </c>
      <c r="F513" t="s">
        <v>439</v>
      </c>
      <c r="G513" t="s">
        <v>438</v>
      </c>
      <c r="H513" s="136">
        <v>0.1061</v>
      </c>
      <c r="I513" s="136">
        <v>1.17004E-2</v>
      </c>
      <c r="J513" s="3">
        <v>1</v>
      </c>
    </row>
    <row r="514" spans="1:10">
      <c r="A514" t="s">
        <v>3</v>
      </c>
      <c r="B514" t="s">
        <v>127</v>
      </c>
      <c r="C514" t="s">
        <v>1699</v>
      </c>
      <c r="D514" s="3">
        <v>7</v>
      </c>
      <c r="E514" s="3">
        <v>92264410</v>
      </c>
      <c r="F514" t="s">
        <v>439</v>
      </c>
      <c r="G514" t="s">
        <v>438</v>
      </c>
      <c r="H514" s="136">
        <v>0.3322</v>
      </c>
      <c r="I514" s="136">
        <v>1.1638600000000001E-2</v>
      </c>
      <c r="J514" s="3">
        <v>1</v>
      </c>
    </row>
    <row r="515" spans="1:10">
      <c r="A515" t="s">
        <v>3</v>
      </c>
      <c r="B515" t="s">
        <v>1026</v>
      </c>
      <c r="C515" t="s">
        <v>1700</v>
      </c>
      <c r="D515" s="3">
        <v>2</v>
      </c>
      <c r="E515" s="3">
        <v>203670122</v>
      </c>
      <c r="F515" t="s">
        <v>439</v>
      </c>
      <c r="G515" t="s">
        <v>438</v>
      </c>
      <c r="H515" s="136">
        <v>0.12520000000000001</v>
      </c>
      <c r="I515" s="136">
        <v>1.1631900000000001E-2</v>
      </c>
      <c r="J515" s="3">
        <v>1</v>
      </c>
    </row>
    <row r="516" spans="1:10">
      <c r="A516" t="s">
        <v>347</v>
      </c>
      <c r="B516" t="s">
        <v>1026</v>
      </c>
      <c r="C516" t="s">
        <v>1693</v>
      </c>
      <c r="D516" s="3">
        <v>2</v>
      </c>
      <c r="E516" s="3">
        <v>203788950</v>
      </c>
      <c r="F516" t="s">
        <v>439</v>
      </c>
      <c r="G516" t="s">
        <v>438</v>
      </c>
      <c r="H516" s="136">
        <v>0.12470000000000001</v>
      </c>
      <c r="I516" s="136">
        <v>1.15823E-2</v>
      </c>
      <c r="J516" s="3">
        <v>1</v>
      </c>
    </row>
    <row r="517" spans="1:10">
      <c r="A517" t="s">
        <v>3</v>
      </c>
      <c r="B517" t="s">
        <v>1026</v>
      </c>
      <c r="C517" t="s">
        <v>1701</v>
      </c>
      <c r="D517" s="3">
        <v>2</v>
      </c>
      <c r="E517" s="3">
        <v>203795987</v>
      </c>
      <c r="F517" t="s">
        <v>439</v>
      </c>
      <c r="G517" t="s">
        <v>444</v>
      </c>
      <c r="H517" s="136">
        <v>0.1246</v>
      </c>
      <c r="I517" s="136">
        <v>1.15517E-2</v>
      </c>
      <c r="J517" s="3">
        <v>1</v>
      </c>
    </row>
    <row r="518" spans="1:10">
      <c r="A518" t="s">
        <v>3</v>
      </c>
      <c r="B518" t="s">
        <v>1026</v>
      </c>
      <c r="C518" t="s">
        <v>1702</v>
      </c>
      <c r="D518" s="3">
        <v>2</v>
      </c>
      <c r="E518" s="3">
        <v>203829225</v>
      </c>
      <c r="F518" t="s">
        <v>445</v>
      </c>
      <c r="G518" t="s">
        <v>438</v>
      </c>
      <c r="H518" s="136">
        <v>0.1246</v>
      </c>
      <c r="I518" s="136">
        <v>1.15517E-2</v>
      </c>
      <c r="J518" s="3">
        <v>1</v>
      </c>
    </row>
    <row r="519" spans="1:10">
      <c r="A519" t="s">
        <v>347</v>
      </c>
      <c r="B519" t="s">
        <v>127</v>
      </c>
      <c r="C519" t="s">
        <v>1353</v>
      </c>
      <c r="D519" s="3">
        <v>7</v>
      </c>
      <c r="E519" s="3">
        <v>92244422</v>
      </c>
      <c r="F519" t="s">
        <v>439</v>
      </c>
      <c r="G519" t="s">
        <v>438</v>
      </c>
      <c r="H519" s="136">
        <v>0.24399999999999999</v>
      </c>
      <c r="I519" s="136">
        <v>1.15172E-2</v>
      </c>
      <c r="J519" s="3">
        <v>1</v>
      </c>
    </row>
    <row r="520" spans="1:10">
      <c r="A520" t="s">
        <v>3</v>
      </c>
      <c r="B520" t="s">
        <v>1051</v>
      </c>
      <c r="C520" t="s">
        <v>1703</v>
      </c>
      <c r="D520" s="3">
        <v>17</v>
      </c>
      <c r="E520" s="3">
        <v>56558918</v>
      </c>
      <c r="F520" t="s">
        <v>445</v>
      </c>
      <c r="G520" t="s">
        <v>444</v>
      </c>
      <c r="H520" s="136">
        <v>0.19889999999999999</v>
      </c>
      <c r="I520" s="136">
        <v>1.14868E-2</v>
      </c>
      <c r="J520" s="3">
        <v>1</v>
      </c>
    </row>
    <row r="521" spans="1:10">
      <c r="A521" t="s">
        <v>3</v>
      </c>
      <c r="B521" t="s">
        <v>1051</v>
      </c>
      <c r="C521" t="s">
        <v>1704</v>
      </c>
      <c r="D521" s="3">
        <v>17</v>
      </c>
      <c r="E521" s="3">
        <v>56589381</v>
      </c>
      <c r="F521" t="s">
        <v>439</v>
      </c>
      <c r="G521" t="s">
        <v>438</v>
      </c>
      <c r="H521" s="136">
        <v>0.19839999999999999</v>
      </c>
      <c r="I521" s="136">
        <v>1.14868E-2</v>
      </c>
      <c r="J521" s="3">
        <v>1</v>
      </c>
    </row>
    <row r="522" spans="1:10">
      <c r="A522" t="s">
        <v>3</v>
      </c>
      <c r="B522" t="s">
        <v>4026</v>
      </c>
      <c r="C522" t="s">
        <v>1705</v>
      </c>
      <c r="D522" s="3">
        <v>1</v>
      </c>
      <c r="E522" s="3">
        <v>169097541</v>
      </c>
      <c r="F522" t="s">
        <v>445</v>
      </c>
      <c r="G522" t="s">
        <v>444</v>
      </c>
      <c r="H522" s="136">
        <v>0.48430000000000001</v>
      </c>
      <c r="I522" s="136">
        <v>1.12972E-2</v>
      </c>
      <c r="J522" s="3">
        <v>1</v>
      </c>
    </row>
    <row r="523" spans="1:10">
      <c r="A523" t="s">
        <v>3</v>
      </c>
      <c r="B523" t="s">
        <v>190</v>
      </c>
      <c r="C523" t="s">
        <v>1706</v>
      </c>
      <c r="D523" s="3">
        <v>13</v>
      </c>
      <c r="E523" s="3">
        <v>47206582</v>
      </c>
      <c r="F523" t="s">
        <v>439</v>
      </c>
      <c r="G523" t="s">
        <v>438</v>
      </c>
      <c r="H523" s="136">
        <v>0.24529999999999999</v>
      </c>
      <c r="I523" s="136">
        <v>1.1279000000000001E-2</v>
      </c>
      <c r="J523" s="3">
        <v>1</v>
      </c>
    </row>
    <row r="524" spans="1:10">
      <c r="A524" t="s">
        <v>3</v>
      </c>
      <c r="B524" t="s">
        <v>190</v>
      </c>
      <c r="C524" t="s">
        <v>1707</v>
      </c>
      <c r="D524" s="3">
        <v>13</v>
      </c>
      <c r="E524" s="3">
        <v>47175084</v>
      </c>
      <c r="F524" t="s">
        <v>439</v>
      </c>
      <c r="G524" t="s">
        <v>438</v>
      </c>
      <c r="H524" s="136">
        <v>0.20119999999999999</v>
      </c>
      <c r="I524" s="136">
        <v>1.1264E-2</v>
      </c>
      <c r="J524" s="3">
        <v>1</v>
      </c>
    </row>
    <row r="525" spans="1:10">
      <c r="A525" t="s">
        <v>3</v>
      </c>
      <c r="B525" t="s">
        <v>190</v>
      </c>
      <c r="C525" t="s">
        <v>1708</v>
      </c>
      <c r="D525" s="3">
        <v>13</v>
      </c>
      <c r="E525" s="3">
        <v>47192049</v>
      </c>
      <c r="F525" t="s">
        <v>439</v>
      </c>
      <c r="G525" t="s">
        <v>438</v>
      </c>
      <c r="H525" s="136">
        <v>0.19980000000000001</v>
      </c>
      <c r="I525" s="136">
        <v>1.1264E-2</v>
      </c>
      <c r="J525" s="3">
        <v>1</v>
      </c>
    </row>
    <row r="526" spans="1:10">
      <c r="A526" t="s">
        <v>3</v>
      </c>
      <c r="B526" t="s">
        <v>1051</v>
      </c>
      <c r="C526" t="s">
        <v>1709</v>
      </c>
      <c r="D526" s="3">
        <v>17</v>
      </c>
      <c r="E526" s="3">
        <v>56539792</v>
      </c>
      <c r="F526" t="s">
        <v>439</v>
      </c>
      <c r="G526" t="s">
        <v>438</v>
      </c>
      <c r="H526" s="136">
        <v>0.2036</v>
      </c>
      <c r="I526" s="136">
        <v>1.1238100000000001E-2</v>
      </c>
      <c r="J526" s="3">
        <v>1</v>
      </c>
    </row>
    <row r="527" spans="1:10">
      <c r="A527" t="s">
        <v>3</v>
      </c>
      <c r="B527" t="s">
        <v>127</v>
      </c>
      <c r="C527" t="s">
        <v>1353</v>
      </c>
      <c r="D527" s="3">
        <v>7</v>
      </c>
      <c r="E527" s="3">
        <v>92244422</v>
      </c>
      <c r="F527" t="s">
        <v>439</v>
      </c>
      <c r="G527" t="s">
        <v>438</v>
      </c>
      <c r="H527" s="136">
        <v>0.2445</v>
      </c>
      <c r="I527" s="136">
        <v>1.1208600000000001E-2</v>
      </c>
      <c r="J527" s="3">
        <v>1</v>
      </c>
    </row>
    <row r="528" spans="1:10">
      <c r="A528" t="s">
        <v>347</v>
      </c>
      <c r="B528" t="s">
        <v>190</v>
      </c>
      <c r="C528" t="s">
        <v>1655</v>
      </c>
      <c r="D528" s="3">
        <v>13</v>
      </c>
      <c r="E528" s="3">
        <v>47230194</v>
      </c>
      <c r="F528" t="s">
        <v>439</v>
      </c>
      <c r="G528" t="s">
        <v>438</v>
      </c>
      <c r="H528" s="136">
        <v>0.24060000000000001</v>
      </c>
      <c r="I528" s="136">
        <v>1.1189299999999999E-2</v>
      </c>
      <c r="J528" s="3">
        <v>1</v>
      </c>
    </row>
    <row r="529" spans="1:10">
      <c r="A529" t="s">
        <v>347</v>
      </c>
      <c r="B529" t="s">
        <v>222</v>
      </c>
      <c r="C529" t="s">
        <v>1767</v>
      </c>
      <c r="D529" s="3">
        <v>20</v>
      </c>
      <c r="E529" s="3">
        <v>33549887</v>
      </c>
      <c r="F529" t="s">
        <v>445</v>
      </c>
      <c r="G529" t="s">
        <v>444</v>
      </c>
      <c r="H529" s="136">
        <v>0.1061</v>
      </c>
      <c r="I529" s="136">
        <v>1.11825E-2</v>
      </c>
      <c r="J529" s="3">
        <v>1</v>
      </c>
    </row>
    <row r="530" spans="1:10">
      <c r="A530" t="s">
        <v>3</v>
      </c>
      <c r="B530" t="s">
        <v>4037</v>
      </c>
      <c r="C530" t="s">
        <v>1710</v>
      </c>
      <c r="D530" s="3">
        <v>13</v>
      </c>
      <c r="E530" s="3">
        <v>110835049</v>
      </c>
      <c r="F530" t="s">
        <v>439</v>
      </c>
      <c r="G530" t="s">
        <v>438</v>
      </c>
      <c r="H530" s="136">
        <v>0.3528</v>
      </c>
      <c r="I530" s="136">
        <v>1.1076600000000001E-2</v>
      </c>
      <c r="J530" s="3">
        <v>1</v>
      </c>
    </row>
    <row r="531" spans="1:10">
      <c r="A531" t="s">
        <v>347</v>
      </c>
      <c r="B531" t="s">
        <v>190</v>
      </c>
      <c r="C531" t="s">
        <v>1635</v>
      </c>
      <c r="D531" s="3">
        <v>13</v>
      </c>
      <c r="E531" s="3">
        <v>47209347</v>
      </c>
      <c r="F531" t="s">
        <v>439</v>
      </c>
      <c r="G531" t="s">
        <v>444</v>
      </c>
      <c r="H531" s="136">
        <v>0.24429999999999999</v>
      </c>
      <c r="I531" s="136">
        <v>1.1050300000000001E-2</v>
      </c>
      <c r="J531" s="3">
        <v>1</v>
      </c>
    </row>
    <row r="532" spans="1:10">
      <c r="A532" t="s">
        <v>347</v>
      </c>
      <c r="B532" t="s">
        <v>1026</v>
      </c>
      <c r="C532" t="s">
        <v>1639</v>
      </c>
      <c r="D532" s="3">
        <v>2</v>
      </c>
      <c r="E532" s="3">
        <v>203650410</v>
      </c>
      <c r="F532" t="s">
        <v>445</v>
      </c>
      <c r="G532" t="s">
        <v>444</v>
      </c>
      <c r="H532" s="136">
        <v>0.12509999999999999</v>
      </c>
      <c r="I532" s="136">
        <v>1.0995E-2</v>
      </c>
      <c r="J532" s="3">
        <v>1</v>
      </c>
    </row>
    <row r="533" spans="1:10">
      <c r="A533" t="s">
        <v>347</v>
      </c>
      <c r="B533" t="s">
        <v>1026</v>
      </c>
      <c r="C533" t="s">
        <v>1756</v>
      </c>
      <c r="D533" s="3">
        <v>2</v>
      </c>
      <c r="E533" s="3">
        <v>203745885</v>
      </c>
      <c r="F533" t="s">
        <v>439</v>
      </c>
      <c r="G533" t="s">
        <v>438</v>
      </c>
      <c r="H533" s="136">
        <v>0.12429999999999999</v>
      </c>
      <c r="I533" s="136">
        <v>1.0995E-2</v>
      </c>
      <c r="J533" s="3">
        <v>1</v>
      </c>
    </row>
    <row r="534" spans="1:10">
      <c r="A534" t="s">
        <v>347</v>
      </c>
      <c r="B534" t="s">
        <v>1026</v>
      </c>
      <c r="C534" t="s">
        <v>1796</v>
      </c>
      <c r="D534" s="3">
        <v>2</v>
      </c>
      <c r="E534" s="3">
        <v>203833877</v>
      </c>
      <c r="F534" t="s">
        <v>445</v>
      </c>
      <c r="G534" t="s">
        <v>444</v>
      </c>
      <c r="H534" s="136">
        <v>0.1244</v>
      </c>
      <c r="I534" s="136">
        <v>1.0995E-2</v>
      </c>
      <c r="J534" s="3">
        <v>1</v>
      </c>
    </row>
    <row r="535" spans="1:10">
      <c r="A535" t="s">
        <v>53</v>
      </c>
      <c r="B535" t="s">
        <v>1026</v>
      </c>
      <c r="C535" t="s">
        <v>2122</v>
      </c>
      <c r="D535" s="3">
        <v>2</v>
      </c>
      <c r="E535" s="3">
        <v>203764809</v>
      </c>
      <c r="F535" t="s">
        <v>445</v>
      </c>
      <c r="G535" t="s">
        <v>439</v>
      </c>
      <c r="H535" s="136">
        <v>0.126</v>
      </c>
      <c r="I535" s="136">
        <v>1.09932E-2</v>
      </c>
      <c r="J535" s="3">
        <v>1</v>
      </c>
    </row>
    <row r="536" spans="1:10">
      <c r="A536" t="s">
        <v>3</v>
      </c>
      <c r="B536" t="s">
        <v>1026</v>
      </c>
      <c r="C536" t="s">
        <v>1261</v>
      </c>
      <c r="D536" s="3">
        <v>2</v>
      </c>
      <c r="E536" s="3">
        <v>203662197</v>
      </c>
      <c r="F536" t="s">
        <v>445</v>
      </c>
      <c r="G536" t="s">
        <v>444</v>
      </c>
      <c r="H536" s="136">
        <v>0.12559999999999999</v>
      </c>
      <c r="I536" s="136">
        <v>1.09873E-2</v>
      </c>
      <c r="J536" s="3">
        <v>1</v>
      </c>
    </row>
    <row r="537" spans="1:10">
      <c r="A537" t="s">
        <v>3</v>
      </c>
      <c r="B537" t="s">
        <v>4037</v>
      </c>
      <c r="C537" t="s">
        <v>1711</v>
      </c>
      <c r="D537" s="3">
        <v>13</v>
      </c>
      <c r="E537" s="3">
        <v>110838022</v>
      </c>
      <c r="F537" t="s">
        <v>439</v>
      </c>
      <c r="G537" t="s">
        <v>438</v>
      </c>
      <c r="H537" s="136">
        <v>0.3579</v>
      </c>
      <c r="I537" s="136">
        <v>1.0928999999999999E-2</v>
      </c>
      <c r="J537" s="3">
        <v>1</v>
      </c>
    </row>
    <row r="538" spans="1:10">
      <c r="A538" t="s">
        <v>3</v>
      </c>
      <c r="B538" t="s">
        <v>4037</v>
      </c>
      <c r="C538" t="s">
        <v>1712</v>
      </c>
      <c r="D538" s="3">
        <v>13</v>
      </c>
      <c r="E538" s="3">
        <v>110837585</v>
      </c>
      <c r="F538" t="s">
        <v>439</v>
      </c>
      <c r="G538" t="s">
        <v>438</v>
      </c>
      <c r="H538" s="136">
        <v>0.35699999999999998</v>
      </c>
      <c r="I538" s="136">
        <v>1.09286E-2</v>
      </c>
      <c r="J538" s="3">
        <v>1</v>
      </c>
    </row>
    <row r="539" spans="1:10">
      <c r="A539" t="s">
        <v>3</v>
      </c>
      <c r="B539" t="s">
        <v>158</v>
      </c>
      <c r="C539" t="s">
        <v>1713</v>
      </c>
      <c r="D539" s="3">
        <v>10</v>
      </c>
      <c r="E539" s="3">
        <v>124215565</v>
      </c>
      <c r="F539" t="s">
        <v>439</v>
      </c>
      <c r="G539" t="s">
        <v>438</v>
      </c>
      <c r="H539" s="136">
        <v>0.22639999999999999</v>
      </c>
      <c r="I539" s="136">
        <v>1.0926999999999999E-2</v>
      </c>
      <c r="J539" s="3">
        <v>1</v>
      </c>
    </row>
    <row r="540" spans="1:10">
      <c r="A540" t="s">
        <v>347</v>
      </c>
      <c r="B540" t="s">
        <v>190</v>
      </c>
      <c r="C540" t="s">
        <v>1946</v>
      </c>
      <c r="D540" s="3">
        <v>13</v>
      </c>
      <c r="E540" s="3">
        <v>47261970</v>
      </c>
      <c r="F540" t="s">
        <v>439</v>
      </c>
      <c r="G540" t="s">
        <v>438</v>
      </c>
      <c r="H540" s="136">
        <v>0.2651</v>
      </c>
      <c r="I540" s="136">
        <v>1.09099E-2</v>
      </c>
      <c r="J540" s="3">
        <v>1</v>
      </c>
    </row>
    <row r="541" spans="1:10">
      <c r="A541" t="s">
        <v>3</v>
      </c>
      <c r="B541" t="s">
        <v>1026</v>
      </c>
      <c r="C541" t="s">
        <v>1714</v>
      </c>
      <c r="D541" s="3">
        <v>2</v>
      </c>
      <c r="E541" s="3">
        <v>203692760</v>
      </c>
      <c r="F541" t="s">
        <v>445</v>
      </c>
      <c r="G541" t="s">
        <v>444</v>
      </c>
      <c r="H541" s="136">
        <v>0.1258</v>
      </c>
      <c r="I541" s="136">
        <v>1.09055E-2</v>
      </c>
      <c r="J541" s="3">
        <v>1</v>
      </c>
    </row>
    <row r="542" spans="1:10">
      <c r="A542" t="s">
        <v>3</v>
      </c>
      <c r="B542" t="s">
        <v>1026</v>
      </c>
      <c r="C542" t="s">
        <v>1715</v>
      </c>
      <c r="D542" s="3">
        <v>2</v>
      </c>
      <c r="E542" s="3">
        <v>203763076</v>
      </c>
      <c r="F542" t="s">
        <v>439</v>
      </c>
      <c r="G542" t="s">
        <v>444</v>
      </c>
      <c r="H542" s="136">
        <v>0.1246</v>
      </c>
      <c r="I542" s="136">
        <v>1.09055E-2</v>
      </c>
      <c r="J542" s="3">
        <v>1</v>
      </c>
    </row>
    <row r="543" spans="1:10">
      <c r="A543" t="s">
        <v>3</v>
      </c>
      <c r="B543" t="s">
        <v>1026</v>
      </c>
      <c r="C543" t="s">
        <v>1716</v>
      </c>
      <c r="D543" s="3">
        <v>2</v>
      </c>
      <c r="E543" s="3">
        <v>203771652</v>
      </c>
      <c r="F543" t="s">
        <v>438</v>
      </c>
      <c r="G543" t="s">
        <v>444</v>
      </c>
      <c r="H543" s="136">
        <v>0.1246</v>
      </c>
      <c r="I543" s="136">
        <v>1.09055E-2</v>
      </c>
      <c r="J543" s="3">
        <v>1</v>
      </c>
    </row>
    <row r="544" spans="1:10">
      <c r="A544" t="s">
        <v>3</v>
      </c>
      <c r="B544" t="s">
        <v>1026</v>
      </c>
      <c r="C544" t="s">
        <v>1717</v>
      </c>
      <c r="D544" s="3">
        <v>2</v>
      </c>
      <c r="E544" s="3">
        <v>203792628</v>
      </c>
      <c r="F544" t="s">
        <v>445</v>
      </c>
      <c r="G544" t="s">
        <v>444</v>
      </c>
      <c r="H544" s="136">
        <v>0.12470000000000001</v>
      </c>
      <c r="I544" s="136">
        <v>1.09055E-2</v>
      </c>
      <c r="J544" s="3">
        <v>1</v>
      </c>
    </row>
    <row r="545" spans="1:10">
      <c r="A545" t="s">
        <v>3</v>
      </c>
      <c r="B545" t="s">
        <v>1026</v>
      </c>
      <c r="C545" t="s">
        <v>1718</v>
      </c>
      <c r="D545" s="3">
        <v>2</v>
      </c>
      <c r="E545" s="3">
        <v>203831252</v>
      </c>
      <c r="F545" t="s">
        <v>445</v>
      </c>
      <c r="G545" t="s">
        <v>439</v>
      </c>
      <c r="H545" s="136">
        <v>0.1246</v>
      </c>
      <c r="I545" s="136">
        <v>1.09055E-2</v>
      </c>
      <c r="J545" s="3">
        <v>1</v>
      </c>
    </row>
    <row r="546" spans="1:10">
      <c r="A546" t="s">
        <v>3</v>
      </c>
      <c r="B546" t="s">
        <v>1026</v>
      </c>
      <c r="C546" t="s">
        <v>1719</v>
      </c>
      <c r="D546" s="3">
        <v>2</v>
      </c>
      <c r="E546" s="3">
        <v>203892767</v>
      </c>
      <c r="F546" t="s">
        <v>439</v>
      </c>
      <c r="G546" t="s">
        <v>438</v>
      </c>
      <c r="H546" s="136">
        <v>0.1246</v>
      </c>
      <c r="I546" s="136">
        <v>1.09055E-2</v>
      </c>
      <c r="J546" s="3">
        <v>1</v>
      </c>
    </row>
    <row r="547" spans="1:10">
      <c r="A547" t="s">
        <v>347</v>
      </c>
      <c r="B547" t="s">
        <v>1026</v>
      </c>
      <c r="C547" t="s">
        <v>1715</v>
      </c>
      <c r="D547" s="3">
        <v>2</v>
      </c>
      <c r="E547" s="3">
        <v>203763076</v>
      </c>
      <c r="F547" t="s">
        <v>439</v>
      </c>
      <c r="G547" t="s">
        <v>444</v>
      </c>
      <c r="H547" s="136">
        <v>0.12429999999999999</v>
      </c>
      <c r="I547" s="136">
        <v>1.0905400000000001E-2</v>
      </c>
      <c r="J547" s="3">
        <v>1</v>
      </c>
    </row>
    <row r="548" spans="1:10">
      <c r="A548" t="s">
        <v>3</v>
      </c>
      <c r="B548" t="s">
        <v>190</v>
      </c>
      <c r="C548" t="s">
        <v>1720</v>
      </c>
      <c r="D548" s="3">
        <v>13</v>
      </c>
      <c r="E548" s="3">
        <v>47293815</v>
      </c>
      <c r="F548" t="s">
        <v>445</v>
      </c>
      <c r="G548" t="s">
        <v>444</v>
      </c>
      <c r="H548" s="136">
        <v>0.22159999999999999</v>
      </c>
      <c r="I548" s="136">
        <v>1.08649E-2</v>
      </c>
      <c r="J548" s="3">
        <v>1</v>
      </c>
    </row>
    <row r="549" spans="1:10">
      <c r="A549" t="s">
        <v>3</v>
      </c>
      <c r="B549" t="s">
        <v>222</v>
      </c>
      <c r="C549" t="s">
        <v>1721</v>
      </c>
      <c r="D549" s="3">
        <v>20</v>
      </c>
      <c r="E549" s="3">
        <v>33555815</v>
      </c>
      <c r="F549" t="s">
        <v>439</v>
      </c>
      <c r="G549" t="s">
        <v>438</v>
      </c>
      <c r="H549" s="136">
        <v>0.10539999999999999</v>
      </c>
      <c r="I549" s="136">
        <v>1.07852E-2</v>
      </c>
      <c r="J549" s="3">
        <v>1</v>
      </c>
    </row>
    <row r="550" spans="1:10">
      <c r="A550" t="s">
        <v>3</v>
      </c>
      <c r="B550" t="s">
        <v>222</v>
      </c>
      <c r="C550" t="s">
        <v>1722</v>
      </c>
      <c r="D550" s="3">
        <v>20</v>
      </c>
      <c r="E550" s="3">
        <v>33595913</v>
      </c>
      <c r="F550" t="s">
        <v>439</v>
      </c>
      <c r="G550" t="s">
        <v>438</v>
      </c>
      <c r="H550" s="136">
        <v>0.10580000000000001</v>
      </c>
      <c r="I550" s="136">
        <v>1.07852E-2</v>
      </c>
      <c r="J550" s="3">
        <v>1</v>
      </c>
    </row>
    <row r="551" spans="1:10">
      <c r="A551" t="s">
        <v>3</v>
      </c>
      <c r="B551" t="s">
        <v>222</v>
      </c>
      <c r="C551" t="s">
        <v>1723</v>
      </c>
      <c r="D551" s="3">
        <v>20</v>
      </c>
      <c r="E551" s="3">
        <v>33651453</v>
      </c>
      <c r="F551" t="s">
        <v>445</v>
      </c>
      <c r="G551" t="s">
        <v>444</v>
      </c>
      <c r="H551" s="136">
        <v>0.1055</v>
      </c>
      <c r="I551" s="136">
        <v>1.07852E-2</v>
      </c>
      <c r="J551" s="3">
        <v>1</v>
      </c>
    </row>
    <row r="552" spans="1:10">
      <c r="A552" t="s">
        <v>3</v>
      </c>
      <c r="B552" t="s">
        <v>190</v>
      </c>
      <c r="C552" t="s">
        <v>1724</v>
      </c>
      <c r="D552" s="3">
        <v>13</v>
      </c>
      <c r="E552" s="3">
        <v>47174469</v>
      </c>
      <c r="F552" t="s">
        <v>445</v>
      </c>
      <c r="G552" t="s">
        <v>444</v>
      </c>
      <c r="H552" s="136">
        <v>0.20130000000000001</v>
      </c>
      <c r="I552" s="136">
        <v>1.0688400000000001E-2</v>
      </c>
      <c r="J552" s="3">
        <v>1</v>
      </c>
    </row>
    <row r="553" spans="1:10">
      <c r="A553" t="s">
        <v>3</v>
      </c>
      <c r="B553" t="s">
        <v>190</v>
      </c>
      <c r="C553" t="s">
        <v>1725</v>
      </c>
      <c r="D553" s="3">
        <v>13</v>
      </c>
      <c r="E553" s="3">
        <v>47191972</v>
      </c>
      <c r="F553" t="s">
        <v>445</v>
      </c>
      <c r="G553" t="s">
        <v>444</v>
      </c>
      <c r="H553" s="136">
        <v>0.19989999999999999</v>
      </c>
      <c r="I553" s="136">
        <v>1.0688400000000001E-2</v>
      </c>
      <c r="J553" s="3">
        <v>1</v>
      </c>
    </row>
    <row r="554" spans="1:10">
      <c r="A554" t="s">
        <v>347</v>
      </c>
      <c r="B554" t="s">
        <v>127</v>
      </c>
      <c r="C554" t="s">
        <v>1587</v>
      </c>
      <c r="D554" s="3">
        <v>7</v>
      </c>
      <c r="E554" s="3">
        <v>92264993</v>
      </c>
      <c r="F554" t="s">
        <v>439</v>
      </c>
      <c r="G554" t="s">
        <v>438</v>
      </c>
      <c r="H554" s="136">
        <v>0.27360000000000001</v>
      </c>
      <c r="I554" s="136">
        <v>1.06853E-2</v>
      </c>
      <c r="J554" s="3">
        <v>1</v>
      </c>
    </row>
    <row r="555" spans="1:10">
      <c r="A555" t="s">
        <v>3</v>
      </c>
      <c r="B555" t="s">
        <v>111</v>
      </c>
      <c r="C555" t="s">
        <v>1726</v>
      </c>
      <c r="D555" s="3">
        <v>6</v>
      </c>
      <c r="E555" s="3">
        <v>49379536</v>
      </c>
      <c r="F555" t="s">
        <v>439</v>
      </c>
      <c r="G555" t="s">
        <v>438</v>
      </c>
      <c r="H555" s="136">
        <v>0.37659999999999999</v>
      </c>
      <c r="I555" s="136">
        <v>1.06722E-2</v>
      </c>
      <c r="J555" s="3">
        <v>1</v>
      </c>
    </row>
    <row r="556" spans="1:10">
      <c r="A556" t="s">
        <v>3</v>
      </c>
      <c r="B556" t="s">
        <v>190</v>
      </c>
      <c r="C556" t="s">
        <v>1727</v>
      </c>
      <c r="D556" s="3">
        <v>13</v>
      </c>
      <c r="E556" s="3">
        <v>47201226</v>
      </c>
      <c r="F556" t="s">
        <v>439</v>
      </c>
      <c r="G556" t="s">
        <v>438</v>
      </c>
      <c r="H556" s="136">
        <v>0.24529999999999999</v>
      </c>
      <c r="I556" s="136">
        <v>1.06601E-2</v>
      </c>
      <c r="J556" s="3">
        <v>1</v>
      </c>
    </row>
    <row r="557" spans="1:10">
      <c r="A557" t="s">
        <v>347</v>
      </c>
      <c r="B557" t="s">
        <v>222</v>
      </c>
      <c r="C557" t="s">
        <v>1788</v>
      </c>
      <c r="D557" s="3">
        <v>20</v>
      </c>
      <c r="E557" s="3">
        <v>33605098</v>
      </c>
      <c r="F557" t="s">
        <v>439</v>
      </c>
      <c r="G557" t="s">
        <v>438</v>
      </c>
      <c r="H557" s="136">
        <v>0.1062</v>
      </c>
      <c r="I557" s="136">
        <v>1.06547E-2</v>
      </c>
      <c r="J557" s="3">
        <v>1</v>
      </c>
    </row>
    <row r="558" spans="1:10">
      <c r="A558" t="s">
        <v>347</v>
      </c>
      <c r="B558" t="s">
        <v>222</v>
      </c>
      <c r="C558" t="s">
        <v>1789</v>
      </c>
      <c r="D558" s="3">
        <v>20</v>
      </c>
      <c r="E558" s="3">
        <v>33605857</v>
      </c>
      <c r="F558" t="s">
        <v>445</v>
      </c>
      <c r="G558" t="s">
        <v>444</v>
      </c>
      <c r="H558" s="136">
        <v>0.1062</v>
      </c>
      <c r="I558" s="136">
        <v>1.06531E-2</v>
      </c>
      <c r="J558" s="3">
        <v>1</v>
      </c>
    </row>
    <row r="559" spans="1:10">
      <c r="A559" t="s">
        <v>3</v>
      </c>
      <c r="B559" t="s">
        <v>1051</v>
      </c>
      <c r="C559" t="s">
        <v>1728</v>
      </c>
      <c r="D559" s="3">
        <v>17</v>
      </c>
      <c r="E559" s="3">
        <v>56491966</v>
      </c>
      <c r="F559" t="s">
        <v>439</v>
      </c>
      <c r="G559" t="s">
        <v>438</v>
      </c>
      <c r="H559" s="136">
        <v>0.2049</v>
      </c>
      <c r="I559" s="136">
        <v>1.0604300000000001E-2</v>
      </c>
      <c r="J559" s="3">
        <v>1</v>
      </c>
    </row>
    <row r="560" spans="1:10">
      <c r="A560" t="s">
        <v>347</v>
      </c>
      <c r="B560" t="s">
        <v>1026</v>
      </c>
      <c r="C560" t="s">
        <v>1793</v>
      </c>
      <c r="D560" s="3">
        <v>2</v>
      </c>
      <c r="E560" s="3">
        <v>203766563</v>
      </c>
      <c r="F560" t="s">
        <v>439</v>
      </c>
      <c r="G560" t="s">
        <v>438</v>
      </c>
      <c r="H560" s="136">
        <v>0.1244</v>
      </c>
      <c r="I560" s="136">
        <v>1.04384E-2</v>
      </c>
      <c r="J560" s="3">
        <v>1</v>
      </c>
    </row>
    <row r="561" spans="1:10">
      <c r="A561" t="s">
        <v>347</v>
      </c>
      <c r="B561" t="s">
        <v>1026</v>
      </c>
      <c r="C561" t="s">
        <v>1731</v>
      </c>
      <c r="D561" s="3">
        <v>2</v>
      </c>
      <c r="E561" s="3">
        <v>203897946</v>
      </c>
      <c r="F561" t="s">
        <v>445</v>
      </c>
      <c r="G561" t="s">
        <v>444</v>
      </c>
      <c r="H561" s="136">
        <v>0.1245</v>
      </c>
      <c r="I561" s="136">
        <v>1.04384E-2</v>
      </c>
      <c r="J561" s="3">
        <v>1</v>
      </c>
    </row>
    <row r="562" spans="1:10">
      <c r="A562" t="s">
        <v>3</v>
      </c>
      <c r="B562" t="s">
        <v>1026</v>
      </c>
      <c r="C562" t="s">
        <v>1729</v>
      </c>
      <c r="D562" s="3">
        <v>2</v>
      </c>
      <c r="E562" s="3">
        <v>203682304</v>
      </c>
      <c r="F562" t="s">
        <v>438</v>
      </c>
      <c r="G562" t="s">
        <v>444</v>
      </c>
      <c r="H562" s="136">
        <v>0.12570000000000001</v>
      </c>
      <c r="I562" s="136">
        <v>1.03795E-2</v>
      </c>
      <c r="J562" s="3">
        <v>1</v>
      </c>
    </row>
    <row r="563" spans="1:10">
      <c r="A563" t="s">
        <v>3</v>
      </c>
      <c r="B563" t="s">
        <v>1026</v>
      </c>
      <c r="C563" t="s">
        <v>1730</v>
      </c>
      <c r="D563" s="3">
        <v>2</v>
      </c>
      <c r="E563" s="3">
        <v>203866857</v>
      </c>
      <c r="F563" t="s">
        <v>445</v>
      </c>
      <c r="G563" t="s">
        <v>444</v>
      </c>
      <c r="H563" s="136">
        <v>0.1246</v>
      </c>
      <c r="I563" s="136">
        <v>1.0296400000000001E-2</v>
      </c>
      <c r="J563" s="3">
        <v>1</v>
      </c>
    </row>
    <row r="564" spans="1:10">
      <c r="A564" t="s">
        <v>3</v>
      </c>
      <c r="B564" t="s">
        <v>1026</v>
      </c>
      <c r="C564" t="s">
        <v>1731</v>
      </c>
      <c r="D564" s="3">
        <v>2</v>
      </c>
      <c r="E564" s="3">
        <v>203897946</v>
      </c>
      <c r="F564" t="s">
        <v>445</v>
      </c>
      <c r="G564" t="s">
        <v>444</v>
      </c>
      <c r="H564" s="136">
        <v>0.12470000000000001</v>
      </c>
      <c r="I564" s="136">
        <v>1.0296400000000001E-2</v>
      </c>
      <c r="J564" s="3">
        <v>1</v>
      </c>
    </row>
    <row r="565" spans="1:10">
      <c r="A565" t="s">
        <v>3</v>
      </c>
      <c r="B565" t="s">
        <v>222</v>
      </c>
      <c r="C565" t="s">
        <v>1732</v>
      </c>
      <c r="D565" s="3">
        <v>20</v>
      </c>
      <c r="E565" s="3">
        <v>33585437</v>
      </c>
      <c r="F565" t="s">
        <v>439</v>
      </c>
      <c r="G565" t="s">
        <v>438</v>
      </c>
      <c r="H565" s="136">
        <v>0.1055</v>
      </c>
      <c r="I565" s="136">
        <v>1.02407E-2</v>
      </c>
      <c r="J565" s="3">
        <v>1</v>
      </c>
    </row>
    <row r="566" spans="1:10">
      <c r="A566" t="s">
        <v>3</v>
      </c>
      <c r="B566" t="s">
        <v>222</v>
      </c>
      <c r="C566" t="s">
        <v>1733</v>
      </c>
      <c r="D566" s="3">
        <v>20</v>
      </c>
      <c r="E566" s="3">
        <v>33614137</v>
      </c>
      <c r="F566" t="s">
        <v>445</v>
      </c>
      <c r="G566" t="s">
        <v>438</v>
      </c>
      <c r="H566" s="136">
        <v>0.1055</v>
      </c>
      <c r="I566" s="136">
        <v>1.02407E-2</v>
      </c>
      <c r="J566" s="3">
        <v>1</v>
      </c>
    </row>
    <row r="567" spans="1:10">
      <c r="A567" t="s">
        <v>347</v>
      </c>
      <c r="B567" t="s">
        <v>167</v>
      </c>
      <c r="C567" t="s">
        <v>1764</v>
      </c>
      <c r="D567" s="3">
        <v>11</v>
      </c>
      <c r="E567" s="3">
        <v>102729174</v>
      </c>
      <c r="F567" t="s">
        <v>445</v>
      </c>
      <c r="G567" t="s">
        <v>438</v>
      </c>
      <c r="H567" s="136">
        <v>0.19389999999999999</v>
      </c>
      <c r="I567" s="136">
        <v>1.0159100000000001E-2</v>
      </c>
      <c r="J567" s="3">
        <v>1</v>
      </c>
    </row>
    <row r="568" spans="1:10">
      <c r="A568" t="s">
        <v>347</v>
      </c>
      <c r="B568" t="s">
        <v>222</v>
      </c>
      <c r="C568" t="s">
        <v>1759</v>
      </c>
      <c r="D568" s="3">
        <v>20</v>
      </c>
      <c r="E568" s="3">
        <v>33674004</v>
      </c>
      <c r="F568" t="s">
        <v>439</v>
      </c>
      <c r="G568" t="s">
        <v>438</v>
      </c>
      <c r="H568" s="136">
        <v>0.1061</v>
      </c>
      <c r="I568" s="136">
        <v>1.01516E-2</v>
      </c>
      <c r="J568" s="3">
        <v>1</v>
      </c>
    </row>
    <row r="569" spans="1:10">
      <c r="A569" t="s">
        <v>347</v>
      </c>
      <c r="B569" t="s">
        <v>222</v>
      </c>
      <c r="C569" t="s">
        <v>1800</v>
      </c>
      <c r="D569" s="3">
        <v>20</v>
      </c>
      <c r="E569" s="3">
        <v>33552642</v>
      </c>
      <c r="F569" t="s">
        <v>445</v>
      </c>
      <c r="G569" t="s">
        <v>438</v>
      </c>
      <c r="H569" s="136">
        <v>0.106</v>
      </c>
      <c r="I569" s="136">
        <v>1.0151500000000001E-2</v>
      </c>
      <c r="J569" s="3">
        <v>1</v>
      </c>
    </row>
    <row r="570" spans="1:10">
      <c r="A570" t="s">
        <v>3</v>
      </c>
      <c r="B570" t="s">
        <v>111</v>
      </c>
      <c r="C570" t="s">
        <v>1734</v>
      </c>
      <c r="D570" s="3">
        <v>6</v>
      </c>
      <c r="E570" s="3">
        <v>49407069</v>
      </c>
      <c r="F570" t="s">
        <v>439</v>
      </c>
      <c r="G570" t="s">
        <v>438</v>
      </c>
      <c r="H570" s="136">
        <v>0.3775</v>
      </c>
      <c r="I570" s="136">
        <v>1.00844E-2</v>
      </c>
      <c r="J570" s="3">
        <v>1</v>
      </c>
    </row>
    <row r="571" spans="1:10">
      <c r="A571" t="s">
        <v>3</v>
      </c>
      <c r="B571" t="s">
        <v>4037</v>
      </c>
      <c r="C571" t="s">
        <v>1735</v>
      </c>
      <c r="D571" s="3">
        <v>13</v>
      </c>
      <c r="E571" s="3">
        <v>110827915</v>
      </c>
      <c r="F571" t="s">
        <v>439</v>
      </c>
      <c r="G571" t="s">
        <v>438</v>
      </c>
      <c r="H571" s="136">
        <v>0.36170000000000002</v>
      </c>
      <c r="I571" s="136">
        <v>1.00099E-2</v>
      </c>
      <c r="J571" s="3">
        <v>1</v>
      </c>
    </row>
    <row r="572" spans="1:10">
      <c r="A572" t="s">
        <v>347</v>
      </c>
      <c r="B572" t="s">
        <v>1026</v>
      </c>
      <c r="C572" t="s">
        <v>1660</v>
      </c>
      <c r="D572" s="3">
        <v>2</v>
      </c>
      <c r="E572" s="3">
        <v>203661048</v>
      </c>
      <c r="F572" t="s">
        <v>445</v>
      </c>
      <c r="G572" t="s">
        <v>439</v>
      </c>
      <c r="H572" s="136">
        <v>0.1249</v>
      </c>
      <c r="I572" s="136">
        <v>9.9107399999999995E-3</v>
      </c>
      <c r="J572" s="3">
        <v>1</v>
      </c>
    </row>
    <row r="573" spans="1:10">
      <c r="A573" t="s">
        <v>347</v>
      </c>
      <c r="B573" t="s">
        <v>1026</v>
      </c>
      <c r="C573" t="s">
        <v>1676</v>
      </c>
      <c r="D573" s="3">
        <v>2</v>
      </c>
      <c r="E573" s="3">
        <v>203673563</v>
      </c>
      <c r="F573" t="s">
        <v>445</v>
      </c>
      <c r="G573" t="s">
        <v>439</v>
      </c>
      <c r="H573" s="136">
        <v>0.1249</v>
      </c>
      <c r="I573" s="136">
        <v>9.9107399999999995E-3</v>
      </c>
      <c r="J573" s="3">
        <v>1</v>
      </c>
    </row>
    <row r="574" spans="1:10">
      <c r="A574" t="s">
        <v>347</v>
      </c>
      <c r="B574" t="s">
        <v>1026</v>
      </c>
      <c r="C574" t="s">
        <v>1661</v>
      </c>
      <c r="D574" s="3">
        <v>2</v>
      </c>
      <c r="E574" s="3">
        <v>203707752</v>
      </c>
      <c r="F574" t="s">
        <v>445</v>
      </c>
      <c r="G574" t="s">
        <v>444</v>
      </c>
      <c r="H574" s="136">
        <v>0.1249</v>
      </c>
      <c r="I574" s="136">
        <v>9.9107399999999995E-3</v>
      </c>
      <c r="J574" s="3">
        <v>1</v>
      </c>
    </row>
    <row r="575" spans="1:10">
      <c r="A575" t="s">
        <v>347</v>
      </c>
      <c r="B575" t="s">
        <v>1026</v>
      </c>
      <c r="C575" t="s">
        <v>1276</v>
      </c>
      <c r="D575" s="3">
        <v>2</v>
      </c>
      <c r="E575" s="3">
        <v>203765756</v>
      </c>
      <c r="F575" t="s">
        <v>439</v>
      </c>
      <c r="G575" t="s">
        <v>438</v>
      </c>
      <c r="H575" s="136">
        <v>0.1244</v>
      </c>
      <c r="I575" s="136">
        <v>9.9107399999999995E-3</v>
      </c>
      <c r="J575" s="3">
        <v>1</v>
      </c>
    </row>
    <row r="576" spans="1:10">
      <c r="A576" t="s">
        <v>347</v>
      </c>
      <c r="B576" t="s">
        <v>1026</v>
      </c>
      <c r="C576" t="s">
        <v>1794</v>
      </c>
      <c r="D576" s="3">
        <v>2</v>
      </c>
      <c r="E576" s="3">
        <v>203780515</v>
      </c>
      <c r="F576" t="s">
        <v>445</v>
      </c>
      <c r="G576" t="s">
        <v>444</v>
      </c>
      <c r="H576" s="136">
        <v>0.12429999999999999</v>
      </c>
      <c r="I576" s="136">
        <v>9.9107399999999995E-3</v>
      </c>
      <c r="J576" s="3">
        <v>1</v>
      </c>
    </row>
    <row r="577" spans="1:10">
      <c r="A577" t="s">
        <v>347</v>
      </c>
      <c r="B577" t="s">
        <v>1026</v>
      </c>
      <c r="C577" t="s">
        <v>1717</v>
      </c>
      <c r="D577" s="3">
        <v>2</v>
      </c>
      <c r="E577" s="3">
        <v>203792628</v>
      </c>
      <c r="F577" t="s">
        <v>445</v>
      </c>
      <c r="G577" t="s">
        <v>444</v>
      </c>
      <c r="H577" s="136">
        <v>0.1244</v>
      </c>
      <c r="I577" s="136">
        <v>9.9107399999999995E-3</v>
      </c>
      <c r="J577" s="3">
        <v>1</v>
      </c>
    </row>
    <row r="578" spans="1:10">
      <c r="A578" t="s">
        <v>347</v>
      </c>
      <c r="B578" t="s">
        <v>1026</v>
      </c>
      <c r="C578" t="s">
        <v>1694</v>
      </c>
      <c r="D578" s="3">
        <v>2</v>
      </c>
      <c r="E578" s="3">
        <v>203801226</v>
      </c>
      <c r="F578" t="s">
        <v>439</v>
      </c>
      <c r="G578" t="s">
        <v>444</v>
      </c>
      <c r="H578" s="136">
        <v>0.1244</v>
      </c>
      <c r="I578" s="136">
        <v>9.9107399999999995E-3</v>
      </c>
      <c r="J578" s="3">
        <v>1</v>
      </c>
    </row>
    <row r="579" spans="1:10">
      <c r="A579" t="s">
        <v>347</v>
      </c>
      <c r="B579" t="s">
        <v>1026</v>
      </c>
      <c r="C579" t="s">
        <v>1795</v>
      </c>
      <c r="D579" s="3">
        <v>2</v>
      </c>
      <c r="E579" s="3">
        <v>203814694</v>
      </c>
      <c r="F579" t="s">
        <v>445</v>
      </c>
      <c r="G579" t="s">
        <v>439</v>
      </c>
      <c r="H579" s="136">
        <v>0.1244</v>
      </c>
      <c r="I579" s="136">
        <v>9.9107399999999995E-3</v>
      </c>
      <c r="J579" s="3">
        <v>1</v>
      </c>
    </row>
    <row r="580" spans="1:10">
      <c r="A580" t="s">
        <v>347</v>
      </c>
      <c r="B580" t="s">
        <v>1026</v>
      </c>
      <c r="C580" t="s">
        <v>1702</v>
      </c>
      <c r="D580" s="3">
        <v>2</v>
      </c>
      <c r="E580" s="3">
        <v>203829225</v>
      </c>
      <c r="F580" t="s">
        <v>445</v>
      </c>
      <c r="G580" t="s">
        <v>438</v>
      </c>
      <c r="H580" s="136">
        <v>0.1244</v>
      </c>
      <c r="I580" s="136">
        <v>9.9107399999999995E-3</v>
      </c>
      <c r="J580" s="3">
        <v>1</v>
      </c>
    </row>
    <row r="581" spans="1:10">
      <c r="A581" t="s">
        <v>3</v>
      </c>
      <c r="B581" t="s">
        <v>1026</v>
      </c>
      <c r="C581" t="s">
        <v>1736</v>
      </c>
      <c r="D581" s="3">
        <v>2</v>
      </c>
      <c r="E581" s="3">
        <v>203968973</v>
      </c>
      <c r="F581" t="s">
        <v>439</v>
      </c>
      <c r="G581" t="s">
        <v>438</v>
      </c>
      <c r="H581" s="136">
        <v>0.1053</v>
      </c>
      <c r="I581" s="136">
        <v>9.9099199999999991E-3</v>
      </c>
      <c r="J581" s="3">
        <v>1</v>
      </c>
    </row>
    <row r="582" spans="1:10">
      <c r="A582" t="s">
        <v>347</v>
      </c>
      <c r="B582" t="s">
        <v>1026</v>
      </c>
      <c r="C582" t="s">
        <v>1841</v>
      </c>
      <c r="D582" s="3">
        <v>2</v>
      </c>
      <c r="E582" s="3">
        <v>203701004</v>
      </c>
      <c r="F582" t="s">
        <v>439</v>
      </c>
      <c r="G582" t="s">
        <v>444</v>
      </c>
      <c r="H582" s="136">
        <v>0.12470000000000001</v>
      </c>
      <c r="I582" s="136">
        <v>9.8207899999999994E-3</v>
      </c>
      <c r="J582" s="3">
        <v>1</v>
      </c>
    </row>
    <row r="583" spans="1:10">
      <c r="A583" t="s">
        <v>347</v>
      </c>
      <c r="B583" t="s">
        <v>1026</v>
      </c>
      <c r="C583" t="s">
        <v>1779</v>
      </c>
      <c r="D583" s="3">
        <v>2</v>
      </c>
      <c r="E583" s="3">
        <v>203811902</v>
      </c>
      <c r="F583" t="s">
        <v>445</v>
      </c>
      <c r="G583" t="s">
        <v>439</v>
      </c>
      <c r="H583" s="136">
        <v>0.1241</v>
      </c>
      <c r="I583" s="136">
        <v>9.8207899999999994E-3</v>
      </c>
      <c r="J583" s="3">
        <v>1</v>
      </c>
    </row>
    <row r="584" spans="1:10">
      <c r="A584" t="s">
        <v>347</v>
      </c>
      <c r="B584" t="s">
        <v>102</v>
      </c>
      <c r="C584" t="s">
        <v>2158</v>
      </c>
      <c r="D584" s="3">
        <v>6</v>
      </c>
      <c r="E584" s="3">
        <v>1366052</v>
      </c>
      <c r="F584" t="s">
        <v>445</v>
      </c>
      <c r="G584" t="s">
        <v>444</v>
      </c>
      <c r="H584" s="136">
        <v>0.1164</v>
      </c>
      <c r="I584" s="136">
        <v>9.7680100000000006E-3</v>
      </c>
      <c r="J584" s="3">
        <v>1</v>
      </c>
    </row>
    <row r="585" spans="1:10">
      <c r="A585" t="s">
        <v>3</v>
      </c>
      <c r="B585" t="s">
        <v>158</v>
      </c>
      <c r="C585" t="s">
        <v>1737</v>
      </c>
      <c r="D585" s="3">
        <v>10</v>
      </c>
      <c r="E585" s="3">
        <v>124209684</v>
      </c>
      <c r="F585" t="s">
        <v>439</v>
      </c>
      <c r="G585" t="s">
        <v>438</v>
      </c>
      <c r="H585" s="136">
        <v>0.22620000000000001</v>
      </c>
      <c r="I585" s="136">
        <v>9.7476699999999999E-3</v>
      </c>
      <c r="J585" s="3">
        <v>1</v>
      </c>
    </row>
    <row r="586" spans="1:10">
      <c r="A586" t="s">
        <v>3</v>
      </c>
      <c r="B586" t="s">
        <v>158</v>
      </c>
      <c r="C586" t="s">
        <v>1738</v>
      </c>
      <c r="D586" s="3">
        <v>10</v>
      </c>
      <c r="E586" s="3">
        <v>124219275</v>
      </c>
      <c r="F586" t="s">
        <v>438</v>
      </c>
      <c r="G586" t="s">
        <v>444</v>
      </c>
      <c r="H586" s="136">
        <v>0.2288</v>
      </c>
      <c r="I586" s="136">
        <v>9.7476699999999999E-3</v>
      </c>
      <c r="J586" s="3">
        <v>1</v>
      </c>
    </row>
    <row r="587" spans="1:10">
      <c r="A587" t="s">
        <v>3</v>
      </c>
      <c r="B587" t="s">
        <v>1051</v>
      </c>
      <c r="C587" t="s">
        <v>1739</v>
      </c>
      <c r="D587" s="3">
        <v>17</v>
      </c>
      <c r="E587" s="3">
        <v>56470663</v>
      </c>
      <c r="F587" t="s">
        <v>445</v>
      </c>
      <c r="G587" t="s">
        <v>444</v>
      </c>
      <c r="H587" s="136">
        <v>0.2019</v>
      </c>
      <c r="I587" s="136">
        <v>9.7325599999999995E-3</v>
      </c>
      <c r="J587" s="3">
        <v>1</v>
      </c>
    </row>
    <row r="588" spans="1:10">
      <c r="A588" t="s">
        <v>3</v>
      </c>
      <c r="B588" t="s">
        <v>1051</v>
      </c>
      <c r="C588" t="s">
        <v>1740</v>
      </c>
      <c r="D588" s="3">
        <v>17</v>
      </c>
      <c r="E588" s="3">
        <v>56471051</v>
      </c>
      <c r="F588" t="s">
        <v>445</v>
      </c>
      <c r="G588" t="s">
        <v>438</v>
      </c>
      <c r="H588" s="136">
        <v>0.2</v>
      </c>
      <c r="I588" s="136">
        <v>9.7325599999999995E-3</v>
      </c>
      <c r="J588" s="3">
        <v>1</v>
      </c>
    </row>
    <row r="589" spans="1:10">
      <c r="A589" t="s">
        <v>3</v>
      </c>
      <c r="B589" t="s">
        <v>222</v>
      </c>
      <c r="C589" t="s">
        <v>1741</v>
      </c>
      <c r="D589" s="3">
        <v>20</v>
      </c>
      <c r="E589" s="3">
        <v>33599403</v>
      </c>
      <c r="F589" t="s">
        <v>438</v>
      </c>
      <c r="G589" t="s">
        <v>444</v>
      </c>
      <c r="H589" s="136">
        <v>0.1057</v>
      </c>
      <c r="I589" s="136">
        <v>9.7245000000000005E-3</v>
      </c>
      <c r="J589" s="3">
        <v>1</v>
      </c>
    </row>
    <row r="590" spans="1:10">
      <c r="A590" t="s">
        <v>3</v>
      </c>
      <c r="B590" t="s">
        <v>222</v>
      </c>
      <c r="C590" t="s">
        <v>1742</v>
      </c>
      <c r="D590" s="3">
        <v>20</v>
      </c>
      <c r="E590" s="3">
        <v>33626005</v>
      </c>
      <c r="F590" t="s">
        <v>438</v>
      </c>
      <c r="G590" t="s">
        <v>444</v>
      </c>
      <c r="H590" s="136">
        <v>0.10580000000000001</v>
      </c>
      <c r="I590" s="136">
        <v>9.7245000000000005E-3</v>
      </c>
      <c r="J590" s="3">
        <v>1</v>
      </c>
    </row>
    <row r="591" spans="1:10">
      <c r="A591" t="s">
        <v>3</v>
      </c>
      <c r="B591" t="s">
        <v>1026</v>
      </c>
      <c r="C591" t="s">
        <v>1743</v>
      </c>
      <c r="D591" s="3">
        <v>2</v>
      </c>
      <c r="E591" s="3">
        <v>203639501</v>
      </c>
      <c r="F591" t="s">
        <v>445</v>
      </c>
      <c r="G591" t="s">
        <v>444</v>
      </c>
      <c r="H591" s="136">
        <v>0.12870000000000001</v>
      </c>
      <c r="I591" s="136">
        <v>9.7223099999999996E-3</v>
      </c>
      <c r="J591" s="3">
        <v>1</v>
      </c>
    </row>
    <row r="592" spans="1:10">
      <c r="A592" t="s">
        <v>3</v>
      </c>
      <c r="B592" t="s">
        <v>1026</v>
      </c>
      <c r="C592" t="s">
        <v>1744</v>
      </c>
      <c r="D592" s="3">
        <v>2</v>
      </c>
      <c r="E592" s="3">
        <v>203787405</v>
      </c>
      <c r="F592" t="s">
        <v>445</v>
      </c>
      <c r="G592" t="s">
        <v>444</v>
      </c>
      <c r="H592" s="136">
        <v>0.1246</v>
      </c>
      <c r="I592" s="136">
        <v>9.7223099999999996E-3</v>
      </c>
      <c r="J592" s="3">
        <v>1</v>
      </c>
    </row>
    <row r="593" spans="1:10">
      <c r="A593" t="s">
        <v>3</v>
      </c>
      <c r="B593" t="s">
        <v>1026</v>
      </c>
      <c r="C593" t="s">
        <v>1745</v>
      </c>
      <c r="D593" s="3">
        <v>2</v>
      </c>
      <c r="E593" s="3">
        <v>203861954</v>
      </c>
      <c r="F593" t="s">
        <v>439</v>
      </c>
      <c r="G593" t="s">
        <v>438</v>
      </c>
      <c r="H593" s="136">
        <v>0.1246</v>
      </c>
      <c r="I593" s="136">
        <v>9.7223099999999996E-3</v>
      </c>
      <c r="J593" s="3">
        <v>1</v>
      </c>
    </row>
    <row r="594" spans="1:10">
      <c r="A594" t="s">
        <v>3</v>
      </c>
      <c r="B594" t="s">
        <v>73</v>
      </c>
      <c r="C594" t="s">
        <v>1746</v>
      </c>
      <c r="D594" s="3">
        <v>2</v>
      </c>
      <c r="E594" s="3">
        <v>43652929</v>
      </c>
      <c r="F594" t="s">
        <v>439</v>
      </c>
      <c r="G594" t="s">
        <v>438</v>
      </c>
      <c r="H594" s="136">
        <v>0.36159999999999998</v>
      </c>
      <c r="I594" s="136">
        <v>9.7052200000000005E-3</v>
      </c>
      <c r="J594" s="3">
        <v>1</v>
      </c>
    </row>
    <row r="595" spans="1:10">
      <c r="A595" t="s">
        <v>53</v>
      </c>
      <c r="B595" t="s">
        <v>1026</v>
      </c>
      <c r="C595" t="s">
        <v>614</v>
      </c>
      <c r="D595" s="3">
        <v>2</v>
      </c>
      <c r="E595" s="3">
        <v>204017937</v>
      </c>
      <c r="F595" t="s">
        <v>439</v>
      </c>
      <c r="G595" t="s">
        <v>438</v>
      </c>
      <c r="H595" s="136">
        <v>0.12720000000000001</v>
      </c>
      <c r="I595" s="136">
        <v>9.6682299999999999E-3</v>
      </c>
      <c r="J595" s="3">
        <v>1</v>
      </c>
    </row>
    <row r="596" spans="1:10">
      <c r="A596" t="s">
        <v>3</v>
      </c>
      <c r="B596" t="s">
        <v>190</v>
      </c>
      <c r="C596" t="s">
        <v>1747</v>
      </c>
      <c r="D596" s="3">
        <v>13</v>
      </c>
      <c r="E596" s="3">
        <v>47175435</v>
      </c>
      <c r="F596" t="s">
        <v>439</v>
      </c>
      <c r="G596" t="s">
        <v>438</v>
      </c>
      <c r="H596" s="136">
        <v>0.2036</v>
      </c>
      <c r="I596" s="136">
        <v>9.6277499999999992E-3</v>
      </c>
      <c r="J596" s="3">
        <v>1</v>
      </c>
    </row>
    <row r="597" spans="1:10">
      <c r="A597" t="s">
        <v>3</v>
      </c>
      <c r="B597" t="s">
        <v>222</v>
      </c>
      <c r="C597" t="s">
        <v>1748</v>
      </c>
      <c r="D597" s="3">
        <v>20</v>
      </c>
      <c r="E597" s="3">
        <v>33676109</v>
      </c>
      <c r="F597" t="s">
        <v>439</v>
      </c>
      <c r="G597" t="s">
        <v>438</v>
      </c>
      <c r="H597" s="136">
        <v>0.106</v>
      </c>
      <c r="I597" s="136">
        <v>9.6272800000000002E-3</v>
      </c>
      <c r="J597" s="3">
        <v>1</v>
      </c>
    </row>
    <row r="598" spans="1:10">
      <c r="A598" t="s">
        <v>347</v>
      </c>
      <c r="B598" t="s">
        <v>222</v>
      </c>
      <c r="C598" t="s">
        <v>1868</v>
      </c>
      <c r="D598" s="3">
        <v>20</v>
      </c>
      <c r="E598" s="3">
        <v>33682906</v>
      </c>
      <c r="F598" t="s">
        <v>439</v>
      </c>
      <c r="G598" t="s">
        <v>438</v>
      </c>
      <c r="H598" s="136">
        <v>0.108</v>
      </c>
      <c r="I598" s="136">
        <v>9.6069999999999992E-3</v>
      </c>
      <c r="J598" s="3">
        <v>1</v>
      </c>
    </row>
    <row r="599" spans="1:10">
      <c r="A599" t="s">
        <v>53</v>
      </c>
      <c r="B599" t="s">
        <v>1026</v>
      </c>
      <c r="C599" t="s">
        <v>1261</v>
      </c>
      <c r="D599" s="3">
        <v>2</v>
      </c>
      <c r="E599" s="3">
        <v>203662197</v>
      </c>
      <c r="F599" t="s">
        <v>445</v>
      </c>
      <c r="G599" t="s">
        <v>444</v>
      </c>
      <c r="H599" s="136">
        <v>0.12870000000000001</v>
      </c>
      <c r="I599" s="136">
        <v>9.5980300000000005E-3</v>
      </c>
      <c r="J599" s="3">
        <v>1</v>
      </c>
    </row>
    <row r="600" spans="1:10">
      <c r="A600" t="s">
        <v>347</v>
      </c>
      <c r="B600" t="s">
        <v>321</v>
      </c>
      <c r="C600" t="s">
        <v>2178</v>
      </c>
      <c r="D600" s="3">
        <v>9</v>
      </c>
      <c r="E600" s="3">
        <v>22110131</v>
      </c>
      <c r="F600" t="s">
        <v>439</v>
      </c>
      <c r="G600" t="s">
        <v>438</v>
      </c>
      <c r="H600" s="136">
        <v>0.49130000000000001</v>
      </c>
      <c r="I600" s="136">
        <v>9.5753499999999998E-3</v>
      </c>
      <c r="J600" s="3">
        <v>1</v>
      </c>
    </row>
    <row r="601" spans="1:10">
      <c r="A601" t="s">
        <v>3</v>
      </c>
      <c r="B601" t="s">
        <v>222</v>
      </c>
      <c r="C601" t="s">
        <v>1749</v>
      </c>
      <c r="D601" s="3">
        <v>20</v>
      </c>
      <c r="E601" s="3">
        <v>33775200</v>
      </c>
      <c r="F601" t="s">
        <v>445</v>
      </c>
      <c r="G601" t="s">
        <v>444</v>
      </c>
      <c r="H601" s="136">
        <v>0.1099</v>
      </c>
      <c r="I601" s="136">
        <v>9.5292799999999993E-3</v>
      </c>
      <c r="J601" s="3">
        <v>1</v>
      </c>
    </row>
    <row r="602" spans="1:10">
      <c r="A602" t="s">
        <v>3</v>
      </c>
      <c r="B602" t="s">
        <v>190</v>
      </c>
      <c r="C602" t="s">
        <v>1750</v>
      </c>
      <c r="D602" s="3">
        <v>13</v>
      </c>
      <c r="E602" s="3">
        <v>47183068</v>
      </c>
      <c r="F602" t="s">
        <v>445</v>
      </c>
      <c r="G602" t="s">
        <v>444</v>
      </c>
      <c r="H602" s="136">
        <v>0.2417</v>
      </c>
      <c r="I602" s="136">
        <v>9.5266799999999992E-3</v>
      </c>
      <c r="J602" s="3">
        <v>1</v>
      </c>
    </row>
    <row r="603" spans="1:10">
      <c r="A603" t="s">
        <v>3</v>
      </c>
      <c r="B603" t="s">
        <v>190</v>
      </c>
      <c r="C603" t="s">
        <v>1751</v>
      </c>
      <c r="D603" s="3">
        <v>13</v>
      </c>
      <c r="E603" s="3">
        <v>47206196</v>
      </c>
      <c r="F603" t="s">
        <v>438</v>
      </c>
      <c r="G603" t="s">
        <v>444</v>
      </c>
      <c r="H603" s="136">
        <v>0.24529999999999999</v>
      </c>
      <c r="I603" s="136">
        <v>9.5266799999999992E-3</v>
      </c>
      <c r="J603" s="3">
        <v>1</v>
      </c>
    </row>
    <row r="604" spans="1:10">
      <c r="A604" t="s">
        <v>3</v>
      </c>
      <c r="B604" t="s">
        <v>167</v>
      </c>
      <c r="C604" t="s">
        <v>1752</v>
      </c>
      <c r="D604" s="3">
        <v>11</v>
      </c>
      <c r="E604" s="3">
        <v>102730639</v>
      </c>
      <c r="F604" t="s">
        <v>445</v>
      </c>
      <c r="G604" t="s">
        <v>444</v>
      </c>
      <c r="H604" s="136">
        <v>0.19400000000000001</v>
      </c>
      <c r="I604" s="136">
        <v>9.4768700000000001E-3</v>
      </c>
      <c r="J604" s="3">
        <v>1</v>
      </c>
    </row>
    <row r="605" spans="1:10">
      <c r="A605" t="s">
        <v>66</v>
      </c>
      <c r="B605" t="s">
        <v>205</v>
      </c>
      <c r="C605" t="s">
        <v>2241</v>
      </c>
      <c r="D605" s="3">
        <v>16</v>
      </c>
      <c r="E605" s="3">
        <v>73071588</v>
      </c>
      <c r="F605" t="s">
        <v>438</v>
      </c>
      <c r="G605" t="s">
        <v>444</v>
      </c>
      <c r="H605" s="136">
        <v>0.20250000000000001</v>
      </c>
      <c r="I605" s="136">
        <v>9.42928E-3</v>
      </c>
      <c r="J605" s="3">
        <v>1</v>
      </c>
    </row>
    <row r="606" spans="1:10">
      <c r="A606" t="s">
        <v>347</v>
      </c>
      <c r="B606" t="s">
        <v>1026</v>
      </c>
      <c r="C606" t="s">
        <v>1689</v>
      </c>
      <c r="D606" s="3">
        <v>2</v>
      </c>
      <c r="E606" s="3">
        <v>203678658</v>
      </c>
      <c r="F606" t="s">
        <v>445</v>
      </c>
      <c r="G606" t="s">
        <v>439</v>
      </c>
      <c r="H606" s="136">
        <v>0.1249</v>
      </c>
      <c r="I606" s="136">
        <v>9.4105300000000003E-3</v>
      </c>
      <c r="J606" s="3">
        <v>1</v>
      </c>
    </row>
    <row r="607" spans="1:10">
      <c r="A607" t="s">
        <v>347</v>
      </c>
      <c r="B607" t="s">
        <v>1026</v>
      </c>
      <c r="C607" t="s">
        <v>1729</v>
      </c>
      <c r="D607" s="3">
        <v>2</v>
      </c>
      <c r="E607" s="3">
        <v>203682304</v>
      </c>
      <c r="F607" t="s">
        <v>438</v>
      </c>
      <c r="G607" t="s">
        <v>444</v>
      </c>
      <c r="H607" s="136">
        <v>0.12540000000000001</v>
      </c>
      <c r="I607" s="136">
        <v>9.4105300000000003E-3</v>
      </c>
      <c r="J607" s="3">
        <v>1</v>
      </c>
    </row>
    <row r="608" spans="1:10">
      <c r="A608" t="s">
        <v>347</v>
      </c>
      <c r="B608" t="s">
        <v>1026</v>
      </c>
      <c r="C608" t="s">
        <v>1776</v>
      </c>
      <c r="D608" s="3">
        <v>2</v>
      </c>
      <c r="E608" s="3">
        <v>203740861</v>
      </c>
      <c r="F608" t="s">
        <v>439</v>
      </c>
      <c r="G608" t="s">
        <v>438</v>
      </c>
      <c r="H608" s="136">
        <v>0.12429999999999999</v>
      </c>
      <c r="I608" s="136">
        <v>9.4105300000000003E-3</v>
      </c>
      <c r="J608" s="3">
        <v>1</v>
      </c>
    </row>
    <row r="609" spans="1:10">
      <c r="A609" t="s">
        <v>347</v>
      </c>
      <c r="B609" t="s">
        <v>1026</v>
      </c>
      <c r="C609" t="s">
        <v>1744</v>
      </c>
      <c r="D609" s="3">
        <v>2</v>
      </c>
      <c r="E609" s="3">
        <v>203787405</v>
      </c>
      <c r="F609" t="s">
        <v>445</v>
      </c>
      <c r="G609" t="s">
        <v>444</v>
      </c>
      <c r="H609" s="136">
        <v>0.1244</v>
      </c>
      <c r="I609" s="136">
        <v>9.4105300000000003E-3</v>
      </c>
      <c r="J609" s="3">
        <v>1</v>
      </c>
    </row>
    <row r="610" spans="1:10">
      <c r="A610" t="s">
        <v>347</v>
      </c>
      <c r="B610" t="s">
        <v>1026</v>
      </c>
      <c r="C610" t="s">
        <v>1777</v>
      </c>
      <c r="D610" s="3">
        <v>2</v>
      </c>
      <c r="E610" s="3">
        <v>203845996</v>
      </c>
      <c r="F610" t="s">
        <v>439</v>
      </c>
      <c r="G610" t="s">
        <v>438</v>
      </c>
      <c r="H610" s="136">
        <v>0.12520000000000001</v>
      </c>
      <c r="I610" s="136">
        <v>9.4105300000000003E-3</v>
      </c>
      <c r="J610" s="3">
        <v>1</v>
      </c>
    </row>
    <row r="611" spans="1:10">
      <c r="A611" t="s">
        <v>347</v>
      </c>
      <c r="B611" t="s">
        <v>1026</v>
      </c>
      <c r="C611" t="s">
        <v>1652</v>
      </c>
      <c r="D611" s="3">
        <v>2</v>
      </c>
      <c r="E611" s="3">
        <v>203866336</v>
      </c>
      <c r="F611" t="s">
        <v>439</v>
      </c>
      <c r="G611" t="s">
        <v>438</v>
      </c>
      <c r="H611" s="136">
        <v>0.1244</v>
      </c>
      <c r="I611" s="136">
        <v>9.4105300000000003E-3</v>
      </c>
      <c r="J611" s="3">
        <v>1</v>
      </c>
    </row>
    <row r="612" spans="1:10">
      <c r="A612" t="s">
        <v>347</v>
      </c>
      <c r="B612" t="s">
        <v>202</v>
      </c>
      <c r="C612" t="s">
        <v>1586</v>
      </c>
      <c r="D612" s="3">
        <v>15</v>
      </c>
      <c r="E612" s="3">
        <v>96112293</v>
      </c>
      <c r="F612" t="s">
        <v>445</v>
      </c>
      <c r="G612" t="s">
        <v>438</v>
      </c>
      <c r="H612" s="136">
        <v>0.23319999999999999</v>
      </c>
      <c r="I612" s="136">
        <v>9.3788599999999993E-3</v>
      </c>
      <c r="J612" s="3">
        <v>1</v>
      </c>
    </row>
    <row r="613" spans="1:10">
      <c r="A613" t="s">
        <v>347</v>
      </c>
      <c r="B613" t="s">
        <v>222</v>
      </c>
      <c r="C613" t="s">
        <v>1686</v>
      </c>
      <c r="D613" s="3">
        <v>20</v>
      </c>
      <c r="E613" s="3">
        <v>33618606</v>
      </c>
      <c r="F613" t="s">
        <v>445</v>
      </c>
      <c r="G613" t="s">
        <v>444</v>
      </c>
      <c r="H613" s="136">
        <v>0.10489999999999999</v>
      </c>
      <c r="I613" s="136">
        <v>9.3765700000000007E-3</v>
      </c>
      <c r="J613" s="3">
        <v>1</v>
      </c>
    </row>
    <row r="614" spans="1:10">
      <c r="A614" t="s">
        <v>3</v>
      </c>
      <c r="B614" t="s">
        <v>111</v>
      </c>
      <c r="C614" t="s">
        <v>1753</v>
      </c>
      <c r="D614" s="3">
        <v>6</v>
      </c>
      <c r="E614" s="3">
        <v>49413289</v>
      </c>
      <c r="F614" t="s">
        <v>445</v>
      </c>
      <c r="G614" t="s">
        <v>444</v>
      </c>
      <c r="H614" s="136">
        <v>0.37740000000000001</v>
      </c>
      <c r="I614" s="136">
        <v>9.36998E-3</v>
      </c>
      <c r="J614" s="3">
        <v>1</v>
      </c>
    </row>
    <row r="615" spans="1:10">
      <c r="A615" t="s">
        <v>3</v>
      </c>
      <c r="B615" t="s">
        <v>4037</v>
      </c>
      <c r="C615" t="s">
        <v>1754</v>
      </c>
      <c r="D615" s="3">
        <v>13</v>
      </c>
      <c r="E615" s="3">
        <v>110827580</v>
      </c>
      <c r="F615" t="s">
        <v>439</v>
      </c>
      <c r="G615" t="s">
        <v>438</v>
      </c>
      <c r="H615" s="136">
        <v>0.3629</v>
      </c>
      <c r="I615" s="136">
        <v>9.3336400000000007E-3</v>
      </c>
      <c r="J615" s="3">
        <v>1</v>
      </c>
    </row>
    <row r="616" spans="1:10">
      <c r="A616" t="s">
        <v>3</v>
      </c>
      <c r="B616" t="s">
        <v>4037</v>
      </c>
      <c r="C616" t="s">
        <v>1755</v>
      </c>
      <c r="D616" s="3">
        <v>13</v>
      </c>
      <c r="E616" s="3">
        <v>110828054</v>
      </c>
      <c r="F616" t="s">
        <v>439</v>
      </c>
      <c r="G616" t="s">
        <v>438</v>
      </c>
      <c r="H616" s="136">
        <v>0.36180000000000001</v>
      </c>
      <c r="I616" s="136">
        <v>9.3288499999999996E-3</v>
      </c>
      <c r="J616" s="3">
        <v>1</v>
      </c>
    </row>
    <row r="617" spans="1:10">
      <c r="A617" t="s">
        <v>347</v>
      </c>
      <c r="B617" t="s">
        <v>1026</v>
      </c>
      <c r="C617" t="s">
        <v>1651</v>
      </c>
      <c r="D617" s="3">
        <v>2</v>
      </c>
      <c r="E617" s="3">
        <v>203646934</v>
      </c>
      <c r="F617" t="s">
        <v>438</v>
      </c>
      <c r="G617" t="s">
        <v>444</v>
      </c>
      <c r="H617" s="136">
        <v>0.12870000000000001</v>
      </c>
      <c r="I617" s="136">
        <v>9.3208000000000006E-3</v>
      </c>
      <c r="J617" s="3">
        <v>1</v>
      </c>
    </row>
    <row r="618" spans="1:10">
      <c r="A618" t="s">
        <v>3</v>
      </c>
      <c r="B618" t="s">
        <v>1026</v>
      </c>
      <c r="C618" t="s">
        <v>1756</v>
      </c>
      <c r="D618" s="3">
        <v>2</v>
      </c>
      <c r="E618" s="3">
        <v>203745885</v>
      </c>
      <c r="F618" t="s">
        <v>439</v>
      </c>
      <c r="G618" t="s">
        <v>438</v>
      </c>
      <c r="H618" s="136">
        <v>0.1245</v>
      </c>
      <c r="I618" s="136">
        <v>9.2656000000000006E-3</v>
      </c>
      <c r="J618" s="3">
        <v>1</v>
      </c>
    </row>
    <row r="619" spans="1:10">
      <c r="A619" t="s">
        <v>3</v>
      </c>
      <c r="B619" t="s">
        <v>4037</v>
      </c>
      <c r="C619" t="s">
        <v>1757</v>
      </c>
      <c r="D619" s="3">
        <v>13</v>
      </c>
      <c r="E619" s="3">
        <v>110824823</v>
      </c>
      <c r="F619" t="s">
        <v>439</v>
      </c>
      <c r="G619" t="s">
        <v>438</v>
      </c>
      <c r="H619" s="136">
        <v>0.36270000000000002</v>
      </c>
      <c r="I619" s="136">
        <v>9.2592600000000001E-3</v>
      </c>
      <c r="J619" s="3">
        <v>1</v>
      </c>
    </row>
    <row r="620" spans="1:10">
      <c r="A620" t="s">
        <v>3</v>
      </c>
      <c r="B620" t="s">
        <v>222</v>
      </c>
      <c r="C620" t="s">
        <v>1758</v>
      </c>
      <c r="D620" s="3">
        <v>20</v>
      </c>
      <c r="E620" s="3">
        <v>33592588</v>
      </c>
      <c r="F620" t="s">
        <v>439</v>
      </c>
      <c r="G620" t="s">
        <v>438</v>
      </c>
      <c r="H620" s="136">
        <v>0.1055</v>
      </c>
      <c r="I620" s="136">
        <v>9.2350699999999997E-3</v>
      </c>
      <c r="J620" s="3">
        <v>1</v>
      </c>
    </row>
    <row r="621" spans="1:10">
      <c r="A621" t="s">
        <v>3</v>
      </c>
      <c r="B621" t="s">
        <v>222</v>
      </c>
      <c r="C621" t="s">
        <v>1759</v>
      </c>
      <c r="D621" s="3">
        <v>20</v>
      </c>
      <c r="E621" s="3">
        <v>33674004</v>
      </c>
      <c r="F621" t="s">
        <v>439</v>
      </c>
      <c r="G621" t="s">
        <v>438</v>
      </c>
      <c r="H621" s="136">
        <v>0.10539999999999999</v>
      </c>
      <c r="I621" s="136">
        <v>9.2350699999999997E-3</v>
      </c>
      <c r="J621" s="3">
        <v>1</v>
      </c>
    </row>
    <row r="622" spans="1:10">
      <c r="A622" t="s">
        <v>347</v>
      </c>
      <c r="B622" t="s">
        <v>222</v>
      </c>
      <c r="C622" t="s">
        <v>1843</v>
      </c>
      <c r="D622" s="3">
        <v>20</v>
      </c>
      <c r="E622" s="3">
        <v>33552305</v>
      </c>
      <c r="F622" t="s">
        <v>439</v>
      </c>
      <c r="G622" t="s">
        <v>438</v>
      </c>
      <c r="H622" s="136">
        <v>0.106</v>
      </c>
      <c r="I622" s="136">
        <v>9.2283699999999996E-3</v>
      </c>
      <c r="J622" s="3">
        <v>1</v>
      </c>
    </row>
    <row r="623" spans="1:10">
      <c r="A623" t="s">
        <v>3</v>
      </c>
      <c r="B623" t="s">
        <v>111</v>
      </c>
      <c r="C623" t="s">
        <v>1264</v>
      </c>
      <c r="D623" s="3">
        <v>6</v>
      </c>
      <c r="E623" s="3">
        <v>49387292</v>
      </c>
      <c r="F623" t="s">
        <v>445</v>
      </c>
      <c r="G623" t="s">
        <v>444</v>
      </c>
      <c r="H623" s="136">
        <v>0.37630000000000002</v>
      </c>
      <c r="I623" s="136">
        <v>9.22246E-3</v>
      </c>
      <c r="J623" s="3">
        <v>1</v>
      </c>
    </row>
    <row r="624" spans="1:10">
      <c r="A624" t="s">
        <v>347</v>
      </c>
      <c r="B624" t="s">
        <v>222</v>
      </c>
      <c r="C624" t="s">
        <v>1925</v>
      </c>
      <c r="D624" s="3">
        <v>20</v>
      </c>
      <c r="E624" s="3">
        <v>33558839</v>
      </c>
      <c r="F624" t="s">
        <v>439</v>
      </c>
      <c r="G624" t="s">
        <v>438</v>
      </c>
      <c r="H624" s="136">
        <v>0.106</v>
      </c>
      <c r="I624" s="136">
        <v>9.1935599999999999E-3</v>
      </c>
      <c r="J624" s="3">
        <v>1</v>
      </c>
    </row>
    <row r="625" spans="1:10">
      <c r="A625" t="s">
        <v>3</v>
      </c>
      <c r="B625" t="s">
        <v>1026</v>
      </c>
      <c r="C625" t="s">
        <v>1760</v>
      </c>
      <c r="D625" s="3">
        <v>2</v>
      </c>
      <c r="E625" s="3">
        <v>203786812</v>
      </c>
      <c r="F625" t="s">
        <v>445</v>
      </c>
      <c r="G625" t="s">
        <v>444</v>
      </c>
      <c r="H625" s="136">
        <v>0.12470000000000001</v>
      </c>
      <c r="I625" s="136">
        <v>9.1811400000000008E-3</v>
      </c>
      <c r="J625" s="3">
        <v>1</v>
      </c>
    </row>
    <row r="626" spans="1:10">
      <c r="A626" t="s">
        <v>3</v>
      </c>
      <c r="B626" t="s">
        <v>1026</v>
      </c>
      <c r="C626" t="s">
        <v>1761</v>
      </c>
      <c r="D626" s="3">
        <v>2</v>
      </c>
      <c r="E626" s="3">
        <v>203787120</v>
      </c>
      <c r="F626" t="s">
        <v>445</v>
      </c>
      <c r="G626" t="s">
        <v>444</v>
      </c>
      <c r="H626" s="136">
        <v>0.1246</v>
      </c>
      <c r="I626" s="136">
        <v>9.1811400000000008E-3</v>
      </c>
      <c r="J626" s="3">
        <v>1</v>
      </c>
    </row>
    <row r="627" spans="1:10">
      <c r="A627" t="s">
        <v>3</v>
      </c>
      <c r="B627" t="s">
        <v>158</v>
      </c>
      <c r="C627" t="s">
        <v>1762</v>
      </c>
      <c r="D627" s="3">
        <v>10</v>
      </c>
      <c r="E627" s="3">
        <v>124220061</v>
      </c>
      <c r="F627" t="s">
        <v>445</v>
      </c>
      <c r="G627" t="s">
        <v>444</v>
      </c>
      <c r="H627" s="136">
        <v>0.22670000000000001</v>
      </c>
      <c r="I627" s="136">
        <v>9.1263000000000004E-3</v>
      </c>
      <c r="J627" s="3">
        <v>1</v>
      </c>
    </row>
    <row r="628" spans="1:10">
      <c r="A628" t="s">
        <v>53</v>
      </c>
      <c r="B628" t="s">
        <v>1026</v>
      </c>
      <c r="C628" t="s">
        <v>2143</v>
      </c>
      <c r="D628" s="3">
        <v>2</v>
      </c>
      <c r="E628" s="3">
        <v>204040296</v>
      </c>
      <c r="F628" t="s">
        <v>439</v>
      </c>
      <c r="G628" t="s">
        <v>444</v>
      </c>
      <c r="H628" s="136">
        <v>0.12559999999999999</v>
      </c>
      <c r="I628" s="136">
        <v>9.0556400000000002E-3</v>
      </c>
      <c r="J628" s="3">
        <v>1</v>
      </c>
    </row>
    <row r="629" spans="1:10">
      <c r="A629" t="s">
        <v>3</v>
      </c>
      <c r="B629" t="s">
        <v>190</v>
      </c>
      <c r="C629" t="s">
        <v>1763</v>
      </c>
      <c r="D629" s="3">
        <v>13</v>
      </c>
      <c r="E629" s="3">
        <v>47165458</v>
      </c>
      <c r="F629" t="s">
        <v>439</v>
      </c>
      <c r="G629" t="s">
        <v>438</v>
      </c>
      <c r="H629" s="136">
        <v>0.245</v>
      </c>
      <c r="I629" s="136">
        <v>9.00807E-3</v>
      </c>
      <c r="J629" s="3">
        <v>1</v>
      </c>
    </row>
    <row r="630" spans="1:10">
      <c r="A630" t="s">
        <v>53</v>
      </c>
      <c r="B630" t="s">
        <v>102</v>
      </c>
      <c r="C630" t="s">
        <v>2247</v>
      </c>
      <c r="D630" s="3">
        <v>6</v>
      </c>
      <c r="E630" s="3">
        <v>1342025</v>
      </c>
      <c r="F630" t="s">
        <v>439</v>
      </c>
      <c r="G630" t="s">
        <v>444</v>
      </c>
      <c r="H630" s="136">
        <v>0.13589999999999999</v>
      </c>
      <c r="I630" s="136">
        <v>8.9835899999999996E-3</v>
      </c>
      <c r="J630" s="3">
        <v>1</v>
      </c>
    </row>
    <row r="631" spans="1:10">
      <c r="A631" t="s">
        <v>347</v>
      </c>
      <c r="B631" t="s">
        <v>190</v>
      </c>
      <c r="C631" t="s">
        <v>1812</v>
      </c>
      <c r="D631" s="3">
        <v>13</v>
      </c>
      <c r="E631" s="3">
        <v>47304608</v>
      </c>
      <c r="F631" t="s">
        <v>445</v>
      </c>
      <c r="G631" t="s">
        <v>444</v>
      </c>
      <c r="H631" s="136">
        <v>0.215</v>
      </c>
      <c r="I631" s="136">
        <v>8.9811500000000002E-3</v>
      </c>
      <c r="J631" s="3">
        <v>1</v>
      </c>
    </row>
    <row r="632" spans="1:10">
      <c r="A632" t="s">
        <v>3</v>
      </c>
      <c r="B632" t="s">
        <v>167</v>
      </c>
      <c r="C632" t="s">
        <v>1764</v>
      </c>
      <c r="D632" s="3">
        <v>11</v>
      </c>
      <c r="E632" s="3">
        <v>102729174</v>
      </c>
      <c r="F632" t="s">
        <v>445</v>
      </c>
      <c r="G632" t="s">
        <v>438</v>
      </c>
      <c r="H632" s="136">
        <v>0.19320000000000001</v>
      </c>
      <c r="I632" s="136">
        <v>8.9378800000000005E-3</v>
      </c>
      <c r="J632" s="3">
        <v>1</v>
      </c>
    </row>
    <row r="633" spans="1:10">
      <c r="A633" t="s">
        <v>347</v>
      </c>
      <c r="B633" t="s">
        <v>1026</v>
      </c>
      <c r="C633" t="s">
        <v>1804</v>
      </c>
      <c r="D633" s="3">
        <v>2</v>
      </c>
      <c r="E633" s="3">
        <v>203739856</v>
      </c>
      <c r="F633" t="s">
        <v>438</v>
      </c>
      <c r="G633" t="s">
        <v>444</v>
      </c>
      <c r="H633" s="136">
        <v>0.12429999999999999</v>
      </c>
      <c r="I633" s="136">
        <v>8.9362999999999995E-3</v>
      </c>
      <c r="J633" s="3">
        <v>1</v>
      </c>
    </row>
    <row r="634" spans="1:10">
      <c r="A634" t="s">
        <v>347</v>
      </c>
      <c r="B634" t="s">
        <v>1026</v>
      </c>
      <c r="C634" t="s">
        <v>1805</v>
      </c>
      <c r="D634" s="3">
        <v>2</v>
      </c>
      <c r="E634" s="3">
        <v>203751981</v>
      </c>
      <c r="F634" t="s">
        <v>445</v>
      </c>
      <c r="G634" t="s">
        <v>444</v>
      </c>
      <c r="H634" s="136">
        <v>0.12429999999999999</v>
      </c>
      <c r="I634" s="136">
        <v>8.9362999999999995E-3</v>
      </c>
      <c r="J634" s="3">
        <v>1</v>
      </c>
    </row>
    <row r="635" spans="1:10">
      <c r="A635" t="s">
        <v>347</v>
      </c>
      <c r="B635" t="s">
        <v>1026</v>
      </c>
      <c r="C635" t="s">
        <v>1792</v>
      </c>
      <c r="D635" s="3">
        <v>2</v>
      </c>
      <c r="E635" s="3">
        <v>203753072</v>
      </c>
      <c r="F635" t="s">
        <v>439</v>
      </c>
      <c r="G635" t="s">
        <v>438</v>
      </c>
      <c r="H635" s="136">
        <v>0.12429999999999999</v>
      </c>
      <c r="I635" s="136">
        <v>8.9362999999999995E-3</v>
      </c>
      <c r="J635" s="3">
        <v>1</v>
      </c>
    </row>
    <row r="636" spans="1:10">
      <c r="A636" t="s">
        <v>347</v>
      </c>
      <c r="B636" t="s">
        <v>1026</v>
      </c>
      <c r="C636" t="s">
        <v>1823</v>
      </c>
      <c r="D636" s="3">
        <v>2</v>
      </c>
      <c r="E636" s="3">
        <v>203773686</v>
      </c>
      <c r="F636" t="s">
        <v>445</v>
      </c>
      <c r="G636" t="s">
        <v>444</v>
      </c>
      <c r="H636" s="136">
        <v>0.1244</v>
      </c>
      <c r="I636" s="136">
        <v>8.9362999999999995E-3</v>
      </c>
      <c r="J636" s="3">
        <v>1</v>
      </c>
    </row>
    <row r="637" spans="1:10">
      <c r="A637" t="s">
        <v>347</v>
      </c>
      <c r="B637" t="s">
        <v>1026</v>
      </c>
      <c r="C637" t="s">
        <v>1761</v>
      </c>
      <c r="D637" s="3">
        <v>2</v>
      </c>
      <c r="E637" s="3">
        <v>203787120</v>
      </c>
      <c r="F637" t="s">
        <v>445</v>
      </c>
      <c r="G637" t="s">
        <v>444</v>
      </c>
      <c r="H637" s="136">
        <v>0.1245</v>
      </c>
      <c r="I637" s="136">
        <v>8.9362999999999995E-3</v>
      </c>
      <c r="J637" s="3">
        <v>1</v>
      </c>
    </row>
    <row r="638" spans="1:10">
      <c r="A638" t="s">
        <v>347</v>
      </c>
      <c r="B638" t="s">
        <v>1026</v>
      </c>
      <c r="C638" t="s">
        <v>1824</v>
      </c>
      <c r="D638" s="3">
        <v>2</v>
      </c>
      <c r="E638" s="3">
        <v>203830851</v>
      </c>
      <c r="F638" t="s">
        <v>445</v>
      </c>
      <c r="G638" t="s">
        <v>444</v>
      </c>
      <c r="H638" s="136">
        <v>0.1244</v>
      </c>
      <c r="I638" s="136">
        <v>8.9362999999999995E-3</v>
      </c>
      <c r="J638" s="3">
        <v>1</v>
      </c>
    </row>
    <row r="639" spans="1:10">
      <c r="A639" t="s">
        <v>347</v>
      </c>
      <c r="B639" t="s">
        <v>1026</v>
      </c>
      <c r="C639" t="s">
        <v>1719</v>
      </c>
      <c r="D639" s="3">
        <v>2</v>
      </c>
      <c r="E639" s="3">
        <v>203892767</v>
      </c>
      <c r="F639" t="s">
        <v>439</v>
      </c>
      <c r="G639" t="s">
        <v>438</v>
      </c>
      <c r="H639" s="136">
        <v>0.12429999999999999</v>
      </c>
      <c r="I639" s="136">
        <v>8.9362999999999995E-3</v>
      </c>
      <c r="J639" s="3">
        <v>1</v>
      </c>
    </row>
    <row r="640" spans="1:10">
      <c r="A640" t="s">
        <v>3</v>
      </c>
      <c r="B640" t="s">
        <v>111</v>
      </c>
      <c r="C640" t="s">
        <v>1765</v>
      </c>
      <c r="D640" s="3">
        <v>6</v>
      </c>
      <c r="E640" s="3">
        <v>49406348</v>
      </c>
      <c r="F640" t="s">
        <v>445</v>
      </c>
      <c r="G640" t="s">
        <v>444</v>
      </c>
      <c r="H640" s="136">
        <v>0.37819999999999998</v>
      </c>
      <c r="I640" s="136">
        <v>8.8978700000000004E-3</v>
      </c>
      <c r="J640" s="3">
        <v>1</v>
      </c>
    </row>
    <row r="641" spans="1:10">
      <c r="A641" t="s">
        <v>347</v>
      </c>
      <c r="B641" t="s">
        <v>1026</v>
      </c>
      <c r="C641" t="s">
        <v>1627</v>
      </c>
      <c r="D641" s="3">
        <v>2</v>
      </c>
      <c r="E641" s="3">
        <v>203642244</v>
      </c>
      <c r="F641" t="s">
        <v>439</v>
      </c>
      <c r="G641" t="s">
        <v>444</v>
      </c>
      <c r="H641" s="136">
        <v>0.12839999999999999</v>
      </c>
      <c r="I641" s="136">
        <v>8.8469900000000008E-3</v>
      </c>
      <c r="J641" s="3">
        <v>1</v>
      </c>
    </row>
    <row r="642" spans="1:10">
      <c r="A642" t="s">
        <v>3</v>
      </c>
      <c r="B642" t="s">
        <v>4037</v>
      </c>
      <c r="C642" t="s">
        <v>1766</v>
      </c>
      <c r="D642" s="3">
        <v>13</v>
      </c>
      <c r="E642" s="3">
        <v>110836044</v>
      </c>
      <c r="F642" t="s">
        <v>439</v>
      </c>
      <c r="G642" t="s">
        <v>444</v>
      </c>
      <c r="H642" s="136">
        <v>0.3574</v>
      </c>
      <c r="I642" s="136">
        <v>8.8429700000000003E-3</v>
      </c>
      <c r="J642" s="3">
        <v>1</v>
      </c>
    </row>
    <row r="643" spans="1:10">
      <c r="A643" t="s">
        <v>347</v>
      </c>
      <c r="B643" t="s">
        <v>321</v>
      </c>
      <c r="C643" t="s">
        <v>2184</v>
      </c>
      <c r="D643" s="3">
        <v>9</v>
      </c>
      <c r="E643" s="3">
        <v>22115959</v>
      </c>
      <c r="F643" t="s">
        <v>445</v>
      </c>
      <c r="G643" t="s">
        <v>444</v>
      </c>
      <c r="H643" s="136">
        <v>0.49220000000000003</v>
      </c>
      <c r="I643" s="136">
        <v>8.8170899999999996E-3</v>
      </c>
      <c r="J643" s="3">
        <v>1</v>
      </c>
    </row>
    <row r="644" spans="1:10">
      <c r="A644" t="s">
        <v>53</v>
      </c>
      <c r="B644" t="s">
        <v>1026</v>
      </c>
      <c r="C644" t="s">
        <v>2114</v>
      </c>
      <c r="D644" s="3">
        <v>2</v>
      </c>
      <c r="E644" s="3">
        <v>203679183</v>
      </c>
      <c r="F644" t="s">
        <v>439</v>
      </c>
      <c r="G644" t="s">
        <v>438</v>
      </c>
      <c r="H644" s="136">
        <v>0.128</v>
      </c>
      <c r="I644" s="136">
        <v>8.8037099999999993E-3</v>
      </c>
      <c r="J644" s="3">
        <v>1</v>
      </c>
    </row>
    <row r="645" spans="1:10">
      <c r="A645" t="s">
        <v>53</v>
      </c>
      <c r="B645" t="s">
        <v>1026</v>
      </c>
      <c r="C645" t="s">
        <v>1651</v>
      </c>
      <c r="D645" s="3">
        <v>2</v>
      </c>
      <c r="E645" s="3">
        <v>203646934</v>
      </c>
      <c r="F645" t="s">
        <v>438</v>
      </c>
      <c r="G645" t="s">
        <v>444</v>
      </c>
      <c r="H645" s="136">
        <v>0.13</v>
      </c>
      <c r="I645" s="136">
        <v>8.7923900000000006E-3</v>
      </c>
      <c r="J645" s="3">
        <v>1</v>
      </c>
    </row>
    <row r="646" spans="1:10">
      <c r="A646" t="s">
        <v>3</v>
      </c>
      <c r="B646" t="s">
        <v>222</v>
      </c>
      <c r="C646" t="s">
        <v>1767</v>
      </c>
      <c r="D646" s="3">
        <v>20</v>
      </c>
      <c r="E646" s="3">
        <v>33549887</v>
      </c>
      <c r="F646" t="s">
        <v>445</v>
      </c>
      <c r="G646" t="s">
        <v>444</v>
      </c>
      <c r="H646" s="136">
        <v>0.10539999999999999</v>
      </c>
      <c r="I646" s="136">
        <v>8.7709899999999993E-3</v>
      </c>
      <c r="J646" s="3">
        <v>1</v>
      </c>
    </row>
    <row r="647" spans="1:10">
      <c r="A647" t="s">
        <v>3</v>
      </c>
      <c r="B647" t="s">
        <v>222</v>
      </c>
      <c r="C647" t="s">
        <v>1768</v>
      </c>
      <c r="D647" s="3">
        <v>20</v>
      </c>
      <c r="E647" s="3">
        <v>33576205</v>
      </c>
      <c r="F647" t="s">
        <v>445</v>
      </c>
      <c r="G647" t="s">
        <v>444</v>
      </c>
      <c r="H647" s="136">
        <v>0.10589999999999999</v>
      </c>
      <c r="I647" s="136">
        <v>8.7709899999999993E-3</v>
      </c>
      <c r="J647" s="3">
        <v>1</v>
      </c>
    </row>
    <row r="648" spans="1:10">
      <c r="A648" t="s">
        <v>3</v>
      </c>
      <c r="B648" t="s">
        <v>222</v>
      </c>
      <c r="C648" t="s">
        <v>1769</v>
      </c>
      <c r="D648" s="3">
        <v>20</v>
      </c>
      <c r="E648" s="3">
        <v>33594959</v>
      </c>
      <c r="F648" t="s">
        <v>439</v>
      </c>
      <c r="G648" t="s">
        <v>444</v>
      </c>
      <c r="H648" s="136">
        <v>0.1055</v>
      </c>
      <c r="I648" s="136">
        <v>8.7709899999999993E-3</v>
      </c>
      <c r="J648" s="3">
        <v>1</v>
      </c>
    </row>
    <row r="649" spans="1:10">
      <c r="A649" t="s">
        <v>3</v>
      </c>
      <c r="B649" t="s">
        <v>222</v>
      </c>
      <c r="C649" t="s">
        <v>1770</v>
      </c>
      <c r="D649" s="3">
        <v>20</v>
      </c>
      <c r="E649" s="3">
        <v>33610118</v>
      </c>
      <c r="F649" t="s">
        <v>439</v>
      </c>
      <c r="G649" t="s">
        <v>438</v>
      </c>
      <c r="H649" s="136">
        <v>0.1071</v>
      </c>
      <c r="I649" s="136">
        <v>8.7709899999999993E-3</v>
      </c>
      <c r="J649" s="3">
        <v>1</v>
      </c>
    </row>
    <row r="650" spans="1:10">
      <c r="A650" t="s">
        <v>3</v>
      </c>
      <c r="B650" t="s">
        <v>111</v>
      </c>
      <c r="C650" t="s">
        <v>1771</v>
      </c>
      <c r="D650" s="3">
        <v>6</v>
      </c>
      <c r="E650" s="3">
        <v>49345141</v>
      </c>
      <c r="F650" t="s">
        <v>439</v>
      </c>
      <c r="G650" t="s">
        <v>438</v>
      </c>
      <c r="H650" s="136">
        <v>0.3735</v>
      </c>
      <c r="I650" s="136">
        <v>8.7658300000000005E-3</v>
      </c>
      <c r="J650" s="3">
        <v>1</v>
      </c>
    </row>
    <row r="651" spans="1:10">
      <c r="A651" t="s">
        <v>3</v>
      </c>
      <c r="B651" t="s">
        <v>111</v>
      </c>
      <c r="C651" t="s">
        <v>1772</v>
      </c>
      <c r="D651" s="3">
        <v>6</v>
      </c>
      <c r="E651" s="3">
        <v>49413391</v>
      </c>
      <c r="F651" t="s">
        <v>438</v>
      </c>
      <c r="G651" t="s">
        <v>444</v>
      </c>
      <c r="H651" s="136">
        <v>0.37740000000000001</v>
      </c>
      <c r="I651" s="136">
        <v>8.7583699999999997E-3</v>
      </c>
      <c r="J651" s="3">
        <v>1</v>
      </c>
    </row>
    <row r="652" spans="1:10">
      <c r="A652" t="s">
        <v>3</v>
      </c>
      <c r="B652" t="s">
        <v>111</v>
      </c>
      <c r="C652" t="s">
        <v>1773</v>
      </c>
      <c r="D652" s="3">
        <v>6</v>
      </c>
      <c r="E652" s="3">
        <v>49413244</v>
      </c>
      <c r="F652" t="s">
        <v>438</v>
      </c>
      <c r="G652" t="s">
        <v>444</v>
      </c>
      <c r="H652" s="136">
        <v>0.37740000000000001</v>
      </c>
      <c r="I652" s="136">
        <v>8.75832E-3</v>
      </c>
      <c r="J652" s="3">
        <v>1</v>
      </c>
    </row>
    <row r="653" spans="1:10">
      <c r="A653" t="s">
        <v>3</v>
      </c>
      <c r="B653" t="s">
        <v>1026</v>
      </c>
      <c r="C653" t="s">
        <v>1774</v>
      </c>
      <c r="D653" s="3">
        <v>2</v>
      </c>
      <c r="E653" s="3">
        <v>203680954</v>
      </c>
      <c r="F653" t="s">
        <v>439</v>
      </c>
      <c r="G653" t="s">
        <v>438</v>
      </c>
      <c r="H653" s="136">
        <v>0.12520000000000001</v>
      </c>
      <c r="I653" s="136">
        <v>8.7555800000000007E-3</v>
      </c>
      <c r="J653" s="3">
        <v>1</v>
      </c>
    </row>
    <row r="654" spans="1:10">
      <c r="A654" t="s">
        <v>3</v>
      </c>
      <c r="B654" t="s">
        <v>1026</v>
      </c>
      <c r="C654" t="s">
        <v>1775</v>
      </c>
      <c r="D654" s="3">
        <v>2</v>
      </c>
      <c r="E654" s="3">
        <v>203685119</v>
      </c>
      <c r="F654" t="s">
        <v>445</v>
      </c>
      <c r="G654" t="s">
        <v>444</v>
      </c>
      <c r="H654" s="136">
        <v>0.12529999999999999</v>
      </c>
      <c r="I654" s="136">
        <v>8.7555800000000007E-3</v>
      </c>
      <c r="J654" s="3">
        <v>1</v>
      </c>
    </row>
    <row r="655" spans="1:10">
      <c r="A655" t="s">
        <v>3</v>
      </c>
      <c r="B655" t="s">
        <v>1026</v>
      </c>
      <c r="C655" t="s">
        <v>1776</v>
      </c>
      <c r="D655" s="3">
        <v>2</v>
      </c>
      <c r="E655" s="3">
        <v>203740861</v>
      </c>
      <c r="F655" t="s">
        <v>439</v>
      </c>
      <c r="G655" t="s">
        <v>438</v>
      </c>
      <c r="H655" s="136">
        <v>0.1246</v>
      </c>
      <c r="I655" s="136">
        <v>8.7555800000000007E-3</v>
      </c>
      <c r="J655" s="3">
        <v>1</v>
      </c>
    </row>
    <row r="656" spans="1:10">
      <c r="A656" t="s">
        <v>3</v>
      </c>
      <c r="B656" t="s">
        <v>1026</v>
      </c>
      <c r="C656" t="s">
        <v>1777</v>
      </c>
      <c r="D656" s="3">
        <v>2</v>
      </c>
      <c r="E656" s="3">
        <v>203845996</v>
      </c>
      <c r="F656" t="s">
        <v>439</v>
      </c>
      <c r="G656" t="s">
        <v>438</v>
      </c>
      <c r="H656" s="136">
        <v>0.12559999999999999</v>
      </c>
      <c r="I656" s="136">
        <v>8.7555800000000007E-3</v>
      </c>
      <c r="J656" s="3">
        <v>1</v>
      </c>
    </row>
    <row r="657" spans="1:10">
      <c r="A657" t="s">
        <v>3</v>
      </c>
      <c r="B657" t="s">
        <v>1051</v>
      </c>
      <c r="C657" t="s">
        <v>1778</v>
      </c>
      <c r="D657" s="3">
        <v>17</v>
      </c>
      <c r="E657" s="3">
        <v>56454156</v>
      </c>
      <c r="F657" t="s">
        <v>439</v>
      </c>
      <c r="G657" t="s">
        <v>438</v>
      </c>
      <c r="H657" s="136">
        <v>0.19839999999999999</v>
      </c>
      <c r="I657" s="136">
        <v>8.7203699999999999E-3</v>
      </c>
      <c r="J657" s="3">
        <v>1</v>
      </c>
    </row>
    <row r="658" spans="1:10">
      <c r="A658" t="s">
        <v>53</v>
      </c>
      <c r="B658" t="s">
        <v>1026</v>
      </c>
      <c r="C658" t="s">
        <v>2142</v>
      </c>
      <c r="D658" s="3">
        <v>2</v>
      </c>
      <c r="E658" s="3">
        <v>204027701</v>
      </c>
      <c r="F658" t="s">
        <v>445</v>
      </c>
      <c r="G658" t="s">
        <v>444</v>
      </c>
      <c r="H658" s="136">
        <v>0.12570000000000001</v>
      </c>
      <c r="I658" s="136">
        <v>8.6989100000000007E-3</v>
      </c>
      <c r="J658" s="3">
        <v>1</v>
      </c>
    </row>
    <row r="659" spans="1:10">
      <c r="A659" t="s">
        <v>3</v>
      </c>
      <c r="B659" t="s">
        <v>1026</v>
      </c>
      <c r="C659" t="s">
        <v>1779</v>
      </c>
      <c r="D659" s="3">
        <v>2</v>
      </c>
      <c r="E659" s="3">
        <v>203811902</v>
      </c>
      <c r="F659" t="s">
        <v>445</v>
      </c>
      <c r="G659" t="s">
        <v>439</v>
      </c>
      <c r="H659" s="136">
        <v>0.1244</v>
      </c>
      <c r="I659" s="136">
        <v>8.6709500000000002E-3</v>
      </c>
      <c r="J659" s="3">
        <v>1</v>
      </c>
    </row>
    <row r="660" spans="1:10">
      <c r="A660" t="s">
        <v>3</v>
      </c>
      <c r="B660" t="s">
        <v>1026</v>
      </c>
      <c r="C660" t="s">
        <v>1780</v>
      </c>
      <c r="D660" s="3">
        <v>2</v>
      </c>
      <c r="E660" s="3">
        <v>203825106</v>
      </c>
      <c r="F660" t="s">
        <v>445</v>
      </c>
      <c r="G660" t="s">
        <v>444</v>
      </c>
      <c r="H660" s="136">
        <v>0.1246</v>
      </c>
      <c r="I660" s="136">
        <v>8.6709500000000002E-3</v>
      </c>
      <c r="J660" s="3">
        <v>1</v>
      </c>
    </row>
    <row r="661" spans="1:10">
      <c r="A661" t="s">
        <v>3</v>
      </c>
      <c r="B661" t="s">
        <v>158</v>
      </c>
      <c r="C661" t="s">
        <v>1781</v>
      </c>
      <c r="D661" s="3">
        <v>10</v>
      </c>
      <c r="E661" s="3">
        <v>124211536</v>
      </c>
      <c r="F661" t="s">
        <v>445</v>
      </c>
      <c r="G661" t="s">
        <v>444</v>
      </c>
      <c r="H661" s="136">
        <v>0.2263</v>
      </c>
      <c r="I661" s="136">
        <v>8.6616100000000001E-3</v>
      </c>
      <c r="J661" s="3">
        <v>1</v>
      </c>
    </row>
    <row r="662" spans="1:10">
      <c r="A662" t="s">
        <v>3</v>
      </c>
      <c r="B662" t="s">
        <v>1051</v>
      </c>
      <c r="C662" t="s">
        <v>1782</v>
      </c>
      <c r="D662" s="3">
        <v>17</v>
      </c>
      <c r="E662" s="3">
        <v>56545069</v>
      </c>
      <c r="F662" t="s">
        <v>439</v>
      </c>
      <c r="G662" t="s">
        <v>444</v>
      </c>
      <c r="H662" s="136">
        <v>0.20380000000000001</v>
      </c>
      <c r="I662" s="136">
        <v>8.6467699999999998E-3</v>
      </c>
      <c r="J662" s="3">
        <v>1</v>
      </c>
    </row>
    <row r="663" spans="1:10">
      <c r="A663" t="s">
        <v>3</v>
      </c>
      <c r="B663" t="s">
        <v>199</v>
      </c>
      <c r="C663" t="s">
        <v>1783</v>
      </c>
      <c r="D663" s="3">
        <v>15</v>
      </c>
      <c r="E663" s="3">
        <v>91427872</v>
      </c>
      <c r="F663" t="s">
        <v>438</v>
      </c>
      <c r="G663" t="s">
        <v>444</v>
      </c>
      <c r="H663" s="136">
        <v>0.31869999999999998</v>
      </c>
      <c r="I663" s="136">
        <v>8.5673499999999996E-3</v>
      </c>
      <c r="J663" s="3">
        <v>1</v>
      </c>
    </row>
    <row r="664" spans="1:10">
      <c r="A664" t="s">
        <v>3</v>
      </c>
      <c r="B664" t="s">
        <v>190</v>
      </c>
      <c r="C664" t="s">
        <v>1784</v>
      </c>
      <c r="D664" s="3">
        <v>13</v>
      </c>
      <c r="E664" s="3">
        <v>47165040</v>
      </c>
      <c r="F664" t="s">
        <v>445</v>
      </c>
      <c r="G664" t="s">
        <v>439</v>
      </c>
      <c r="H664" s="136">
        <v>0.24310000000000001</v>
      </c>
      <c r="I664" s="136">
        <v>8.5190000000000005E-3</v>
      </c>
      <c r="J664" s="3">
        <v>1</v>
      </c>
    </row>
    <row r="665" spans="1:10">
      <c r="A665" t="s">
        <v>347</v>
      </c>
      <c r="B665" t="s">
        <v>1026</v>
      </c>
      <c r="C665" t="s">
        <v>1688</v>
      </c>
      <c r="D665" s="3">
        <v>2</v>
      </c>
      <c r="E665" s="3">
        <v>203662888</v>
      </c>
      <c r="F665" t="s">
        <v>445</v>
      </c>
      <c r="G665" t="s">
        <v>438</v>
      </c>
      <c r="H665" s="136">
        <v>0.1249</v>
      </c>
      <c r="I665" s="136">
        <v>8.48666E-3</v>
      </c>
      <c r="J665" s="3">
        <v>1</v>
      </c>
    </row>
    <row r="666" spans="1:10">
      <c r="A666" t="s">
        <v>347</v>
      </c>
      <c r="B666" t="s">
        <v>1026</v>
      </c>
      <c r="C666" t="s">
        <v>1775</v>
      </c>
      <c r="D666" s="3">
        <v>2</v>
      </c>
      <c r="E666" s="3">
        <v>203685119</v>
      </c>
      <c r="F666" t="s">
        <v>445</v>
      </c>
      <c r="G666" t="s">
        <v>444</v>
      </c>
      <c r="H666" s="136">
        <v>0.12509999999999999</v>
      </c>
      <c r="I666" s="136">
        <v>8.48666E-3</v>
      </c>
      <c r="J666" s="3">
        <v>1</v>
      </c>
    </row>
    <row r="667" spans="1:10">
      <c r="A667" t="s">
        <v>347</v>
      </c>
      <c r="B667" t="s">
        <v>1026</v>
      </c>
      <c r="C667" t="s">
        <v>1822</v>
      </c>
      <c r="D667" s="3">
        <v>2</v>
      </c>
      <c r="E667" s="3">
        <v>203740270</v>
      </c>
      <c r="F667" t="s">
        <v>445</v>
      </c>
      <c r="G667" t="s">
        <v>438</v>
      </c>
      <c r="H667" s="136">
        <v>0.12429999999999999</v>
      </c>
      <c r="I667" s="136">
        <v>8.48666E-3</v>
      </c>
      <c r="J667" s="3">
        <v>1</v>
      </c>
    </row>
    <row r="668" spans="1:10">
      <c r="A668" t="s">
        <v>347</v>
      </c>
      <c r="B668" t="s">
        <v>1026</v>
      </c>
      <c r="C668" t="s">
        <v>1716</v>
      </c>
      <c r="D668" s="3">
        <v>2</v>
      </c>
      <c r="E668" s="3">
        <v>203771652</v>
      </c>
      <c r="F668" t="s">
        <v>438</v>
      </c>
      <c r="G668" t="s">
        <v>444</v>
      </c>
      <c r="H668" s="136">
        <v>0.1244</v>
      </c>
      <c r="I668" s="136">
        <v>8.48666E-3</v>
      </c>
      <c r="J668" s="3">
        <v>1</v>
      </c>
    </row>
    <row r="669" spans="1:10">
      <c r="A669" t="s">
        <v>347</v>
      </c>
      <c r="B669" t="s">
        <v>1026</v>
      </c>
      <c r="C669" t="s">
        <v>1718</v>
      </c>
      <c r="D669" s="3">
        <v>2</v>
      </c>
      <c r="E669" s="3">
        <v>203831252</v>
      </c>
      <c r="F669" t="s">
        <v>445</v>
      </c>
      <c r="G669" t="s">
        <v>439</v>
      </c>
      <c r="H669" s="136">
        <v>0.1244</v>
      </c>
      <c r="I669" s="136">
        <v>8.48666E-3</v>
      </c>
      <c r="J669" s="3">
        <v>1</v>
      </c>
    </row>
    <row r="670" spans="1:10">
      <c r="A670" t="s">
        <v>347</v>
      </c>
      <c r="B670" t="s">
        <v>1026</v>
      </c>
      <c r="C670" t="s">
        <v>1730</v>
      </c>
      <c r="D670" s="3">
        <v>2</v>
      </c>
      <c r="E670" s="3">
        <v>203866857</v>
      </c>
      <c r="F670" t="s">
        <v>445</v>
      </c>
      <c r="G670" t="s">
        <v>444</v>
      </c>
      <c r="H670" s="136">
        <v>0.1244</v>
      </c>
      <c r="I670" s="136">
        <v>8.48666E-3</v>
      </c>
      <c r="J670" s="3">
        <v>1</v>
      </c>
    </row>
    <row r="671" spans="1:10">
      <c r="A671" t="s">
        <v>3</v>
      </c>
      <c r="B671" t="s">
        <v>4026</v>
      </c>
      <c r="C671" t="s">
        <v>1785</v>
      </c>
      <c r="D671" s="3">
        <v>1</v>
      </c>
      <c r="E671" s="3">
        <v>169093101</v>
      </c>
      <c r="F671" t="s">
        <v>445</v>
      </c>
      <c r="G671" t="s">
        <v>444</v>
      </c>
      <c r="H671" s="136">
        <v>0.42680000000000001</v>
      </c>
      <c r="I671" s="136">
        <v>8.4764100000000002E-3</v>
      </c>
      <c r="J671" s="3">
        <v>1</v>
      </c>
    </row>
    <row r="672" spans="1:10">
      <c r="A672" t="s">
        <v>347</v>
      </c>
      <c r="B672" t="s">
        <v>1026</v>
      </c>
      <c r="C672" t="s">
        <v>1815</v>
      </c>
      <c r="D672" s="3">
        <v>2</v>
      </c>
      <c r="E672" s="3">
        <v>203796814</v>
      </c>
      <c r="F672" t="s">
        <v>438</v>
      </c>
      <c r="G672" t="s">
        <v>444</v>
      </c>
      <c r="H672" s="136">
        <v>0.1244</v>
      </c>
      <c r="I672" s="136">
        <v>8.3979699999999994E-3</v>
      </c>
      <c r="J672" s="3">
        <v>1</v>
      </c>
    </row>
    <row r="673" spans="1:10">
      <c r="A673" t="s">
        <v>347</v>
      </c>
      <c r="B673" t="s">
        <v>1026</v>
      </c>
      <c r="C673" t="s">
        <v>1832</v>
      </c>
      <c r="D673" s="3">
        <v>2</v>
      </c>
      <c r="E673" s="3">
        <v>203827432</v>
      </c>
      <c r="F673" t="s">
        <v>445</v>
      </c>
      <c r="G673" t="s">
        <v>444</v>
      </c>
      <c r="H673" s="136">
        <v>0.1244</v>
      </c>
      <c r="I673" s="136">
        <v>8.3979699999999994E-3</v>
      </c>
      <c r="J673" s="3">
        <v>1</v>
      </c>
    </row>
    <row r="674" spans="1:10">
      <c r="A674" t="s">
        <v>347</v>
      </c>
      <c r="B674" t="s">
        <v>222</v>
      </c>
      <c r="C674" t="s">
        <v>1851</v>
      </c>
      <c r="D674" s="3">
        <v>20</v>
      </c>
      <c r="E674" s="3">
        <v>33564738</v>
      </c>
      <c r="F674" t="s">
        <v>445</v>
      </c>
      <c r="G674" t="s">
        <v>444</v>
      </c>
      <c r="H674" s="136">
        <v>0.1062</v>
      </c>
      <c r="I674" s="136">
        <v>8.3973999999999993E-3</v>
      </c>
      <c r="J674" s="3">
        <v>1</v>
      </c>
    </row>
    <row r="675" spans="1:10">
      <c r="A675" t="s">
        <v>3</v>
      </c>
      <c r="B675" t="s">
        <v>4037</v>
      </c>
      <c r="C675" t="s">
        <v>1786</v>
      </c>
      <c r="D675" s="3">
        <v>13</v>
      </c>
      <c r="E675" s="3">
        <v>110839428</v>
      </c>
      <c r="F675" t="s">
        <v>445</v>
      </c>
      <c r="G675" t="s">
        <v>444</v>
      </c>
      <c r="H675" s="136">
        <v>0.35849999999999999</v>
      </c>
      <c r="I675" s="136">
        <v>8.3828700000000006E-3</v>
      </c>
      <c r="J675" s="3">
        <v>1</v>
      </c>
    </row>
    <row r="676" spans="1:10">
      <c r="A676" t="s">
        <v>347</v>
      </c>
      <c r="B676" t="s">
        <v>4035</v>
      </c>
      <c r="C676" t="s">
        <v>1879</v>
      </c>
      <c r="D676" s="3">
        <v>16</v>
      </c>
      <c r="E676" s="3">
        <v>87557621</v>
      </c>
      <c r="F676" t="s">
        <v>445</v>
      </c>
      <c r="G676" t="s">
        <v>444</v>
      </c>
      <c r="H676" s="136">
        <v>0.29320000000000002</v>
      </c>
      <c r="I676" s="136">
        <v>8.3404299999999994E-3</v>
      </c>
      <c r="J676" s="3">
        <v>1</v>
      </c>
    </row>
    <row r="677" spans="1:10">
      <c r="A677" t="s">
        <v>3</v>
      </c>
      <c r="B677" t="s">
        <v>222</v>
      </c>
      <c r="C677" t="s">
        <v>1787</v>
      </c>
      <c r="D677" s="3">
        <v>20</v>
      </c>
      <c r="E677" s="3">
        <v>33563911</v>
      </c>
      <c r="F677" t="s">
        <v>445</v>
      </c>
      <c r="G677" t="s">
        <v>444</v>
      </c>
      <c r="H677" s="136">
        <v>0.1055</v>
      </c>
      <c r="I677" s="136">
        <v>8.3309100000000004E-3</v>
      </c>
      <c r="J677" s="3">
        <v>1</v>
      </c>
    </row>
    <row r="678" spans="1:10">
      <c r="A678" t="s">
        <v>3</v>
      </c>
      <c r="B678" t="s">
        <v>222</v>
      </c>
      <c r="C678" t="s">
        <v>1788</v>
      </c>
      <c r="D678" s="3">
        <v>20</v>
      </c>
      <c r="E678" s="3">
        <v>33605098</v>
      </c>
      <c r="F678" t="s">
        <v>439</v>
      </c>
      <c r="G678" t="s">
        <v>438</v>
      </c>
      <c r="H678" s="136">
        <v>0.1055</v>
      </c>
      <c r="I678" s="136">
        <v>8.3309100000000004E-3</v>
      </c>
      <c r="J678" s="3">
        <v>1</v>
      </c>
    </row>
    <row r="679" spans="1:10">
      <c r="A679" t="s">
        <v>3</v>
      </c>
      <c r="B679" t="s">
        <v>222</v>
      </c>
      <c r="C679" t="s">
        <v>1789</v>
      </c>
      <c r="D679" s="3">
        <v>20</v>
      </c>
      <c r="E679" s="3">
        <v>33605857</v>
      </c>
      <c r="F679" t="s">
        <v>445</v>
      </c>
      <c r="G679" t="s">
        <v>444</v>
      </c>
      <c r="H679" s="136">
        <v>0.1055</v>
      </c>
      <c r="I679" s="136">
        <v>8.3309100000000004E-3</v>
      </c>
      <c r="J679" s="3">
        <v>1</v>
      </c>
    </row>
    <row r="680" spans="1:10">
      <c r="A680" t="s">
        <v>3</v>
      </c>
      <c r="B680" t="s">
        <v>222</v>
      </c>
      <c r="C680" t="s">
        <v>1790</v>
      </c>
      <c r="D680" s="3">
        <v>20</v>
      </c>
      <c r="E680" s="3">
        <v>33663515</v>
      </c>
      <c r="F680" t="s">
        <v>439</v>
      </c>
      <c r="G680" t="s">
        <v>438</v>
      </c>
      <c r="H680" s="136">
        <v>0.1056</v>
      </c>
      <c r="I680" s="136">
        <v>8.3309100000000004E-3</v>
      </c>
      <c r="J680" s="3">
        <v>1</v>
      </c>
    </row>
    <row r="681" spans="1:10">
      <c r="A681" t="s">
        <v>347</v>
      </c>
      <c r="B681" t="s">
        <v>222</v>
      </c>
      <c r="C681" t="s">
        <v>1904</v>
      </c>
      <c r="D681" s="3">
        <v>20</v>
      </c>
      <c r="E681" s="3">
        <v>33683430</v>
      </c>
      <c r="F681" t="s">
        <v>445</v>
      </c>
      <c r="G681" t="s">
        <v>444</v>
      </c>
      <c r="H681" s="136">
        <v>0.10730000000000001</v>
      </c>
      <c r="I681" s="136">
        <v>8.3140799999999997E-3</v>
      </c>
      <c r="J681" s="3">
        <v>1</v>
      </c>
    </row>
    <row r="682" spans="1:10">
      <c r="A682" t="s">
        <v>3</v>
      </c>
      <c r="B682" t="s">
        <v>1026</v>
      </c>
      <c r="C682" t="s">
        <v>1791</v>
      </c>
      <c r="D682" s="3">
        <v>2</v>
      </c>
      <c r="E682" s="3">
        <v>203683990</v>
      </c>
      <c r="F682" t="s">
        <v>445</v>
      </c>
      <c r="G682" t="s">
        <v>444</v>
      </c>
      <c r="H682" s="136">
        <v>0.12479999999999999</v>
      </c>
      <c r="I682" s="136">
        <v>8.2744399999999992E-3</v>
      </c>
      <c r="J682" s="3">
        <v>1</v>
      </c>
    </row>
    <row r="683" spans="1:10">
      <c r="A683" t="s">
        <v>3</v>
      </c>
      <c r="B683" t="s">
        <v>1026</v>
      </c>
      <c r="C683" t="s">
        <v>1792</v>
      </c>
      <c r="D683" s="3">
        <v>2</v>
      </c>
      <c r="E683" s="3">
        <v>203753072</v>
      </c>
      <c r="F683" t="s">
        <v>439</v>
      </c>
      <c r="G683" t="s">
        <v>438</v>
      </c>
      <c r="H683" s="136">
        <v>0.1245</v>
      </c>
      <c r="I683" s="136">
        <v>8.2744399999999992E-3</v>
      </c>
      <c r="J683" s="3">
        <v>1</v>
      </c>
    </row>
    <row r="684" spans="1:10">
      <c r="A684" t="s">
        <v>3</v>
      </c>
      <c r="B684" t="s">
        <v>1026</v>
      </c>
      <c r="C684" t="s">
        <v>1793</v>
      </c>
      <c r="D684" s="3">
        <v>2</v>
      </c>
      <c r="E684" s="3">
        <v>203766563</v>
      </c>
      <c r="F684" t="s">
        <v>439</v>
      </c>
      <c r="G684" t="s">
        <v>438</v>
      </c>
      <c r="H684" s="136">
        <v>0.1246</v>
      </c>
      <c r="I684" s="136">
        <v>8.2744399999999992E-3</v>
      </c>
      <c r="J684" s="3">
        <v>1</v>
      </c>
    </row>
    <row r="685" spans="1:10">
      <c r="A685" t="s">
        <v>3</v>
      </c>
      <c r="B685" t="s">
        <v>1026</v>
      </c>
      <c r="C685" t="s">
        <v>1794</v>
      </c>
      <c r="D685" s="3">
        <v>2</v>
      </c>
      <c r="E685" s="3">
        <v>203780515</v>
      </c>
      <c r="F685" t="s">
        <v>445</v>
      </c>
      <c r="G685" t="s">
        <v>444</v>
      </c>
      <c r="H685" s="136">
        <v>0.1246</v>
      </c>
      <c r="I685" s="136">
        <v>8.2744399999999992E-3</v>
      </c>
      <c r="J685" s="3">
        <v>1</v>
      </c>
    </row>
    <row r="686" spans="1:10">
      <c r="A686" t="s">
        <v>3</v>
      </c>
      <c r="B686" t="s">
        <v>1026</v>
      </c>
      <c r="C686" t="s">
        <v>1795</v>
      </c>
      <c r="D686" s="3">
        <v>2</v>
      </c>
      <c r="E686" s="3">
        <v>203814694</v>
      </c>
      <c r="F686" t="s">
        <v>445</v>
      </c>
      <c r="G686" t="s">
        <v>439</v>
      </c>
      <c r="H686" s="136">
        <v>0.1246</v>
      </c>
      <c r="I686" s="136">
        <v>8.2744399999999992E-3</v>
      </c>
      <c r="J686" s="3">
        <v>1</v>
      </c>
    </row>
    <row r="687" spans="1:10">
      <c r="A687" t="s">
        <v>3</v>
      </c>
      <c r="B687" t="s">
        <v>1026</v>
      </c>
      <c r="C687" t="s">
        <v>1796</v>
      </c>
      <c r="D687" s="3">
        <v>2</v>
      </c>
      <c r="E687" s="3">
        <v>203833877</v>
      </c>
      <c r="F687" t="s">
        <v>445</v>
      </c>
      <c r="G687" t="s">
        <v>444</v>
      </c>
      <c r="H687" s="136">
        <v>0.1246</v>
      </c>
      <c r="I687" s="136">
        <v>8.2744399999999992E-3</v>
      </c>
      <c r="J687" s="3">
        <v>1</v>
      </c>
    </row>
    <row r="688" spans="1:10">
      <c r="A688" t="s">
        <v>53</v>
      </c>
      <c r="B688" t="s">
        <v>1026</v>
      </c>
      <c r="C688" t="s">
        <v>1639</v>
      </c>
      <c r="D688" s="3">
        <v>2</v>
      </c>
      <c r="E688" s="3">
        <v>203650410</v>
      </c>
      <c r="F688" t="s">
        <v>445</v>
      </c>
      <c r="G688" t="s">
        <v>444</v>
      </c>
      <c r="H688" s="136">
        <v>0.12770000000000001</v>
      </c>
      <c r="I688" s="136">
        <v>8.2648200000000008E-3</v>
      </c>
      <c r="J688" s="3">
        <v>1</v>
      </c>
    </row>
    <row r="689" spans="1:10">
      <c r="A689" t="s">
        <v>3</v>
      </c>
      <c r="B689" t="s">
        <v>4037</v>
      </c>
      <c r="C689" t="s">
        <v>1797</v>
      </c>
      <c r="D689" s="3">
        <v>13</v>
      </c>
      <c r="E689" s="3">
        <v>110836649</v>
      </c>
      <c r="F689" t="s">
        <v>439</v>
      </c>
      <c r="G689" t="s">
        <v>438</v>
      </c>
      <c r="H689" s="136">
        <v>0.3569</v>
      </c>
      <c r="I689" s="136">
        <v>8.2628900000000002E-3</v>
      </c>
      <c r="J689" s="3">
        <v>1</v>
      </c>
    </row>
    <row r="690" spans="1:10">
      <c r="A690" t="s">
        <v>53</v>
      </c>
      <c r="B690" t="s">
        <v>1026</v>
      </c>
      <c r="C690" t="s">
        <v>2248</v>
      </c>
      <c r="D690" s="3">
        <v>2</v>
      </c>
      <c r="E690" s="3">
        <v>203674288</v>
      </c>
      <c r="F690" t="s">
        <v>445</v>
      </c>
      <c r="G690" t="s">
        <v>444</v>
      </c>
      <c r="H690" s="136">
        <v>0.1278</v>
      </c>
      <c r="I690" s="136">
        <v>8.2358299999999995E-3</v>
      </c>
      <c r="J690" s="3">
        <v>1</v>
      </c>
    </row>
    <row r="691" spans="1:10">
      <c r="A691" t="s">
        <v>3</v>
      </c>
      <c r="B691" t="s">
        <v>111</v>
      </c>
      <c r="C691" t="s">
        <v>1798</v>
      </c>
      <c r="D691" s="3">
        <v>6</v>
      </c>
      <c r="E691" s="3">
        <v>49347535</v>
      </c>
      <c r="F691" t="s">
        <v>445</v>
      </c>
      <c r="G691" t="s">
        <v>444</v>
      </c>
      <c r="H691" s="136">
        <v>0.37380000000000002</v>
      </c>
      <c r="I691" s="136">
        <v>8.18814E-3</v>
      </c>
      <c r="J691" s="3">
        <v>1</v>
      </c>
    </row>
    <row r="692" spans="1:10">
      <c r="A692" t="s">
        <v>3</v>
      </c>
      <c r="B692" t="s">
        <v>111</v>
      </c>
      <c r="C692" t="s">
        <v>1799</v>
      </c>
      <c r="D692" s="3">
        <v>6</v>
      </c>
      <c r="E692" s="3">
        <v>49427409</v>
      </c>
      <c r="F692" t="s">
        <v>439</v>
      </c>
      <c r="G692" t="s">
        <v>438</v>
      </c>
      <c r="H692" s="136">
        <v>0.37780000000000002</v>
      </c>
      <c r="I692" s="136">
        <v>8.1850499999999993E-3</v>
      </c>
      <c r="J692" s="3">
        <v>1</v>
      </c>
    </row>
    <row r="693" spans="1:10">
      <c r="A693" t="s">
        <v>347</v>
      </c>
      <c r="B693" t="s">
        <v>4035</v>
      </c>
      <c r="C693" t="s">
        <v>2079</v>
      </c>
      <c r="D693" s="3">
        <v>16</v>
      </c>
      <c r="E693" s="3">
        <v>87553641</v>
      </c>
      <c r="F693" t="s">
        <v>445</v>
      </c>
      <c r="G693" t="s">
        <v>444</v>
      </c>
      <c r="H693" s="136">
        <v>0.29530000000000001</v>
      </c>
      <c r="I693" s="136">
        <v>8.1284900000000004E-3</v>
      </c>
      <c r="J693" s="3">
        <v>1</v>
      </c>
    </row>
    <row r="694" spans="1:10">
      <c r="A694" t="s">
        <v>53</v>
      </c>
      <c r="B694" t="s">
        <v>102</v>
      </c>
      <c r="C694" t="s">
        <v>2249</v>
      </c>
      <c r="D694" s="3">
        <v>6</v>
      </c>
      <c r="E694" s="3">
        <v>1366855</v>
      </c>
      <c r="F694" t="s">
        <v>445</v>
      </c>
      <c r="G694" t="s">
        <v>444</v>
      </c>
      <c r="H694" s="136">
        <v>9.2700000000000005E-2</v>
      </c>
      <c r="I694" s="136">
        <v>8.0955899999999997E-3</v>
      </c>
      <c r="J694" s="3">
        <v>1</v>
      </c>
    </row>
    <row r="695" spans="1:10">
      <c r="A695" t="s">
        <v>347</v>
      </c>
      <c r="B695" t="s">
        <v>1026</v>
      </c>
      <c r="C695" t="s">
        <v>1261</v>
      </c>
      <c r="D695" s="3">
        <v>2</v>
      </c>
      <c r="E695" s="3">
        <v>203662197</v>
      </c>
      <c r="F695" t="s">
        <v>445</v>
      </c>
      <c r="G695" t="s">
        <v>444</v>
      </c>
      <c r="H695" s="136">
        <v>0.1255</v>
      </c>
      <c r="I695" s="136">
        <v>8.0603099999999994E-3</v>
      </c>
      <c r="J695" s="3">
        <v>1</v>
      </c>
    </row>
    <row r="696" spans="1:10">
      <c r="A696" t="s">
        <v>347</v>
      </c>
      <c r="B696" t="s">
        <v>1026</v>
      </c>
      <c r="C696" t="s">
        <v>1700</v>
      </c>
      <c r="D696" s="3">
        <v>2</v>
      </c>
      <c r="E696" s="3">
        <v>203670122</v>
      </c>
      <c r="F696" t="s">
        <v>439</v>
      </c>
      <c r="G696" t="s">
        <v>438</v>
      </c>
      <c r="H696" s="136">
        <v>0.1249</v>
      </c>
      <c r="I696" s="136">
        <v>8.0603099999999994E-3</v>
      </c>
      <c r="J696" s="3">
        <v>1</v>
      </c>
    </row>
    <row r="697" spans="1:10">
      <c r="A697" t="s">
        <v>347</v>
      </c>
      <c r="B697" t="s">
        <v>1026</v>
      </c>
      <c r="C697" t="s">
        <v>1837</v>
      </c>
      <c r="D697" s="3">
        <v>2</v>
      </c>
      <c r="E697" s="3">
        <v>203746816</v>
      </c>
      <c r="F697" t="s">
        <v>445</v>
      </c>
      <c r="G697" t="s">
        <v>444</v>
      </c>
      <c r="H697" s="136">
        <v>0.12479999999999999</v>
      </c>
      <c r="I697" s="136">
        <v>8.0603099999999994E-3</v>
      </c>
      <c r="J697" s="3">
        <v>1</v>
      </c>
    </row>
    <row r="698" spans="1:10">
      <c r="A698" t="s">
        <v>347</v>
      </c>
      <c r="B698" t="s">
        <v>1026</v>
      </c>
      <c r="C698" t="s">
        <v>1745</v>
      </c>
      <c r="D698" s="3">
        <v>2</v>
      </c>
      <c r="E698" s="3">
        <v>203861954</v>
      </c>
      <c r="F698" t="s">
        <v>439</v>
      </c>
      <c r="G698" t="s">
        <v>438</v>
      </c>
      <c r="H698" s="136">
        <v>0.1244</v>
      </c>
      <c r="I698" s="136">
        <v>8.0603099999999994E-3</v>
      </c>
      <c r="J698" s="3">
        <v>1</v>
      </c>
    </row>
    <row r="699" spans="1:10">
      <c r="A699" t="s">
        <v>347</v>
      </c>
      <c r="B699" t="s">
        <v>1026</v>
      </c>
      <c r="C699" t="s">
        <v>1780</v>
      </c>
      <c r="D699" s="3">
        <v>2</v>
      </c>
      <c r="E699" s="3">
        <v>203825106</v>
      </c>
      <c r="F699" t="s">
        <v>445</v>
      </c>
      <c r="G699" t="s">
        <v>444</v>
      </c>
      <c r="H699" s="136">
        <v>0.1244</v>
      </c>
      <c r="I699" s="136">
        <v>7.9723899999999993E-3</v>
      </c>
      <c r="J699" s="3">
        <v>1</v>
      </c>
    </row>
    <row r="700" spans="1:10">
      <c r="A700" t="s">
        <v>53</v>
      </c>
      <c r="B700" t="s">
        <v>1026</v>
      </c>
      <c r="C700" t="s">
        <v>2250</v>
      </c>
      <c r="D700" s="3">
        <v>2</v>
      </c>
      <c r="E700" s="3">
        <v>204054141</v>
      </c>
      <c r="F700" t="s">
        <v>439</v>
      </c>
      <c r="G700" t="s">
        <v>438</v>
      </c>
      <c r="H700" s="136">
        <v>0.1258</v>
      </c>
      <c r="I700" s="136">
        <v>7.9697799999999992E-3</v>
      </c>
      <c r="J700" s="3">
        <v>1</v>
      </c>
    </row>
    <row r="701" spans="1:10">
      <c r="A701" t="s">
        <v>347</v>
      </c>
      <c r="B701" t="s">
        <v>222</v>
      </c>
      <c r="C701" t="s">
        <v>1908</v>
      </c>
      <c r="D701" s="3">
        <v>20</v>
      </c>
      <c r="E701" s="3">
        <v>33561495</v>
      </c>
      <c r="F701" t="s">
        <v>445</v>
      </c>
      <c r="G701" t="s">
        <v>444</v>
      </c>
      <c r="H701" s="136">
        <v>0.106</v>
      </c>
      <c r="I701" s="136">
        <v>7.9661000000000003E-3</v>
      </c>
      <c r="J701" s="3">
        <v>1</v>
      </c>
    </row>
    <row r="702" spans="1:10">
      <c r="A702" t="s">
        <v>3</v>
      </c>
      <c r="B702" t="s">
        <v>222</v>
      </c>
      <c r="C702" t="s">
        <v>1800</v>
      </c>
      <c r="D702" s="3">
        <v>20</v>
      </c>
      <c r="E702" s="3">
        <v>33552642</v>
      </c>
      <c r="F702" t="s">
        <v>445</v>
      </c>
      <c r="G702" t="s">
        <v>438</v>
      </c>
      <c r="H702" s="136">
        <v>0.10539999999999999</v>
      </c>
      <c r="I702" s="136">
        <v>7.91356E-3</v>
      </c>
      <c r="J702" s="3">
        <v>1</v>
      </c>
    </row>
    <row r="703" spans="1:10">
      <c r="A703" t="s">
        <v>347</v>
      </c>
      <c r="B703" t="s">
        <v>190</v>
      </c>
      <c r="C703" t="s">
        <v>1981</v>
      </c>
      <c r="D703" s="3">
        <v>13</v>
      </c>
      <c r="E703" s="3">
        <v>47263676</v>
      </c>
      <c r="F703" t="s">
        <v>445</v>
      </c>
      <c r="G703" t="s">
        <v>438</v>
      </c>
      <c r="H703" s="136">
        <v>0.2651</v>
      </c>
      <c r="I703" s="136">
        <v>7.8932599999999992E-3</v>
      </c>
      <c r="J703" s="3">
        <v>1</v>
      </c>
    </row>
    <row r="704" spans="1:10">
      <c r="A704" t="s">
        <v>53</v>
      </c>
      <c r="B704" t="s">
        <v>1026</v>
      </c>
      <c r="C704" t="s">
        <v>1743</v>
      </c>
      <c r="D704" s="3">
        <v>2</v>
      </c>
      <c r="E704" s="3">
        <v>203639501</v>
      </c>
      <c r="F704" t="s">
        <v>445</v>
      </c>
      <c r="G704" t="s">
        <v>444</v>
      </c>
      <c r="H704" s="136">
        <v>0.13009999999999999</v>
      </c>
      <c r="I704" s="136">
        <v>7.8773200000000002E-3</v>
      </c>
      <c r="J704" s="3">
        <v>1</v>
      </c>
    </row>
    <row r="705" spans="1:10">
      <c r="A705" t="s">
        <v>53</v>
      </c>
      <c r="B705" t="s">
        <v>1026</v>
      </c>
      <c r="C705" t="s">
        <v>2251</v>
      </c>
      <c r="D705" s="3">
        <v>2</v>
      </c>
      <c r="E705" s="3">
        <v>203667526</v>
      </c>
      <c r="F705" t="s">
        <v>439</v>
      </c>
      <c r="G705" t="s">
        <v>444</v>
      </c>
      <c r="H705" s="136">
        <v>0.13020000000000001</v>
      </c>
      <c r="I705" s="136">
        <v>7.8368699999999993E-3</v>
      </c>
      <c r="J705" s="3">
        <v>1</v>
      </c>
    </row>
    <row r="706" spans="1:10">
      <c r="A706" t="s">
        <v>3</v>
      </c>
      <c r="B706" t="s">
        <v>190</v>
      </c>
      <c r="C706" t="s">
        <v>1801</v>
      </c>
      <c r="D706" s="3">
        <v>13</v>
      </c>
      <c r="E706" s="3">
        <v>47163185</v>
      </c>
      <c r="F706" t="s">
        <v>445</v>
      </c>
      <c r="G706" t="s">
        <v>439</v>
      </c>
      <c r="H706" s="136">
        <v>0.20349999999999999</v>
      </c>
      <c r="I706" s="136">
        <v>7.82419E-3</v>
      </c>
      <c r="J706" s="3">
        <v>1</v>
      </c>
    </row>
    <row r="707" spans="1:10">
      <c r="A707" t="s">
        <v>3</v>
      </c>
      <c r="B707" t="s">
        <v>1026</v>
      </c>
      <c r="C707" t="s">
        <v>1802</v>
      </c>
      <c r="D707" s="3">
        <v>2</v>
      </c>
      <c r="E707" s="3">
        <v>203679306</v>
      </c>
      <c r="F707" t="s">
        <v>439</v>
      </c>
      <c r="G707" t="s">
        <v>438</v>
      </c>
      <c r="H707" s="136">
        <v>0.12520000000000001</v>
      </c>
      <c r="I707" s="136">
        <v>7.8204899999999994E-3</v>
      </c>
      <c r="J707" s="3">
        <v>1</v>
      </c>
    </row>
    <row r="708" spans="1:10">
      <c r="A708" t="s">
        <v>3</v>
      </c>
      <c r="B708" t="s">
        <v>1026</v>
      </c>
      <c r="C708" t="s">
        <v>1803</v>
      </c>
      <c r="D708" s="3">
        <v>2</v>
      </c>
      <c r="E708" s="3">
        <v>203689914</v>
      </c>
      <c r="F708" t="s">
        <v>445</v>
      </c>
      <c r="G708" t="s">
        <v>444</v>
      </c>
      <c r="H708" s="136">
        <v>0.126</v>
      </c>
      <c r="I708" s="136">
        <v>7.8204899999999994E-3</v>
      </c>
      <c r="J708" s="3">
        <v>1</v>
      </c>
    </row>
    <row r="709" spans="1:10">
      <c r="A709" t="s">
        <v>3</v>
      </c>
      <c r="B709" t="s">
        <v>1026</v>
      </c>
      <c r="C709" t="s">
        <v>1804</v>
      </c>
      <c r="D709" s="3">
        <v>2</v>
      </c>
      <c r="E709" s="3">
        <v>203739856</v>
      </c>
      <c r="F709" t="s">
        <v>438</v>
      </c>
      <c r="G709" t="s">
        <v>444</v>
      </c>
      <c r="H709" s="136">
        <v>0.1245</v>
      </c>
      <c r="I709" s="136">
        <v>7.8204899999999994E-3</v>
      </c>
      <c r="J709" s="3">
        <v>1</v>
      </c>
    </row>
    <row r="710" spans="1:10">
      <c r="A710" t="s">
        <v>3</v>
      </c>
      <c r="B710" t="s">
        <v>1026</v>
      </c>
      <c r="C710" t="s">
        <v>1805</v>
      </c>
      <c r="D710" s="3">
        <v>2</v>
      </c>
      <c r="E710" s="3">
        <v>203751981</v>
      </c>
      <c r="F710" t="s">
        <v>445</v>
      </c>
      <c r="G710" t="s">
        <v>444</v>
      </c>
      <c r="H710" s="136">
        <v>0.1245</v>
      </c>
      <c r="I710" s="136">
        <v>7.8204899999999994E-3</v>
      </c>
      <c r="J710" s="3">
        <v>1</v>
      </c>
    </row>
    <row r="711" spans="1:10">
      <c r="A711" t="s">
        <v>3</v>
      </c>
      <c r="B711" t="s">
        <v>1026</v>
      </c>
      <c r="C711" t="s">
        <v>1276</v>
      </c>
      <c r="D711" s="3">
        <v>2</v>
      </c>
      <c r="E711" s="3">
        <v>203765756</v>
      </c>
      <c r="F711" t="s">
        <v>439</v>
      </c>
      <c r="G711" t="s">
        <v>438</v>
      </c>
      <c r="H711" s="136">
        <v>0.1246</v>
      </c>
      <c r="I711" s="136">
        <v>7.8204899999999994E-3</v>
      </c>
      <c r="J711" s="3">
        <v>1</v>
      </c>
    </row>
    <row r="712" spans="1:10">
      <c r="A712" t="s">
        <v>3</v>
      </c>
      <c r="B712" t="s">
        <v>1051</v>
      </c>
      <c r="C712" t="s">
        <v>1806</v>
      </c>
      <c r="D712" s="3">
        <v>17</v>
      </c>
      <c r="E712" s="3">
        <v>56615997</v>
      </c>
      <c r="F712" t="s">
        <v>445</v>
      </c>
      <c r="G712" t="s">
        <v>438</v>
      </c>
      <c r="H712" s="136">
        <v>0.22359999999999999</v>
      </c>
      <c r="I712" s="136">
        <v>7.8175899999999993E-3</v>
      </c>
      <c r="J712" s="3">
        <v>1</v>
      </c>
    </row>
    <row r="713" spans="1:10">
      <c r="A713" t="s">
        <v>3</v>
      </c>
      <c r="B713" t="s">
        <v>222</v>
      </c>
      <c r="C713" t="s">
        <v>1807</v>
      </c>
      <c r="D713" s="3">
        <v>20</v>
      </c>
      <c r="E713" s="3">
        <v>33768523</v>
      </c>
      <c r="F713" t="s">
        <v>439</v>
      </c>
      <c r="G713" t="s">
        <v>438</v>
      </c>
      <c r="H713" s="136">
        <v>0.10979999999999999</v>
      </c>
      <c r="I713" s="136">
        <v>7.7259900000000003E-3</v>
      </c>
      <c r="J713" s="3">
        <v>1</v>
      </c>
    </row>
    <row r="714" spans="1:10">
      <c r="A714" t="s">
        <v>347</v>
      </c>
      <c r="B714" t="s">
        <v>190</v>
      </c>
      <c r="C714" t="s">
        <v>1952</v>
      </c>
      <c r="D714" s="3">
        <v>13</v>
      </c>
      <c r="E714" s="3">
        <v>47314115</v>
      </c>
      <c r="F714" t="s">
        <v>445</v>
      </c>
      <c r="G714" t="s">
        <v>439</v>
      </c>
      <c r="H714" s="136">
        <v>0.2152</v>
      </c>
      <c r="I714" s="136">
        <v>7.6938400000000004E-3</v>
      </c>
      <c r="J714" s="3">
        <v>1</v>
      </c>
    </row>
    <row r="715" spans="1:10">
      <c r="A715" t="s">
        <v>347</v>
      </c>
      <c r="B715" t="s">
        <v>1026</v>
      </c>
      <c r="C715" t="s">
        <v>1811</v>
      </c>
      <c r="D715" s="3">
        <v>2</v>
      </c>
      <c r="E715" s="3">
        <v>203748776</v>
      </c>
      <c r="F715" t="s">
        <v>439</v>
      </c>
      <c r="G715" t="s">
        <v>438</v>
      </c>
      <c r="H715" s="136">
        <v>0.12429999999999999</v>
      </c>
      <c r="I715" s="136">
        <v>7.6559899999999997E-3</v>
      </c>
      <c r="J715" s="3">
        <v>1</v>
      </c>
    </row>
    <row r="716" spans="1:10">
      <c r="A716" t="s">
        <v>347</v>
      </c>
      <c r="B716" t="s">
        <v>1026</v>
      </c>
      <c r="C716" t="s">
        <v>1760</v>
      </c>
      <c r="D716" s="3">
        <v>2</v>
      </c>
      <c r="E716" s="3">
        <v>203786812</v>
      </c>
      <c r="F716" t="s">
        <v>445</v>
      </c>
      <c r="G716" t="s">
        <v>444</v>
      </c>
      <c r="H716" s="136">
        <v>0.1244</v>
      </c>
      <c r="I716" s="136">
        <v>7.6559899999999997E-3</v>
      </c>
      <c r="J716" s="3">
        <v>1</v>
      </c>
    </row>
    <row r="717" spans="1:10">
      <c r="A717" t="s">
        <v>347</v>
      </c>
      <c r="B717" t="s">
        <v>167</v>
      </c>
      <c r="C717" t="s">
        <v>1809</v>
      </c>
      <c r="D717" s="3">
        <v>11</v>
      </c>
      <c r="E717" s="3">
        <v>102724730</v>
      </c>
      <c r="F717" t="s">
        <v>439</v>
      </c>
      <c r="G717" t="s">
        <v>444</v>
      </c>
      <c r="H717" s="136">
        <v>0.1933</v>
      </c>
      <c r="I717" s="136">
        <v>7.6399700000000003E-3</v>
      </c>
      <c r="J717" s="3">
        <v>1</v>
      </c>
    </row>
    <row r="718" spans="1:10">
      <c r="A718" t="s">
        <v>53</v>
      </c>
      <c r="B718" t="s">
        <v>1026</v>
      </c>
      <c r="C718" t="s">
        <v>1689</v>
      </c>
      <c r="D718" s="3">
        <v>2</v>
      </c>
      <c r="E718" s="3">
        <v>203678658</v>
      </c>
      <c r="F718" t="s">
        <v>445</v>
      </c>
      <c r="G718" t="s">
        <v>439</v>
      </c>
      <c r="H718" s="136">
        <v>0.1278</v>
      </c>
      <c r="I718" s="136">
        <v>7.5962800000000004E-3</v>
      </c>
      <c r="J718" s="3">
        <v>1</v>
      </c>
    </row>
    <row r="719" spans="1:10">
      <c r="A719" t="s">
        <v>53</v>
      </c>
      <c r="B719" t="s">
        <v>1026</v>
      </c>
      <c r="C719" t="s">
        <v>2252</v>
      </c>
      <c r="D719" s="3">
        <v>2</v>
      </c>
      <c r="E719" s="3">
        <v>203672406</v>
      </c>
      <c r="F719" t="s">
        <v>439</v>
      </c>
      <c r="G719" t="s">
        <v>438</v>
      </c>
      <c r="H719" s="136">
        <v>0.1278</v>
      </c>
      <c r="I719" s="136">
        <v>7.5956699999999997E-3</v>
      </c>
      <c r="J719" s="3">
        <v>1</v>
      </c>
    </row>
    <row r="720" spans="1:10">
      <c r="A720" t="s">
        <v>347</v>
      </c>
      <c r="B720" t="s">
        <v>222</v>
      </c>
      <c r="C720" t="s">
        <v>1989</v>
      </c>
      <c r="D720" s="3">
        <v>20</v>
      </c>
      <c r="E720" s="3">
        <v>33562476</v>
      </c>
      <c r="F720" t="s">
        <v>439</v>
      </c>
      <c r="G720" t="s">
        <v>438</v>
      </c>
      <c r="H720" s="136">
        <v>0.1061</v>
      </c>
      <c r="I720" s="136">
        <v>7.59532E-3</v>
      </c>
      <c r="J720" s="3">
        <v>1</v>
      </c>
    </row>
    <row r="721" spans="1:10">
      <c r="A721" t="s">
        <v>347</v>
      </c>
      <c r="B721" t="s">
        <v>222</v>
      </c>
      <c r="C721" t="s">
        <v>1924</v>
      </c>
      <c r="D721" s="3">
        <v>20</v>
      </c>
      <c r="E721" s="3">
        <v>33549407</v>
      </c>
      <c r="F721" t="s">
        <v>439</v>
      </c>
      <c r="G721" t="s">
        <v>438</v>
      </c>
      <c r="H721" s="136">
        <v>0.10589999999999999</v>
      </c>
      <c r="I721" s="136">
        <v>7.5878400000000002E-3</v>
      </c>
      <c r="J721" s="3">
        <v>1</v>
      </c>
    </row>
    <row r="722" spans="1:10">
      <c r="A722" t="s">
        <v>3</v>
      </c>
      <c r="B722" t="s">
        <v>222</v>
      </c>
      <c r="C722" t="s">
        <v>1808</v>
      </c>
      <c r="D722" s="3">
        <v>20</v>
      </c>
      <c r="E722" s="3">
        <v>33537671</v>
      </c>
      <c r="F722" t="s">
        <v>445</v>
      </c>
      <c r="G722" t="s">
        <v>444</v>
      </c>
      <c r="H722" s="136">
        <v>0.1051</v>
      </c>
      <c r="I722" s="136">
        <v>7.5177300000000002E-3</v>
      </c>
      <c r="J722" s="3">
        <v>1</v>
      </c>
    </row>
    <row r="723" spans="1:10">
      <c r="A723" t="s">
        <v>3</v>
      </c>
      <c r="B723" t="s">
        <v>167</v>
      </c>
      <c r="C723" t="s">
        <v>1809</v>
      </c>
      <c r="D723" s="3">
        <v>11</v>
      </c>
      <c r="E723" s="3">
        <v>102724730</v>
      </c>
      <c r="F723" t="s">
        <v>439</v>
      </c>
      <c r="G723" t="s">
        <v>444</v>
      </c>
      <c r="H723" s="136">
        <v>0.19239999999999999</v>
      </c>
      <c r="I723" s="136">
        <v>7.4924900000000001E-3</v>
      </c>
      <c r="J723" s="3">
        <v>1</v>
      </c>
    </row>
    <row r="724" spans="1:10">
      <c r="A724" t="s">
        <v>347</v>
      </c>
      <c r="B724" t="s">
        <v>190</v>
      </c>
      <c r="C724" t="s">
        <v>1992</v>
      </c>
      <c r="D724" s="3">
        <v>13</v>
      </c>
      <c r="E724" s="3">
        <v>47261390</v>
      </c>
      <c r="F724" t="s">
        <v>445</v>
      </c>
      <c r="G724" t="s">
        <v>444</v>
      </c>
      <c r="H724" s="136">
        <v>0.26440000000000002</v>
      </c>
      <c r="I724" s="136">
        <v>7.4823099999999998E-3</v>
      </c>
      <c r="J724" s="3">
        <v>1</v>
      </c>
    </row>
    <row r="725" spans="1:10">
      <c r="A725" t="s">
        <v>3</v>
      </c>
      <c r="B725" t="s">
        <v>190</v>
      </c>
      <c r="C725" t="s">
        <v>1810</v>
      </c>
      <c r="D725" s="3">
        <v>13</v>
      </c>
      <c r="E725" s="3">
        <v>47172275</v>
      </c>
      <c r="F725" t="s">
        <v>439</v>
      </c>
      <c r="G725" t="s">
        <v>444</v>
      </c>
      <c r="H725" s="136">
        <v>0.20130000000000001</v>
      </c>
      <c r="I725" s="136">
        <v>7.4312500000000004E-3</v>
      </c>
      <c r="J725" s="3">
        <v>1</v>
      </c>
    </row>
    <row r="726" spans="1:10">
      <c r="A726" t="s">
        <v>53</v>
      </c>
      <c r="B726" t="s">
        <v>1026</v>
      </c>
      <c r="C726" t="s">
        <v>1660</v>
      </c>
      <c r="D726" s="3">
        <v>2</v>
      </c>
      <c r="E726" s="3">
        <v>203661048</v>
      </c>
      <c r="F726" t="s">
        <v>445</v>
      </c>
      <c r="G726" t="s">
        <v>439</v>
      </c>
      <c r="H726" s="136">
        <v>0.12759999999999999</v>
      </c>
      <c r="I726" s="136">
        <v>7.4246700000000004E-3</v>
      </c>
      <c r="J726" s="3">
        <v>1</v>
      </c>
    </row>
    <row r="727" spans="1:10">
      <c r="A727" t="s">
        <v>3</v>
      </c>
      <c r="B727" t="s">
        <v>1026</v>
      </c>
      <c r="C727" t="s">
        <v>1811</v>
      </c>
      <c r="D727" s="3">
        <v>2</v>
      </c>
      <c r="E727" s="3">
        <v>203748776</v>
      </c>
      <c r="F727" t="s">
        <v>439</v>
      </c>
      <c r="G727" t="s">
        <v>438</v>
      </c>
      <c r="H727" s="136">
        <v>0.1245</v>
      </c>
      <c r="I727" s="136">
        <v>7.39217E-3</v>
      </c>
      <c r="J727" s="3">
        <v>1</v>
      </c>
    </row>
    <row r="728" spans="1:10">
      <c r="A728" t="s">
        <v>347</v>
      </c>
      <c r="B728" t="s">
        <v>190</v>
      </c>
      <c r="C728" t="s">
        <v>2013</v>
      </c>
      <c r="D728" s="3">
        <v>13</v>
      </c>
      <c r="E728" s="3">
        <v>47268157</v>
      </c>
      <c r="F728" t="s">
        <v>445</v>
      </c>
      <c r="G728" t="s">
        <v>438</v>
      </c>
      <c r="H728" s="136">
        <v>0.26889999999999997</v>
      </c>
      <c r="I728" s="136">
        <v>7.3535099999999997E-3</v>
      </c>
      <c r="J728" s="3">
        <v>1</v>
      </c>
    </row>
    <row r="729" spans="1:10">
      <c r="A729" t="s">
        <v>347</v>
      </c>
      <c r="B729" t="s">
        <v>190</v>
      </c>
      <c r="C729" t="s">
        <v>1751</v>
      </c>
      <c r="D729" s="3">
        <v>13</v>
      </c>
      <c r="E729" s="3">
        <v>47206196</v>
      </c>
      <c r="F729" t="s">
        <v>438</v>
      </c>
      <c r="G729" t="s">
        <v>444</v>
      </c>
      <c r="H729" s="136">
        <v>0.24490000000000001</v>
      </c>
      <c r="I729" s="136">
        <v>7.3442799999999999E-3</v>
      </c>
      <c r="J729" s="3">
        <v>1</v>
      </c>
    </row>
    <row r="730" spans="1:10">
      <c r="A730" t="s">
        <v>53</v>
      </c>
      <c r="B730" t="s">
        <v>1026</v>
      </c>
      <c r="C730" t="s">
        <v>1676</v>
      </c>
      <c r="D730" s="3">
        <v>2</v>
      </c>
      <c r="E730" s="3">
        <v>203673563</v>
      </c>
      <c r="F730" t="s">
        <v>445</v>
      </c>
      <c r="G730" t="s">
        <v>439</v>
      </c>
      <c r="H730" s="136">
        <v>0.12770000000000001</v>
      </c>
      <c r="I730" s="136">
        <v>7.3299799999999998E-3</v>
      </c>
      <c r="J730" s="3">
        <v>1</v>
      </c>
    </row>
    <row r="731" spans="1:10">
      <c r="A731" t="s">
        <v>53</v>
      </c>
      <c r="B731" t="s">
        <v>1026</v>
      </c>
      <c r="C731" t="s">
        <v>2253</v>
      </c>
      <c r="D731" s="3">
        <v>2</v>
      </c>
      <c r="E731" s="3">
        <v>203663975</v>
      </c>
      <c r="F731" t="s">
        <v>439</v>
      </c>
      <c r="G731" t="s">
        <v>438</v>
      </c>
      <c r="H731" s="136">
        <v>0.12759999999999999</v>
      </c>
      <c r="I731" s="136">
        <v>7.3267899999999997E-3</v>
      </c>
      <c r="J731" s="3">
        <v>1</v>
      </c>
    </row>
    <row r="732" spans="1:10">
      <c r="A732" t="s">
        <v>53</v>
      </c>
      <c r="B732" t="s">
        <v>1026</v>
      </c>
      <c r="C732" t="s">
        <v>2254</v>
      </c>
      <c r="D732" s="3">
        <v>2</v>
      </c>
      <c r="E732" s="3">
        <v>203656846</v>
      </c>
      <c r="F732" t="s">
        <v>445</v>
      </c>
      <c r="G732" t="s">
        <v>438</v>
      </c>
      <c r="H732" s="136">
        <v>0.12770000000000001</v>
      </c>
      <c r="I732" s="136">
        <v>7.3256800000000002E-3</v>
      </c>
      <c r="J732" s="3">
        <v>1</v>
      </c>
    </row>
    <row r="733" spans="1:10">
      <c r="A733" t="s">
        <v>3</v>
      </c>
      <c r="B733" t="s">
        <v>190</v>
      </c>
      <c r="C733" t="s">
        <v>1812</v>
      </c>
      <c r="D733" s="3">
        <v>13</v>
      </c>
      <c r="E733" s="3">
        <v>47304608</v>
      </c>
      <c r="F733" t="s">
        <v>445</v>
      </c>
      <c r="G733" t="s">
        <v>444</v>
      </c>
      <c r="H733" s="136">
        <v>0.215</v>
      </c>
      <c r="I733" s="136">
        <v>7.3247900000000003E-3</v>
      </c>
      <c r="J733" s="3">
        <v>1</v>
      </c>
    </row>
    <row r="734" spans="1:10">
      <c r="A734" t="s">
        <v>3</v>
      </c>
      <c r="B734" t="s">
        <v>1026</v>
      </c>
      <c r="C734" t="s">
        <v>1813</v>
      </c>
      <c r="D734" s="3">
        <v>2</v>
      </c>
      <c r="E734" s="3">
        <v>203647646</v>
      </c>
      <c r="F734" t="s">
        <v>445</v>
      </c>
      <c r="G734" t="s">
        <v>444</v>
      </c>
      <c r="H734" s="136">
        <v>0.12859999999999999</v>
      </c>
      <c r="I734" s="136">
        <v>7.30862E-3</v>
      </c>
      <c r="J734" s="3">
        <v>1</v>
      </c>
    </row>
    <row r="735" spans="1:10">
      <c r="A735" t="s">
        <v>3</v>
      </c>
      <c r="B735" t="s">
        <v>1026</v>
      </c>
      <c r="C735" t="s">
        <v>1814</v>
      </c>
      <c r="D735" s="3">
        <v>2</v>
      </c>
      <c r="E735" s="3">
        <v>203739970</v>
      </c>
      <c r="F735" t="s">
        <v>439</v>
      </c>
      <c r="G735" t="s">
        <v>444</v>
      </c>
      <c r="H735" s="136">
        <v>0.1245</v>
      </c>
      <c r="I735" s="136">
        <v>7.30862E-3</v>
      </c>
      <c r="J735" s="3">
        <v>1</v>
      </c>
    </row>
    <row r="736" spans="1:10">
      <c r="A736" t="s">
        <v>3</v>
      </c>
      <c r="B736" t="s">
        <v>1026</v>
      </c>
      <c r="C736" t="s">
        <v>1815</v>
      </c>
      <c r="D736" s="3">
        <v>2</v>
      </c>
      <c r="E736" s="3">
        <v>203796814</v>
      </c>
      <c r="F736" t="s">
        <v>438</v>
      </c>
      <c r="G736" t="s">
        <v>444</v>
      </c>
      <c r="H736" s="136">
        <v>0.1246</v>
      </c>
      <c r="I736" s="136">
        <v>7.30862E-3</v>
      </c>
      <c r="J736" s="3">
        <v>1</v>
      </c>
    </row>
    <row r="737" spans="1:10">
      <c r="A737" t="s">
        <v>53</v>
      </c>
      <c r="B737" t="s">
        <v>102</v>
      </c>
      <c r="C737" t="s">
        <v>2255</v>
      </c>
      <c r="D737" s="3">
        <v>6</v>
      </c>
      <c r="E737" s="3">
        <v>1367061</v>
      </c>
      <c r="F737" t="s">
        <v>438</v>
      </c>
      <c r="G737" t="s">
        <v>444</v>
      </c>
      <c r="H737" s="136">
        <v>9.01E-2</v>
      </c>
      <c r="I737" s="136">
        <v>7.3046400000000003E-3</v>
      </c>
      <c r="J737" s="3">
        <v>1</v>
      </c>
    </row>
    <row r="738" spans="1:10">
      <c r="A738" t="s">
        <v>53</v>
      </c>
      <c r="B738" t="s">
        <v>1026</v>
      </c>
      <c r="C738" t="s">
        <v>1831</v>
      </c>
      <c r="D738" s="3">
        <v>2</v>
      </c>
      <c r="E738" s="3">
        <v>203639395</v>
      </c>
      <c r="F738" t="s">
        <v>439</v>
      </c>
      <c r="G738" t="s">
        <v>438</v>
      </c>
      <c r="H738" s="136">
        <v>0.13020000000000001</v>
      </c>
      <c r="I738" s="136">
        <v>7.2731999999999996E-3</v>
      </c>
      <c r="J738" s="3">
        <v>1</v>
      </c>
    </row>
    <row r="739" spans="1:10">
      <c r="A739" t="s">
        <v>347</v>
      </c>
      <c r="B739" t="s">
        <v>1026</v>
      </c>
      <c r="C739" t="s">
        <v>1814</v>
      </c>
      <c r="D739" s="3">
        <v>2</v>
      </c>
      <c r="E739" s="3">
        <v>203739970</v>
      </c>
      <c r="F739" t="s">
        <v>439</v>
      </c>
      <c r="G739" t="s">
        <v>444</v>
      </c>
      <c r="H739" s="136">
        <v>0.12429999999999999</v>
      </c>
      <c r="I739" s="136">
        <v>7.27255E-3</v>
      </c>
      <c r="J739" s="3">
        <v>1</v>
      </c>
    </row>
    <row r="740" spans="1:10">
      <c r="A740" t="s">
        <v>347</v>
      </c>
      <c r="B740" t="s">
        <v>1026</v>
      </c>
      <c r="C740" t="s">
        <v>1847</v>
      </c>
      <c r="D740" s="3">
        <v>2</v>
      </c>
      <c r="E740" s="3">
        <v>203811912</v>
      </c>
      <c r="F740" t="s">
        <v>445</v>
      </c>
      <c r="G740" t="s">
        <v>438</v>
      </c>
      <c r="H740" s="136">
        <v>0.1241</v>
      </c>
      <c r="I740" s="136">
        <v>7.27255E-3</v>
      </c>
      <c r="J740" s="3">
        <v>1</v>
      </c>
    </row>
    <row r="741" spans="1:10">
      <c r="A741" t="s">
        <v>347</v>
      </c>
      <c r="B741" t="s">
        <v>1026</v>
      </c>
      <c r="C741" t="s">
        <v>1860</v>
      </c>
      <c r="D741" s="3">
        <v>2</v>
      </c>
      <c r="E741" s="3">
        <v>203827675</v>
      </c>
      <c r="F741" t="s">
        <v>438</v>
      </c>
      <c r="G741" t="s">
        <v>444</v>
      </c>
      <c r="H741" s="136">
        <v>0.1242</v>
      </c>
      <c r="I741" s="136">
        <v>7.27255E-3</v>
      </c>
      <c r="J741" s="3">
        <v>1</v>
      </c>
    </row>
    <row r="742" spans="1:10">
      <c r="A742" t="s">
        <v>347</v>
      </c>
      <c r="B742" t="s">
        <v>1026</v>
      </c>
      <c r="C742" t="s">
        <v>1942</v>
      </c>
      <c r="D742" s="3">
        <v>2</v>
      </c>
      <c r="E742" s="3">
        <v>203943168</v>
      </c>
      <c r="F742" t="s">
        <v>445</v>
      </c>
      <c r="G742" t="s">
        <v>444</v>
      </c>
      <c r="H742" s="136">
        <v>0.1242</v>
      </c>
      <c r="I742" s="136">
        <v>7.27255E-3</v>
      </c>
      <c r="J742" s="3">
        <v>1</v>
      </c>
    </row>
    <row r="743" spans="1:10">
      <c r="A743" t="s">
        <v>53</v>
      </c>
      <c r="B743" t="s">
        <v>1026</v>
      </c>
      <c r="C743" t="s">
        <v>1813</v>
      </c>
      <c r="D743" s="3">
        <v>2</v>
      </c>
      <c r="E743" s="3">
        <v>203647646</v>
      </c>
      <c r="F743" t="s">
        <v>445</v>
      </c>
      <c r="G743" t="s">
        <v>444</v>
      </c>
      <c r="H743" s="136">
        <v>0.12970000000000001</v>
      </c>
      <c r="I743" s="136">
        <v>7.2424400000000002E-3</v>
      </c>
      <c r="J743" s="3">
        <v>1</v>
      </c>
    </row>
    <row r="744" spans="1:10">
      <c r="A744" t="s">
        <v>53</v>
      </c>
      <c r="B744" t="s">
        <v>1026</v>
      </c>
      <c r="C744" t="s">
        <v>2256</v>
      </c>
      <c r="D744" s="3">
        <v>2</v>
      </c>
      <c r="E744" s="3">
        <v>203656554</v>
      </c>
      <c r="F744" t="s">
        <v>445</v>
      </c>
      <c r="G744" t="s">
        <v>444</v>
      </c>
      <c r="H744" s="136">
        <v>0.12770000000000001</v>
      </c>
      <c r="I744" s="136">
        <v>7.2285200000000004E-3</v>
      </c>
      <c r="J744" s="3">
        <v>1</v>
      </c>
    </row>
    <row r="745" spans="1:10">
      <c r="A745" t="s">
        <v>3</v>
      </c>
      <c r="B745" t="s">
        <v>190</v>
      </c>
      <c r="C745" t="s">
        <v>1816</v>
      </c>
      <c r="D745" s="3">
        <v>13</v>
      </c>
      <c r="E745" s="3">
        <v>47185601</v>
      </c>
      <c r="F745" t="s">
        <v>445</v>
      </c>
      <c r="G745" t="s">
        <v>444</v>
      </c>
      <c r="H745" s="136">
        <v>0.2417</v>
      </c>
      <c r="I745" s="136">
        <v>7.2120400000000003E-3</v>
      </c>
      <c r="J745" s="3">
        <v>1</v>
      </c>
    </row>
    <row r="746" spans="1:10">
      <c r="A746" t="s">
        <v>347</v>
      </c>
      <c r="B746" t="s">
        <v>222</v>
      </c>
      <c r="C746" t="s">
        <v>2008</v>
      </c>
      <c r="D746" s="3">
        <v>20</v>
      </c>
      <c r="E746" s="3">
        <v>33696486</v>
      </c>
      <c r="F746" t="s">
        <v>439</v>
      </c>
      <c r="G746" t="s">
        <v>438</v>
      </c>
      <c r="H746" s="136">
        <v>0.1072</v>
      </c>
      <c r="I746" s="136">
        <v>7.1911700000000002E-3</v>
      </c>
      <c r="J746" s="3">
        <v>1</v>
      </c>
    </row>
    <row r="747" spans="1:10">
      <c r="A747" t="s">
        <v>3</v>
      </c>
      <c r="B747" t="s">
        <v>111</v>
      </c>
      <c r="C747" t="s">
        <v>1817</v>
      </c>
      <c r="D747" s="3">
        <v>6</v>
      </c>
      <c r="E747" s="3">
        <v>49423547</v>
      </c>
      <c r="F747" t="s">
        <v>438</v>
      </c>
      <c r="G747" t="s">
        <v>444</v>
      </c>
      <c r="H747" s="136">
        <v>0.37719999999999998</v>
      </c>
      <c r="I747" s="136">
        <v>7.1589100000000001E-3</v>
      </c>
      <c r="J747" s="3">
        <v>1</v>
      </c>
    </row>
    <row r="748" spans="1:10">
      <c r="A748" t="s">
        <v>53</v>
      </c>
      <c r="B748" t="s">
        <v>1026</v>
      </c>
      <c r="C748" t="s">
        <v>2257</v>
      </c>
      <c r="D748" s="3">
        <v>2</v>
      </c>
      <c r="E748" s="3">
        <v>203647598</v>
      </c>
      <c r="F748" t="s">
        <v>445</v>
      </c>
      <c r="G748" t="s">
        <v>438</v>
      </c>
      <c r="H748" s="136">
        <v>0.12970000000000001</v>
      </c>
      <c r="I748" s="136">
        <v>7.1444400000000002E-3</v>
      </c>
      <c r="J748" s="3">
        <v>1</v>
      </c>
    </row>
    <row r="749" spans="1:10">
      <c r="A749" t="s">
        <v>347</v>
      </c>
      <c r="B749" t="s">
        <v>190</v>
      </c>
      <c r="C749" t="s">
        <v>1308</v>
      </c>
      <c r="D749" s="3">
        <v>13</v>
      </c>
      <c r="E749" s="3">
        <v>47260841</v>
      </c>
      <c r="F749" t="s">
        <v>445</v>
      </c>
      <c r="G749" t="s">
        <v>444</v>
      </c>
      <c r="H749" s="136">
        <v>0.26440000000000002</v>
      </c>
      <c r="I749" s="136">
        <v>7.0937099999999996E-3</v>
      </c>
      <c r="J749" s="3">
        <v>1</v>
      </c>
    </row>
    <row r="750" spans="1:10">
      <c r="A750" t="s">
        <v>3</v>
      </c>
      <c r="B750" t="s">
        <v>1051</v>
      </c>
      <c r="C750" t="s">
        <v>1818</v>
      </c>
      <c r="D750" s="3">
        <v>17</v>
      </c>
      <c r="E750" s="3">
        <v>56554357</v>
      </c>
      <c r="F750" t="s">
        <v>445</v>
      </c>
      <c r="G750" t="s">
        <v>444</v>
      </c>
      <c r="H750" s="136">
        <v>0.20649999999999999</v>
      </c>
      <c r="I750" s="136">
        <v>7.0876200000000002E-3</v>
      </c>
      <c r="J750" s="3">
        <v>1</v>
      </c>
    </row>
    <row r="751" spans="1:10">
      <c r="A751" t="s">
        <v>53</v>
      </c>
      <c r="B751" t="s">
        <v>1026</v>
      </c>
      <c r="C751" t="s">
        <v>2258</v>
      </c>
      <c r="D751" s="3">
        <v>2</v>
      </c>
      <c r="E751" s="3">
        <v>203639846</v>
      </c>
      <c r="F751" t="s">
        <v>445</v>
      </c>
      <c r="G751" t="s">
        <v>439</v>
      </c>
      <c r="H751" s="136">
        <v>0.13</v>
      </c>
      <c r="I751" s="136">
        <v>7.0840599999999997E-3</v>
      </c>
      <c r="J751" s="3">
        <v>1</v>
      </c>
    </row>
    <row r="752" spans="1:10">
      <c r="A752" t="s">
        <v>53</v>
      </c>
      <c r="B752" t="s">
        <v>102</v>
      </c>
      <c r="C752" t="s">
        <v>2259</v>
      </c>
      <c r="D752" s="3">
        <v>6</v>
      </c>
      <c r="E752" s="3">
        <v>1364691</v>
      </c>
      <c r="F752" t="s">
        <v>445</v>
      </c>
      <c r="G752" t="s">
        <v>438</v>
      </c>
      <c r="H752" s="136">
        <v>0.1163</v>
      </c>
      <c r="I752" s="136">
        <v>7.0737899999999999E-3</v>
      </c>
      <c r="J752" s="3">
        <v>1</v>
      </c>
    </row>
    <row r="753" spans="1:10">
      <c r="A753" t="s">
        <v>3</v>
      </c>
      <c r="B753" t="s">
        <v>190</v>
      </c>
      <c r="C753" t="s">
        <v>1819</v>
      </c>
      <c r="D753" s="3">
        <v>13</v>
      </c>
      <c r="E753" s="3">
        <v>47169092</v>
      </c>
      <c r="F753" t="s">
        <v>445</v>
      </c>
      <c r="G753" t="s">
        <v>444</v>
      </c>
      <c r="H753" s="136">
        <v>0.2034</v>
      </c>
      <c r="I753" s="136">
        <v>7.0589700000000003E-3</v>
      </c>
      <c r="J753" s="3">
        <v>1</v>
      </c>
    </row>
    <row r="754" spans="1:10">
      <c r="A754" t="s">
        <v>3</v>
      </c>
      <c r="B754" t="s">
        <v>190</v>
      </c>
      <c r="C754" t="s">
        <v>1820</v>
      </c>
      <c r="D754" s="3">
        <v>13</v>
      </c>
      <c r="E754" s="3">
        <v>47169273</v>
      </c>
      <c r="F754" t="s">
        <v>439</v>
      </c>
      <c r="G754" t="s">
        <v>438</v>
      </c>
      <c r="H754" s="136">
        <v>0.2034</v>
      </c>
      <c r="I754" s="136">
        <v>7.0589700000000003E-3</v>
      </c>
      <c r="J754" s="3">
        <v>1</v>
      </c>
    </row>
    <row r="755" spans="1:10">
      <c r="A755" t="s">
        <v>53</v>
      </c>
      <c r="B755" t="s">
        <v>1026</v>
      </c>
      <c r="C755" t="s">
        <v>1700</v>
      </c>
      <c r="D755" s="3">
        <v>2</v>
      </c>
      <c r="E755" s="3">
        <v>203670122</v>
      </c>
      <c r="F755" t="s">
        <v>439</v>
      </c>
      <c r="G755" t="s">
        <v>438</v>
      </c>
      <c r="H755" s="136">
        <v>0.1278</v>
      </c>
      <c r="I755" s="136">
        <v>7.04224E-3</v>
      </c>
      <c r="J755" s="3">
        <v>1</v>
      </c>
    </row>
    <row r="756" spans="1:10">
      <c r="A756" t="s">
        <v>53</v>
      </c>
      <c r="B756" t="s">
        <v>1026</v>
      </c>
      <c r="C756" t="s">
        <v>1688</v>
      </c>
      <c r="D756" s="3">
        <v>2</v>
      </c>
      <c r="E756" s="3">
        <v>203662888</v>
      </c>
      <c r="F756" t="s">
        <v>445</v>
      </c>
      <c r="G756" t="s">
        <v>438</v>
      </c>
      <c r="H756" s="136">
        <v>0.12759999999999999</v>
      </c>
      <c r="I756" s="136">
        <v>7.03814E-3</v>
      </c>
      <c r="J756" s="3">
        <v>1</v>
      </c>
    </row>
    <row r="757" spans="1:10">
      <c r="A757" t="s">
        <v>3</v>
      </c>
      <c r="B757" t="s">
        <v>1051</v>
      </c>
      <c r="C757" t="s">
        <v>1821</v>
      </c>
      <c r="D757" s="3">
        <v>17</v>
      </c>
      <c r="E757" s="3">
        <v>56489168</v>
      </c>
      <c r="F757" t="s">
        <v>439</v>
      </c>
      <c r="G757" t="s">
        <v>438</v>
      </c>
      <c r="H757" s="136">
        <v>0.19980000000000001</v>
      </c>
      <c r="I757" s="136">
        <v>7.0120099999999999E-3</v>
      </c>
      <c r="J757" s="3">
        <v>1</v>
      </c>
    </row>
    <row r="758" spans="1:10">
      <c r="A758" t="s">
        <v>3</v>
      </c>
      <c r="B758" t="s">
        <v>1026</v>
      </c>
      <c r="C758" t="s">
        <v>1822</v>
      </c>
      <c r="D758" s="3">
        <v>2</v>
      </c>
      <c r="E758" s="3">
        <v>203740270</v>
      </c>
      <c r="F758" t="s">
        <v>445</v>
      </c>
      <c r="G758" t="s">
        <v>438</v>
      </c>
      <c r="H758" s="136">
        <v>0.1245</v>
      </c>
      <c r="I758" s="136">
        <v>6.9879800000000004E-3</v>
      </c>
      <c r="J758" s="3">
        <v>1</v>
      </c>
    </row>
    <row r="759" spans="1:10">
      <c r="A759" t="s">
        <v>3</v>
      </c>
      <c r="B759" t="s">
        <v>1026</v>
      </c>
      <c r="C759" t="s">
        <v>1823</v>
      </c>
      <c r="D759" s="3">
        <v>2</v>
      </c>
      <c r="E759" s="3">
        <v>203773686</v>
      </c>
      <c r="F759" t="s">
        <v>445</v>
      </c>
      <c r="G759" t="s">
        <v>444</v>
      </c>
      <c r="H759" s="136">
        <v>0.1246</v>
      </c>
      <c r="I759" s="136">
        <v>6.9879800000000004E-3</v>
      </c>
      <c r="J759" s="3">
        <v>1</v>
      </c>
    </row>
    <row r="760" spans="1:10">
      <c r="A760" t="s">
        <v>3</v>
      </c>
      <c r="B760" t="s">
        <v>1026</v>
      </c>
      <c r="C760" t="s">
        <v>1824</v>
      </c>
      <c r="D760" s="3">
        <v>2</v>
      </c>
      <c r="E760" s="3">
        <v>203830851</v>
      </c>
      <c r="F760" t="s">
        <v>445</v>
      </c>
      <c r="G760" t="s">
        <v>444</v>
      </c>
      <c r="H760" s="136">
        <v>0.1246</v>
      </c>
      <c r="I760" s="136">
        <v>6.9879800000000004E-3</v>
      </c>
      <c r="J760" s="3">
        <v>1</v>
      </c>
    </row>
    <row r="761" spans="1:10">
      <c r="A761" t="s">
        <v>3</v>
      </c>
      <c r="B761" t="s">
        <v>1026</v>
      </c>
      <c r="C761" t="s">
        <v>1825</v>
      </c>
      <c r="D761" s="3">
        <v>2</v>
      </c>
      <c r="E761" s="3">
        <v>203861113</v>
      </c>
      <c r="F761" t="s">
        <v>439</v>
      </c>
      <c r="G761" t="s">
        <v>444</v>
      </c>
      <c r="H761" s="136">
        <v>0.1246</v>
      </c>
      <c r="I761" s="136">
        <v>6.9879800000000004E-3</v>
      </c>
      <c r="J761" s="3">
        <v>1</v>
      </c>
    </row>
    <row r="762" spans="1:10">
      <c r="A762" t="s">
        <v>3</v>
      </c>
      <c r="B762" t="s">
        <v>1026</v>
      </c>
      <c r="C762" t="s">
        <v>1826</v>
      </c>
      <c r="D762" s="3">
        <v>2</v>
      </c>
      <c r="E762" s="3">
        <v>203952059</v>
      </c>
      <c r="F762" t="s">
        <v>438</v>
      </c>
      <c r="G762" t="s">
        <v>444</v>
      </c>
      <c r="H762" s="136">
        <v>0.1241</v>
      </c>
      <c r="I762" s="136">
        <v>6.9879800000000004E-3</v>
      </c>
      <c r="J762" s="3">
        <v>1</v>
      </c>
    </row>
    <row r="763" spans="1:10">
      <c r="A763" t="s">
        <v>3</v>
      </c>
      <c r="B763" t="s">
        <v>222</v>
      </c>
      <c r="C763" t="s">
        <v>1827</v>
      </c>
      <c r="D763" s="3">
        <v>20</v>
      </c>
      <c r="E763" s="3">
        <v>33769926</v>
      </c>
      <c r="F763" t="s">
        <v>445</v>
      </c>
      <c r="G763" t="s">
        <v>444</v>
      </c>
      <c r="H763" s="136">
        <v>0.10970000000000001</v>
      </c>
      <c r="I763" s="136">
        <v>6.9601999999999997E-3</v>
      </c>
      <c r="J763" s="3">
        <v>1</v>
      </c>
    </row>
    <row r="764" spans="1:10">
      <c r="A764" t="s">
        <v>3</v>
      </c>
      <c r="B764" t="s">
        <v>190</v>
      </c>
      <c r="C764" t="s">
        <v>1828</v>
      </c>
      <c r="D764" s="3">
        <v>13</v>
      </c>
      <c r="E764" s="3">
        <v>47211861</v>
      </c>
      <c r="F764" t="s">
        <v>445</v>
      </c>
      <c r="G764" t="s">
        <v>438</v>
      </c>
      <c r="H764" s="136">
        <v>0.24249999999999999</v>
      </c>
      <c r="I764" s="136">
        <v>6.9450600000000003E-3</v>
      </c>
      <c r="J764" s="3">
        <v>1</v>
      </c>
    </row>
    <row r="765" spans="1:10">
      <c r="A765" t="s">
        <v>53</v>
      </c>
      <c r="B765" t="s">
        <v>1026</v>
      </c>
      <c r="C765" t="s">
        <v>2260</v>
      </c>
      <c r="D765" s="3">
        <v>2</v>
      </c>
      <c r="E765" s="3">
        <v>203650998</v>
      </c>
      <c r="F765" t="s">
        <v>445</v>
      </c>
      <c r="G765" t="s">
        <v>444</v>
      </c>
      <c r="H765" s="136">
        <v>0.12770000000000001</v>
      </c>
      <c r="I765" s="136">
        <v>6.9444099999999998E-3</v>
      </c>
      <c r="J765" s="3">
        <v>1</v>
      </c>
    </row>
    <row r="766" spans="1:10">
      <c r="A766" t="s">
        <v>3</v>
      </c>
      <c r="B766" t="s">
        <v>1051</v>
      </c>
      <c r="C766" t="s">
        <v>1829</v>
      </c>
      <c r="D766" s="3">
        <v>17</v>
      </c>
      <c r="E766" s="3">
        <v>56562062</v>
      </c>
      <c r="F766" t="s">
        <v>445</v>
      </c>
      <c r="G766" t="s">
        <v>444</v>
      </c>
      <c r="H766" s="136">
        <v>0.20399999999999999</v>
      </c>
      <c r="I766" s="136">
        <v>6.93547E-3</v>
      </c>
      <c r="J766" s="3">
        <v>1</v>
      </c>
    </row>
    <row r="767" spans="1:10">
      <c r="A767" t="s">
        <v>3</v>
      </c>
      <c r="B767" t="s">
        <v>1026</v>
      </c>
      <c r="C767" t="s">
        <v>80</v>
      </c>
      <c r="D767" s="3">
        <v>2</v>
      </c>
      <c r="E767" s="3">
        <v>203880992</v>
      </c>
      <c r="F767" t="s">
        <v>439</v>
      </c>
      <c r="G767" t="s">
        <v>438</v>
      </c>
      <c r="H767" s="136">
        <v>0.12429999999999999</v>
      </c>
      <c r="I767" s="136">
        <v>6.9278500000000002E-3</v>
      </c>
      <c r="J767" s="3">
        <v>1</v>
      </c>
    </row>
    <row r="768" spans="1:10">
      <c r="A768" t="s">
        <v>3</v>
      </c>
      <c r="B768" t="s">
        <v>127</v>
      </c>
      <c r="C768" t="s">
        <v>1830</v>
      </c>
      <c r="D768" s="3">
        <v>7</v>
      </c>
      <c r="E768" s="3">
        <v>92279363</v>
      </c>
      <c r="F768" t="s">
        <v>439</v>
      </c>
      <c r="G768" t="s">
        <v>438</v>
      </c>
      <c r="H768" s="136">
        <v>0.36509999999999998</v>
      </c>
      <c r="I768" s="136">
        <v>6.9152199999999997E-3</v>
      </c>
      <c r="J768" s="3">
        <v>1</v>
      </c>
    </row>
    <row r="769" spans="1:10">
      <c r="A769" t="s">
        <v>347</v>
      </c>
      <c r="B769" t="s">
        <v>1026</v>
      </c>
      <c r="C769" t="s">
        <v>1903</v>
      </c>
      <c r="D769" s="3">
        <v>2</v>
      </c>
      <c r="E769" s="3">
        <v>203794262</v>
      </c>
      <c r="F769" t="s">
        <v>439</v>
      </c>
      <c r="G769" t="s">
        <v>438</v>
      </c>
      <c r="H769" s="136">
        <v>0.12470000000000001</v>
      </c>
      <c r="I769" s="136">
        <v>6.9088800000000001E-3</v>
      </c>
      <c r="J769" s="3">
        <v>1</v>
      </c>
    </row>
    <row r="770" spans="1:10">
      <c r="A770" t="s">
        <v>347</v>
      </c>
      <c r="B770" t="s">
        <v>1026</v>
      </c>
      <c r="C770" t="s">
        <v>1872</v>
      </c>
      <c r="D770" s="3">
        <v>2</v>
      </c>
      <c r="E770" s="3">
        <v>203822891</v>
      </c>
      <c r="F770" t="s">
        <v>438</v>
      </c>
      <c r="G770" t="s">
        <v>444</v>
      </c>
      <c r="H770" s="136">
        <v>0.1244</v>
      </c>
      <c r="I770" s="136">
        <v>6.9088800000000001E-3</v>
      </c>
      <c r="J770" s="3">
        <v>1</v>
      </c>
    </row>
    <row r="771" spans="1:10">
      <c r="A771" t="s">
        <v>347</v>
      </c>
      <c r="B771" t="s">
        <v>1026</v>
      </c>
      <c r="C771" t="s">
        <v>1861</v>
      </c>
      <c r="D771" s="3">
        <v>2</v>
      </c>
      <c r="E771" s="3">
        <v>203845828</v>
      </c>
      <c r="F771" t="s">
        <v>445</v>
      </c>
      <c r="G771" t="s">
        <v>444</v>
      </c>
      <c r="H771" s="136">
        <v>0.1245</v>
      </c>
      <c r="I771" s="136">
        <v>6.9088800000000001E-3</v>
      </c>
      <c r="J771" s="3">
        <v>1</v>
      </c>
    </row>
    <row r="772" spans="1:10">
      <c r="A772" t="s">
        <v>347</v>
      </c>
      <c r="B772" t="s">
        <v>1026</v>
      </c>
      <c r="C772" t="s">
        <v>1838</v>
      </c>
      <c r="D772" s="3">
        <v>2</v>
      </c>
      <c r="E772" s="3">
        <v>204009057</v>
      </c>
      <c r="F772" t="s">
        <v>439</v>
      </c>
      <c r="G772" t="s">
        <v>444</v>
      </c>
      <c r="H772" s="136">
        <v>0.12470000000000001</v>
      </c>
      <c r="I772" s="136">
        <v>6.9088800000000001E-3</v>
      </c>
      <c r="J772" s="3">
        <v>1</v>
      </c>
    </row>
    <row r="773" spans="1:10">
      <c r="A773" t="s">
        <v>3</v>
      </c>
      <c r="B773" t="s">
        <v>1026</v>
      </c>
      <c r="C773" t="s">
        <v>1831</v>
      </c>
      <c r="D773" s="3">
        <v>2</v>
      </c>
      <c r="E773" s="3">
        <v>203639395</v>
      </c>
      <c r="F773" t="s">
        <v>439</v>
      </c>
      <c r="G773" t="s">
        <v>438</v>
      </c>
      <c r="H773" s="136">
        <v>0.12870000000000001</v>
      </c>
      <c r="I773" s="136">
        <v>6.9052200000000001E-3</v>
      </c>
      <c r="J773" s="3">
        <v>1</v>
      </c>
    </row>
    <row r="774" spans="1:10">
      <c r="A774" t="s">
        <v>3</v>
      </c>
      <c r="B774" t="s">
        <v>1026</v>
      </c>
      <c r="C774" t="s">
        <v>1832</v>
      </c>
      <c r="D774" s="3">
        <v>2</v>
      </c>
      <c r="E774" s="3">
        <v>203827432</v>
      </c>
      <c r="F774" t="s">
        <v>445</v>
      </c>
      <c r="G774" t="s">
        <v>444</v>
      </c>
      <c r="H774" s="136">
        <v>0.1246</v>
      </c>
      <c r="I774" s="136">
        <v>6.9052200000000001E-3</v>
      </c>
      <c r="J774" s="3">
        <v>1</v>
      </c>
    </row>
    <row r="775" spans="1:10">
      <c r="A775" t="s">
        <v>3</v>
      </c>
      <c r="B775" t="s">
        <v>190</v>
      </c>
      <c r="C775" t="s">
        <v>1833</v>
      </c>
      <c r="D775" s="3">
        <v>13</v>
      </c>
      <c r="E775" s="3">
        <v>47161560</v>
      </c>
      <c r="F775" t="s">
        <v>445</v>
      </c>
      <c r="G775" t="s">
        <v>438</v>
      </c>
      <c r="H775" s="136">
        <v>0.24529999999999999</v>
      </c>
      <c r="I775" s="136">
        <v>6.8246599999999998E-3</v>
      </c>
      <c r="J775" s="3">
        <v>1</v>
      </c>
    </row>
    <row r="776" spans="1:10">
      <c r="A776" t="s">
        <v>53</v>
      </c>
      <c r="B776" t="s">
        <v>1026</v>
      </c>
      <c r="C776" t="s">
        <v>1693</v>
      </c>
      <c r="D776" s="3">
        <v>2</v>
      </c>
      <c r="E776" s="3">
        <v>203788950</v>
      </c>
      <c r="F776" t="s">
        <v>439</v>
      </c>
      <c r="G776" t="s">
        <v>438</v>
      </c>
      <c r="H776" s="136">
        <v>0.12790000000000001</v>
      </c>
      <c r="I776" s="136">
        <v>6.7308000000000003E-3</v>
      </c>
      <c r="J776" s="3">
        <v>1</v>
      </c>
    </row>
    <row r="777" spans="1:10">
      <c r="A777" t="s">
        <v>53</v>
      </c>
      <c r="B777" t="s">
        <v>1026</v>
      </c>
      <c r="C777" t="s">
        <v>2146</v>
      </c>
      <c r="D777" s="3">
        <v>2</v>
      </c>
      <c r="E777" s="3">
        <v>204121145</v>
      </c>
      <c r="F777" t="s">
        <v>438</v>
      </c>
      <c r="G777" t="s">
        <v>444</v>
      </c>
      <c r="H777" s="136">
        <v>0.1305</v>
      </c>
      <c r="I777" s="136">
        <v>6.7142299999999999E-3</v>
      </c>
      <c r="J777" s="3">
        <v>1</v>
      </c>
    </row>
    <row r="778" spans="1:10">
      <c r="A778" t="s">
        <v>3</v>
      </c>
      <c r="B778" t="s">
        <v>222</v>
      </c>
      <c r="C778" t="s">
        <v>1834</v>
      </c>
      <c r="D778" s="3">
        <v>20</v>
      </c>
      <c r="E778" s="3">
        <v>33698016</v>
      </c>
      <c r="F778" t="s">
        <v>439</v>
      </c>
      <c r="G778" t="s">
        <v>444</v>
      </c>
      <c r="H778" s="136">
        <v>0.1062</v>
      </c>
      <c r="I778" s="136">
        <v>6.7091700000000004E-3</v>
      </c>
      <c r="J778" s="3">
        <v>1</v>
      </c>
    </row>
    <row r="779" spans="1:10">
      <c r="A779" t="s">
        <v>53</v>
      </c>
      <c r="B779" t="s">
        <v>1026</v>
      </c>
      <c r="C779" t="s">
        <v>1736</v>
      </c>
      <c r="D779" s="3">
        <v>2</v>
      </c>
      <c r="E779" s="3">
        <v>203968973</v>
      </c>
      <c r="F779" t="s">
        <v>439</v>
      </c>
      <c r="G779" t="s">
        <v>438</v>
      </c>
      <c r="H779" s="136">
        <v>0.109</v>
      </c>
      <c r="I779" s="136">
        <v>6.6970299999999996E-3</v>
      </c>
      <c r="J779" s="3">
        <v>1</v>
      </c>
    </row>
    <row r="780" spans="1:10">
      <c r="A780" t="s">
        <v>3</v>
      </c>
      <c r="B780" t="s">
        <v>222</v>
      </c>
      <c r="C780" t="s">
        <v>1835</v>
      </c>
      <c r="D780" s="3">
        <v>20</v>
      </c>
      <c r="E780" s="3">
        <v>33702104</v>
      </c>
      <c r="F780" t="s">
        <v>439</v>
      </c>
      <c r="G780" t="s">
        <v>438</v>
      </c>
      <c r="H780" s="136">
        <v>0.10680000000000001</v>
      </c>
      <c r="I780" s="136">
        <v>6.69683E-3</v>
      </c>
      <c r="J780" s="3">
        <v>1</v>
      </c>
    </row>
    <row r="781" spans="1:10">
      <c r="A781" t="s">
        <v>3</v>
      </c>
      <c r="B781" t="s">
        <v>4026</v>
      </c>
      <c r="C781" t="s">
        <v>1836</v>
      </c>
      <c r="D781" s="3">
        <v>1</v>
      </c>
      <c r="E781" s="3">
        <v>169091466</v>
      </c>
      <c r="F781" t="s">
        <v>439</v>
      </c>
      <c r="G781" t="s">
        <v>438</v>
      </c>
      <c r="H781" s="136">
        <v>0.44940000000000002</v>
      </c>
      <c r="I781" s="136">
        <v>6.6595999999999999E-3</v>
      </c>
      <c r="J781" s="3">
        <v>1</v>
      </c>
    </row>
    <row r="782" spans="1:10">
      <c r="A782" t="s">
        <v>347</v>
      </c>
      <c r="B782" t="s">
        <v>222</v>
      </c>
      <c r="C782" t="s">
        <v>1867</v>
      </c>
      <c r="D782" s="3">
        <v>20</v>
      </c>
      <c r="E782" s="3">
        <v>33654584</v>
      </c>
      <c r="F782" t="s">
        <v>439</v>
      </c>
      <c r="G782" t="s">
        <v>438</v>
      </c>
      <c r="H782" s="136">
        <v>0.10639999999999999</v>
      </c>
      <c r="I782" s="136">
        <v>6.6302599999999998E-3</v>
      </c>
      <c r="J782" s="3">
        <v>1</v>
      </c>
    </row>
    <row r="783" spans="1:10">
      <c r="A783" t="s">
        <v>3</v>
      </c>
      <c r="B783" t="s">
        <v>1026</v>
      </c>
      <c r="C783" t="s">
        <v>1837</v>
      </c>
      <c r="D783" s="3">
        <v>2</v>
      </c>
      <c r="E783" s="3">
        <v>203746816</v>
      </c>
      <c r="F783" t="s">
        <v>445</v>
      </c>
      <c r="G783" t="s">
        <v>444</v>
      </c>
      <c r="H783" s="136">
        <v>0.125</v>
      </c>
      <c r="I783" s="136">
        <v>6.6065400000000002E-3</v>
      </c>
      <c r="J783" s="3">
        <v>1</v>
      </c>
    </row>
    <row r="784" spans="1:10">
      <c r="A784" t="s">
        <v>3</v>
      </c>
      <c r="B784" t="s">
        <v>1026</v>
      </c>
      <c r="C784" t="s">
        <v>1838</v>
      </c>
      <c r="D784" s="3">
        <v>2</v>
      </c>
      <c r="E784" s="3">
        <v>204009057</v>
      </c>
      <c r="F784" t="s">
        <v>439</v>
      </c>
      <c r="G784" t="s">
        <v>444</v>
      </c>
      <c r="H784" s="136">
        <v>0.125</v>
      </c>
      <c r="I784" s="136">
        <v>6.6065400000000002E-3</v>
      </c>
      <c r="J784" s="3">
        <v>1</v>
      </c>
    </row>
    <row r="785" spans="1:10">
      <c r="A785" t="s">
        <v>3</v>
      </c>
      <c r="B785" t="s">
        <v>1051</v>
      </c>
      <c r="C785" t="s">
        <v>1839</v>
      </c>
      <c r="D785" s="3">
        <v>17</v>
      </c>
      <c r="E785" s="3">
        <v>56373613</v>
      </c>
      <c r="F785" t="s">
        <v>439</v>
      </c>
      <c r="G785" t="s">
        <v>438</v>
      </c>
      <c r="H785" s="136">
        <v>0.15989999999999999</v>
      </c>
      <c r="I785" s="136">
        <v>6.5899399999999999E-3</v>
      </c>
      <c r="J785" s="3">
        <v>1</v>
      </c>
    </row>
    <row r="786" spans="1:10">
      <c r="A786" t="s">
        <v>347</v>
      </c>
      <c r="B786" t="s">
        <v>1026</v>
      </c>
      <c r="C786" t="s">
        <v>1825</v>
      </c>
      <c r="D786" s="3">
        <v>2</v>
      </c>
      <c r="E786" s="3">
        <v>203861113</v>
      </c>
      <c r="F786" t="s">
        <v>439</v>
      </c>
      <c r="G786" t="s">
        <v>444</v>
      </c>
      <c r="H786" s="136">
        <v>0.1244</v>
      </c>
      <c r="I786" s="136">
        <v>6.5639299999999999E-3</v>
      </c>
      <c r="J786" s="3">
        <v>1</v>
      </c>
    </row>
    <row r="787" spans="1:10">
      <c r="A787" t="s">
        <v>347</v>
      </c>
      <c r="B787" t="s">
        <v>1026</v>
      </c>
      <c r="C787" t="s">
        <v>1826</v>
      </c>
      <c r="D787" s="3">
        <v>2</v>
      </c>
      <c r="E787" s="3">
        <v>203952059</v>
      </c>
      <c r="F787" t="s">
        <v>438</v>
      </c>
      <c r="G787" t="s">
        <v>444</v>
      </c>
      <c r="H787" s="136">
        <v>0.124</v>
      </c>
      <c r="I787" s="136">
        <v>6.5639299999999999E-3</v>
      </c>
      <c r="J787" s="3">
        <v>1</v>
      </c>
    </row>
    <row r="788" spans="1:10">
      <c r="A788" t="s">
        <v>347</v>
      </c>
      <c r="B788" t="s">
        <v>222</v>
      </c>
      <c r="C788" t="s">
        <v>1931</v>
      </c>
      <c r="D788" s="3">
        <v>20</v>
      </c>
      <c r="E788" s="3">
        <v>33639256</v>
      </c>
      <c r="F788" t="s">
        <v>445</v>
      </c>
      <c r="G788" t="s">
        <v>444</v>
      </c>
      <c r="H788" s="136">
        <v>0.1082</v>
      </c>
      <c r="I788" s="136">
        <v>6.5608999999999997E-3</v>
      </c>
      <c r="J788" s="3">
        <v>1</v>
      </c>
    </row>
    <row r="789" spans="1:10">
      <c r="A789" t="s">
        <v>3</v>
      </c>
      <c r="B789" t="s">
        <v>111</v>
      </c>
      <c r="C789" t="s">
        <v>1840</v>
      </c>
      <c r="D789" s="3">
        <v>6</v>
      </c>
      <c r="E789" s="3">
        <v>49386564</v>
      </c>
      <c r="F789" t="s">
        <v>439</v>
      </c>
      <c r="G789" t="s">
        <v>444</v>
      </c>
      <c r="H789" s="136">
        <v>0.37609999999999999</v>
      </c>
      <c r="I789" s="136">
        <v>6.5324399999999996E-3</v>
      </c>
      <c r="J789" s="3">
        <v>1</v>
      </c>
    </row>
    <row r="790" spans="1:10">
      <c r="A790" t="s">
        <v>3</v>
      </c>
      <c r="B790" t="s">
        <v>1026</v>
      </c>
      <c r="C790" t="s">
        <v>1841</v>
      </c>
      <c r="D790" s="3">
        <v>2</v>
      </c>
      <c r="E790" s="3">
        <v>203701004</v>
      </c>
      <c r="F790" t="s">
        <v>439</v>
      </c>
      <c r="G790" t="s">
        <v>444</v>
      </c>
      <c r="H790" s="136">
        <v>0.1249</v>
      </c>
      <c r="I790" s="136">
        <v>6.5247300000000003E-3</v>
      </c>
      <c r="J790" s="3">
        <v>1</v>
      </c>
    </row>
    <row r="791" spans="1:10">
      <c r="A791" t="s">
        <v>347</v>
      </c>
      <c r="B791" t="s">
        <v>222</v>
      </c>
      <c r="C791" t="s">
        <v>2004</v>
      </c>
      <c r="D791" s="3">
        <v>20</v>
      </c>
      <c r="E791" s="3">
        <v>33696495</v>
      </c>
      <c r="F791" t="s">
        <v>445</v>
      </c>
      <c r="G791" t="s">
        <v>444</v>
      </c>
      <c r="H791" s="136">
        <v>0.1071</v>
      </c>
      <c r="I791" s="136">
        <v>6.4922000000000001E-3</v>
      </c>
      <c r="J791" s="3">
        <v>1</v>
      </c>
    </row>
    <row r="792" spans="1:10">
      <c r="A792" t="s">
        <v>3</v>
      </c>
      <c r="B792" t="s">
        <v>190</v>
      </c>
      <c r="C792" t="s">
        <v>1842</v>
      </c>
      <c r="D792" s="3">
        <v>13</v>
      </c>
      <c r="E792" s="3">
        <v>47157969</v>
      </c>
      <c r="F792" t="s">
        <v>439</v>
      </c>
      <c r="G792" t="s">
        <v>438</v>
      </c>
      <c r="H792" s="136">
        <v>0.2465</v>
      </c>
      <c r="I792" s="136">
        <v>6.4590699999999999E-3</v>
      </c>
      <c r="J792" s="3">
        <v>1</v>
      </c>
    </row>
    <row r="793" spans="1:10">
      <c r="A793" t="s">
        <v>3</v>
      </c>
      <c r="B793" t="s">
        <v>222</v>
      </c>
      <c r="C793" t="s">
        <v>1843</v>
      </c>
      <c r="D793" s="3">
        <v>20</v>
      </c>
      <c r="E793" s="3">
        <v>33552305</v>
      </c>
      <c r="F793" t="s">
        <v>439</v>
      </c>
      <c r="G793" t="s">
        <v>438</v>
      </c>
      <c r="H793" s="136">
        <v>0.1053</v>
      </c>
      <c r="I793" s="136">
        <v>6.4482799999999998E-3</v>
      </c>
      <c r="J793" s="3">
        <v>1</v>
      </c>
    </row>
    <row r="794" spans="1:10">
      <c r="A794" t="s">
        <v>3</v>
      </c>
      <c r="B794" t="s">
        <v>127</v>
      </c>
      <c r="C794" t="s">
        <v>1844</v>
      </c>
      <c r="D794" s="3">
        <v>7</v>
      </c>
      <c r="E794" s="3">
        <v>92286376</v>
      </c>
      <c r="F794" t="s">
        <v>445</v>
      </c>
      <c r="G794" t="s">
        <v>444</v>
      </c>
      <c r="H794" s="136">
        <v>0.27610000000000001</v>
      </c>
      <c r="I794" s="136">
        <v>6.3408300000000004E-3</v>
      </c>
      <c r="J794" s="3">
        <v>1</v>
      </c>
    </row>
    <row r="795" spans="1:10">
      <c r="A795" t="s">
        <v>53</v>
      </c>
      <c r="B795" t="s">
        <v>1026</v>
      </c>
      <c r="C795" t="s">
        <v>2119</v>
      </c>
      <c r="D795" s="3">
        <v>2</v>
      </c>
      <c r="E795" s="3">
        <v>203744454</v>
      </c>
      <c r="F795" t="s">
        <v>439</v>
      </c>
      <c r="G795" t="s">
        <v>438</v>
      </c>
      <c r="H795" s="136">
        <v>0.127</v>
      </c>
      <c r="I795" s="136">
        <v>6.3376400000000003E-3</v>
      </c>
      <c r="J795" s="3">
        <v>1</v>
      </c>
    </row>
    <row r="796" spans="1:10">
      <c r="A796" t="s">
        <v>53</v>
      </c>
      <c r="B796" t="s">
        <v>1026</v>
      </c>
      <c r="C796" t="s">
        <v>1865</v>
      </c>
      <c r="D796" s="3">
        <v>2</v>
      </c>
      <c r="E796" s="3">
        <v>203736251</v>
      </c>
      <c r="F796" t="s">
        <v>438</v>
      </c>
      <c r="G796" t="s">
        <v>444</v>
      </c>
      <c r="H796" s="136">
        <v>0.12870000000000001</v>
      </c>
      <c r="I796" s="136">
        <v>6.33067E-3</v>
      </c>
      <c r="J796" s="3">
        <v>1</v>
      </c>
    </row>
    <row r="797" spans="1:10">
      <c r="A797" t="s">
        <v>53</v>
      </c>
      <c r="B797" t="s">
        <v>1026</v>
      </c>
      <c r="C797" t="s">
        <v>2261</v>
      </c>
      <c r="D797" s="3">
        <v>2</v>
      </c>
      <c r="E797" s="3">
        <v>203744445</v>
      </c>
      <c r="F797" t="s">
        <v>445</v>
      </c>
      <c r="G797" t="s">
        <v>444</v>
      </c>
      <c r="H797" s="136">
        <v>0.12709999999999999</v>
      </c>
      <c r="I797" s="136">
        <v>6.3056400000000004E-3</v>
      </c>
      <c r="J797" s="3">
        <v>1</v>
      </c>
    </row>
    <row r="798" spans="1:10">
      <c r="A798" t="s">
        <v>3</v>
      </c>
      <c r="B798" t="s">
        <v>1051</v>
      </c>
      <c r="C798" t="s">
        <v>1845</v>
      </c>
      <c r="D798" s="3">
        <v>17</v>
      </c>
      <c r="E798" s="3">
        <v>56455641</v>
      </c>
      <c r="F798" t="s">
        <v>439</v>
      </c>
      <c r="G798" t="s">
        <v>438</v>
      </c>
      <c r="H798" s="136">
        <v>0.20019999999999999</v>
      </c>
      <c r="I798" s="136">
        <v>6.2927800000000004E-3</v>
      </c>
      <c r="J798" s="3">
        <v>1</v>
      </c>
    </row>
    <row r="799" spans="1:10">
      <c r="A799" t="s">
        <v>53</v>
      </c>
      <c r="B799" t="s">
        <v>1026</v>
      </c>
      <c r="C799" t="s">
        <v>2144</v>
      </c>
      <c r="D799" s="3">
        <v>2</v>
      </c>
      <c r="E799" s="3">
        <v>204064839</v>
      </c>
      <c r="F799" t="s">
        <v>439</v>
      </c>
      <c r="G799" t="s">
        <v>438</v>
      </c>
      <c r="H799" s="136">
        <v>0.12590000000000001</v>
      </c>
      <c r="I799" s="136">
        <v>6.2826799999999997E-3</v>
      </c>
      <c r="J799" s="3">
        <v>1</v>
      </c>
    </row>
    <row r="800" spans="1:10">
      <c r="A800" t="s">
        <v>3</v>
      </c>
      <c r="B800" t="s">
        <v>1051</v>
      </c>
      <c r="C800" t="s">
        <v>1846</v>
      </c>
      <c r="D800" s="3">
        <v>17</v>
      </c>
      <c r="E800" s="3">
        <v>56368825</v>
      </c>
      <c r="F800" t="s">
        <v>445</v>
      </c>
      <c r="G800" t="s">
        <v>438</v>
      </c>
      <c r="H800" s="136">
        <v>0.15989999999999999</v>
      </c>
      <c r="I800" s="136">
        <v>6.25853E-3</v>
      </c>
      <c r="J800" s="3">
        <v>1</v>
      </c>
    </row>
    <row r="801" spans="1:10">
      <c r="A801" t="s">
        <v>347</v>
      </c>
      <c r="B801" t="s">
        <v>190</v>
      </c>
      <c r="C801" t="s">
        <v>2044</v>
      </c>
      <c r="D801" s="3">
        <v>13</v>
      </c>
      <c r="E801" s="3">
        <v>47266124</v>
      </c>
      <c r="F801" t="s">
        <v>445</v>
      </c>
      <c r="G801" t="s">
        <v>444</v>
      </c>
      <c r="H801" s="136">
        <v>0.26900000000000002</v>
      </c>
      <c r="I801" s="136">
        <v>6.2576699999999999E-3</v>
      </c>
      <c r="J801" s="3">
        <v>1</v>
      </c>
    </row>
    <row r="802" spans="1:10">
      <c r="A802" t="s">
        <v>347</v>
      </c>
      <c r="B802" t="s">
        <v>222</v>
      </c>
      <c r="C802" t="s">
        <v>1974</v>
      </c>
      <c r="D802" s="3">
        <v>20</v>
      </c>
      <c r="E802" s="3">
        <v>33702998</v>
      </c>
      <c r="F802" t="s">
        <v>438</v>
      </c>
      <c r="G802" t="s">
        <v>444</v>
      </c>
      <c r="H802" s="136">
        <v>0.1075</v>
      </c>
      <c r="I802" s="136">
        <v>6.2502499999999997E-3</v>
      </c>
      <c r="J802" s="3">
        <v>1</v>
      </c>
    </row>
    <row r="803" spans="1:10">
      <c r="A803" t="s">
        <v>3</v>
      </c>
      <c r="B803" t="s">
        <v>1026</v>
      </c>
      <c r="C803" t="s">
        <v>1847</v>
      </c>
      <c r="D803" s="3">
        <v>2</v>
      </c>
      <c r="E803" s="3">
        <v>203811912</v>
      </c>
      <c r="F803" t="s">
        <v>445</v>
      </c>
      <c r="G803" t="s">
        <v>438</v>
      </c>
      <c r="H803" s="136">
        <v>0.12429999999999999</v>
      </c>
      <c r="I803" s="136">
        <v>6.2465200000000002E-3</v>
      </c>
      <c r="J803" s="3">
        <v>1</v>
      </c>
    </row>
    <row r="804" spans="1:10">
      <c r="A804" t="s">
        <v>3</v>
      </c>
      <c r="B804" t="s">
        <v>1026</v>
      </c>
      <c r="C804" t="s">
        <v>1848</v>
      </c>
      <c r="D804" s="3">
        <v>2</v>
      </c>
      <c r="E804" s="3">
        <v>203967197</v>
      </c>
      <c r="F804" t="s">
        <v>445</v>
      </c>
      <c r="G804" t="s">
        <v>444</v>
      </c>
      <c r="H804" s="136">
        <v>0.1246</v>
      </c>
      <c r="I804" s="136">
        <v>6.2465200000000002E-3</v>
      </c>
      <c r="J804" s="3">
        <v>1</v>
      </c>
    </row>
    <row r="805" spans="1:10">
      <c r="A805" t="s">
        <v>3</v>
      </c>
      <c r="B805" t="s">
        <v>111</v>
      </c>
      <c r="C805" t="s">
        <v>1849</v>
      </c>
      <c r="D805" s="3">
        <v>6</v>
      </c>
      <c r="E805" s="3">
        <v>49342165</v>
      </c>
      <c r="F805" t="s">
        <v>445</v>
      </c>
      <c r="G805" t="s">
        <v>444</v>
      </c>
      <c r="H805" s="136">
        <v>0.37259999999999999</v>
      </c>
      <c r="I805" s="136">
        <v>6.2417799999999997E-3</v>
      </c>
      <c r="J805" s="3">
        <v>1</v>
      </c>
    </row>
    <row r="806" spans="1:10">
      <c r="A806" t="s">
        <v>347</v>
      </c>
      <c r="B806" t="s">
        <v>1026</v>
      </c>
      <c r="C806" t="s">
        <v>1774</v>
      </c>
      <c r="D806" s="3">
        <v>2</v>
      </c>
      <c r="E806" s="3">
        <v>203680954</v>
      </c>
      <c r="F806" t="s">
        <v>439</v>
      </c>
      <c r="G806" t="s">
        <v>438</v>
      </c>
      <c r="H806" s="136">
        <v>0.125</v>
      </c>
      <c r="I806" s="136">
        <v>6.2367100000000003E-3</v>
      </c>
      <c r="J806" s="3">
        <v>1</v>
      </c>
    </row>
    <row r="807" spans="1:10">
      <c r="A807" t="s">
        <v>347</v>
      </c>
      <c r="B807" t="s">
        <v>1026</v>
      </c>
      <c r="C807" t="s">
        <v>1929</v>
      </c>
      <c r="D807" s="3">
        <v>2</v>
      </c>
      <c r="E807" s="3">
        <v>203827480</v>
      </c>
      <c r="F807" t="s">
        <v>439</v>
      </c>
      <c r="G807" t="s">
        <v>438</v>
      </c>
      <c r="H807" s="136">
        <v>0.1244</v>
      </c>
      <c r="I807" s="136">
        <v>6.2367100000000003E-3</v>
      </c>
      <c r="J807" s="3">
        <v>1</v>
      </c>
    </row>
    <row r="808" spans="1:10">
      <c r="A808" t="s">
        <v>347</v>
      </c>
      <c r="B808" t="s">
        <v>1026</v>
      </c>
      <c r="C808" t="s">
        <v>1915</v>
      </c>
      <c r="D808" s="3">
        <v>2</v>
      </c>
      <c r="E808" s="3">
        <v>203830228</v>
      </c>
      <c r="F808" t="s">
        <v>439</v>
      </c>
      <c r="G808" t="s">
        <v>438</v>
      </c>
      <c r="H808" s="136">
        <v>0.1244</v>
      </c>
      <c r="I808" s="136">
        <v>6.2367100000000003E-3</v>
      </c>
      <c r="J808" s="3">
        <v>1</v>
      </c>
    </row>
    <row r="809" spans="1:10">
      <c r="A809" t="s">
        <v>347</v>
      </c>
      <c r="B809" t="s">
        <v>1026</v>
      </c>
      <c r="C809" t="s">
        <v>1848</v>
      </c>
      <c r="D809" s="3">
        <v>2</v>
      </c>
      <c r="E809" s="3">
        <v>203967197</v>
      </c>
      <c r="F809" t="s">
        <v>445</v>
      </c>
      <c r="G809" t="s">
        <v>444</v>
      </c>
      <c r="H809" s="136">
        <v>0.1244</v>
      </c>
      <c r="I809" s="136">
        <v>6.2367100000000003E-3</v>
      </c>
      <c r="J809" s="3">
        <v>1</v>
      </c>
    </row>
    <row r="810" spans="1:10">
      <c r="A810" t="s">
        <v>347</v>
      </c>
      <c r="B810" t="s">
        <v>222</v>
      </c>
      <c r="C810" t="s">
        <v>2035</v>
      </c>
      <c r="D810" s="3">
        <v>20</v>
      </c>
      <c r="E810" s="3">
        <v>33703134</v>
      </c>
      <c r="F810" t="s">
        <v>445</v>
      </c>
      <c r="G810" t="s">
        <v>444</v>
      </c>
      <c r="H810" s="136">
        <v>0.1079</v>
      </c>
      <c r="I810" s="136">
        <v>6.2015600000000001E-3</v>
      </c>
      <c r="J810" s="3">
        <v>1</v>
      </c>
    </row>
    <row r="811" spans="1:10">
      <c r="A811" t="s">
        <v>53</v>
      </c>
      <c r="B811" t="s">
        <v>1026</v>
      </c>
      <c r="C811" t="s">
        <v>2136</v>
      </c>
      <c r="D811" s="3">
        <v>2</v>
      </c>
      <c r="E811" s="3">
        <v>203863736</v>
      </c>
      <c r="F811" t="s">
        <v>439</v>
      </c>
      <c r="G811" t="s">
        <v>438</v>
      </c>
      <c r="H811" s="136">
        <v>0.1273</v>
      </c>
      <c r="I811" s="136">
        <v>6.2009600000000002E-3</v>
      </c>
      <c r="J811" s="3">
        <v>1</v>
      </c>
    </row>
    <row r="812" spans="1:10">
      <c r="A812" t="s">
        <v>3</v>
      </c>
      <c r="B812" t="s">
        <v>111</v>
      </c>
      <c r="C812" t="s">
        <v>1850</v>
      </c>
      <c r="D812" s="3">
        <v>6</v>
      </c>
      <c r="E812" s="3">
        <v>49393500</v>
      </c>
      <c r="F812" t="s">
        <v>438</v>
      </c>
      <c r="G812" t="s">
        <v>444</v>
      </c>
      <c r="H812" s="136">
        <v>0.37680000000000002</v>
      </c>
      <c r="I812" s="136">
        <v>6.1865399999999999E-3</v>
      </c>
      <c r="J812" s="3">
        <v>1</v>
      </c>
    </row>
    <row r="813" spans="1:10">
      <c r="A813" t="s">
        <v>53</v>
      </c>
      <c r="B813" t="s">
        <v>1026</v>
      </c>
      <c r="C813" t="s">
        <v>2141</v>
      </c>
      <c r="D813" s="3">
        <v>2</v>
      </c>
      <c r="E813" s="3">
        <v>204019762</v>
      </c>
      <c r="F813" t="s">
        <v>445</v>
      </c>
      <c r="G813" t="s">
        <v>444</v>
      </c>
      <c r="H813" s="136">
        <v>0.12770000000000001</v>
      </c>
      <c r="I813" s="136">
        <v>6.1471299999999998E-3</v>
      </c>
      <c r="J813" s="3">
        <v>1</v>
      </c>
    </row>
    <row r="814" spans="1:10">
      <c r="A814" t="s">
        <v>53</v>
      </c>
      <c r="B814" t="s">
        <v>102</v>
      </c>
      <c r="C814" t="s">
        <v>2262</v>
      </c>
      <c r="D814" s="3">
        <v>6</v>
      </c>
      <c r="E814" s="3">
        <v>1367049</v>
      </c>
      <c r="F814" t="s">
        <v>445</v>
      </c>
      <c r="G814" t="s">
        <v>444</v>
      </c>
      <c r="H814" s="136">
        <v>8.9499999999999996E-2</v>
      </c>
      <c r="I814" s="136">
        <v>6.1341399999999997E-3</v>
      </c>
      <c r="J814" s="3">
        <v>1</v>
      </c>
    </row>
    <row r="815" spans="1:10">
      <c r="A815" t="s">
        <v>3</v>
      </c>
      <c r="B815" t="s">
        <v>222</v>
      </c>
      <c r="C815" t="s">
        <v>1851</v>
      </c>
      <c r="D815" s="3">
        <v>20</v>
      </c>
      <c r="E815" s="3">
        <v>33564738</v>
      </c>
      <c r="F815" t="s">
        <v>445</v>
      </c>
      <c r="G815" t="s">
        <v>444</v>
      </c>
      <c r="H815" s="136">
        <v>0.1055</v>
      </c>
      <c r="I815" s="136">
        <v>6.1277399999999996E-3</v>
      </c>
      <c r="J815" s="3">
        <v>1</v>
      </c>
    </row>
    <row r="816" spans="1:10">
      <c r="A816" t="s">
        <v>3</v>
      </c>
      <c r="B816" t="s">
        <v>190</v>
      </c>
      <c r="C816" t="s">
        <v>1852</v>
      </c>
      <c r="D816" s="3">
        <v>13</v>
      </c>
      <c r="E816" s="3">
        <v>47159296</v>
      </c>
      <c r="F816" t="s">
        <v>445</v>
      </c>
      <c r="G816" t="s">
        <v>439</v>
      </c>
      <c r="H816" s="136">
        <v>0.245</v>
      </c>
      <c r="I816" s="136">
        <v>6.1140099999999996E-3</v>
      </c>
      <c r="J816" s="3">
        <v>1</v>
      </c>
    </row>
    <row r="817" spans="1:10">
      <c r="A817" t="s">
        <v>3</v>
      </c>
      <c r="B817" t="s">
        <v>111</v>
      </c>
      <c r="C817" t="s">
        <v>1853</v>
      </c>
      <c r="D817" s="3">
        <v>6</v>
      </c>
      <c r="E817" s="3">
        <v>49383804</v>
      </c>
      <c r="F817" t="s">
        <v>445</v>
      </c>
      <c r="G817" t="s">
        <v>444</v>
      </c>
      <c r="H817" s="136">
        <v>0.37569999999999998</v>
      </c>
      <c r="I817" s="136">
        <v>6.1009000000000002E-3</v>
      </c>
      <c r="J817" s="3">
        <v>1</v>
      </c>
    </row>
    <row r="818" spans="1:10">
      <c r="A818" t="s">
        <v>53</v>
      </c>
      <c r="B818" t="s">
        <v>1026</v>
      </c>
      <c r="C818" t="s">
        <v>1663</v>
      </c>
      <c r="D818" s="3">
        <v>2</v>
      </c>
      <c r="E818" s="3">
        <v>203829284</v>
      </c>
      <c r="F818" t="s">
        <v>445</v>
      </c>
      <c r="G818" t="s">
        <v>444</v>
      </c>
      <c r="H818" s="136">
        <v>0.1275</v>
      </c>
      <c r="I818" s="136">
        <v>6.0841999999999997E-3</v>
      </c>
      <c r="J818" s="3">
        <v>1</v>
      </c>
    </row>
    <row r="819" spans="1:10">
      <c r="A819" t="s">
        <v>347</v>
      </c>
      <c r="B819" t="s">
        <v>222</v>
      </c>
      <c r="C819" t="s">
        <v>1882</v>
      </c>
      <c r="D819" s="3">
        <v>20</v>
      </c>
      <c r="E819" s="3">
        <v>33652964</v>
      </c>
      <c r="F819" t="s">
        <v>438</v>
      </c>
      <c r="G819" t="s">
        <v>444</v>
      </c>
      <c r="H819" s="136">
        <v>0.10630000000000001</v>
      </c>
      <c r="I819" s="136">
        <v>6.0780499999999998E-3</v>
      </c>
      <c r="J819" s="3">
        <v>1</v>
      </c>
    </row>
    <row r="820" spans="1:10">
      <c r="A820" t="s">
        <v>3</v>
      </c>
      <c r="B820" t="s">
        <v>222</v>
      </c>
      <c r="C820" t="s">
        <v>1854</v>
      </c>
      <c r="D820" s="3">
        <v>20</v>
      </c>
      <c r="E820" s="3">
        <v>33684909</v>
      </c>
      <c r="F820" t="s">
        <v>445</v>
      </c>
      <c r="G820" t="s">
        <v>439</v>
      </c>
      <c r="H820" s="136">
        <v>0.1075</v>
      </c>
      <c r="I820" s="136">
        <v>6.04165E-3</v>
      </c>
      <c r="J820" s="3">
        <v>1</v>
      </c>
    </row>
    <row r="821" spans="1:10">
      <c r="A821" t="s">
        <v>53</v>
      </c>
      <c r="B821" t="s">
        <v>1026</v>
      </c>
      <c r="C821" t="s">
        <v>1719</v>
      </c>
      <c r="D821" s="3">
        <v>2</v>
      </c>
      <c r="E821" s="3">
        <v>203892767</v>
      </c>
      <c r="F821" t="s">
        <v>439</v>
      </c>
      <c r="G821" t="s">
        <v>438</v>
      </c>
      <c r="H821" s="136">
        <v>0.12709999999999999</v>
      </c>
      <c r="I821" s="136">
        <v>6.0049300000000003E-3</v>
      </c>
      <c r="J821" s="3">
        <v>1</v>
      </c>
    </row>
    <row r="822" spans="1:10">
      <c r="A822" t="s">
        <v>347</v>
      </c>
      <c r="B822" t="s">
        <v>190</v>
      </c>
      <c r="C822" t="s">
        <v>1956</v>
      </c>
      <c r="D822" s="3">
        <v>13</v>
      </c>
      <c r="E822" s="3">
        <v>47299045</v>
      </c>
      <c r="F822" t="s">
        <v>439</v>
      </c>
      <c r="G822" t="s">
        <v>444</v>
      </c>
      <c r="H822" s="136">
        <v>0.21079999999999999</v>
      </c>
      <c r="I822" s="136">
        <v>6.0032999999999996E-3</v>
      </c>
      <c r="J822" s="3">
        <v>1</v>
      </c>
    </row>
    <row r="823" spans="1:10">
      <c r="A823" t="s">
        <v>3</v>
      </c>
      <c r="B823" t="s">
        <v>1051</v>
      </c>
      <c r="C823" t="s">
        <v>1855</v>
      </c>
      <c r="D823" s="3">
        <v>17</v>
      </c>
      <c r="E823" s="3">
        <v>56512236</v>
      </c>
      <c r="F823" t="s">
        <v>439</v>
      </c>
      <c r="G823" t="s">
        <v>438</v>
      </c>
      <c r="H823" s="136">
        <v>0.20449999999999999</v>
      </c>
      <c r="I823" s="136">
        <v>5.9823599999999999E-3</v>
      </c>
      <c r="J823" s="3">
        <v>1</v>
      </c>
    </row>
    <row r="824" spans="1:10">
      <c r="A824" t="s">
        <v>53</v>
      </c>
      <c r="B824" t="s">
        <v>1026</v>
      </c>
      <c r="C824" t="s">
        <v>2263</v>
      </c>
      <c r="D824" s="3">
        <v>2</v>
      </c>
      <c r="E824" s="3">
        <v>203728447</v>
      </c>
      <c r="F824" t="s">
        <v>445</v>
      </c>
      <c r="G824" t="s">
        <v>444</v>
      </c>
      <c r="H824" s="136">
        <v>0.1273</v>
      </c>
      <c r="I824" s="136">
        <v>5.9740799999999997E-3</v>
      </c>
      <c r="J824" s="3">
        <v>1</v>
      </c>
    </row>
    <row r="825" spans="1:10">
      <c r="A825" t="s">
        <v>3</v>
      </c>
      <c r="B825" t="s">
        <v>1051</v>
      </c>
      <c r="C825" t="s">
        <v>1856</v>
      </c>
      <c r="D825" s="3">
        <v>17</v>
      </c>
      <c r="E825" s="3">
        <v>56363693</v>
      </c>
      <c r="F825" t="s">
        <v>439</v>
      </c>
      <c r="G825" t="s">
        <v>438</v>
      </c>
      <c r="H825" s="136">
        <v>0.1608</v>
      </c>
      <c r="I825" s="136">
        <v>5.9445000000000001E-3</v>
      </c>
      <c r="J825" s="3">
        <v>1</v>
      </c>
    </row>
    <row r="826" spans="1:10">
      <c r="A826" t="s">
        <v>3</v>
      </c>
      <c r="B826" t="s">
        <v>1051</v>
      </c>
      <c r="C826" t="s">
        <v>1857</v>
      </c>
      <c r="D826" s="3">
        <v>17</v>
      </c>
      <c r="E826" s="3">
        <v>56369007</v>
      </c>
      <c r="F826" t="s">
        <v>439</v>
      </c>
      <c r="G826" t="s">
        <v>438</v>
      </c>
      <c r="H826" s="136">
        <v>0.16</v>
      </c>
      <c r="I826" s="136">
        <v>5.9445000000000001E-3</v>
      </c>
      <c r="J826" s="3">
        <v>1</v>
      </c>
    </row>
    <row r="827" spans="1:10">
      <c r="A827" t="s">
        <v>3</v>
      </c>
      <c r="B827" t="s">
        <v>1051</v>
      </c>
      <c r="C827" t="s">
        <v>1858</v>
      </c>
      <c r="D827" s="3">
        <v>17</v>
      </c>
      <c r="E827" s="3">
        <v>56376508</v>
      </c>
      <c r="F827" t="s">
        <v>445</v>
      </c>
      <c r="G827" t="s">
        <v>444</v>
      </c>
      <c r="H827" s="136">
        <v>0.15989999999999999</v>
      </c>
      <c r="I827" s="136">
        <v>5.9445000000000001E-3</v>
      </c>
      <c r="J827" s="3">
        <v>1</v>
      </c>
    </row>
    <row r="828" spans="1:10">
      <c r="A828" t="s">
        <v>3</v>
      </c>
      <c r="B828" t="s">
        <v>190</v>
      </c>
      <c r="C828" t="s">
        <v>1859</v>
      </c>
      <c r="D828" s="3">
        <v>13</v>
      </c>
      <c r="E828" s="3">
        <v>47222433</v>
      </c>
      <c r="F828" t="s">
        <v>445</v>
      </c>
      <c r="G828" t="s">
        <v>444</v>
      </c>
      <c r="H828" s="136">
        <v>0.24129999999999999</v>
      </c>
      <c r="I828" s="136">
        <v>5.9406499999999996E-3</v>
      </c>
      <c r="J828" s="3">
        <v>1</v>
      </c>
    </row>
    <row r="829" spans="1:10">
      <c r="A829" t="s">
        <v>347</v>
      </c>
      <c r="B829" t="s">
        <v>190</v>
      </c>
      <c r="C829" t="s">
        <v>2046</v>
      </c>
      <c r="D829" s="3">
        <v>13</v>
      </c>
      <c r="E829" s="3">
        <v>47267979</v>
      </c>
      <c r="F829" t="s">
        <v>445</v>
      </c>
      <c r="G829" t="s">
        <v>444</v>
      </c>
      <c r="H829" s="136">
        <v>0.26829999999999998</v>
      </c>
      <c r="I829" s="136">
        <v>5.9316100000000004E-3</v>
      </c>
      <c r="J829" s="3">
        <v>1</v>
      </c>
    </row>
    <row r="830" spans="1:10">
      <c r="A830" t="s">
        <v>347</v>
      </c>
      <c r="B830" t="s">
        <v>1026</v>
      </c>
      <c r="C830" t="s">
        <v>1883</v>
      </c>
      <c r="D830" s="3">
        <v>2</v>
      </c>
      <c r="E830" s="3">
        <v>203939640</v>
      </c>
      <c r="F830" t="s">
        <v>445</v>
      </c>
      <c r="G830" t="s">
        <v>444</v>
      </c>
      <c r="H830" s="136">
        <v>0.12470000000000001</v>
      </c>
      <c r="I830" s="136">
        <v>5.9262899999999999E-3</v>
      </c>
      <c r="J830" s="3">
        <v>1</v>
      </c>
    </row>
    <row r="831" spans="1:10">
      <c r="A831" t="s">
        <v>3</v>
      </c>
      <c r="B831" t="s">
        <v>1026</v>
      </c>
      <c r="C831" t="s">
        <v>1860</v>
      </c>
      <c r="D831" s="3">
        <v>2</v>
      </c>
      <c r="E831" s="3">
        <v>203827675</v>
      </c>
      <c r="F831" t="s">
        <v>438</v>
      </c>
      <c r="G831" t="s">
        <v>444</v>
      </c>
      <c r="H831" s="136">
        <v>0.1245</v>
      </c>
      <c r="I831" s="136">
        <v>5.90669E-3</v>
      </c>
      <c r="J831" s="3">
        <v>1</v>
      </c>
    </row>
    <row r="832" spans="1:10">
      <c r="A832" t="s">
        <v>3</v>
      </c>
      <c r="B832" t="s">
        <v>1026</v>
      </c>
      <c r="C832" t="s">
        <v>1861</v>
      </c>
      <c r="D832" s="3">
        <v>2</v>
      </c>
      <c r="E832" s="3">
        <v>203845828</v>
      </c>
      <c r="F832" t="s">
        <v>445</v>
      </c>
      <c r="G832" t="s">
        <v>444</v>
      </c>
      <c r="H832" s="136">
        <v>0.12470000000000001</v>
      </c>
      <c r="I832" s="136">
        <v>5.90669E-3</v>
      </c>
      <c r="J832" s="3">
        <v>1</v>
      </c>
    </row>
    <row r="833" spans="1:10">
      <c r="A833" t="s">
        <v>3</v>
      </c>
      <c r="B833" t="s">
        <v>1051</v>
      </c>
      <c r="C833" t="s">
        <v>1862</v>
      </c>
      <c r="D833" s="3">
        <v>17</v>
      </c>
      <c r="E833" s="3">
        <v>56613104</v>
      </c>
      <c r="F833" t="s">
        <v>438</v>
      </c>
      <c r="G833" t="s">
        <v>444</v>
      </c>
      <c r="H833" s="136">
        <v>0.2011</v>
      </c>
      <c r="I833" s="136">
        <v>5.8865799999999998E-3</v>
      </c>
      <c r="J833" s="3">
        <v>1</v>
      </c>
    </row>
    <row r="834" spans="1:10">
      <c r="A834" t="s">
        <v>347</v>
      </c>
      <c r="B834" t="s">
        <v>202</v>
      </c>
      <c r="C834" t="s">
        <v>1685</v>
      </c>
      <c r="D834" s="3">
        <v>15</v>
      </c>
      <c r="E834" s="3">
        <v>96115506</v>
      </c>
      <c r="F834" t="s">
        <v>445</v>
      </c>
      <c r="G834" t="s">
        <v>444</v>
      </c>
      <c r="H834" s="136">
        <v>0.35420000000000001</v>
      </c>
      <c r="I834" s="136">
        <v>5.8687599999999998E-3</v>
      </c>
      <c r="J834" s="3">
        <v>1</v>
      </c>
    </row>
    <row r="835" spans="1:10">
      <c r="A835" t="s">
        <v>3</v>
      </c>
      <c r="B835" t="s">
        <v>111</v>
      </c>
      <c r="C835" t="s">
        <v>1863</v>
      </c>
      <c r="D835" s="3">
        <v>6</v>
      </c>
      <c r="E835" s="3">
        <v>49421607</v>
      </c>
      <c r="F835" t="s">
        <v>445</v>
      </c>
      <c r="G835" t="s">
        <v>444</v>
      </c>
      <c r="H835" s="136">
        <v>0.377</v>
      </c>
      <c r="I835" s="136">
        <v>5.86463E-3</v>
      </c>
      <c r="J835" s="3">
        <v>1</v>
      </c>
    </row>
    <row r="836" spans="1:10">
      <c r="A836" t="s">
        <v>347</v>
      </c>
      <c r="B836" t="s">
        <v>1026</v>
      </c>
      <c r="C836" t="s">
        <v>1866</v>
      </c>
      <c r="D836" s="3">
        <v>2</v>
      </c>
      <c r="E836" s="3">
        <v>203751932</v>
      </c>
      <c r="F836" t="s">
        <v>438</v>
      </c>
      <c r="G836" t="s">
        <v>444</v>
      </c>
      <c r="H836" s="136">
        <v>0.12429999999999999</v>
      </c>
      <c r="I836" s="136">
        <v>5.8456799999999998E-3</v>
      </c>
      <c r="J836" s="3">
        <v>1</v>
      </c>
    </row>
    <row r="837" spans="1:10">
      <c r="A837" t="s">
        <v>3</v>
      </c>
      <c r="B837" t="s">
        <v>111</v>
      </c>
      <c r="C837" t="s">
        <v>1864</v>
      </c>
      <c r="D837" s="3">
        <v>6</v>
      </c>
      <c r="E837" s="3">
        <v>49330830</v>
      </c>
      <c r="F837" t="s">
        <v>439</v>
      </c>
      <c r="G837" t="s">
        <v>438</v>
      </c>
      <c r="H837" s="136">
        <v>0.36120000000000002</v>
      </c>
      <c r="I837" s="136">
        <v>5.8275599999999999E-3</v>
      </c>
      <c r="J837" s="3">
        <v>1</v>
      </c>
    </row>
    <row r="838" spans="1:10">
      <c r="A838" t="s">
        <v>3</v>
      </c>
      <c r="B838" t="s">
        <v>1026</v>
      </c>
      <c r="C838" t="s">
        <v>1865</v>
      </c>
      <c r="D838" s="3">
        <v>2</v>
      </c>
      <c r="E838" s="3">
        <v>203736251</v>
      </c>
      <c r="F838" t="s">
        <v>438</v>
      </c>
      <c r="G838" t="s">
        <v>444</v>
      </c>
      <c r="H838" s="136">
        <v>0.12540000000000001</v>
      </c>
      <c r="I838" s="136">
        <v>5.8272200000000001E-3</v>
      </c>
      <c r="J838" s="3">
        <v>1</v>
      </c>
    </row>
    <row r="839" spans="1:10">
      <c r="A839" t="s">
        <v>3</v>
      </c>
      <c r="B839" t="s">
        <v>1026</v>
      </c>
      <c r="C839" t="s">
        <v>1866</v>
      </c>
      <c r="D839" s="3">
        <v>2</v>
      </c>
      <c r="E839" s="3">
        <v>203751932</v>
      </c>
      <c r="F839" t="s">
        <v>438</v>
      </c>
      <c r="G839" t="s">
        <v>444</v>
      </c>
      <c r="H839" s="136">
        <v>0.1246</v>
      </c>
      <c r="I839" s="136">
        <v>5.8272200000000001E-3</v>
      </c>
      <c r="J839" s="3">
        <v>1</v>
      </c>
    </row>
    <row r="840" spans="1:10">
      <c r="A840" t="s">
        <v>3</v>
      </c>
      <c r="B840" t="s">
        <v>222</v>
      </c>
      <c r="C840" t="s">
        <v>1867</v>
      </c>
      <c r="D840" s="3">
        <v>20</v>
      </c>
      <c r="E840" s="3">
        <v>33654584</v>
      </c>
      <c r="F840" t="s">
        <v>439</v>
      </c>
      <c r="G840" t="s">
        <v>438</v>
      </c>
      <c r="H840" s="136">
        <v>0.1057</v>
      </c>
      <c r="I840" s="136">
        <v>5.8236099999999999E-3</v>
      </c>
      <c r="J840" s="3">
        <v>1</v>
      </c>
    </row>
    <row r="841" spans="1:10">
      <c r="A841" t="s">
        <v>53</v>
      </c>
      <c r="B841" t="s">
        <v>102</v>
      </c>
      <c r="C841" t="s">
        <v>2264</v>
      </c>
      <c r="D841" s="3">
        <v>6</v>
      </c>
      <c r="E841" s="3">
        <v>1349830</v>
      </c>
      <c r="F841" t="s">
        <v>445</v>
      </c>
      <c r="G841" t="s">
        <v>438</v>
      </c>
      <c r="H841" s="136">
        <v>0.13969999999999999</v>
      </c>
      <c r="I841" s="136">
        <v>5.7665199999999998E-3</v>
      </c>
      <c r="J841" s="3">
        <v>1</v>
      </c>
    </row>
    <row r="842" spans="1:10">
      <c r="A842" t="s">
        <v>53</v>
      </c>
      <c r="B842" t="s">
        <v>1026</v>
      </c>
      <c r="C842" t="s">
        <v>2038</v>
      </c>
      <c r="D842" s="3">
        <v>2</v>
      </c>
      <c r="E842" s="3">
        <v>203721733</v>
      </c>
      <c r="F842" t="s">
        <v>445</v>
      </c>
      <c r="G842" t="s">
        <v>439</v>
      </c>
      <c r="H842" s="136">
        <v>0.12720000000000001</v>
      </c>
      <c r="I842" s="136">
        <v>5.7426700000000001E-3</v>
      </c>
      <c r="J842" s="3">
        <v>1</v>
      </c>
    </row>
    <row r="843" spans="1:10">
      <c r="A843" t="s">
        <v>53</v>
      </c>
      <c r="B843" t="s">
        <v>1026</v>
      </c>
      <c r="C843" t="s">
        <v>2265</v>
      </c>
      <c r="D843" s="3">
        <v>2</v>
      </c>
      <c r="E843" s="3">
        <v>203699987</v>
      </c>
      <c r="F843" t="s">
        <v>445</v>
      </c>
      <c r="G843" t="s">
        <v>444</v>
      </c>
      <c r="H843" s="136">
        <v>0.1275</v>
      </c>
      <c r="I843" s="136">
        <v>5.7399199999999999E-3</v>
      </c>
      <c r="J843" s="3">
        <v>1</v>
      </c>
    </row>
    <row r="844" spans="1:10">
      <c r="A844" t="s">
        <v>3</v>
      </c>
      <c r="B844" t="s">
        <v>222</v>
      </c>
      <c r="C844" t="s">
        <v>1868</v>
      </c>
      <c r="D844" s="3">
        <v>20</v>
      </c>
      <c r="E844" s="3">
        <v>33682906</v>
      </c>
      <c r="F844" t="s">
        <v>439</v>
      </c>
      <c r="G844" t="s">
        <v>438</v>
      </c>
      <c r="H844" s="136">
        <v>0.10730000000000001</v>
      </c>
      <c r="I844" s="136">
        <v>5.7392199999999997E-3</v>
      </c>
      <c r="J844" s="3">
        <v>1</v>
      </c>
    </row>
    <row r="845" spans="1:10">
      <c r="A845" t="s">
        <v>3</v>
      </c>
      <c r="B845" t="s">
        <v>222</v>
      </c>
      <c r="C845" t="s">
        <v>1869</v>
      </c>
      <c r="D845" s="3">
        <v>20</v>
      </c>
      <c r="E845" s="3">
        <v>33691652</v>
      </c>
      <c r="F845" t="s">
        <v>445</v>
      </c>
      <c r="G845" t="s">
        <v>444</v>
      </c>
      <c r="H845" s="136">
        <v>0.1069</v>
      </c>
      <c r="I845" s="136">
        <v>5.7392199999999997E-3</v>
      </c>
      <c r="J845" s="3">
        <v>1</v>
      </c>
    </row>
    <row r="846" spans="1:10">
      <c r="A846" t="s">
        <v>347</v>
      </c>
      <c r="B846" t="s">
        <v>190</v>
      </c>
      <c r="C846" t="s">
        <v>1859</v>
      </c>
      <c r="D846" s="3">
        <v>13</v>
      </c>
      <c r="E846" s="3">
        <v>47222433</v>
      </c>
      <c r="F846" t="s">
        <v>445</v>
      </c>
      <c r="G846" t="s">
        <v>444</v>
      </c>
      <c r="H846" s="136">
        <v>0.2407</v>
      </c>
      <c r="I846" s="136">
        <v>5.6688299999999997E-3</v>
      </c>
      <c r="J846" s="3">
        <v>1</v>
      </c>
    </row>
    <row r="847" spans="1:10">
      <c r="A847" t="s">
        <v>53</v>
      </c>
      <c r="B847" t="s">
        <v>1026</v>
      </c>
      <c r="C847" t="s">
        <v>2266</v>
      </c>
      <c r="D847" s="3">
        <v>2</v>
      </c>
      <c r="E847" s="3">
        <v>203720774</v>
      </c>
      <c r="F847" t="s">
        <v>439</v>
      </c>
      <c r="G847" t="s">
        <v>438</v>
      </c>
      <c r="H847" s="136">
        <v>0.12740000000000001</v>
      </c>
      <c r="I847" s="136">
        <v>5.6677799999999999E-3</v>
      </c>
      <c r="J847" s="3">
        <v>1</v>
      </c>
    </row>
    <row r="848" spans="1:10">
      <c r="A848" t="s">
        <v>3</v>
      </c>
      <c r="B848" t="s">
        <v>1051</v>
      </c>
      <c r="C848" t="s">
        <v>1870</v>
      </c>
      <c r="D848" s="3">
        <v>17</v>
      </c>
      <c r="E848" s="3">
        <v>56607124</v>
      </c>
      <c r="F848" t="s">
        <v>439</v>
      </c>
      <c r="G848" t="s">
        <v>438</v>
      </c>
      <c r="H848" s="136">
        <v>0.20150000000000001</v>
      </c>
      <c r="I848" s="136">
        <v>5.6503300000000003E-3</v>
      </c>
      <c r="J848" s="3">
        <v>1</v>
      </c>
    </row>
    <row r="849" spans="1:10">
      <c r="A849" t="s">
        <v>3</v>
      </c>
      <c r="B849" t="s">
        <v>1051</v>
      </c>
      <c r="C849" t="s">
        <v>1871</v>
      </c>
      <c r="D849" s="3">
        <v>17</v>
      </c>
      <c r="E849" s="3">
        <v>56369849</v>
      </c>
      <c r="F849" t="s">
        <v>445</v>
      </c>
      <c r="G849" t="s">
        <v>439</v>
      </c>
      <c r="H849" s="136">
        <v>0.16</v>
      </c>
      <c r="I849" s="136">
        <v>5.6469199999999997E-3</v>
      </c>
      <c r="J849" s="3">
        <v>1</v>
      </c>
    </row>
    <row r="850" spans="1:10">
      <c r="A850" t="s">
        <v>347</v>
      </c>
      <c r="B850" t="s">
        <v>1026</v>
      </c>
      <c r="C850" t="s">
        <v>1802</v>
      </c>
      <c r="D850" s="3">
        <v>2</v>
      </c>
      <c r="E850" s="3">
        <v>203679306</v>
      </c>
      <c r="F850" t="s">
        <v>439</v>
      </c>
      <c r="G850" t="s">
        <v>438</v>
      </c>
      <c r="H850" s="136">
        <v>0.1249</v>
      </c>
      <c r="I850" s="136">
        <v>5.6317700000000004E-3</v>
      </c>
      <c r="J850" s="3">
        <v>1</v>
      </c>
    </row>
    <row r="851" spans="1:10">
      <c r="A851" t="s">
        <v>347</v>
      </c>
      <c r="B851" t="s">
        <v>1026</v>
      </c>
      <c r="C851" t="s">
        <v>1791</v>
      </c>
      <c r="D851" s="3">
        <v>2</v>
      </c>
      <c r="E851" s="3">
        <v>203683990</v>
      </c>
      <c r="F851" t="s">
        <v>445</v>
      </c>
      <c r="G851" t="s">
        <v>444</v>
      </c>
      <c r="H851" s="136">
        <v>0.1246</v>
      </c>
      <c r="I851" s="136">
        <v>5.6317700000000004E-3</v>
      </c>
      <c r="J851" s="3">
        <v>1</v>
      </c>
    </row>
    <row r="852" spans="1:10">
      <c r="A852" t="s">
        <v>347</v>
      </c>
      <c r="B852" t="s">
        <v>1026</v>
      </c>
      <c r="C852" t="s">
        <v>1901</v>
      </c>
      <c r="D852" s="3">
        <v>2</v>
      </c>
      <c r="E852" s="3">
        <v>203698737</v>
      </c>
      <c r="F852" t="s">
        <v>439</v>
      </c>
      <c r="G852" t="s">
        <v>438</v>
      </c>
      <c r="H852" s="136">
        <v>0.1246</v>
      </c>
      <c r="I852" s="136">
        <v>5.6317700000000004E-3</v>
      </c>
      <c r="J852" s="3">
        <v>1</v>
      </c>
    </row>
    <row r="853" spans="1:10">
      <c r="A853" t="s">
        <v>347</v>
      </c>
      <c r="B853" t="s">
        <v>1026</v>
      </c>
      <c r="C853" t="s">
        <v>1914</v>
      </c>
      <c r="D853" s="3">
        <v>2</v>
      </c>
      <c r="E853" s="3">
        <v>203747522</v>
      </c>
      <c r="F853" t="s">
        <v>445</v>
      </c>
      <c r="G853" t="s">
        <v>444</v>
      </c>
      <c r="H853" s="136">
        <v>0.1244</v>
      </c>
      <c r="I853" s="136">
        <v>5.6317700000000004E-3</v>
      </c>
      <c r="J853" s="3">
        <v>1</v>
      </c>
    </row>
    <row r="854" spans="1:10">
      <c r="A854" t="s">
        <v>347</v>
      </c>
      <c r="B854" t="s">
        <v>1026</v>
      </c>
      <c r="C854" t="s">
        <v>1928</v>
      </c>
      <c r="D854" s="3">
        <v>2</v>
      </c>
      <c r="E854" s="3">
        <v>203749439</v>
      </c>
      <c r="F854" t="s">
        <v>439</v>
      </c>
      <c r="G854" t="s">
        <v>438</v>
      </c>
      <c r="H854" s="136">
        <v>0.12429999999999999</v>
      </c>
      <c r="I854" s="136">
        <v>5.6317700000000004E-3</v>
      </c>
      <c r="J854" s="3">
        <v>1</v>
      </c>
    </row>
    <row r="855" spans="1:10">
      <c r="A855" t="s">
        <v>347</v>
      </c>
      <c r="B855" t="s">
        <v>1026</v>
      </c>
      <c r="C855" t="s">
        <v>1930</v>
      </c>
      <c r="D855" s="3">
        <v>2</v>
      </c>
      <c r="E855" s="3">
        <v>203932176</v>
      </c>
      <c r="F855" t="s">
        <v>445</v>
      </c>
      <c r="G855" t="s">
        <v>444</v>
      </c>
      <c r="H855" s="136">
        <v>0.1245</v>
      </c>
      <c r="I855" s="136">
        <v>5.6317700000000004E-3</v>
      </c>
      <c r="J855" s="3">
        <v>1</v>
      </c>
    </row>
    <row r="856" spans="1:10">
      <c r="A856" t="s">
        <v>347</v>
      </c>
      <c r="B856" t="s">
        <v>190</v>
      </c>
      <c r="C856" t="s">
        <v>2045</v>
      </c>
      <c r="D856" s="3">
        <v>13</v>
      </c>
      <c r="E856" s="3">
        <v>47266990</v>
      </c>
      <c r="F856" t="s">
        <v>445</v>
      </c>
      <c r="G856" t="s">
        <v>444</v>
      </c>
      <c r="H856" s="136">
        <v>0.26889999999999997</v>
      </c>
      <c r="I856" s="136">
        <v>5.6233300000000002E-3</v>
      </c>
      <c r="J856" s="3">
        <v>1</v>
      </c>
    </row>
    <row r="857" spans="1:10">
      <c r="A857" t="s">
        <v>347</v>
      </c>
      <c r="B857" t="s">
        <v>190</v>
      </c>
      <c r="C857" t="s">
        <v>2055</v>
      </c>
      <c r="D857" s="3">
        <v>13</v>
      </c>
      <c r="E857" s="3">
        <v>47267499</v>
      </c>
      <c r="F857" t="s">
        <v>445</v>
      </c>
      <c r="G857" t="s">
        <v>444</v>
      </c>
      <c r="H857" s="136">
        <v>0.26889999999999997</v>
      </c>
      <c r="I857" s="136">
        <v>5.6233300000000002E-3</v>
      </c>
      <c r="J857" s="3">
        <v>1</v>
      </c>
    </row>
    <row r="858" spans="1:10">
      <c r="A858" t="s">
        <v>53</v>
      </c>
      <c r="B858" t="s">
        <v>1026</v>
      </c>
      <c r="C858" t="s">
        <v>2267</v>
      </c>
      <c r="D858" s="3">
        <v>2</v>
      </c>
      <c r="E858" s="3">
        <v>203706433</v>
      </c>
      <c r="F858" t="s">
        <v>439</v>
      </c>
      <c r="G858" t="s">
        <v>438</v>
      </c>
      <c r="H858" s="136">
        <v>0.12740000000000001</v>
      </c>
      <c r="I858" s="136">
        <v>5.59166E-3</v>
      </c>
      <c r="J858" s="3">
        <v>1</v>
      </c>
    </row>
    <row r="859" spans="1:10">
      <c r="A859" t="s">
        <v>53</v>
      </c>
      <c r="B859" t="s">
        <v>1026</v>
      </c>
      <c r="C859" t="s">
        <v>1841</v>
      </c>
      <c r="D859" s="3">
        <v>2</v>
      </c>
      <c r="E859" s="3">
        <v>203701004</v>
      </c>
      <c r="F859" t="s">
        <v>439</v>
      </c>
      <c r="G859" t="s">
        <v>444</v>
      </c>
      <c r="H859" s="136">
        <v>0.1275</v>
      </c>
      <c r="I859" s="136">
        <v>5.5915000000000001E-3</v>
      </c>
      <c r="J859" s="3">
        <v>1</v>
      </c>
    </row>
    <row r="860" spans="1:10">
      <c r="A860" t="s">
        <v>53</v>
      </c>
      <c r="B860" t="s">
        <v>1026</v>
      </c>
      <c r="C860" t="s">
        <v>2268</v>
      </c>
      <c r="D860" s="3">
        <v>2</v>
      </c>
      <c r="E860" s="3">
        <v>203698300</v>
      </c>
      <c r="F860" t="s">
        <v>439</v>
      </c>
      <c r="G860" t="s">
        <v>438</v>
      </c>
      <c r="H860" s="136">
        <v>0.1275</v>
      </c>
      <c r="I860" s="136">
        <v>5.5908800000000003E-3</v>
      </c>
      <c r="J860" s="3">
        <v>1</v>
      </c>
    </row>
    <row r="861" spans="1:10">
      <c r="A861" t="s">
        <v>3</v>
      </c>
      <c r="B861" t="s">
        <v>1026</v>
      </c>
      <c r="C861" t="s">
        <v>1872</v>
      </c>
      <c r="D861" s="3">
        <v>2</v>
      </c>
      <c r="E861" s="3">
        <v>203822891</v>
      </c>
      <c r="F861" t="s">
        <v>438</v>
      </c>
      <c r="G861" t="s">
        <v>444</v>
      </c>
      <c r="H861" s="136">
        <v>0.1246</v>
      </c>
      <c r="I861" s="136">
        <v>5.5858899999999996E-3</v>
      </c>
      <c r="J861" s="3">
        <v>1</v>
      </c>
    </row>
    <row r="862" spans="1:10">
      <c r="A862" t="s">
        <v>347</v>
      </c>
      <c r="B862" t="s">
        <v>222</v>
      </c>
      <c r="C862" t="s">
        <v>1891</v>
      </c>
      <c r="D862" s="3">
        <v>20</v>
      </c>
      <c r="E862" s="3">
        <v>33649593</v>
      </c>
      <c r="F862" t="s">
        <v>438</v>
      </c>
      <c r="G862" t="s">
        <v>444</v>
      </c>
      <c r="H862" s="136">
        <v>0.1061</v>
      </c>
      <c r="I862" s="136">
        <v>5.5406500000000003E-3</v>
      </c>
      <c r="J862" s="3">
        <v>1</v>
      </c>
    </row>
    <row r="863" spans="1:10">
      <c r="A863" t="s">
        <v>3</v>
      </c>
      <c r="B863" t="s">
        <v>222</v>
      </c>
      <c r="C863" t="s">
        <v>1873</v>
      </c>
      <c r="D863" s="3">
        <v>20</v>
      </c>
      <c r="E863" s="3">
        <v>33610992</v>
      </c>
      <c r="F863" t="s">
        <v>439</v>
      </c>
      <c r="G863" t="s">
        <v>438</v>
      </c>
      <c r="H863" s="136">
        <v>0.1055</v>
      </c>
      <c r="I863" s="136">
        <v>5.5350299999999998E-3</v>
      </c>
      <c r="J863" s="3">
        <v>1</v>
      </c>
    </row>
    <row r="864" spans="1:10">
      <c r="A864" t="s">
        <v>3</v>
      </c>
      <c r="B864" t="s">
        <v>222</v>
      </c>
      <c r="C864" t="s">
        <v>1874</v>
      </c>
      <c r="D864" s="3">
        <v>20</v>
      </c>
      <c r="E864" s="3">
        <v>33655535</v>
      </c>
      <c r="F864" t="s">
        <v>439</v>
      </c>
      <c r="G864" t="s">
        <v>438</v>
      </c>
      <c r="H864" s="136">
        <v>0.1055</v>
      </c>
      <c r="I864" s="136">
        <v>5.5350299999999998E-3</v>
      </c>
      <c r="J864" s="3">
        <v>1</v>
      </c>
    </row>
    <row r="865" spans="1:10">
      <c r="A865" t="s">
        <v>3</v>
      </c>
      <c r="B865" t="s">
        <v>222</v>
      </c>
      <c r="C865" t="s">
        <v>1875</v>
      </c>
      <c r="D865" s="3">
        <v>20</v>
      </c>
      <c r="E865" s="3">
        <v>33657510</v>
      </c>
      <c r="F865" t="s">
        <v>445</v>
      </c>
      <c r="G865" t="s">
        <v>444</v>
      </c>
      <c r="H865" s="136">
        <v>0.1057</v>
      </c>
      <c r="I865" s="136">
        <v>5.5350299999999998E-3</v>
      </c>
      <c r="J865" s="3">
        <v>1</v>
      </c>
    </row>
    <row r="866" spans="1:10">
      <c r="A866" t="s">
        <v>3</v>
      </c>
      <c r="B866" t="s">
        <v>222</v>
      </c>
      <c r="C866" t="s">
        <v>1876</v>
      </c>
      <c r="D866" s="3">
        <v>20</v>
      </c>
      <c r="E866" s="3">
        <v>33659750</v>
      </c>
      <c r="F866" t="s">
        <v>439</v>
      </c>
      <c r="G866" t="s">
        <v>438</v>
      </c>
      <c r="H866" s="136">
        <v>0.10539999999999999</v>
      </c>
      <c r="I866" s="136">
        <v>5.5350299999999998E-3</v>
      </c>
      <c r="J866" s="3">
        <v>1</v>
      </c>
    </row>
    <row r="867" spans="1:10">
      <c r="A867" t="s">
        <v>3</v>
      </c>
      <c r="B867" t="s">
        <v>222</v>
      </c>
      <c r="C867" t="s">
        <v>1877</v>
      </c>
      <c r="D867" s="3">
        <v>20</v>
      </c>
      <c r="E867" s="3">
        <v>33668297</v>
      </c>
      <c r="F867" t="s">
        <v>439</v>
      </c>
      <c r="G867" t="s">
        <v>438</v>
      </c>
      <c r="H867" s="136">
        <v>0.10580000000000001</v>
      </c>
      <c r="I867" s="136">
        <v>5.5350299999999998E-3</v>
      </c>
      <c r="J867" s="3">
        <v>1</v>
      </c>
    </row>
    <row r="868" spans="1:10">
      <c r="A868" t="s">
        <v>53</v>
      </c>
      <c r="B868" t="s">
        <v>102</v>
      </c>
      <c r="C868" t="s">
        <v>2269</v>
      </c>
      <c r="D868" s="3">
        <v>6</v>
      </c>
      <c r="E868" s="3">
        <v>1367405</v>
      </c>
      <c r="F868" t="s">
        <v>445</v>
      </c>
      <c r="G868" t="s">
        <v>444</v>
      </c>
      <c r="H868" s="136">
        <v>9.0399999999999994E-2</v>
      </c>
      <c r="I868" s="136">
        <v>5.5165400000000003E-3</v>
      </c>
      <c r="J868" s="3">
        <v>1</v>
      </c>
    </row>
    <row r="869" spans="1:10">
      <c r="A869" t="s">
        <v>53</v>
      </c>
      <c r="B869" t="s">
        <v>1026</v>
      </c>
      <c r="C869" t="s">
        <v>2270</v>
      </c>
      <c r="D869" s="3">
        <v>2</v>
      </c>
      <c r="E869" s="3">
        <v>203697092</v>
      </c>
      <c r="F869" t="s">
        <v>445</v>
      </c>
      <c r="G869" t="s">
        <v>438</v>
      </c>
      <c r="H869" s="136">
        <v>0.1275</v>
      </c>
      <c r="I869" s="136">
        <v>5.4821599999999998E-3</v>
      </c>
      <c r="J869" s="3">
        <v>1</v>
      </c>
    </row>
    <row r="870" spans="1:10">
      <c r="A870" t="s">
        <v>3</v>
      </c>
      <c r="B870" t="s">
        <v>222</v>
      </c>
      <c r="C870" t="s">
        <v>1878</v>
      </c>
      <c r="D870" s="3">
        <v>20</v>
      </c>
      <c r="E870" s="3">
        <v>33702280</v>
      </c>
      <c r="F870" t="s">
        <v>439</v>
      </c>
      <c r="G870" t="s">
        <v>444</v>
      </c>
      <c r="H870" s="136">
        <v>0.1065</v>
      </c>
      <c r="I870" s="136">
        <v>5.4523799999999997E-3</v>
      </c>
      <c r="J870" s="3">
        <v>1</v>
      </c>
    </row>
    <row r="871" spans="1:10">
      <c r="A871" t="s">
        <v>3</v>
      </c>
      <c r="B871" t="s">
        <v>4035</v>
      </c>
      <c r="C871" t="s">
        <v>1879</v>
      </c>
      <c r="D871" s="3">
        <v>16</v>
      </c>
      <c r="E871" s="3">
        <v>87557621</v>
      </c>
      <c r="F871" t="s">
        <v>445</v>
      </c>
      <c r="G871" t="s">
        <v>444</v>
      </c>
      <c r="H871" s="136">
        <v>0.2928</v>
      </c>
      <c r="I871" s="136">
        <v>5.4033600000000003E-3</v>
      </c>
      <c r="J871" s="3">
        <v>1</v>
      </c>
    </row>
    <row r="872" spans="1:10">
      <c r="A872" t="s">
        <v>53</v>
      </c>
      <c r="B872" t="s">
        <v>1026</v>
      </c>
      <c r="C872" t="s">
        <v>2271</v>
      </c>
      <c r="D872" s="3">
        <v>2</v>
      </c>
      <c r="E872" s="3">
        <v>203725835</v>
      </c>
      <c r="F872" t="s">
        <v>439</v>
      </c>
      <c r="G872" t="s">
        <v>438</v>
      </c>
      <c r="H872" s="136">
        <v>0.12720000000000001</v>
      </c>
      <c r="I872" s="136">
        <v>5.3786700000000003E-3</v>
      </c>
      <c r="J872" s="3">
        <v>1</v>
      </c>
    </row>
    <row r="873" spans="1:10">
      <c r="A873" t="s">
        <v>53</v>
      </c>
      <c r="B873" t="s">
        <v>1026</v>
      </c>
      <c r="C873" t="s">
        <v>2272</v>
      </c>
      <c r="D873" s="3">
        <v>2</v>
      </c>
      <c r="E873" s="3">
        <v>203756677</v>
      </c>
      <c r="F873" t="s">
        <v>445</v>
      </c>
      <c r="G873" t="s">
        <v>444</v>
      </c>
      <c r="H873" s="136">
        <v>0.12770000000000001</v>
      </c>
      <c r="I873" s="136">
        <v>5.3784499999999999E-3</v>
      </c>
      <c r="J873" s="3">
        <v>1</v>
      </c>
    </row>
    <row r="874" spans="1:10">
      <c r="A874" t="s">
        <v>53</v>
      </c>
      <c r="B874" t="s">
        <v>1026</v>
      </c>
      <c r="C874" t="s">
        <v>1568</v>
      </c>
      <c r="D874" s="3">
        <v>2</v>
      </c>
      <c r="E874" s="3">
        <v>203690047</v>
      </c>
      <c r="F874" t="s">
        <v>439</v>
      </c>
      <c r="G874" t="s">
        <v>444</v>
      </c>
      <c r="H874" s="136">
        <v>0.1278</v>
      </c>
      <c r="I874" s="136">
        <v>5.37551E-3</v>
      </c>
      <c r="J874" s="3">
        <v>1</v>
      </c>
    </row>
    <row r="875" spans="1:10">
      <c r="A875" t="s">
        <v>3</v>
      </c>
      <c r="B875" t="s">
        <v>222</v>
      </c>
      <c r="C875" t="s">
        <v>1880</v>
      </c>
      <c r="D875" s="3">
        <v>20</v>
      </c>
      <c r="E875" s="3">
        <v>33759272</v>
      </c>
      <c r="F875" t="s">
        <v>438</v>
      </c>
      <c r="G875" t="s">
        <v>444</v>
      </c>
      <c r="H875" s="136">
        <v>0.10920000000000001</v>
      </c>
      <c r="I875" s="136">
        <v>5.3695000000000001E-3</v>
      </c>
      <c r="J875" s="3">
        <v>1</v>
      </c>
    </row>
    <row r="876" spans="1:10">
      <c r="A876" t="s">
        <v>3</v>
      </c>
      <c r="B876" t="s">
        <v>1051</v>
      </c>
      <c r="C876" t="s">
        <v>1881</v>
      </c>
      <c r="D876" s="3">
        <v>17</v>
      </c>
      <c r="E876" s="3">
        <v>56655872</v>
      </c>
      <c r="F876" t="s">
        <v>438</v>
      </c>
      <c r="G876" t="s">
        <v>444</v>
      </c>
      <c r="H876" s="136">
        <v>0.20130000000000001</v>
      </c>
      <c r="I876" s="136">
        <v>5.3552000000000001E-3</v>
      </c>
      <c r="J876" s="3">
        <v>1</v>
      </c>
    </row>
    <row r="877" spans="1:10">
      <c r="A877" t="s">
        <v>347</v>
      </c>
      <c r="B877" t="s">
        <v>1026</v>
      </c>
      <c r="C877" t="s">
        <v>1714</v>
      </c>
      <c r="D877" s="3">
        <v>2</v>
      </c>
      <c r="E877" s="3">
        <v>203692760</v>
      </c>
      <c r="F877" t="s">
        <v>445</v>
      </c>
      <c r="G877" t="s">
        <v>444</v>
      </c>
      <c r="H877" s="136">
        <v>0.12559999999999999</v>
      </c>
      <c r="I877" s="136">
        <v>5.3523299999999998E-3</v>
      </c>
      <c r="J877" s="3">
        <v>1</v>
      </c>
    </row>
    <row r="878" spans="1:10">
      <c r="A878" t="s">
        <v>347</v>
      </c>
      <c r="B878" t="s">
        <v>1026</v>
      </c>
      <c r="C878" t="s">
        <v>1913</v>
      </c>
      <c r="D878" s="3">
        <v>2</v>
      </c>
      <c r="E878" s="3">
        <v>203698470</v>
      </c>
      <c r="F878" t="s">
        <v>445</v>
      </c>
      <c r="G878" t="s">
        <v>444</v>
      </c>
      <c r="H878" s="136">
        <v>0.1246</v>
      </c>
      <c r="I878" s="136">
        <v>5.3523299999999998E-3</v>
      </c>
      <c r="J878" s="3">
        <v>1</v>
      </c>
    </row>
    <row r="879" spans="1:10">
      <c r="A879" t="s">
        <v>347</v>
      </c>
      <c r="B879" t="s">
        <v>1026</v>
      </c>
      <c r="C879" t="s">
        <v>1902</v>
      </c>
      <c r="D879" s="3">
        <v>2</v>
      </c>
      <c r="E879" s="3">
        <v>203709776</v>
      </c>
      <c r="F879" t="s">
        <v>438</v>
      </c>
      <c r="G879" t="s">
        <v>444</v>
      </c>
      <c r="H879" s="136">
        <v>0.12470000000000001</v>
      </c>
      <c r="I879" s="136">
        <v>5.3523299999999998E-3</v>
      </c>
      <c r="J879" s="3">
        <v>1</v>
      </c>
    </row>
    <row r="880" spans="1:10">
      <c r="A880" t="s">
        <v>347</v>
      </c>
      <c r="B880" t="s">
        <v>1026</v>
      </c>
      <c r="C880" t="s">
        <v>1917</v>
      </c>
      <c r="D880" s="3">
        <v>2</v>
      </c>
      <c r="E880" s="3">
        <v>203927587</v>
      </c>
      <c r="F880" t="s">
        <v>439</v>
      </c>
      <c r="G880" t="s">
        <v>438</v>
      </c>
      <c r="H880" s="136">
        <v>0.1246</v>
      </c>
      <c r="I880" s="136">
        <v>5.3523299999999998E-3</v>
      </c>
      <c r="J880" s="3">
        <v>1</v>
      </c>
    </row>
    <row r="881" spans="1:10">
      <c r="A881" t="s">
        <v>53</v>
      </c>
      <c r="B881" t="s">
        <v>1026</v>
      </c>
      <c r="C881" t="s">
        <v>1756</v>
      </c>
      <c r="D881" s="3">
        <v>2</v>
      </c>
      <c r="E881" s="3">
        <v>203745885</v>
      </c>
      <c r="F881" t="s">
        <v>439</v>
      </c>
      <c r="G881" t="s">
        <v>438</v>
      </c>
      <c r="H881" s="136">
        <v>0.12720000000000001</v>
      </c>
      <c r="I881" s="136">
        <v>5.3444299999999998E-3</v>
      </c>
      <c r="J881" s="3">
        <v>1</v>
      </c>
    </row>
    <row r="882" spans="1:10">
      <c r="A882" t="s">
        <v>3</v>
      </c>
      <c r="B882" t="s">
        <v>222</v>
      </c>
      <c r="C882" t="s">
        <v>1882</v>
      </c>
      <c r="D882" s="3">
        <v>20</v>
      </c>
      <c r="E882" s="3">
        <v>33652964</v>
      </c>
      <c r="F882" t="s">
        <v>438</v>
      </c>
      <c r="G882" t="s">
        <v>444</v>
      </c>
      <c r="H882" s="136">
        <v>0.1055</v>
      </c>
      <c r="I882" s="136">
        <v>5.3418299999999997E-3</v>
      </c>
      <c r="J882" s="3">
        <v>1</v>
      </c>
    </row>
    <row r="883" spans="1:10">
      <c r="A883" t="s">
        <v>53</v>
      </c>
      <c r="B883" t="s">
        <v>1026</v>
      </c>
      <c r="C883" t="s">
        <v>1805</v>
      </c>
      <c r="D883" s="3">
        <v>2</v>
      </c>
      <c r="E883" s="3">
        <v>203751981</v>
      </c>
      <c r="F883" t="s">
        <v>445</v>
      </c>
      <c r="G883" t="s">
        <v>444</v>
      </c>
      <c r="H883" s="136">
        <v>0.127</v>
      </c>
      <c r="I883" s="136">
        <v>5.3388400000000001E-3</v>
      </c>
      <c r="J883" s="3">
        <v>1</v>
      </c>
    </row>
    <row r="884" spans="1:10">
      <c r="A884" t="s">
        <v>347</v>
      </c>
      <c r="B884" t="s">
        <v>190</v>
      </c>
      <c r="C884" t="s">
        <v>2053</v>
      </c>
      <c r="D884" s="3">
        <v>13</v>
      </c>
      <c r="E884" s="3">
        <v>47267033</v>
      </c>
      <c r="F884" t="s">
        <v>445</v>
      </c>
      <c r="G884" t="s">
        <v>444</v>
      </c>
      <c r="H884" s="136">
        <v>0.26889999999999997</v>
      </c>
      <c r="I884" s="136">
        <v>5.3318000000000003E-3</v>
      </c>
      <c r="J884" s="3">
        <v>1</v>
      </c>
    </row>
    <row r="885" spans="1:10">
      <c r="A885" t="s">
        <v>53</v>
      </c>
      <c r="B885" t="s">
        <v>1026</v>
      </c>
      <c r="C885" t="s">
        <v>2273</v>
      </c>
      <c r="D885" s="3">
        <v>2</v>
      </c>
      <c r="E885" s="3">
        <v>203649341</v>
      </c>
      <c r="F885" t="s">
        <v>445</v>
      </c>
      <c r="G885" t="s">
        <v>444</v>
      </c>
      <c r="H885" s="136">
        <v>0.1278</v>
      </c>
      <c r="I885" s="136">
        <v>5.3089900000000004E-3</v>
      </c>
      <c r="J885" s="3">
        <v>1</v>
      </c>
    </row>
    <row r="886" spans="1:10">
      <c r="A886" t="s">
        <v>53</v>
      </c>
      <c r="B886" t="s">
        <v>1026</v>
      </c>
      <c r="C886" t="s">
        <v>1983</v>
      </c>
      <c r="D886" s="3">
        <v>2</v>
      </c>
      <c r="E886" s="3">
        <v>203725983</v>
      </c>
      <c r="F886" t="s">
        <v>439</v>
      </c>
      <c r="G886" t="s">
        <v>438</v>
      </c>
      <c r="H886" s="136">
        <v>0.12720000000000001</v>
      </c>
      <c r="I886" s="136">
        <v>5.3089599999999997E-3</v>
      </c>
      <c r="J886" s="3">
        <v>1</v>
      </c>
    </row>
    <row r="887" spans="1:10">
      <c r="A887" t="s">
        <v>3</v>
      </c>
      <c r="B887" t="s">
        <v>1026</v>
      </c>
      <c r="C887" t="s">
        <v>1883</v>
      </c>
      <c r="D887" s="3">
        <v>2</v>
      </c>
      <c r="E887" s="3">
        <v>203939640</v>
      </c>
      <c r="F887" t="s">
        <v>445</v>
      </c>
      <c r="G887" t="s">
        <v>444</v>
      </c>
      <c r="H887" s="136">
        <v>0.1249</v>
      </c>
      <c r="I887" s="136">
        <v>5.2830300000000002E-3</v>
      </c>
      <c r="J887" s="3">
        <v>1</v>
      </c>
    </row>
    <row r="888" spans="1:10">
      <c r="A888" t="s">
        <v>3</v>
      </c>
      <c r="B888" t="s">
        <v>1051</v>
      </c>
      <c r="C888" t="s">
        <v>1884</v>
      </c>
      <c r="D888" s="3">
        <v>17</v>
      </c>
      <c r="E888" s="3">
        <v>56478711</v>
      </c>
      <c r="F888" t="s">
        <v>445</v>
      </c>
      <c r="G888" t="s">
        <v>439</v>
      </c>
      <c r="H888" s="136">
        <v>0.2049</v>
      </c>
      <c r="I888" s="136">
        <v>5.2805999999999999E-3</v>
      </c>
      <c r="J888" s="3">
        <v>1</v>
      </c>
    </row>
    <row r="889" spans="1:10">
      <c r="A889" t="s">
        <v>3</v>
      </c>
      <c r="B889" t="s">
        <v>222</v>
      </c>
      <c r="C889" t="s">
        <v>1885</v>
      </c>
      <c r="D889" s="3">
        <v>20</v>
      </c>
      <c r="E889" s="3">
        <v>33645709</v>
      </c>
      <c r="F889" t="s">
        <v>445</v>
      </c>
      <c r="G889" t="s">
        <v>444</v>
      </c>
      <c r="H889" s="136">
        <v>0.10580000000000001</v>
      </c>
      <c r="I889" s="136">
        <v>5.2611699999999999E-3</v>
      </c>
      <c r="J889" s="3">
        <v>1</v>
      </c>
    </row>
    <row r="890" spans="1:10">
      <c r="A890" t="s">
        <v>53</v>
      </c>
      <c r="B890" t="s">
        <v>1026</v>
      </c>
      <c r="C890" t="s">
        <v>1776</v>
      </c>
      <c r="D890" s="3">
        <v>2</v>
      </c>
      <c r="E890" s="3">
        <v>203740861</v>
      </c>
      <c r="F890" t="s">
        <v>439</v>
      </c>
      <c r="G890" t="s">
        <v>438</v>
      </c>
      <c r="H890" s="136">
        <v>0.1273</v>
      </c>
      <c r="I890" s="136">
        <v>5.2031600000000001E-3</v>
      </c>
      <c r="J890" s="3">
        <v>1</v>
      </c>
    </row>
    <row r="891" spans="1:10">
      <c r="A891" t="s">
        <v>53</v>
      </c>
      <c r="B891" t="s">
        <v>1026</v>
      </c>
      <c r="C891" t="s">
        <v>1984</v>
      </c>
      <c r="D891" s="3">
        <v>2</v>
      </c>
      <c r="E891" s="3">
        <v>203729177</v>
      </c>
      <c r="F891" t="s">
        <v>438</v>
      </c>
      <c r="G891" t="s">
        <v>444</v>
      </c>
      <c r="H891" s="136">
        <v>0.1273</v>
      </c>
      <c r="I891" s="136">
        <v>5.2015300000000002E-3</v>
      </c>
      <c r="J891" s="3">
        <v>1</v>
      </c>
    </row>
    <row r="892" spans="1:10">
      <c r="A892" t="s">
        <v>3</v>
      </c>
      <c r="B892" t="s">
        <v>190</v>
      </c>
      <c r="C892" t="s">
        <v>1886</v>
      </c>
      <c r="D892" s="3">
        <v>13</v>
      </c>
      <c r="E892" s="3">
        <v>47169419</v>
      </c>
      <c r="F892" t="s">
        <v>439</v>
      </c>
      <c r="G892" t="s">
        <v>438</v>
      </c>
      <c r="H892" s="136">
        <v>0.2034</v>
      </c>
      <c r="I892" s="136">
        <v>5.2002699999999999E-3</v>
      </c>
      <c r="J892" s="3">
        <v>1</v>
      </c>
    </row>
    <row r="893" spans="1:10">
      <c r="A893" t="s">
        <v>3</v>
      </c>
      <c r="B893" t="s">
        <v>190</v>
      </c>
      <c r="C893" t="s">
        <v>1887</v>
      </c>
      <c r="D893" s="3">
        <v>13</v>
      </c>
      <c r="E893" s="3">
        <v>47189928</v>
      </c>
      <c r="F893" t="s">
        <v>439</v>
      </c>
      <c r="G893" t="s">
        <v>444</v>
      </c>
      <c r="H893" s="136">
        <v>0.24179999999999999</v>
      </c>
      <c r="I893" s="136">
        <v>5.1903000000000001E-3</v>
      </c>
      <c r="J893" s="3">
        <v>1</v>
      </c>
    </row>
    <row r="894" spans="1:10">
      <c r="A894" t="s">
        <v>3</v>
      </c>
      <c r="B894" t="s">
        <v>190</v>
      </c>
      <c r="C894" t="s">
        <v>1888</v>
      </c>
      <c r="D894" s="3">
        <v>13</v>
      </c>
      <c r="E894" s="3">
        <v>47288513</v>
      </c>
      <c r="F894" t="s">
        <v>445</v>
      </c>
      <c r="G894" t="s">
        <v>444</v>
      </c>
      <c r="H894" s="136">
        <v>0.26569999999999999</v>
      </c>
      <c r="I894" s="136">
        <v>5.1827799999999997E-3</v>
      </c>
      <c r="J894" s="3">
        <v>1</v>
      </c>
    </row>
    <row r="895" spans="1:10">
      <c r="A895" t="s">
        <v>347</v>
      </c>
      <c r="B895" t="s">
        <v>222</v>
      </c>
      <c r="C895" t="s">
        <v>2005</v>
      </c>
      <c r="D895" s="3">
        <v>20</v>
      </c>
      <c r="E895" s="3">
        <v>33699435</v>
      </c>
      <c r="F895" t="s">
        <v>445</v>
      </c>
      <c r="G895" t="s">
        <v>444</v>
      </c>
      <c r="H895" s="136">
        <v>0.1075</v>
      </c>
      <c r="I895" s="136">
        <v>5.1775099999999998E-3</v>
      </c>
      <c r="J895" s="3">
        <v>1</v>
      </c>
    </row>
    <row r="896" spans="1:10">
      <c r="A896" t="s">
        <v>347</v>
      </c>
      <c r="B896" t="s">
        <v>222</v>
      </c>
      <c r="C896" t="s">
        <v>1996</v>
      </c>
      <c r="D896" s="3">
        <v>20</v>
      </c>
      <c r="E896" s="3">
        <v>33693650</v>
      </c>
      <c r="F896" t="s">
        <v>438</v>
      </c>
      <c r="G896" t="s">
        <v>444</v>
      </c>
      <c r="H896" s="136">
        <v>0.1076</v>
      </c>
      <c r="I896" s="136">
        <v>5.1701300000000002E-3</v>
      </c>
      <c r="J896" s="3">
        <v>1</v>
      </c>
    </row>
    <row r="897" spans="1:10">
      <c r="A897" t="s">
        <v>53</v>
      </c>
      <c r="B897" t="s">
        <v>1026</v>
      </c>
      <c r="C897" t="s">
        <v>1662</v>
      </c>
      <c r="D897" s="3">
        <v>2</v>
      </c>
      <c r="E897" s="3">
        <v>203734365</v>
      </c>
      <c r="F897" t="s">
        <v>445</v>
      </c>
      <c r="G897" t="s">
        <v>439</v>
      </c>
      <c r="H897" s="136">
        <v>0.1275</v>
      </c>
      <c r="I897" s="136">
        <v>5.1359400000000003E-3</v>
      </c>
      <c r="J897" s="3">
        <v>1</v>
      </c>
    </row>
    <row r="898" spans="1:10">
      <c r="A898" t="s">
        <v>53</v>
      </c>
      <c r="B898" t="s">
        <v>1026</v>
      </c>
      <c r="C898" t="s">
        <v>1702</v>
      </c>
      <c r="D898" s="3">
        <v>2</v>
      </c>
      <c r="E898" s="3">
        <v>203829225</v>
      </c>
      <c r="F898" t="s">
        <v>445</v>
      </c>
      <c r="G898" t="s">
        <v>438</v>
      </c>
      <c r="H898" s="136">
        <v>0.1273</v>
      </c>
      <c r="I898" s="136">
        <v>5.1340200000000004E-3</v>
      </c>
      <c r="J898" s="3">
        <v>1</v>
      </c>
    </row>
    <row r="899" spans="1:10">
      <c r="A899" t="s">
        <v>53</v>
      </c>
      <c r="B899" t="s">
        <v>1026</v>
      </c>
      <c r="C899" t="s">
        <v>1718</v>
      </c>
      <c r="D899" s="3">
        <v>2</v>
      </c>
      <c r="E899" s="3">
        <v>203831252</v>
      </c>
      <c r="F899" t="s">
        <v>445</v>
      </c>
      <c r="G899" t="s">
        <v>439</v>
      </c>
      <c r="H899" s="136">
        <v>0.1273</v>
      </c>
      <c r="I899" s="136">
        <v>5.1340099999999996E-3</v>
      </c>
      <c r="J899" s="3">
        <v>1</v>
      </c>
    </row>
    <row r="900" spans="1:10">
      <c r="A900" t="s">
        <v>3</v>
      </c>
      <c r="B900" t="s">
        <v>222</v>
      </c>
      <c r="C900" t="s">
        <v>1889</v>
      </c>
      <c r="D900" s="3">
        <v>20</v>
      </c>
      <c r="E900" s="3">
        <v>33773375</v>
      </c>
      <c r="F900" t="s">
        <v>445</v>
      </c>
      <c r="G900" t="s">
        <v>438</v>
      </c>
      <c r="H900" s="136">
        <v>0.1096</v>
      </c>
      <c r="I900" s="136">
        <v>5.0992600000000004E-3</v>
      </c>
      <c r="J900" s="3">
        <v>1</v>
      </c>
    </row>
    <row r="901" spans="1:10">
      <c r="A901" t="s">
        <v>3</v>
      </c>
      <c r="B901" t="s">
        <v>1051</v>
      </c>
      <c r="C901" t="s">
        <v>1890</v>
      </c>
      <c r="D901" s="3">
        <v>17</v>
      </c>
      <c r="E901" s="3">
        <v>56367065</v>
      </c>
      <c r="F901" t="s">
        <v>445</v>
      </c>
      <c r="G901" t="s">
        <v>438</v>
      </c>
      <c r="H901" s="136">
        <v>0.15970000000000001</v>
      </c>
      <c r="I901" s="136">
        <v>5.0975500000000002E-3</v>
      </c>
      <c r="J901" s="3">
        <v>1</v>
      </c>
    </row>
    <row r="902" spans="1:10">
      <c r="A902" t="s">
        <v>347</v>
      </c>
      <c r="B902" t="s">
        <v>222</v>
      </c>
      <c r="C902" t="s">
        <v>1980</v>
      </c>
      <c r="D902" s="3">
        <v>20</v>
      </c>
      <c r="E902" s="3">
        <v>33726631</v>
      </c>
      <c r="F902" t="s">
        <v>439</v>
      </c>
      <c r="G902" t="s">
        <v>438</v>
      </c>
      <c r="H902" s="136">
        <v>0.10680000000000001</v>
      </c>
      <c r="I902" s="136">
        <v>5.0907699999999997E-3</v>
      </c>
      <c r="J902" s="3">
        <v>1</v>
      </c>
    </row>
    <row r="903" spans="1:10">
      <c r="A903" t="s">
        <v>347</v>
      </c>
      <c r="B903" t="s">
        <v>1026</v>
      </c>
      <c r="C903" t="s">
        <v>1954</v>
      </c>
      <c r="D903" s="3">
        <v>2</v>
      </c>
      <c r="E903" s="3">
        <v>203737770</v>
      </c>
      <c r="F903" t="s">
        <v>445</v>
      </c>
      <c r="G903" t="s">
        <v>444</v>
      </c>
      <c r="H903" s="136">
        <v>0.12429999999999999</v>
      </c>
      <c r="I903" s="136">
        <v>5.0871700000000002E-3</v>
      </c>
      <c r="J903" s="3">
        <v>1</v>
      </c>
    </row>
    <row r="904" spans="1:10">
      <c r="A904" t="s">
        <v>347</v>
      </c>
      <c r="B904" t="s">
        <v>1026</v>
      </c>
      <c r="C904" t="s">
        <v>1916</v>
      </c>
      <c r="D904" s="3">
        <v>2</v>
      </c>
      <c r="E904" s="3">
        <v>203926271</v>
      </c>
      <c r="F904" t="s">
        <v>445</v>
      </c>
      <c r="G904" t="s">
        <v>444</v>
      </c>
      <c r="H904" s="136">
        <v>0.1245</v>
      </c>
      <c r="I904" s="136">
        <v>5.0871700000000002E-3</v>
      </c>
      <c r="J904" s="3">
        <v>1</v>
      </c>
    </row>
    <row r="905" spans="1:10">
      <c r="A905" t="s">
        <v>3</v>
      </c>
      <c r="B905" t="s">
        <v>222</v>
      </c>
      <c r="C905" t="s">
        <v>1891</v>
      </c>
      <c r="D905" s="3">
        <v>20</v>
      </c>
      <c r="E905" s="3">
        <v>33649593</v>
      </c>
      <c r="F905" t="s">
        <v>438</v>
      </c>
      <c r="G905" t="s">
        <v>444</v>
      </c>
      <c r="H905" s="136">
        <v>0.10539999999999999</v>
      </c>
      <c r="I905" s="136">
        <v>5.0801600000000002E-3</v>
      </c>
      <c r="J905" s="3">
        <v>1</v>
      </c>
    </row>
    <row r="906" spans="1:10">
      <c r="A906" t="s">
        <v>53</v>
      </c>
      <c r="B906" t="s">
        <v>1026</v>
      </c>
      <c r="C906" t="s">
        <v>2274</v>
      </c>
      <c r="D906" s="3">
        <v>2</v>
      </c>
      <c r="E906" s="3">
        <v>203842661</v>
      </c>
      <c r="F906" t="s">
        <v>439</v>
      </c>
      <c r="G906" t="s">
        <v>438</v>
      </c>
      <c r="H906" s="136">
        <v>0.1278</v>
      </c>
      <c r="I906" s="136">
        <v>5.0680600000000001E-3</v>
      </c>
      <c r="J906" s="3">
        <v>1</v>
      </c>
    </row>
    <row r="907" spans="1:10">
      <c r="A907" t="s">
        <v>53</v>
      </c>
      <c r="B907" t="s">
        <v>1026</v>
      </c>
      <c r="C907" t="s">
        <v>1780</v>
      </c>
      <c r="D907" s="3">
        <v>2</v>
      </c>
      <c r="E907" s="3">
        <v>203825106</v>
      </c>
      <c r="F907" t="s">
        <v>445</v>
      </c>
      <c r="G907" t="s">
        <v>444</v>
      </c>
      <c r="H907" s="136">
        <v>0.1273</v>
      </c>
      <c r="I907" s="136">
        <v>5.0680200000000003E-3</v>
      </c>
      <c r="J907" s="3">
        <v>1</v>
      </c>
    </row>
    <row r="908" spans="1:10">
      <c r="A908" t="s">
        <v>53</v>
      </c>
      <c r="B908" t="s">
        <v>1026</v>
      </c>
      <c r="C908" t="s">
        <v>1832</v>
      </c>
      <c r="D908" s="3">
        <v>2</v>
      </c>
      <c r="E908" s="3">
        <v>203827432</v>
      </c>
      <c r="F908" t="s">
        <v>445</v>
      </c>
      <c r="G908" t="s">
        <v>444</v>
      </c>
      <c r="H908" s="136">
        <v>0.1273</v>
      </c>
      <c r="I908" s="136">
        <v>5.0680100000000004E-3</v>
      </c>
      <c r="J908" s="3">
        <v>1</v>
      </c>
    </row>
    <row r="909" spans="1:10">
      <c r="A909" t="s">
        <v>3</v>
      </c>
      <c r="B909" t="s">
        <v>190</v>
      </c>
      <c r="C909" t="s">
        <v>1892</v>
      </c>
      <c r="D909" s="3">
        <v>13</v>
      </c>
      <c r="E909" s="3">
        <v>47158041</v>
      </c>
      <c r="F909" t="s">
        <v>445</v>
      </c>
      <c r="G909" t="s">
        <v>444</v>
      </c>
      <c r="H909" s="136">
        <v>0.24660000000000001</v>
      </c>
      <c r="I909" s="136">
        <v>5.0612399999999998E-3</v>
      </c>
      <c r="J909" s="3">
        <v>1</v>
      </c>
    </row>
    <row r="910" spans="1:10">
      <c r="A910" t="s">
        <v>347</v>
      </c>
      <c r="B910" t="s">
        <v>190</v>
      </c>
      <c r="C910" t="s">
        <v>2074</v>
      </c>
      <c r="D910" s="3">
        <v>13</v>
      </c>
      <c r="E910" s="3">
        <v>47269793</v>
      </c>
      <c r="F910" t="s">
        <v>439</v>
      </c>
      <c r="G910" t="s">
        <v>438</v>
      </c>
      <c r="H910" s="136">
        <v>0.26979999999999998</v>
      </c>
      <c r="I910" s="136">
        <v>5.0561E-3</v>
      </c>
      <c r="J910" s="3">
        <v>1</v>
      </c>
    </row>
    <row r="911" spans="1:10">
      <c r="A911" t="s">
        <v>3</v>
      </c>
      <c r="B911" t="s">
        <v>190</v>
      </c>
      <c r="C911" t="s">
        <v>1893</v>
      </c>
      <c r="D911" s="3">
        <v>13</v>
      </c>
      <c r="E911" s="3">
        <v>47159881</v>
      </c>
      <c r="F911" t="s">
        <v>445</v>
      </c>
      <c r="G911" t="s">
        <v>439</v>
      </c>
      <c r="H911" s="136">
        <v>0.24360000000000001</v>
      </c>
      <c r="I911" s="136">
        <v>5.0546300000000001E-3</v>
      </c>
      <c r="J911" s="3">
        <v>1</v>
      </c>
    </row>
    <row r="912" spans="1:10">
      <c r="A912" t="s">
        <v>3</v>
      </c>
      <c r="B912" t="s">
        <v>190</v>
      </c>
      <c r="C912" t="s">
        <v>1894</v>
      </c>
      <c r="D912" s="3">
        <v>13</v>
      </c>
      <c r="E912" s="3">
        <v>47221640</v>
      </c>
      <c r="F912" t="s">
        <v>439</v>
      </c>
      <c r="G912" t="s">
        <v>444</v>
      </c>
      <c r="H912" s="136">
        <v>0.24079999999999999</v>
      </c>
      <c r="I912" s="136">
        <v>5.0546300000000001E-3</v>
      </c>
      <c r="J912" s="3">
        <v>1</v>
      </c>
    </row>
    <row r="913" spans="1:10">
      <c r="A913" t="s">
        <v>347</v>
      </c>
      <c r="B913" t="s">
        <v>1026</v>
      </c>
      <c r="C913" t="s">
        <v>1865</v>
      </c>
      <c r="D913" s="3">
        <v>2</v>
      </c>
      <c r="E913" s="3">
        <v>203736251</v>
      </c>
      <c r="F913" t="s">
        <v>438</v>
      </c>
      <c r="G913" t="s">
        <v>444</v>
      </c>
      <c r="H913" s="136">
        <v>0.12529999999999999</v>
      </c>
      <c r="I913" s="136">
        <v>5.0112400000000001E-3</v>
      </c>
      <c r="J913" s="3">
        <v>1</v>
      </c>
    </row>
    <row r="914" spans="1:10">
      <c r="A914" t="s">
        <v>53</v>
      </c>
      <c r="B914" t="s">
        <v>1026</v>
      </c>
      <c r="C914" t="s">
        <v>2275</v>
      </c>
      <c r="D914" s="3">
        <v>2</v>
      </c>
      <c r="E914" s="3">
        <v>203795762</v>
      </c>
      <c r="F914" t="s">
        <v>445</v>
      </c>
      <c r="G914" t="s">
        <v>444</v>
      </c>
      <c r="H914" s="136">
        <v>0.127</v>
      </c>
      <c r="I914" s="136">
        <v>5.0028599999999996E-3</v>
      </c>
      <c r="J914" s="3">
        <v>1</v>
      </c>
    </row>
    <row r="915" spans="1:10">
      <c r="A915" t="s">
        <v>3</v>
      </c>
      <c r="B915" t="s">
        <v>1051</v>
      </c>
      <c r="C915" t="s">
        <v>1895</v>
      </c>
      <c r="D915" s="3">
        <v>17</v>
      </c>
      <c r="E915" s="3">
        <v>56555087</v>
      </c>
      <c r="F915" t="s">
        <v>439</v>
      </c>
      <c r="G915" t="s">
        <v>438</v>
      </c>
      <c r="H915" s="136">
        <v>0.20619999999999999</v>
      </c>
      <c r="I915" s="136">
        <v>5.0024400000000004E-3</v>
      </c>
      <c r="J915" s="3">
        <v>1</v>
      </c>
    </row>
    <row r="916" spans="1:10">
      <c r="A916" t="s">
        <v>3</v>
      </c>
      <c r="B916" t="s">
        <v>222</v>
      </c>
      <c r="C916" t="s">
        <v>1896</v>
      </c>
      <c r="D916" s="3">
        <v>20</v>
      </c>
      <c r="E916" s="3">
        <v>33601498</v>
      </c>
      <c r="F916" t="s">
        <v>439</v>
      </c>
      <c r="G916" t="s">
        <v>438</v>
      </c>
      <c r="H916" s="136">
        <v>0.1055</v>
      </c>
      <c r="I916" s="136">
        <v>5.0012700000000004E-3</v>
      </c>
      <c r="J916" s="3">
        <v>1</v>
      </c>
    </row>
    <row r="917" spans="1:10">
      <c r="A917" t="s">
        <v>3</v>
      </c>
      <c r="B917" t="s">
        <v>222</v>
      </c>
      <c r="C917" t="s">
        <v>1897</v>
      </c>
      <c r="D917" s="3">
        <v>20</v>
      </c>
      <c r="E917" s="3">
        <v>33623522</v>
      </c>
      <c r="F917" t="s">
        <v>445</v>
      </c>
      <c r="G917" t="s">
        <v>439</v>
      </c>
      <c r="H917" s="136">
        <v>0.1055</v>
      </c>
      <c r="I917" s="136">
        <v>5.0012700000000004E-3</v>
      </c>
      <c r="J917" s="3">
        <v>1</v>
      </c>
    </row>
    <row r="918" spans="1:10">
      <c r="A918" t="s">
        <v>3</v>
      </c>
      <c r="B918" t="s">
        <v>222</v>
      </c>
      <c r="C918" t="s">
        <v>1898</v>
      </c>
      <c r="D918" s="3">
        <v>20</v>
      </c>
      <c r="E918" s="3">
        <v>33660442</v>
      </c>
      <c r="F918" t="s">
        <v>445</v>
      </c>
      <c r="G918" t="s">
        <v>444</v>
      </c>
      <c r="H918" s="136">
        <v>0.1056</v>
      </c>
      <c r="I918" s="136">
        <v>5.0012700000000004E-3</v>
      </c>
      <c r="J918" s="3">
        <v>1</v>
      </c>
    </row>
    <row r="919" spans="1:10">
      <c r="A919" t="s">
        <v>3</v>
      </c>
      <c r="B919" t="s">
        <v>222</v>
      </c>
      <c r="C919" t="s">
        <v>1899</v>
      </c>
      <c r="D919" s="3">
        <v>20</v>
      </c>
      <c r="E919" s="3">
        <v>33667424</v>
      </c>
      <c r="F919" t="s">
        <v>439</v>
      </c>
      <c r="G919" t="s">
        <v>438</v>
      </c>
      <c r="H919" s="136">
        <v>0.10580000000000001</v>
      </c>
      <c r="I919" s="136">
        <v>5.0012700000000004E-3</v>
      </c>
      <c r="J919" s="3">
        <v>1</v>
      </c>
    </row>
    <row r="920" spans="1:10">
      <c r="A920" t="s">
        <v>3</v>
      </c>
      <c r="B920" t="s">
        <v>222</v>
      </c>
      <c r="C920" t="s">
        <v>1900</v>
      </c>
      <c r="D920" s="3">
        <v>20</v>
      </c>
      <c r="E920" s="3">
        <v>33671947</v>
      </c>
      <c r="F920" t="s">
        <v>445</v>
      </c>
      <c r="G920" t="s">
        <v>444</v>
      </c>
      <c r="H920" s="136">
        <v>0.10539999999999999</v>
      </c>
      <c r="I920" s="136">
        <v>5.0012700000000004E-3</v>
      </c>
      <c r="J920" s="3">
        <v>1</v>
      </c>
    </row>
    <row r="921" spans="1:10">
      <c r="A921" t="s">
        <v>3</v>
      </c>
      <c r="B921" t="s">
        <v>1026</v>
      </c>
      <c r="C921" t="s">
        <v>1901</v>
      </c>
      <c r="D921" s="3">
        <v>2</v>
      </c>
      <c r="E921" s="3">
        <v>203698737</v>
      </c>
      <c r="F921" t="s">
        <v>439</v>
      </c>
      <c r="G921" t="s">
        <v>438</v>
      </c>
      <c r="H921" s="136">
        <v>0.1249</v>
      </c>
      <c r="I921" s="136">
        <v>4.9970800000000001E-3</v>
      </c>
      <c r="J921" s="3">
        <v>1</v>
      </c>
    </row>
    <row r="922" spans="1:10">
      <c r="A922" t="s">
        <v>3</v>
      </c>
      <c r="B922" t="s">
        <v>1026</v>
      </c>
      <c r="C922" t="s">
        <v>1902</v>
      </c>
      <c r="D922" s="3">
        <v>2</v>
      </c>
      <c r="E922" s="3">
        <v>203709776</v>
      </c>
      <c r="F922" t="s">
        <v>438</v>
      </c>
      <c r="G922" t="s">
        <v>444</v>
      </c>
      <c r="H922" s="136">
        <v>0.1249</v>
      </c>
      <c r="I922" s="136">
        <v>4.9970800000000001E-3</v>
      </c>
      <c r="J922" s="3">
        <v>1</v>
      </c>
    </row>
    <row r="923" spans="1:10">
      <c r="A923" t="s">
        <v>3</v>
      </c>
      <c r="B923" t="s">
        <v>1026</v>
      </c>
      <c r="C923" t="s">
        <v>1903</v>
      </c>
      <c r="D923" s="3">
        <v>2</v>
      </c>
      <c r="E923" s="3">
        <v>203794262</v>
      </c>
      <c r="F923" t="s">
        <v>439</v>
      </c>
      <c r="G923" t="s">
        <v>438</v>
      </c>
      <c r="H923" s="136">
        <v>0.12479999999999999</v>
      </c>
      <c r="I923" s="136">
        <v>4.9970800000000001E-3</v>
      </c>
      <c r="J923" s="3">
        <v>1</v>
      </c>
    </row>
    <row r="924" spans="1:10">
      <c r="A924" t="s">
        <v>53</v>
      </c>
      <c r="B924" t="s">
        <v>1026</v>
      </c>
      <c r="C924" t="s">
        <v>1866</v>
      </c>
      <c r="D924" s="3">
        <v>2</v>
      </c>
      <c r="E924" s="3">
        <v>203751932</v>
      </c>
      <c r="F924" t="s">
        <v>438</v>
      </c>
      <c r="G924" t="s">
        <v>444</v>
      </c>
      <c r="H924" s="136">
        <v>0.12720000000000001</v>
      </c>
      <c r="I924" s="136">
        <v>4.9755800000000003E-3</v>
      </c>
      <c r="J924" s="3">
        <v>1</v>
      </c>
    </row>
    <row r="925" spans="1:10">
      <c r="A925" t="s">
        <v>53</v>
      </c>
      <c r="B925" t="s">
        <v>1026</v>
      </c>
      <c r="C925" t="s">
        <v>1822</v>
      </c>
      <c r="D925" s="3">
        <v>2</v>
      </c>
      <c r="E925" s="3">
        <v>203740270</v>
      </c>
      <c r="F925" t="s">
        <v>445</v>
      </c>
      <c r="G925" t="s">
        <v>438</v>
      </c>
      <c r="H925" s="136">
        <v>0.1273</v>
      </c>
      <c r="I925" s="136">
        <v>4.94086E-3</v>
      </c>
      <c r="J925" s="3">
        <v>1</v>
      </c>
    </row>
    <row r="926" spans="1:10">
      <c r="A926" t="s">
        <v>53</v>
      </c>
      <c r="B926" t="s">
        <v>1026</v>
      </c>
      <c r="C926" t="s">
        <v>2118</v>
      </c>
      <c r="D926" s="3">
        <v>2</v>
      </c>
      <c r="E926" s="3">
        <v>203740938</v>
      </c>
      <c r="F926" t="s">
        <v>438</v>
      </c>
      <c r="G926" t="s">
        <v>444</v>
      </c>
      <c r="H926" s="136">
        <v>0.1273</v>
      </c>
      <c r="I926" s="136">
        <v>4.94086E-3</v>
      </c>
      <c r="J926" s="3">
        <v>1</v>
      </c>
    </row>
    <row r="927" spans="1:10">
      <c r="A927" t="s">
        <v>53</v>
      </c>
      <c r="B927" t="s">
        <v>1026</v>
      </c>
      <c r="C927" t="s">
        <v>2276</v>
      </c>
      <c r="D927" s="3">
        <v>2</v>
      </c>
      <c r="E927" s="3">
        <v>203734866</v>
      </c>
      <c r="F927" t="s">
        <v>445</v>
      </c>
      <c r="G927" t="s">
        <v>438</v>
      </c>
      <c r="H927" s="136">
        <v>0.1275</v>
      </c>
      <c r="I927" s="136">
        <v>4.9406299999999997E-3</v>
      </c>
      <c r="J927" s="3">
        <v>1</v>
      </c>
    </row>
    <row r="928" spans="1:10">
      <c r="A928" t="s">
        <v>53</v>
      </c>
      <c r="B928" t="s">
        <v>1026</v>
      </c>
      <c r="C928" t="s">
        <v>1811</v>
      </c>
      <c r="D928" s="3">
        <v>2</v>
      </c>
      <c r="E928" s="3">
        <v>203748776</v>
      </c>
      <c r="F928" t="s">
        <v>439</v>
      </c>
      <c r="G928" t="s">
        <v>438</v>
      </c>
      <c r="H928" s="136">
        <v>0.12709999999999999</v>
      </c>
      <c r="I928" s="136">
        <v>4.9398200000000001E-3</v>
      </c>
      <c r="J928" s="3">
        <v>1</v>
      </c>
    </row>
    <row r="929" spans="1:10">
      <c r="A929" t="s">
        <v>53</v>
      </c>
      <c r="B929" t="s">
        <v>1026</v>
      </c>
      <c r="C929" t="s">
        <v>2277</v>
      </c>
      <c r="D929" s="3">
        <v>2</v>
      </c>
      <c r="E929" s="3">
        <v>203877233</v>
      </c>
      <c r="F929" t="s">
        <v>439</v>
      </c>
      <c r="G929" t="s">
        <v>438</v>
      </c>
      <c r="H929" s="136">
        <v>0.12720000000000001</v>
      </c>
      <c r="I929" s="136">
        <v>4.93883E-3</v>
      </c>
      <c r="J929" s="3">
        <v>1</v>
      </c>
    </row>
    <row r="930" spans="1:10">
      <c r="A930" t="s">
        <v>53</v>
      </c>
      <c r="B930" t="s">
        <v>1026</v>
      </c>
      <c r="C930" t="s">
        <v>2278</v>
      </c>
      <c r="D930" s="3">
        <v>2</v>
      </c>
      <c r="E930" s="3">
        <v>203819471</v>
      </c>
      <c r="F930" t="s">
        <v>445</v>
      </c>
      <c r="G930" t="s">
        <v>444</v>
      </c>
      <c r="H930" s="136">
        <v>0.1273</v>
      </c>
      <c r="I930" s="136">
        <v>4.93882E-3</v>
      </c>
      <c r="J930" s="3">
        <v>1</v>
      </c>
    </row>
    <row r="931" spans="1:10">
      <c r="A931" t="s">
        <v>3</v>
      </c>
      <c r="B931" t="s">
        <v>222</v>
      </c>
      <c r="C931" t="s">
        <v>1904</v>
      </c>
      <c r="D931" s="3">
        <v>20</v>
      </c>
      <c r="E931" s="3">
        <v>33683430</v>
      </c>
      <c r="F931" t="s">
        <v>445</v>
      </c>
      <c r="G931" t="s">
        <v>444</v>
      </c>
      <c r="H931" s="136">
        <v>0.1066</v>
      </c>
      <c r="I931" s="136">
        <v>4.9222299999999997E-3</v>
      </c>
      <c r="J931" s="3">
        <v>1</v>
      </c>
    </row>
    <row r="932" spans="1:10">
      <c r="A932" t="s">
        <v>3</v>
      </c>
      <c r="B932" t="s">
        <v>190</v>
      </c>
      <c r="C932" t="s">
        <v>1905</v>
      </c>
      <c r="D932" s="3">
        <v>13</v>
      </c>
      <c r="E932" s="3">
        <v>47157872</v>
      </c>
      <c r="F932" t="s">
        <v>439</v>
      </c>
      <c r="G932" t="s">
        <v>438</v>
      </c>
      <c r="H932" s="136">
        <v>0.24479999999999999</v>
      </c>
      <c r="I932" s="136">
        <v>4.9160200000000001E-3</v>
      </c>
      <c r="J932" s="3">
        <v>1</v>
      </c>
    </row>
    <row r="933" spans="1:10">
      <c r="A933" t="s">
        <v>53</v>
      </c>
      <c r="B933" t="s">
        <v>1026</v>
      </c>
      <c r="C933" t="s">
        <v>1701</v>
      </c>
      <c r="D933" s="3">
        <v>2</v>
      </c>
      <c r="E933" s="3">
        <v>203795987</v>
      </c>
      <c r="F933" t="s">
        <v>439</v>
      </c>
      <c r="G933" t="s">
        <v>444</v>
      </c>
      <c r="H933" s="136">
        <v>0.1273</v>
      </c>
      <c r="I933" s="136">
        <v>4.9105199999999998E-3</v>
      </c>
      <c r="J933" s="3">
        <v>1</v>
      </c>
    </row>
    <row r="934" spans="1:10">
      <c r="A934" t="s">
        <v>53</v>
      </c>
      <c r="B934" t="s">
        <v>1026</v>
      </c>
      <c r="C934" t="s">
        <v>1997</v>
      </c>
      <c r="D934" s="3">
        <v>2</v>
      </c>
      <c r="E934" s="3">
        <v>203718682</v>
      </c>
      <c r="F934" t="s">
        <v>439</v>
      </c>
      <c r="G934" t="s">
        <v>438</v>
      </c>
      <c r="H934" s="136">
        <v>0.12740000000000001</v>
      </c>
      <c r="I934" s="136">
        <v>4.9098299999999996E-3</v>
      </c>
      <c r="J934" s="3">
        <v>1</v>
      </c>
    </row>
    <row r="935" spans="1:10">
      <c r="A935" t="s">
        <v>53</v>
      </c>
      <c r="B935" t="s">
        <v>1026</v>
      </c>
      <c r="C935" t="s">
        <v>2060</v>
      </c>
      <c r="D935" s="3">
        <v>2</v>
      </c>
      <c r="E935" s="3">
        <v>203718869</v>
      </c>
      <c r="F935" t="s">
        <v>445</v>
      </c>
      <c r="G935" t="s">
        <v>444</v>
      </c>
      <c r="H935" s="136">
        <v>0.12740000000000001</v>
      </c>
      <c r="I935" s="136">
        <v>4.9098299999999996E-3</v>
      </c>
      <c r="J935" s="3">
        <v>1</v>
      </c>
    </row>
    <row r="936" spans="1:10">
      <c r="A936" t="s">
        <v>53</v>
      </c>
      <c r="B936" t="s">
        <v>1026</v>
      </c>
      <c r="C936" t="s">
        <v>1804</v>
      </c>
      <c r="D936" s="3">
        <v>2</v>
      </c>
      <c r="E936" s="3">
        <v>203739856</v>
      </c>
      <c r="F936" t="s">
        <v>438</v>
      </c>
      <c r="G936" t="s">
        <v>444</v>
      </c>
      <c r="H936" s="136">
        <v>0.1273</v>
      </c>
      <c r="I936" s="136">
        <v>4.8775900000000002E-3</v>
      </c>
      <c r="J936" s="3">
        <v>1</v>
      </c>
    </row>
    <row r="937" spans="1:10">
      <c r="A937" t="s">
        <v>53</v>
      </c>
      <c r="B937" t="s">
        <v>1026</v>
      </c>
      <c r="C937" t="s">
        <v>1814</v>
      </c>
      <c r="D937" s="3">
        <v>2</v>
      </c>
      <c r="E937" s="3">
        <v>203739970</v>
      </c>
      <c r="F937" t="s">
        <v>439</v>
      </c>
      <c r="G937" t="s">
        <v>444</v>
      </c>
      <c r="H937" s="136">
        <v>0.1273</v>
      </c>
      <c r="I937" s="136">
        <v>4.8775900000000002E-3</v>
      </c>
      <c r="J937" s="3">
        <v>1</v>
      </c>
    </row>
    <row r="938" spans="1:10">
      <c r="A938" t="s">
        <v>53</v>
      </c>
      <c r="B938" t="s">
        <v>1026</v>
      </c>
      <c r="C938" t="s">
        <v>2117</v>
      </c>
      <c r="D938" s="3">
        <v>2</v>
      </c>
      <c r="E938" s="3">
        <v>203740010</v>
      </c>
      <c r="F938" t="s">
        <v>439</v>
      </c>
      <c r="G938" t="s">
        <v>438</v>
      </c>
      <c r="H938" s="136">
        <v>0.1273</v>
      </c>
      <c r="I938" s="136">
        <v>4.8775900000000002E-3</v>
      </c>
      <c r="J938" s="3">
        <v>1</v>
      </c>
    </row>
    <row r="939" spans="1:10">
      <c r="A939" t="s">
        <v>53</v>
      </c>
      <c r="B939" t="s">
        <v>102</v>
      </c>
      <c r="C939" t="s">
        <v>2279</v>
      </c>
      <c r="D939" s="3">
        <v>6</v>
      </c>
      <c r="E939" s="3">
        <v>1366889</v>
      </c>
      <c r="F939" t="s">
        <v>445</v>
      </c>
      <c r="G939" t="s">
        <v>444</v>
      </c>
      <c r="H939" s="136">
        <v>8.9099999999999999E-2</v>
      </c>
      <c r="I939" s="136">
        <v>4.87733E-3</v>
      </c>
      <c r="J939" s="3">
        <v>1</v>
      </c>
    </row>
    <row r="940" spans="1:10">
      <c r="A940" t="s">
        <v>53</v>
      </c>
      <c r="B940" t="s">
        <v>1026</v>
      </c>
      <c r="C940" t="s">
        <v>1745</v>
      </c>
      <c r="D940" s="3">
        <v>2</v>
      </c>
      <c r="E940" s="3">
        <v>203861954</v>
      </c>
      <c r="F940" t="s">
        <v>439</v>
      </c>
      <c r="G940" t="s">
        <v>438</v>
      </c>
      <c r="H940" s="136">
        <v>0.12720000000000001</v>
      </c>
      <c r="I940" s="136">
        <v>4.8756099999999998E-3</v>
      </c>
      <c r="J940" s="3">
        <v>1</v>
      </c>
    </row>
    <row r="941" spans="1:10">
      <c r="A941" t="s">
        <v>53</v>
      </c>
      <c r="B941" t="s">
        <v>1026</v>
      </c>
      <c r="C941" t="s">
        <v>1779</v>
      </c>
      <c r="D941" s="3">
        <v>2</v>
      </c>
      <c r="E941" s="3">
        <v>203811902</v>
      </c>
      <c r="F941" t="s">
        <v>445</v>
      </c>
      <c r="G941" t="s">
        <v>439</v>
      </c>
      <c r="H941" s="136">
        <v>0.12670000000000001</v>
      </c>
      <c r="I941" s="136">
        <v>4.8755300000000003E-3</v>
      </c>
      <c r="J941" s="3">
        <v>1</v>
      </c>
    </row>
    <row r="942" spans="1:10">
      <c r="A942" t="s">
        <v>53</v>
      </c>
      <c r="B942" t="s">
        <v>1026</v>
      </c>
      <c r="C942" t="s">
        <v>1847</v>
      </c>
      <c r="D942" s="3">
        <v>2</v>
      </c>
      <c r="E942" s="3">
        <v>203811912</v>
      </c>
      <c r="F942" t="s">
        <v>445</v>
      </c>
      <c r="G942" t="s">
        <v>438</v>
      </c>
      <c r="H942" s="136">
        <v>0.12670000000000001</v>
      </c>
      <c r="I942" s="136">
        <v>4.8755300000000003E-3</v>
      </c>
      <c r="J942" s="3">
        <v>1</v>
      </c>
    </row>
    <row r="943" spans="1:10">
      <c r="A943" t="s">
        <v>347</v>
      </c>
      <c r="B943" t="s">
        <v>222</v>
      </c>
      <c r="C943" t="s">
        <v>2003</v>
      </c>
      <c r="D943" s="3">
        <v>20</v>
      </c>
      <c r="E943" s="3">
        <v>33752110</v>
      </c>
      <c r="F943" t="s">
        <v>439</v>
      </c>
      <c r="G943" t="s">
        <v>444</v>
      </c>
      <c r="H943" s="136">
        <v>0.1072</v>
      </c>
      <c r="I943" s="136">
        <v>4.8574300000000003E-3</v>
      </c>
      <c r="J943" s="3">
        <v>1</v>
      </c>
    </row>
    <row r="944" spans="1:10">
      <c r="A944" t="s">
        <v>53</v>
      </c>
      <c r="B944" t="s">
        <v>1026</v>
      </c>
      <c r="C944" t="s">
        <v>2280</v>
      </c>
      <c r="D944" s="3">
        <v>2</v>
      </c>
      <c r="E944" s="3">
        <v>204036357</v>
      </c>
      <c r="F944" t="s">
        <v>439</v>
      </c>
      <c r="G944" t="s">
        <v>444</v>
      </c>
      <c r="H944" s="136">
        <v>0.12570000000000001</v>
      </c>
      <c r="I944" s="136">
        <v>4.8563599999999997E-3</v>
      </c>
      <c r="J944" s="3">
        <v>1</v>
      </c>
    </row>
    <row r="945" spans="1:10">
      <c r="A945" t="s">
        <v>53</v>
      </c>
      <c r="B945" t="s">
        <v>1026</v>
      </c>
      <c r="C945" t="s">
        <v>2120</v>
      </c>
      <c r="D945" s="3">
        <v>2</v>
      </c>
      <c r="E945" s="3">
        <v>203753016</v>
      </c>
      <c r="F945" t="s">
        <v>445</v>
      </c>
      <c r="G945" t="s">
        <v>444</v>
      </c>
      <c r="H945" s="136">
        <v>0.12720000000000001</v>
      </c>
      <c r="I945" s="136">
        <v>4.8484299999999999E-3</v>
      </c>
      <c r="J945" s="3">
        <v>1</v>
      </c>
    </row>
    <row r="946" spans="1:10">
      <c r="A946" t="s">
        <v>53</v>
      </c>
      <c r="B946" t="s">
        <v>1026</v>
      </c>
      <c r="C946" t="s">
        <v>2281</v>
      </c>
      <c r="D946" s="3">
        <v>2</v>
      </c>
      <c r="E946" s="3">
        <v>203715419</v>
      </c>
      <c r="F946" t="s">
        <v>439</v>
      </c>
      <c r="G946" t="s">
        <v>438</v>
      </c>
      <c r="H946" s="136">
        <v>0.12740000000000001</v>
      </c>
      <c r="I946" s="136">
        <v>4.8480099999999998E-3</v>
      </c>
      <c r="J946" s="3">
        <v>1</v>
      </c>
    </row>
    <row r="947" spans="1:10">
      <c r="A947" t="s">
        <v>347</v>
      </c>
      <c r="B947" t="s">
        <v>1026</v>
      </c>
      <c r="C947" t="s">
        <v>1803</v>
      </c>
      <c r="D947" s="3">
        <v>2</v>
      </c>
      <c r="E947" s="3">
        <v>203689914</v>
      </c>
      <c r="F947" t="s">
        <v>445</v>
      </c>
      <c r="G947" t="s">
        <v>444</v>
      </c>
      <c r="H947" s="136">
        <v>0.12570000000000001</v>
      </c>
      <c r="I947" s="136">
        <v>4.8355400000000002E-3</v>
      </c>
      <c r="J947" s="3">
        <v>1</v>
      </c>
    </row>
    <row r="948" spans="1:10">
      <c r="A948" t="s">
        <v>347</v>
      </c>
      <c r="B948" t="s">
        <v>1026</v>
      </c>
      <c r="C948" t="s">
        <v>1941</v>
      </c>
      <c r="D948" s="3">
        <v>2</v>
      </c>
      <c r="E948" s="3">
        <v>203758396</v>
      </c>
      <c r="F948" t="s">
        <v>439</v>
      </c>
      <c r="G948" t="s">
        <v>438</v>
      </c>
      <c r="H948" s="136">
        <v>0.12429999999999999</v>
      </c>
      <c r="I948" s="136">
        <v>4.8355400000000002E-3</v>
      </c>
      <c r="J948" s="3">
        <v>1</v>
      </c>
    </row>
    <row r="949" spans="1:10">
      <c r="A949" t="s">
        <v>53</v>
      </c>
      <c r="B949" t="s">
        <v>1026</v>
      </c>
      <c r="C949" t="s">
        <v>2137</v>
      </c>
      <c r="D949" s="3">
        <v>2</v>
      </c>
      <c r="E949" s="3">
        <v>203873743</v>
      </c>
      <c r="F949" t="s">
        <v>445</v>
      </c>
      <c r="G949" t="s">
        <v>444</v>
      </c>
      <c r="H949" s="136">
        <v>0.1273</v>
      </c>
      <c r="I949" s="136">
        <v>4.8132899999999996E-3</v>
      </c>
      <c r="J949" s="3">
        <v>1</v>
      </c>
    </row>
    <row r="950" spans="1:10">
      <c r="A950" t="s">
        <v>3</v>
      </c>
      <c r="B950" t="s">
        <v>1051</v>
      </c>
      <c r="C950" t="s">
        <v>1906</v>
      </c>
      <c r="D950" s="3">
        <v>17</v>
      </c>
      <c r="E950" s="3">
        <v>56594535</v>
      </c>
      <c r="F950" t="s">
        <v>438</v>
      </c>
      <c r="G950" t="s">
        <v>444</v>
      </c>
      <c r="H950" s="136">
        <v>0.20130000000000001</v>
      </c>
      <c r="I950" s="136">
        <v>4.8123000000000003E-3</v>
      </c>
      <c r="J950" s="3">
        <v>1</v>
      </c>
    </row>
    <row r="951" spans="1:10">
      <c r="A951" t="s">
        <v>347</v>
      </c>
      <c r="B951" t="s">
        <v>190</v>
      </c>
      <c r="C951" t="s">
        <v>2073</v>
      </c>
      <c r="D951" s="3">
        <v>13</v>
      </c>
      <c r="E951" s="3">
        <v>47265887</v>
      </c>
      <c r="F951" t="s">
        <v>439</v>
      </c>
      <c r="G951" t="s">
        <v>438</v>
      </c>
      <c r="H951" s="136">
        <v>0.27010000000000001</v>
      </c>
      <c r="I951" s="136">
        <v>4.7953199999999996E-3</v>
      </c>
      <c r="J951" s="3">
        <v>1</v>
      </c>
    </row>
    <row r="952" spans="1:10">
      <c r="A952" t="s">
        <v>347</v>
      </c>
      <c r="B952" t="s">
        <v>190</v>
      </c>
      <c r="C952" t="s">
        <v>2054</v>
      </c>
      <c r="D952" s="3">
        <v>13</v>
      </c>
      <c r="E952" s="3">
        <v>47267492</v>
      </c>
      <c r="F952" t="s">
        <v>438</v>
      </c>
      <c r="G952" t="s">
        <v>444</v>
      </c>
      <c r="H952" s="136">
        <v>0.26800000000000002</v>
      </c>
      <c r="I952" s="136">
        <v>4.7953199999999996E-3</v>
      </c>
      <c r="J952" s="3">
        <v>1</v>
      </c>
    </row>
    <row r="953" spans="1:10">
      <c r="A953" t="s">
        <v>3</v>
      </c>
      <c r="B953" t="s">
        <v>190</v>
      </c>
      <c r="C953" t="s">
        <v>1907</v>
      </c>
      <c r="D953" s="3">
        <v>13</v>
      </c>
      <c r="E953" s="3">
        <v>47215674</v>
      </c>
      <c r="F953" t="s">
        <v>445</v>
      </c>
      <c r="G953" t="s">
        <v>444</v>
      </c>
      <c r="H953" s="136">
        <v>0.24129999999999999</v>
      </c>
      <c r="I953" s="136">
        <v>4.7911200000000003E-3</v>
      </c>
      <c r="J953" s="3">
        <v>1</v>
      </c>
    </row>
    <row r="954" spans="1:10">
      <c r="A954" t="s">
        <v>53</v>
      </c>
      <c r="B954" t="s">
        <v>1026</v>
      </c>
      <c r="C954" t="s">
        <v>2282</v>
      </c>
      <c r="D954" s="3">
        <v>2</v>
      </c>
      <c r="E954" s="3">
        <v>203715914</v>
      </c>
      <c r="F954" t="s">
        <v>445</v>
      </c>
      <c r="G954" t="s">
        <v>444</v>
      </c>
      <c r="H954" s="136">
        <v>0.12740000000000001</v>
      </c>
      <c r="I954" s="136">
        <v>4.7858700000000002E-3</v>
      </c>
      <c r="J954" s="3">
        <v>1</v>
      </c>
    </row>
    <row r="955" spans="1:10">
      <c r="A955" t="s">
        <v>53</v>
      </c>
      <c r="B955" t="s">
        <v>1026</v>
      </c>
      <c r="C955" t="s">
        <v>2283</v>
      </c>
      <c r="D955" s="3">
        <v>2</v>
      </c>
      <c r="E955" s="3">
        <v>203811628</v>
      </c>
      <c r="F955" t="s">
        <v>445</v>
      </c>
      <c r="G955" t="s">
        <v>444</v>
      </c>
      <c r="H955" s="136">
        <v>0.1273</v>
      </c>
      <c r="I955" s="136">
        <v>4.7853899999999996E-3</v>
      </c>
      <c r="J955" s="3">
        <v>1</v>
      </c>
    </row>
    <row r="956" spans="1:10">
      <c r="A956" t="s">
        <v>53</v>
      </c>
      <c r="B956" t="s">
        <v>1026</v>
      </c>
      <c r="C956" t="s">
        <v>2284</v>
      </c>
      <c r="D956" s="3">
        <v>2</v>
      </c>
      <c r="E956" s="3">
        <v>204031137</v>
      </c>
      <c r="F956" t="s">
        <v>445</v>
      </c>
      <c r="G956" t="s">
        <v>444</v>
      </c>
      <c r="H956" s="136">
        <v>0.12570000000000001</v>
      </c>
      <c r="I956" s="136">
        <v>4.7632500000000001E-3</v>
      </c>
      <c r="J956" s="3">
        <v>1</v>
      </c>
    </row>
    <row r="957" spans="1:10">
      <c r="A957" t="s">
        <v>347</v>
      </c>
      <c r="B957" t="s">
        <v>1026</v>
      </c>
      <c r="C957" t="s">
        <v>1813</v>
      </c>
      <c r="D957" s="3">
        <v>2</v>
      </c>
      <c r="E957" s="3">
        <v>203647646</v>
      </c>
      <c r="F957" t="s">
        <v>445</v>
      </c>
      <c r="G957" t="s">
        <v>444</v>
      </c>
      <c r="H957" s="136">
        <v>0.12839999999999999</v>
      </c>
      <c r="I957" s="136">
        <v>4.7612399999999999E-3</v>
      </c>
      <c r="J957" s="3">
        <v>1</v>
      </c>
    </row>
    <row r="958" spans="1:10">
      <c r="A958" t="s">
        <v>3</v>
      </c>
      <c r="B958" t="s">
        <v>222</v>
      </c>
      <c r="C958" t="s">
        <v>1908</v>
      </c>
      <c r="D958" s="3">
        <v>20</v>
      </c>
      <c r="E958" s="3">
        <v>33561495</v>
      </c>
      <c r="F958" t="s">
        <v>445</v>
      </c>
      <c r="G958" t="s">
        <v>444</v>
      </c>
      <c r="H958" s="136">
        <v>0.1053</v>
      </c>
      <c r="I958" s="136">
        <v>4.7546100000000003E-3</v>
      </c>
      <c r="J958" s="3">
        <v>1</v>
      </c>
    </row>
    <row r="959" spans="1:10">
      <c r="A959" t="s">
        <v>3</v>
      </c>
      <c r="B959" t="s">
        <v>222</v>
      </c>
      <c r="C959" t="s">
        <v>1909</v>
      </c>
      <c r="D959" s="3">
        <v>20</v>
      </c>
      <c r="E959" s="3">
        <v>33574458</v>
      </c>
      <c r="F959" t="s">
        <v>445</v>
      </c>
      <c r="G959" t="s">
        <v>438</v>
      </c>
      <c r="H959" s="136">
        <v>0.10580000000000001</v>
      </c>
      <c r="I959" s="136">
        <v>4.7546100000000003E-3</v>
      </c>
      <c r="J959" s="3">
        <v>1</v>
      </c>
    </row>
    <row r="960" spans="1:10">
      <c r="A960" t="s">
        <v>3</v>
      </c>
      <c r="B960" t="s">
        <v>222</v>
      </c>
      <c r="C960" t="s">
        <v>1910</v>
      </c>
      <c r="D960" s="3">
        <v>20</v>
      </c>
      <c r="E960" s="3">
        <v>33650069</v>
      </c>
      <c r="F960" t="s">
        <v>445</v>
      </c>
      <c r="G960" t="s">
        <v>444</v>
      </c>
      <c r="H960" s="136">
        <v>0.1056</v>
      </c>
      <c r="I960" s="136">
        <v>4.7546100000000003E-3</v>
      </c>
      <c r="J960" s="3">
        <v>1</v>
      </c>
    </row>
    <row r="961" spans="1:10">
      <c r="A961" t="s">
        <v>3</v>
      </c>
      <c r="B961" t="s">
        <v>222</v>
      </c>
      <c r="C961" t="s">
        <v>1911</v>
      </c>
      <c r="D961" s="3">
        <v>20</v>
      </c>
      <c r="E961" s="3">
        <v>33665831</v>
      </c>
      <c r="F961" t="s">
        <v>445</v>
      </c>
      <c r="G961" t="s">
        <v>438</v>
      </c>
      <c r="H961" s="136">
        <v>0.1056</v>
      </c>
      <c r="I961" s="136">
        <v>4.7546100000000003E-3</v>
      </c>
      <c r="J961" s="3">
        <v>1</v>
      </c>
    </row>
    <row r="962" spans="1:10">
      <c r="A962" t="s">
        <v>3</v>
      </c>
      <c r="B962" t="s">
        <v>111</v>
      </c>
      <c r="C962" t="s">
        <v>1912</v>
      </c>
      <c r="D962" s="3">
        <v>6</v>
      </c>
      <c r="E962" s="3">
        <v>49385182</v>
      </c>
      <c r="F962" t="s">
        <v>445</v>
      </c>
      <c r="G962" t="s">
        <v>444</v>
      </c>
      <c r="H962" s="136">
        <v>0.36330000000000001</v>
      </c>
      <c r="I962" s="136">
        <v>4.7529299999999998E-3</v>
      </c>
      <c r="J962" s="3">
        <v>1</v>
      </c>
    </row>
    <row r="963" spans="1:10">
      <c r="A963" t="s">
        <v>53</v>
      </c>
      <c r="B963" t="s">
        <v>1026</v>
      </c>
      <c r="C963" t="s">
        <v>1717</v>
      </c>
      <c r="D963" s="3">
        <v>2</v>
      </c>
      <c r="E963" s="3">
        <v>203792628</v>
      </c>
      <c r="F963" t="s">
        <v>445</v>
      </c>
      <c r="G963" t="s">
        <v>444</v>
      </c>
      <c r="H963" s="136">
        <v>0.1273</v>
      </c>
      <c r="I963" s="136">
        <v>4.7516700000000004E-3</v>
      </c>
      <c r="J963" s="3">
        <v>1</v>
      </c>
    </row>
    <row r="964" spans="1:10">
      <c r="A964" t="s">
        <v>53</v>
      </c>
      <c r="B964" t="s">
        <v>1026</v>
      </c>
      <c r="C964" t="s">
        <v>2135</v>
      </c>
      <c r="D964" s="3">
        <v>2</v>
      </c>
      <c r="E964" s="3">
        <v>203861910</v>
      </c>
      <c r="F964" t="s">
        <v>445</v>
      </c>
      <c r="G964" t="s">
        <v>444</v>
      </c>
      <c r="H964" s="136">
        <v>0.1273</v>
      </c>
      <c r="I964" s="136">
        <v>4.7516399999999997E-3</v>
      </c>
      <c r="J964" s="3">
        <v>1</v>
      </c>
    </row>
    <row r="965" spans="1:10">
      <c r="A965" t="s">
        <v>53</v>
      </c>
      <c r="B965" t="s">
        <v>1026</v>
      </c>
      <c r="C965" t="s">
        <v>1628</v>
      </c>
      <c r="D965" s="3">
        <v>2</v>
      </c>
      <c r="E965" s="3">
        <v>203835177</v>
      </c>
      <c r="F965" t="s">
        <v>445</v>
      </c>
      <c r="G965" t="s">
        <v>438</v>
      </c>
      <c r="H965" s="136">
        <v>0.12740000000000001</v>
      </c>
      <c r="I965" s="136">
        <v>4.75144E-3</v>
      </c>
      <c r="J965" s="3">
        <v>1</v>
      </c>
    </row>
    <row r="966" spans="1:10">
      <c r="A966" t="s">
        <v>347</v>
      </c>
      <c r="B966" t="s">
        <v>1026</v>
      </c>
      <c r="C966" t="s">
        <v>1950</v>
      </c>
      <c r="D966" s="3">
        <v>2</v>
      </c>
      <c r="E966" s="3">
        <v>203780479</v>
      </c>
      <c r="F966" t="s">
        <v>439</v>
      </c>
      <c r="G966" t="s">
        <v>438</v>
      </c>
      <c r="H966" s="136">
        <v>0.1246</v>
      </c>
      <c r="I966" s="136">
        <v>4.7415499999999998E-3</v>
      </c>
      <c r="J966" s="3">
        <v>1</v>
      </c>
    </row>
    <row r="967" spans="1:10">
      <c r="A967" t="s">
        <v>3</v>
      </c>
      <c r="B967" t="s">
        <v>1026</v>
      </c>
      <c r="C967" t="s">
        <v>1913</v>
      </c>
      <c r="D967" s="3">
        <v>2</v>
      </c>
      <c r="E967" s="3">
        <v>203698470</v>
      </c>
      <c r="F967" t="s">
        <v>445</v>
      </c>
      <c r="G967" t="s">
        <v>444</v>
      </c>
      <c r="H967" s="136">
        <v>0.1249</v>
      </c>
      <c r="I967" s="136">
        <v>4.7270599999999999E-3</v>
      </c>
      <c r="J967" s="3">
        <v>1</v>
      </c>
    </row>
    <row r="968" spans="1:10">
      <c r="A968" t="s">
        <v>3</v>
      </c>
      <c r="B968" t="s">
        <v>1026</v>
      </c>
      <c r="C968" t="s">
        <v>1914</v>
      </c>
      <c r="D968" s="3">
        <v>2</v>
      </c>
      <c r="E968" s="3">
        <v>203747522</v>
      </c>
      <c r="F968" t="s">
        <v>445</v>
      </c>
      <c r="G968" t="s">
        <v>444</v>
      </c>
      <c r="H968" s="136">
        <v>0.1246</v>
      </c>
      <c r="I968" s="136">
        <v>4.7270599999999999E-3</v>
      </c>
      <c r="J968" s="3">
        <v>1</v>
      </c>
    </row>
    <row r="969" spans="1:10">
      <c r="A969" t="s">
        <v>3</v>
      </c>
      <c r="B969" t="s">
        <v>1026</v>
      </c>
      <c r="C969" t="s">
        <v>1915</v>
      </c>
      <c r="D969" s="3">
        <v>2</v>
      </c>
      <c r="E969" s="3">
        <v>203830228</v>
      </c>
      <c r="F969" t="s">
        <v>439</v>
      </c>
      <c r="G969" t="s">
        <v>438</v>
      </c>
      <c r="H969" s="136">
        <v>0.1246</v>
      </c>
      <c r="I969" s="136">
        <v>4.7270599999999999E-3</v>
      </c>
      <c r="J969" s="3">
        <v>1</v>
      </c>
    </row>
    <row r="970" spans="1:10">
      <c r="A970" t="s">
        <v>3</v>
      </c>
      <c r="B970" t="s">
        <v>1026</v>
      </c>
      <c r="C970" t="s">
        <v>1916</v>
      </c>
      <c r="D970" s="3">
        <v>2</v>
      </c>
      <c r="E970" s="3">
        <v>203926271</v>
      </c>
      <c r="F970" t="s">
        <v>445</v>
      </c>
      <c r="G970" t="s">
        <v>444</v>
      </c>
      <c r="H970" s="136">
        <v>0.12470000000000001</v>
      </c>
      <c r="I970" s="136">
        <v>4.7270599999999999E-3</v>
      </c>
      <c r="J970" s="3">
        <v>1</v>
      </c>
    </row>
    <row r="971" spans="1:10">
      <c r="A971" t="s">
        <v>3</v>
      </c>
      <c r="B971" t="s">
        <v>1026</v>
      </c>
      <c r="C971" t="s">
        <v>1917</v>
      </c>
      <c r="D971" s="3">
        <v>2</v>
      </c>
      <c r="E971" s="3">
        <v>203927587</v>
      </c>
      <c r="F971" t="s">
        <v>439</v>
      </c>
      <c r="G971" t="s">
        <v>438</v>
      </c>
      <c r="H971" s="136">
        <v>0.12479999999999999</v>
      </c>
      <c r="I971" s="136">
        <v>4.7270599999999999E-3</v>
      </c>
      <c r="J971" s="3">
        <v>1</v>
      </c>
    </row>
    <row r="972" spans="1:10">
      <c r="A972" t="s">
        <v>3</v>
      </c>
      <c r="B972" t="s">
        <v>190</v>
      </c>
      <c r="C972" t="s">
        <v>1918</v>
      </c>
      <c r="D972" s="3">
        <v>13</v>
      </c>
      <c r="E972" s="3">
        <v>47171755</v>
      </c>
      <c r="F972" t="s">
        <v>445</v>
      </c>
      <c r="G972" t="s">
        <v>444</v>
      </c>
      <c r="H972" s="136">
        <v>0.20300000000000001</v>
      </c>
      <c r="I972" s="136">
        <v>4.7016100000000002E-3</v>
      </c>
      <c r="J972" s="3">
        <v>1</v>
      </c>
    </row>
    <row r="973" spans="1:10">
      <c r="A973" t="s">
        <v>53</v>
      </c>
      <c r="B973" t="s">
        <v>1026</v>
      </c>
      <c r="C973" t="s">
        <v>2140</v>
      </c>
      <c r="D973" s="3">
        <v>2</v>
      </c>
      <c r="E973" s="3">
        <v>203983940</v>
      </c>
      <c r="F973" t="s">
        <v>445</v>
      </c>
      <c r="G973" t="s">
        <v>438</v>
      </c>
      <c r="H973" s="136">
        <v>0.12770000000000001</v>
      </c>
      <c r="I973" s="136">
        <v>4.6975699999999999E-3</v>
      </c>
      <c r="J973" s="3">
        <v>1</v>
      </c>
    </row>
    <row r="974" spans="1:10">
      <c r="A974" t="s">
        <v>53</v>
      </c>
      <c r="B974" t="s">
        <v>1026</v>
      </c>
      <c r="C974" t="s">
        <v>1795</v>
      </c>
      <c r="D974" s="3">
        <v>2</v>
      </c>
      <c r="E974" s="3">
        <v>203814694</v>
      </c>
      <c r="F974" t="s">
        <v>445</v>
      </c>
      <c r="G974" t="s">
        <v>439</v>
      </c>
      <c r="H974" s="136">
        <v>0.1273</v>
      </c>
      <c r="I974" s="136">
        <v>4.6911399999999999E-3</v>
      </c>
      <c r="J974" s="3">
        <v>1</v>
      </c>
    </row>
    <row r="975" spans="1:10">
      <c r="A975" t="s">
        <v>53</v>
      </c>
      <c r="B975" t="s">
        <v>1026</v>
      </c>
      <c r="C975" t="s">
        <v>1730</v>
      </c>
      <c r="D975" s="3">
        <v>2</v>
      </c>
      <c r="E975" s="3">
        <v>203866857</v>
      </c>
      <c r="F975" t="s">
        <v>445</v>
      </c>
      <c r="G975" t="s">
        <v>444</v>
      </c>
      <c r="H975" s="136">
        <v>0.1273</v>
      </c>
      <c r="I975" s="136">
        <v>4.69113E-3</v>
      </c>
      <c r="J975" s="3">
        <v>1</v>
      </c>
    </row>
    <row r="976" spans="1:10">
      <c r="A976" t="s">
        <v>53</v>
      </c>
      <c r="B976" t="s">
        <v>1026</v>
      </c>
      <c r="C976" t="s">
        <v>1652</v>
      </c>
      <c r="D976" s="3">
        <v>2</v>
      </c>
      <c r="E976" s="3">
        <v>203866336</v>
      </c>
      <c r="F976" t="s">
        <v>439</v>
      </c>
      <c r="G976" t="s">
        <v>438</v>
      </c>
      <c r="H976" s="136">
        <v>0.1273</v>
      </c>
      <c r="I976" s="136">
        <v>4.6911100000000001E-3</v>
      </c>
      <c r="J976" s="3">
        <v>1</v>
      </c>
    </row>
    <row r="977" spans="1:10">
      <c r="A977" t="s">
        <v>53</v>
      </c>
      <c r="B977" t="s">
        <v>1026</v>
      </c>
      <c r="C977" t="s">
        <v>1604</v>
      </c>
      <c r="D977" s="3">
        <v>2</v>
      </c>
      <c r="E977" s="3">
        <v>203865515</v>
      </c>
      <c r="F977" t="s">
        <v>439</v>
      </c>
      <c r="G977" t="s">
        <v>438</v>
      </c>
      <c r="H977" s="136">
        <v>0.1273</v>
      </c>
      <c r="I977" s="136">
        <v>4.6911000000000001E-3</v>
      </c>
      <c r="J977" s="3">
        <v>1</v>
      </c>
    </row>
    <row r="978" spans="1:10">
      <c r="A978" t="s">
        <v>3</v>
      </c>
      <c r="B978" t="s">
        <v>222</v>
      </c>
      <c r="C978" t="s">
        <v>1919</v>
      </c>
      <c r="D978" s="3">
        <v>20</v>
      </c>
      <c r="E978" s="3">
        <v>33701107</v>
      </c>
      <c r="F978" t="s">
        <v>445</v>
      </c>
      <c r="G978" t="s">
        <v>444</v>
      </c>
      <c r="H978" s="136">
        <v>0.10680000000000001</v>
      </c>
      <c r="I978" s="136">
        <v>4.67739E-3</v>
      </c>
      <c r="J978" s="3">
        <v>1</v>
      </c>
    </row>
    <row r="979" spans="1:10">
      <c r="A979" t="s">
        <v>347</v>
      </c>
      <c r="B979" t="s">
        <v>1026</v>
      </c>
      <c r="C979" t="s">
        <v>2023</v>
      </c>
      <c r="D979" s="3">
        <v>2</v>
      </c>
      <c r="E979" s="3">
        <v>204056678</v>
      </c>
      <c r="F979" t="s">
        <v>439</v>
      </c>
      <c r="G979" t="s">
        <v>438</v>
      </c>
      <c r="H979" s="136">
        <v>0.1226</v>
      </c>
      <c r="I979" s="136">
        <v>4.66922E-3</v>
      </c>
      <c r="J979" s="3">
        <v>1</v>
      </c>
    </row>
    <row r="980" spans="1:10">
      <c r="A980" t="s">
        <v>53</v>
      </c>
      <c r="B980" t="s">
        <v>1026</v>
      </c>
      <c r="C980" t="s">
        <v>2023</v>
      </c>
      <c r="D980" s="3">
        <v>2</v>
      </c>
      <c r="E980" s="3">
        <v>204056678</v>
      </c>
      <c r="F980" t="s">
        <v>439</v>
      </c>
      <c r="G980" t="s">
        <v>438</v>
      </c>
      <c r="H980" s="136">
        <v>0.1258</v>
      </c>
      <c r="I980" s="136">
        <v>4.6553200000000001E-3</v>
      </c>
      <c r="J980" s="3">
        <v>1</v>
      </c>
    </row>
    <row r="981" spans="1:10">
      <c r="A981" t="s">
        <v>3</v>
      </c>
      <c r="B981" t="s">
        <v>4035</v>
      </c>
      <c r="C981" t="s">
        <v>1920</v>
      </c>
      <c r="D981" s="3">
        <v>16</v>
      </c>
      <c r="E981" s="3">
        <v>87580855</v>
      </c>
      <c r="F981" t="s">
        <v>439</v>
      </c>
      <c r="G981" t="s">
        <v>438</v>
      </c>
      <c r="H981" s="136">
        <v>0.39560000000000001</v>
      </c>
      <c r="I981" s="136">
        <v>4.6081999999999998E-3</v>
      </c>
      <c r="J981" s="3">
        <v>1</v>
      </c>
    </row>
    <row r="982" spans="1:10">
      <c r="A982" t="s">
        <v>53</v>
      </c>
      <c r="B982" t="s">
        <v>1026</v>
      </c>
      <c r="C982" t="s">
        <v>1761</v>
      </c>
      <c r="D982" s="3">
        <v>2</v>
      </c>
      <c r="E982" s="3">
        <v>203787120</v>
      </c>
      <c r="F982" t="s">
        <v>445</v>
      </c>
      <c r="G982" t="s">
        <v>444</v>
      </c>
      <c r="H982" s="136">
        <v>0.1273</v>
      </c>
      <c r="I982" s="136">
        <v>4.6041500000000004E-3</v>
      </c>
      <c r="J982" s="3">
        <v>1</v>
      </c>
    </row>
    <row r="983" spans="1:10">
      <c r="A983" t="s">
        <v>53</v>
      </c>
      <c r="B983" t="s">
        <v>1026</v>
      </c>
      <c r="C983" t="s">
        <v>1744</v>
      </c>
      <c r="D983" s="3">
        <v>2</v>
      </c>
      <c r="E983" s="3">
        <v>203787405</v>
      </c>
      <c r="F983" t="s">
        <v>445</v>
      </c>
      <c r="G983" t="s">
        <v>444</v>
      </c>
      <c r="H983" s="136">
        <v>0.1273</v>
      </c>
      <c r="I983" s="136">
        <v>4.6041500000000004E-3</v>
      </c>
      <c r="J983" s="3">
        <v>1</v>
      </c>
    </row>
    <row r="984" spans="1:10">
      <c r="A984" t="s">
        <v>53</v>
      </c>
      <c r="B984" t="s">
        <v>1026</v>
      </c>
      <c r="C984" t="s">
        <v>1714</v>
      </c>
      <c r="D984" s="3">
        <v>2</v>
      </c>
      <c r="E984" s="3">
        <v>203692760</v>
      </c>
      <c r="F984" t="s">
        <v>445</v>
      </c>
      <c r="G984" t="s">
        <v>444</v>
      </c>
      <c r="H984" s="136">
        <v>0.12809999999999999</v>
      </c>
      <c r="I984" s="136">
        <v>4.6028400000000004E-3</v>
      </c>
      <c r="J984" s="3">
        <v>1</v>
      </c>
    </row>
    <row r="985" spans="1:10">
      <c r="A985" t="s">
        <v>347</v>
      </c>
      <c r="B985" t="s">
        <v>1026</v>
      </c>
      <c r="C985" t="s">
        <v>2000</v>
      </c>
      <c r="D985" s="3">
        <v>2</v>
      </c>
      <c r="E985" s="3">
        <v>203883193</v>
      </c>
      <c r="F985" t="s">
        <v>438</v>
      </c>
      <c r="G985" t="s">
        <v>444</v>
      </c>
      <c r="H985" s="136">
        <v>0.12470000000000001</v>
      </c>
      <c r="I985" s="136">
        <v>4.5967300000000003E-3</v>
      </c>
      <c r="J985" s="3">
        <v>1</v>
      </c>
    </row>
    <row r="986" spans="1:10">
      <c r="A986" t="s">
        <v>347</v>
      </c>
      <c r="B986" t="s">
        <v>1026</v>
      </c>
      <c r="C986" t="s">
        <v>1967</v>
      </c>
      <c r="D986" s="3">
        <v>2</v>
      </c>
      <c r="E986" s="3">
        <v>203884308</v>
      </c>
      <c r="F986" t="s">
        <v>445</v>
      </c>
      <c r="G986" t="s">
        <v>438</v>
      </c>
      <c r="H986" s="136">
        <v>0.1245</v>
      </c>
      <c r="I986" s="136">
        <v>4.5967300000000003E-3</v>
      </c>
      <c r="J986" s="3">
        <v>1</v>
      </c>
    </row>
    <row r="987" spans="1:10">
      <c r="A987" t="s">
        <v>53</v>
      </c>
      <c r="B987" t="s">
        <v>1026</v>
      </c>
      <c r="C987" t="s">
        <v>2048</v>
      </c>
      <c r="D987" s="3">
        <v>2</v>
      </c>
      <c r="E987" s="3">
        <v>204050474</v>
      </c>
      <c r="F987" t="s">
        <v>439</v>
      </c>
      <c r="G987" t="s">
        <v>444</v>
      </c>
      <c r="H987" s="136">
        <v>0.1258</v>
      </c>
      <c r="I987" s="136">
        <v>4.59633E-3</v>
      </c>
      <c r="J987" s="3">
        <v>1</v>
      </c>
    </row>
    <row r="988" spans="1:10">
      <c r="A988" t="s">
        <v>3</v>
      </c>
      <c r="B988" t="s">
        <v>1051</v>
      </c>
      <c r="C988" t="s">
        <v>1921</v>
      </c>
      <c r="D988" s="3">
        <v>17</v>
      </c>
      <c r="E988" s="3">
        <v>56495584</v>
      </c>
      <c r="F988" t="s">
        <v>439</v>
      </c>
      <c r="G988" t="s">
        <v>438</v>
      </c>
      <c r="H988" s="136">
        <v>0.19939999999999999</v>
      </c>
      <c r="I988" s="136">
        <v>4.5924599999999996E-3</v>
      </c>
      <c r="J988" s="3">
        <v>1</v>
      </c>
    </row>
    <row r="989" spans="1:10">
      <c r="A989" t="s">
        <v>53</v>
      </c>
      <c r="B989" t="s">
        <v>1026</v>
      </c>
      <c r="C989" t="s">
        <v>2285</v>
      </c>
      <c r="D989" s="3">
        <v>2</v>
      </c>
      <c r="E989" s="3">
        <v>203781741</v>
      </c>
      <c r="F989" t="s">
        <v>445</v>
      </c>
      <c r="G989" t="s">
        <v>444</v>
      </c>
      <c r="H989" s="136">
        <v>0.12770000000000001</v>
      </c>
      <c r="I989" s="136">
        <v>4.5895099999999998E-3</v>
      </c>
      <c r="J989" s="3">
        <v>1</v>
      </c>
    </row>
    <row r="990" spans="1:10">
      <c r="A990" t="s">
        <v>53</v>
      </c>
      <c r="B990" t="s">
        <v>1026</v>
      </c>
      <c r="C990" t="s">
        <v>1998</v>
      </c>
      <c r="D990" s="3">
        <v>2</v>
      </c>
      <c r="E990" s="3">
        <v>203847417</v>
      </c>
      <c r="F990" t="s">
        <v>445</v>
      </c>
      <c r="G990" t="s">
        <v>444</v>
      </c>
      <c r="H990" s="136">
        <v>0.1273</v>
      </c>
      <c r="I990" s="136">
        <v>4.5726100000000004E-3</v>
      </c>
      <c r="J990" s="3">
        <v>1</v>
      </c>
    </row>
    <row r="991" spans="1:10">
      <c r="A991" t="s">
        <v>53</v>
      </c>
      <c r="B991" t="s">
        <v>1026</v>
      </c>
      <c r="C991" t="s">
        <v>2134</v>
      </c>
      <c r="D991" s="3">
        <v>2</v>
      </c>
      <c r="E991" s="3">
        <v>203840973</v>
      </c>
      <c r="F991" t="s">
        <v>439</v>
      </c>
      <c r="G991" t="s">
        <v>444</v>
      </c>
      <c r="H991" s="136">
        <v>0.12740000000000001</v>
      </c>
      <c r="I991" s="136">
        <v>4.5725999999999996E-3</v>
      </c>
      <c r="J991" s="3">
        <v>1</v>
      </c>
    </row>
    <row r="992" spans="1:10">
      <c r="A992" t="s">
        <v>53</v>
      </c>
      <c r="B992" t="s">
        <v>1026</v>
      </c>
      <c r="C992" t="s">
        <v>2286</v>
      </c>
      <c r="D992" s="3">
        <v>2</v>
      </c>
      <c r="E992" s="3">
        <v>203848402</v>
      </c>
      <c r="F992" t="s">
        <v>445</v>
      </c>
      <c r="G992" t="s">
        <v>444</v>
      </c>
      <c r="H992" s="136">
        <v>0.1273</v>
      </c>
      <c r="I992" s="136">
        <v>4.5725899999999996E-3</v>
      </c>
      <c r="J992" s="3">
        <v>1</v>
      </c>
    </row>
    <row r="993" spans="1:10">
      <c r="A993" t="s">
        <v>53</v>
      </c>
      <c r="B993" t="s">
        <v>1026</v>
      </c>
      <c r="C993" t="s">
        <v>2131</v>
      </c>
      <c r="D993" s="3">
        <v>2</v>
      </c>
      <c r="E993" s="3">
        <v>203836507</v>
      </c>
      <c r="F993" t="s">
        <v>438</v>
      </c>
      <c r="G993" t="s">
        <v>444</v>
      </c>
      <c r="H993" s="136">
        <v>0.1273</v>
      </c>
      <c r="I993" s="136">
        <v>4.5725599999999998E-3</v>
      </c>
      <c r="J993" s="3">
        <v>1</v>
      </c>
    </row>
    <row r="994" spans="1:10">
      <c r="A994" t="s">
        <v>53</v>
      </c>
      <c r="B994" t="s">
        <v>1026</v>
      </c>
      <c r="C994" t="s">
        <v>2287</v>
      </c>
      <c r="D994" s="3">
        <v>2</v>
      </c>
      <c r="E994" s="3">
        <v>203847382</v>
      </c>
      <c r="F994" t="s">
        <v>445</v>
      </c>
      <c r="G994" t="s">
        <v>444</v>
      </c>
      <c r="H994" s="136">
        <v>0.1273</v>
      </c>
      <c r="I994" s="136">
        <v>4.5724900000000002E-3</v>
      </c>
      <c r="J994" s="3">
        <v>1</v>
      </c>
    </row>
    <row r="995" spans="1:10">
      <c r="A995" t="s">
        <v>3</v>
      </c>
      <c r="B995" t="s">
        <v>1051</v>
      </c>
      <c r="C995" t="s">
        <v>1922</v>
      </c>
      <c r="D995" s="3">
        <v>17</v>
      </c>
      <c r="E995" s="3">
        <v>56611871</v>
      </c>
      <c r="F995" t="s">
        <v>438</v>
      </c>
      <c r="G995" t="s">
        <v>444</v>
      </c>
      <c r="H995" s="136">
        <v>0.20100000000000001</v>
      </c>
      <c r="I995" s="136">
        <v>4.5627699999999998E-3</v>
      </c>
      <c r="J995" s="3">
        <v>1</v>
      </c>
    </row>
    <row r="996" spans="1:10">
      <c r="A996" t="s">
        <v>53</v>
      </c>
      <c r="B996" t="s">
        <v>1026</v>
      </c>
      <c r="C996" t="s">
        <v>1968</v>
      </c>
      <c r="D996" s="3">
        <v>2</v>
      </c>
      <c r="E996" s="3">
        <v>203693914</v>
      </c>
      <c r="F996" t="s">
        <v>445</v>
      </c>
      <c r="G996" t="s">
        <v>438</v>
      </c>
      <c r="H996" s="136">
        <v>0.12809999999999999</v>
      </c>
      <c r="I996" s="136">
        <v>4.5596999999999999E-3</v>
      </c>
      <c r="J996" s="3">
        <v>1</v>
      </c>
    </row>
    <row r="997" spans="1:10">
      <c r="A997" t="s">
        <v>3</v>
      </c>
      <c r="B997" t="s">
        <v>190</v>
      </c>
      <c r="C997" t="s">
        <v>1923</v>
      </c>
      <c r="D997" s="3">
        <v>13</v>
      </c>
      <c r="E997" s="3">
        <v>47223835</v>
      </c>
      <c r="F997" t="s">
        <v>445</v>
      </c>
      <c r="G997" t="s">
        <v>444</v>
      </c>
      <c r="H997" s="136">
        <v>0.2442</v>
      </c>
      <c r="I997" s="136">
        <v>4.5420299999999999E-3</v>
      </c>
      <c r="J997" s="3">
        <v>1</v>
      </c>
    </row>
    <row r="998" spans="1:10">
      <c r="A998" t="s">
        <v>53</v>
      </c>
      <c r="B998" t="s">
        <v>102</v>
      </c>
      <c r="C998" t="s">
        <v>2288</v>
      </c>
      <c r="D998" s="3">
        <v>6</v>
      </c>
      <c r="E998" s="3">
        <v>1367756</v>
      </c>
      <c r="F998" t="s">
        <v>439</v>
      </c>
      <c r="G998" t="s">
        <v>444</v>
      </c>
      <c r="H998" s="136">
        <v>9.2899999999999996E-2</v>
      </c>
      <c r="I998" s="136">
        <v>4.5279099999999996E-3</v>
      </c>
      <c r="J998" s="3">
        <v>1</v>
      </c>
    </row>
    <row r="999" spans="1:10">
      <c r="A999" t="s">
        <v>347</v>
      </c>
      <c r="B999" t="s">
        <v>1026</v>
      </c>
      <c r="C999" t="s">
        <v>1831</v>
      </c>
      <c r="D999" s="3">
        <v>2</v>
      </c>
      <c r="E999" s="3">
        <v>203639395</v>
      </c>
      <c r="F999" t="s">
        <v>439</v>
      </c>
      <c r="G999" t="s">
        <v>438</v>
      </c>
      <c r="H999" s="136">
        <v>0.1285</v>
      </c>
      <c r="I999" s="136">
        <v>4.5240999999999996E-3</v>
      </c>
      <c r="J999" s="3">
        <v>1</v>
      </c>
    </row>
    <row r="1000" spans="1:10">
      <c r="A1000" t="s">
        <v>347</v>
      </c>
      <c r="B1000" t="s">
        <v>1026</v>
      </c>
      <c r="C1000" t="s">
        <v>1743</v>
      </c>
      <c r="D1000" s="3">
        <v>2</v>
      </c>
      <c r="E1000" s="3">
        <v>203639501</v>
      </c>
      <c r="F1000" t="s">
        <v>445</v>
      </c>
      <c r="G1000" t="s">
        <v>444</v>
      </c>
      <c r="H1000" s="136">
        <v>0.1285</v>
      </c>
      <c r="I1000" s="136">
        <v>4.5240999999999996E-3</v>
      </c>
      <c r="J1000" s="3">
        <v>1</v>
      </c>
    </row>
    <row r="1001" spans="1:10">
      <c r="A1001" t="s">
        <v>3</v>
      </c>
      <c r="B1001" t="s">
        <v>222</v>
      </c>
      <c r="C1001" t="s">
        <v>1924</v>
      </c>
      <c r="D1001" s="3">
        <v>20</v>
      </c>
      <c r="E1001" s="3">
        <v>33549407</v>
      </c>
      <c r="F1001" t="s">
        <v>439</v>
      </c>
      <c r="G1001" t="s">
        <v>438</v>
      </c>
      <c r="H1001" s="136">
        <v>0.1053</v>
      </c>
      <c r="I1001" s="136">
        <v>4.5204700000000004E-3</v>
      </c>
      <c r="J1001" s="3">
        <v>1</v>
      </c>
    </row>
    <row r="1002" spans="1:10">
      <c r="A1002" t="s">
        <v>3</v>
      </c>
      <c r="B1002" t="s">
        <v>222</v>
      </c>
      <c r="C1002" t="s">
        <v>1925</v>
      </c>
      <c r="D1002" s="3">
        <v>20</v>
      </c>
      <c r="E1002" s="3">
        <v>33558839</v>
      </c>
      <c r="F1002" t="s">
        <v>439</v>
      </c>
      <c r="G1002" t="s">
        <v>438</v>
      </c>
      <c r="H1002" s="136">
        <v>0.1053</v>
      </c>
      <c r="I1002" s="136">
        <v>4.5204700000000004E-3</v>
      </c>
      <c r="J1002" s="3">
        <v>1</v>
      </c>
    </row>
    <row r="1003" spans="1:10">
      <c r="A1003" t="s">
        <v>3</v>
      </c>
      <c r="B1003" t="s">
        <v>222</v>
      </c>
      <c r="C1003" t="s">
        <v>1926</v>
      </c>
      <c r="D1003" s="3">
        <v>20</v>
      </c>
      <c r="E1003" s="3">
        <v>33664583</v>
      </c>
      <c r="F1003" t="s">
        <v>438</v>
      </c>
      <c r="G1003" t="s">
        <v>444</v>
      </c>
      <c r="H1003" s="136">
        <v>0.10580000000000001</v>
      </c>
      <c r="I1003" s="136">
        <v>4.5204700000000004E-3</v>
      </c>
      <c r="J1003" s="3">
        <v>1</v>
      </c>
    </row>
    <row r="1004" spans="1:10">
      <c r="A1004" t="s">
        <v>53</v>
      </c>
      <c r="B1004" t="s">
        <v>1026</v>
      </c>
      <c r="C1004" t="s">
        <v>2121</v>
      </c>
      <c r="D1004" s="3">
        <v>2</v>
      </c>
      <c r="E1004" s="3">
        <v>203761677</v>
      </c>
      <c r="F1004" t="s">
        <v>445</v>
      </c>
      <c r="G1004" t="s">
        <v>444</v>
      </c>
      <c r="H1004" s="136">
        <v>0.12720000000000001</v>
      </c>
      <c r="I1004" s="136">
        <v>4.5151999999999996E-3</v>
      </c>
      <c r="J1004" s="3">
        <v>1</v>
      </c>
    </row>
    <row r="1005" spans="1:10">
      <c r="A1005" t="s">
        <v>53</v>
      </c>
      <c r="B1005" t="s">
        <v>1026</v>
      </c>
      <c r="C1005" t="s">
        <v>2289</v>
      </c>
      <c r="D1005" s="3">
        <v>2</v>
      </c>
      <c r="E1005" s="3">
        <v>203794439</v>
      </c>
      <c r="F1005" t="s">
        <v>445</v>
      </c>
      <c r="G1005" t="s">
        <v>444</v>
      </c>
      <c r="H1005" s="136">
        <v>0.1273</v>
      </c>
      <c r="I1005" s="136">
        <v>4.5144299999999998E-3</v>
      </c>
      <c r="J1005" s="3">
        <v>1</v>
      </c>
    </row>
    <row r="1006" spans="1:10">
      <c r="A1006" t="s">
        <v>53</v>
      </c>
      <c r="B1006" t="s">
        <v>1026</v>
      </c>
      <c r="C1006" t="s">
        <v>80</v>
      </c>
      <c r="D1006" s="3">
        <v>2</v>
      </c>
      <c r="E1006" s="3">
        <v>203880992</v>
      </c>
      <c r="F1006" t="s">
        <v>439</v>
      </c>
      <c r="G1006" t="s">
        <v>438</v>
      </c>
      <c r="H1006" s="136">
        <v>0.1275</v>
      </c>
      <c r="I1006" s="136">
        <v>4.50637E-3</v>
      </c>
      <c r="J1006" s="3">
        <v>1</v>
      </c>
    </row>
    <row r="1007" spans="1:10">
      <c r="A1007" t="s">
        <v>3</v>
      </c>
      <c r="B1007" t="s">
        <v>202</v>
      </c>
      <c r="C1007" t="s">
        <v>1927</v>
      </c>
      <c r="D1007" s="3">
        <v>15</v>
      </c>
      <c r="E1007" s="3">
        <v>96118957</v>
      </c>
      <c r="F1007" t="s">
        <v>445</v>
      </c>
      <c r="G1007" t="s">
        <v>444</v>
      </c>
      <c r="H1007" s="136">
        <v>0.35770000000000002</v>
      </c>
      <c r="I1007" s="136">
        <v>4.5006000000000004E-3</v>
      </c>
      <c r="J1007" s="3">
        <v>1</v>
      </c>
    </row>
    <row r="1008" spans="1:10">
      <c r="A1008" t="s">
        <v>53</v>
      </c>
      <c r="B1008" t="s">
        <v>1026</v>
      </c>
      <c r="C1008" t="s">
        <v>2290</v>
      </c>
      <c r="D1008" s="3">
        <v>2</v>
      </c>
      <c r="E1008" s="3">
        <v>203729763</v>
      </c>
      <c r="F1008" t="s">
        <v>445</v>
      </c>
      <c r="G1008" t="s">
        <v>444</v>
      </c>
      <c r="H1008" s="136">
        <v>0.1278</v>
      </c>
      <c r="I1008" s="136">
        <v>4.4881799999999996E-3</v>
      </c>
      <c r="J1008" s="3">
        <v>1</v>
      </c>
    </row>
    <row r="1009" spans="1:10">
      <c r="A1009" t="s">
        <v>3</v>
      </c>
      <c r="B1009" t="s">
        <v>1026</v>
      </c>
      <c r="C1009" t="s">
        <v>1928</v>
      </c>
      <c r="D1009" s="3">
        <v>2</v>
      </c>
      <c r="E1009" s="3">
        <v>203749439</v>
      </c>
      <c r="F1009" t="s">
        <v>439</v>
      </c>
      <c r="G1009" t="s">
        <v>438</v>
      </c>
      <c r="H1009" s="136">
        <v>0.1245</v>
      </c>
      <c r="I1009" s="136">
        <v>4.4720599999999999E-3</v>
      </c>
      <c r="J1009" s="3">
        <v>1</v>
      </c>
    </row>
    <row r="1010" spans="1:10">
      <c r="A1010" t="s">
        <v>3</v>
      </c>
      <c r="B1010" t="s">
        <v>1026</v>
      </c>
      <c r="C1010" t="s">
        <v>1929</v>
      </c>
      <c r="D1010" s="3">
        <v>2</v>
      </c>
      <c r="E1010" s="3">
        <v>203827480</v>
      </c>
      <c r="F1010" t="s">
        <v>439</v>
      </c>
      <c r="G1010" t="s">
        <v>438</v>
      </c>
      <c r="H1010" s="136">
        <v>0.12470000000000001</v>
      </c>
      <c r="I1010" s="136">
        <v>4.4720599999999999E-3</v>
      </c>
      <c r="J1010" s="3">
        <v>1</v>
      </c>
    </row>
    <row r="1011" spans="1:10">
      <c r="A1011" t="s">
        <v>3</v>
      </c>
      <c r="B1011" t="s">
        <v>1026</v>
      </c>
      <c r="C1011" t="s">
        <v>1930</v>
      </c>
      <c r="D1011" s="3">
        <v>2</v>
      </c>
      <c r="E1011" s="3">
        <v>203932176</v>
      </c>
      <c r="F1011" t="s">
        <v>445</v>
      </c>
      <c r="G1011" t="s">
        <v>444</v>
      </c>
      <c r="H1011" s="136">
        <v>0.12479999999999999</v>
      </c>
      <c r="I1011" s="136">
        <v>4.4720599999999999E-3</v>
      </c>
      <c r="J1011" s="3">
        <v>1</v>
      </c>
    </row>
    <row r="1012" spans="1:10">
      <c r="A1012" t="s">
        <v>53</v>
      </c>
      <c r="B1012" t="s">
        <v>1026</v>
      </c>
      <c r="C1012" t="s">
        <v>1731</v>
      </c>
      <c r="D1012" s="3">
        <v>2</v>
      </c>
      <c r="E1012" s="3">
        <v>203897946</v>
      </c>
      <c r="F1012" t="s">
        <v>445</v>
      </c>
      <c r="G1012" t="s">
        <v>444</v>
      </c>
      <c r="H1012" s="136">
        <v>0.12740000000000001</v>
      </c>
      <c r="I1012" s="136">
        <v>4.4574599999999999E-3</v>
      </c>
      <c r="J1012" s="3">
        <v>1</v>
      </c>
    </row>
    <row r="1013" spans="1:10">
      <c r="A1013" t="s">
        <v>53</v>
      </c>
      <c r="B1013" t="s">
        <v>1026</v>
      </c>
      <c r="C1013" t="s">
        <v>2126</v>
      </c>
      <c r="D1013" s="3">
        <v>2</v>
      </c>
      <c r="E1013" s="3">
        <v>203789679</v>
      </c>
      <c r="F1013" t="s">
        <v>439</v>
      </c>
      <c r="G1013" t="s">
        <v>438</v>
      </c>
      <c r="H1013" s="136">
        <v>0.1273</v>
      </c>
      <c r="I1013" s="136">
        <v>4.4571999999999997E-3</v>
      </c>
      <c r="J1013" s="3">
        <v>1</v>
      </c>
    </row>
    <row r="1014" spans="1:10">
      <c r="A1014" t="s">
        <v>3</v>
      </c>
      <c r="B1014" t="s">
        <v>222</v>
      </c>
      <c r="C1014" t="s">
        <v>1931</v>
      </c>
      <c r="D1014" s="3">
        <v>20</v>
      </c>
      <c r="E1014" s="3">
        <v>33639256</v>
      </c>
      <c r="F1014" t="s">
        <v>445</v>
      </c>
      <c r="G1014" t="s">
        <v>444</v>
      </c>
      <c r="H1014" s="136">
        <v>0.1075</v>
      </c>
      <c r="I1014" s="136">
        <v>4.4450999999999996E-3</v>
      </c>
      <c r="J1014" s="3">
        <v>1</v>
      </c>
    </row>
    <row r="1015" spans="1:10">
      <c r="A1015" t="s">
        <v>3</v>
      </c>
      <c r="B1015" t="s">
        <v>222</v>
      </c>
      <c r="C1015" t="s">
        <v>1932</v>
      </c>
      <c r="D1015" s="3">
        <v>20</v>
      </c>
      <c r="E1015" s="3">
        <v>33678368</v>
      </c>
      <c r="F1015" t="s">
        <v>445</v>
      </c>
      <c r="G1015" t="s">
        <v>444</v>
      </c>
      <c r="H1015" s="136">
        <v>0.10680000000000001</v>
      </c>
      <c r="I1015" s="136">
        <v>4.4450999999999996E-3</v>
      </c>
      <c r="J1015" s="3">
        <v>1</v>
      </c>
    </row>
    <row r="1016" spans="1:10">
      <c r="A1016" t="s">
        <v>3</v>
      </c>
      <c r="B1016" t="s">
        <v>222</v>
      </c>
      <c r="C1016" t="s">
        <v>1933</v>
      </c>
      <c r="D1016" s="3">
        <v>20</v>
      </c>
      <c r="E1016" s="3">
        <v>33693582</v>
      </c>
      <c r="F1016" t="s">
        <v>439</v>
      </c>
      <c r="G1016" t="s">
        <v>438</v>
      </c>
      <c r="H1016" s="136">
        <v>0.1076</v>
      </c>
      <c r="I1016" s="136">
        <v>4.4450999999999996E-3</v>
      </c>
      <c r="J1016" s="3">
        <v>1</v>
      </c>
    </row>
    <row r="1017" spans="1:10">
      <c r="A1017" t="s">
        <v>3</v>
      </c>
      <c r="B1017" t="s">
        <v>222</v>
      </c>
      <c r="C1017" t="s">
        <v>1934</v>
      </c>
      <c r="D1017" s="3">
        <v>20</v>
      </c>
      <c r="E1017" s="3">
        <v>33700717</v>
      </c>
      <c r="F1017" t="s">
        <v>445</v>
      </c>
      <c r="G1017" t="s">
        <v>444</v>
      </c>
      <c r="H1017" s="136">
        <v>0.1069</v>
      </c>
      <c r="I1017" s="136">
        <v>4.4450999999999996E-3</v>
      </c>
      <c r="J1017" s="3">
        <v>1</v>
      </c>
    </row>
    <row r="1018" spans="1:10">
      <c r="A1018" t="s">
        <v>3</v>
      </c>
      <c r="B1018" t="s">
        <v>222</v>
      </c>
      <c r="C1018" t="s">
        <v>1935</v>
      </c>
      <c r="D1018" s="3">
        <v>20</v>
      </c>
      <c r="E1018" s="3">
        <v>33701652</v>
      </c>
      <c r="F1018" t="s">
        <v>445</v>
      </c>
      <c r="G1018" t="s">
        <v>444</v>
      </c>
      <c r="H1018" s="136">
        <v>0.1072</v>
      </c>
      <c r="I1018" s="136">
        <v>4.4450999999999996E-3</v>
      </c>
      <c r="J1018" s="3">
        <v>1</v>
      </c>
    </row>
    <row r="1019" spans="1:10">
      <c r="A1019" t="s">
        <v>53</v>
      </c>
      <c r="B1019" t="s">
        <v>1026</v>
      </c>
      <c r="C1019" t="s">
        <v>1815</v>
      </c>
      <c r="D1019" s="3">
        <v>2</v>
      </c>
      <c r="E1019" s="3">
        <v>203796814</v>
      </c>
      <c r="F1019" t="s">
        <v>438</v>
      </c>
      <c r="G1019" t="s">
        <v>444</v>
      </c>
      <c r="H1019" s="136">
        <v>0.1273</v>
      </c>
      <c r="I1019" s="136">
        <v>4.4313599999999996E-3</v>
      </c>
      <c r="J1019" s="3">
        <v>1</v>
      </c>
    </row>
    <row r="1020" spans="1:10">
      <c r="A1020" t="s">
        <v>347</v>
      </c>
      <c r="B1020" t="s">
        <v>222</v>
      </c>
      <c r="C1020" t="s">
        <v>2019</v>
      </c>
      <c r="D1020" s="3">
        <v>20</v>
      </c>
      <c r="E1020" s="3">
        <v>33739456</v>
      </c>
      <c r="F1020" t="s">
        <v>439</v>
      </c>
      <c r="G1020" t="s">
        <v>438</v>
      </c>
      <c r="H1020" s="136">
        <v>0.1067</v>
      </c>
      <c r="I1020" s="136">
        <v>4.4241599999999999E-3</v>
      </c>
      <c r="J1020" s="3">
        <v>1</v>
      </c>
    </row>
    <row r="1021" spans="1:10">
      <c r="A1021" t="s">
        <v>53</v>
      </c>
      <c r="B1021" t="s">
        <v>1026</v>
      </c>
      <c r="C1021" t="s">
        <v>2124</v>
      </c>
      <c r="D1021" s="3">
        <v>2</v>
      </c>
      <c r="E1021" s="3">
        <v>203774734</v>
      </c>
      <c r="F1021" t="s">
        <v>438</v>
      </c>
      <c r="G1021" t="s">
        <v>444</v>
      </c>
      <c r="H1021" s="136">
        <v>0.127</v>
      </c>
      <c r="I1021" s="136">
        <v>4.4021399999999997E-3</v>
      </c>
      <c r="J1021" s="3">
        <v>1</v>
      </c>
    </row>
    <row r="1022" spans="1:10">
      <c r="A1022" t="s">
        <v>53</v>
      </c>
      <c r="B1022" t="s">
        <v>1026</v>
      </c>
      <c r="C1022" t="s">
        <v>1715</v>
      </c>
      <c r="D1022" s="3">
        <v>2</v>
      </c>
      <c r="E1022" s="3">
        <v>203763076</v>
      </c>
      <c r="F1022" t="s">
        <v>439</v>
      </c>
      <c r="G1022" t="s">
        <v>444</v>
      </c>
      <c r="H1022" s="136">
        <v>0.12720000000000001</v>
      </c>
      <c r="I1022" s="136">
        <v>4.4014800000000001E-3</v>
      </c>
      <c r="J1022" s="3">
        <v>1</v>
      </c>
    </row>
    <row r="1023" spans="1:10">
      <c r="A1023" t="s">
        <v>53</v>
      </c>
      <c r="B1023" t="s">
        <v>1026</v>
      </c>
      <c r="C1023" t="s">
        <v>2291</v>
      </c>
      <c r="D1023" s="3">
        <v>2</v>
      </c>
      <c r="E1023" s="3">
        <v>203808835</v>
      </c>
      <c r="F1023" t="s">
        <v>445</v>
      </c>
      <c r="G1023" t="s">
        <v>444</v>
      </c>
      <c r="H1023" s="136">
        <v>0.1273</v>
      </c>
      <c r="I1023" s="136">
        <v>4.4008199999999997E-3</v>
      </c>
      <c r="J1023" s="3">
        <v>1</v>
      </c>
    </row>
    <row r="1024" spans="1:10">
      <c r="A1024" t="s">
        <v>53</v>
      </c>
      <c r="B1024" t="s">
        <v>1026</v>
      </c>
      <c r="C1024" t="s">
        <v>1694</v>
      </c>
      <c r="D1024" s="3">
        <v>2</v>
      </c>
      <c r="E1024" s="3">
        <v>203801226</v>
      </c>
      <c r="F1024" t="s">
        <v>439</v>
      </c>
      <c r="G1024" t="s">
        <v>444</v>
      </c>
      <c r="H1024" s="136">
        <v>0.12720000000000001</v>
      </c>
      <c r="I1024" s="136">
        <v>4.4006699999999998E-3</v>
      </c>
      <c r="J1024" s="3">
        <v>1</v>
      </c>
    </row>
    <row r="1025" spans="1:10">
      <c r="A1025" t="s">
        <v>347</v>
      </c>
      <c r="B1025" t="s">
        <v>190</v>
      </c>
      <c r="C1025" t="s">
        <v>1949</v>
      </c>
      <c r="D1025" s="3">
        <v>13</v>
      </c>
      <c r="E1025" s="3">
        <v>47208947</v>
      </c>
      <c r="F1025" t="s">
        <v>439</v>
      </c>
      <c r="G1025" t="s">
        <v>444</v>
      </c>
      <c r="H1025" s="136">
        <v>0.24510000000000001</v>
      </c>
      <c r="I1025" s="136">
        <v>4.3898000000000001E-3</v>
      </c>
      <c r="J1025" s="3">
        <v>1</v>
      </c>
    </row>
    <row r="1026" spans="1:10">
      <c r="A1026" t="s">
        <v>53</v>
      </c>
      <c r="B1026" t="s">
        <v>1026</v>
      </c>
      <c r="C1026" t="s">
        <v>2132</v>
      </c>
      <c r="D1026" s="3">
        <v>2</v>
      </c>
      <c r="E1026" s="3">
        <v>203839628</v>
      </c>
      <c r="F1026" t="s">
        <v>445</v>
      </c>
      <c r="G1026" t="s">
        <v>439</v>
      </c>
      <c r="H1026" s="136">
        <v>0.12909999999999999</v>
      </c>
      <c r="I1026" s="136">
        <v>4.38486E-3</v>
      </c>
      <c r="J1026" s="3">
        <v>1</v>
      </c>
    </row>
    <row r="1027" spans="1:10">
      <c r="A1027" t="s">
        <v>53</v>
      </c>
      <c r="B1027" t="s">
        <v>1026</v>
      </c>
      <c r="C1027" t="s">
        <v>2292</v>
      </c>
      <c r="D1027" s="3">
        <v>2</v>
      </c>
      <c r="E1027" s="3">
        <v>203733989</v>
      </c>
      <c r="F1027" t="s">
        <v>445</v>
      </c>
      <c r="G1027" t="s">
        <v>444</v>
      </c>
      <c r="H1027" s="136">
        <v>0.12920000000000001</v>
      </c>
      <c r="I1027" s="136">
        <v>4.3821600000000004E-3</v>
      </c>
      <c r="J1027" s="3">
        <v>1</v>
      </c>
    </row>
    <row r="1028" spans="1:10">
      <c r="A1028" t="s">
        <v>53</v>
      </c>
      <c r="B1028" t="s">
        <v>1026</v>
      </c>
      <c r="C1028" t="s">
        <v>2129</v>
      </c>
      <c r="D1028" s="3">
        <v>2</v>
      </c>
      <c r="E1028" s="3">
        <v>203826396</v>
      </c>
      <c r="F1028" t="s">
        <v>445</v>
      </c>
      <c r="G1028" t="s">
        <v>444</v>
      </c>
      <c r="H1028" s="136">
        <v>0.12740000000000001</v>
      </c>
      <c r="I1028" s="136">
        <v>4.3744500000000002E-3</v>
      </c>
      <c r="J1028" s="3">
        <v>1</v>
      </c>
    </row>
    <row r="1029" spans="1:10">
      <c r="A1029" t="s">
        <v>347</v>
      </c>
      <c r="B1029" t="s">
        <v>1026</v>
      </c>
      <c r="C1029" t="s">
        <v>2011</v>
      </c>
      <c r="D1029" s="3">
        <v>2</v>
      </c>
      <c r="E1029" s="3">
        <v>203790889</v>
      </c>
      <c r="F1029" t="s">
        <v>439</v>
      </c>
      <c r="G1029" t="s">
        <v>438</v>
      </c>
      <c r="H1029" s="136">
        <v>0.1244</v>
      </c>
      <c r="I1029" s="136">
        <v>4.3700800000000001E-3</v>
      </c>
      <c r="J1029" s="3">
        <v>1</v>
      </c>
    </row>
    <row r="1030" spans="1:10">
      <c r="A1030" t="s">
        <v>347</v>
      </c>
      <c r="B1030" t="s">
        <v>1026</v>
      </c>
      <c r="C1030" t="s">
        <v>1988</v>
      </c>
      <c r="D1030" s="3">
        <v>2</v>
      </c>
      <c r="E1030" s="3">
        <v>203805929</v>
      </c>
      <c r="F1030" t="s">
        <v>438</v>
      </c>
      <c r="G1030" t="s">
        <v>444</v>
      </c>
      <c r="H1030" s="136">
        <v>0.1244</v>
      </c>
      <c r="I1030" s="136">
        <v>4.3700800000000001E-3</v>
      </c>
      <c r="J1030" s="3">
        <v>1</v>
      </c>
    </row>
    <row r="1031" spans="1:10">
      <c r="A1031" t="s">
        <v>53</v>
      </c>
      <c r="B1031" t="s">
        <v>1026</v>
      </c>
      <c r="C1031" t="s">
        <v>2293</v>
      </c>
      <c r="D1031" s="3">
        <v>2</v>
      </c>
      <c r="E1031" s="3">
        <v>203738664</v>
      </c>
      <c r="F1031" t="s">
        <v>445</v>
      </c>
      <c r="G1031" t="s">
        <v>444</v>
      </c>
      <c r="H1031" s="136">
        <v>0.12740000000000001</v>
      </c>
      <c r="I1031" s="136">
        <v>4.3459199999999996E-3</v>
      </c>
      <c r="J1031" s="3">
        <v>1</v>
      </c>
    </row>
    <row r="1032" spans="1:10">
      <c r="A1032" t="s">
        <v>53</v>
      </c>
      <c r="B1032" t="s">
        <v>1026</v>
      </c>
      <c r="C1032" t="s">
        <v>1777</v>
      </c>
      <c r="D1032" s="3">
        <v>2</v>
      </c>
      <c r="E1032" s="3">
        <v>203845996</v>
      </c>
      <c r="F1032" t="s">
        <v>439</v>
      </c>
      <c r="G1032" t="s">
        <v>438</v>
      </c>
      <c r="H1032" s="136">
        <v>0.12709999999999999</v>
      </c>
      <c r="I1032" s="136">
        <v>4.34527E-3</v>
      </c>
      <c r="J1032" s="3">
        <v>1</v>
      </c>
    </row>
    <row r="1033" spans="1:10">
      <c r="A1033" t="s">
        <v>53</v>
      </c>
      <c r="B1033" t="s">
        <v>1026</v>
      </c>
      <c r="C1033" t="s">
        <v>1729</v>
      </c>
      <c r="D1033" s="3">
        <v>2</v>
      </c>
      <c r="E1033" s="3">
        <v>203682304</v>
      </c>
      <c r="F1033" t="s">
        <v>438</v>
      </c>
      <c r="G1033" t="s">
        <v>444</v>
      </c>
      <c r="H1033" s="136">
        <v>0.1278</v>
      </c>
      <c r="I1033" s="136">
        <v>4.3330399999999998E-3</v>
      </c>
      <c r="J1033" s="3">
        <v>1</v>
      </c>
    </row>
    <row r="1034" spans="1:10">
      <c r="A1034" t="s">
        <v>3</v>
      </c>
      <c r="B1034" t="s">
        <v>1051</v>
      </c>
      <c r="C1034" t="s">
        <v>1936</v>
      </c>
      <c r="D1034" s="3">
        <v>17</v>
      </c>
      <c r="E1034" s="3">
        <v>56457097</v>
      </c>
      <c r="F1034" t="s">
        <v>438</v>
      </c>
      <c r="G1034" t="s">
        <v>444</v>
      </c>
      <c r="H1034" s="136">
        <v>0.2034</v>
      </c>
      <c r="I1034" s="136">
        <v>4.3267399999999999E-3</v>
      </c>
      <c r="J1034" s="3">
        <v>1</v>
      </c>
    </row>
    <row r="1035" spans="1:10">
      <c r="A1035" t="s">
        <v>53</v>
      </c>
      <c r="B1035" t="s">
        <v>1026</v>
      </c>
      <c r="C1035" t="s">
        <v>1903</v>
      </c>
      <c r="D1035" s="3">
        <v>2</v>
      </c>
      <c r="E1035" s="3">
        <v>203794262</v>
      </c>
      <c r="F1035" t="s">
        <v>439</v>
      </c>
      <c r="G1035" t="s">
        <v>438</v>
      </c>
      <c r="H1035" s="136">
        <v>0.128</v>
      </c>
      <c r="I1035" s="136">
        <v>4.3171299999999998E-3</v>
      </c>
      <c r="J1035" s="3">
        <v>1</v>
      </c>
    </row>
    <row r="1036" spans="1:10">
      <c r="A1036" t="s">
        <v>3</v>
      </c>
      <c r="B1036" t="s">
        <v>190</v>
      </c>
      <c r="C1036" t="s">
        <v>1937</v>
      </c>
      <c r="D1036" s="3">
        <v>13</v>
      </c>
      <c r="E1036" s="3">
        <v>47232678</v>
      </c>
      <c r="F1036" t="s">
        <v>445</v>
      </c>
      <c r="G1036" t="s">
        <v>444</v>
      </c>
      <c r="H1036" s="136">
        <v>0.24160000000000001</v>
      </c>
      <c r="I1036" s="136">
        <v>4.3065400000000002E-3</v>
      </c>
      <c r="J1036" s="3">
        <v>1</v>
      </c>
    </row>
    <row r="1037" spans="1:10">
      <c r="A1037" t="s">
        <v>3</v>
      </c>
      <c r="B1037" t="s">
        <v>222</v>
      </c>
      <c r="C1037" t="s">
        <v>1938</v>
      </c>
      <c r="D1037" s="3">
        <v>20</v>
      </c>
      <c r="E1037" s="3">
        <v>33544973</v>
      </c>
      <c r="F1037" t="s">
        <v>445</v>
      </c>
      <c r="G1037" t="s">
        <v>439</v>
      </c>
      <c r="H1037" s="136">
        <v>0.1055</v>
      </c>
      <c r="I1037" s="136">
        <v>4.2982200000000002E-3</v>
      </c>
      <c r="J1037" s="3">
        <v>1</v>
      </c>
    </row>
    <row r="1038" spans="1:10">
      <c r="A1038" t="s">
        <v>3</v>
      </c>
      <c r="B1038" t="s">
        <v>222</v>
      </c>
      <c r="C1038" t="s">
        <v>1939</v>
      </c>
      <c r="D1038" s="3">
        <v>20</v>
      </c>
      <c r="E1038" s="3">
        <v>33658658</v>
      </c>
      <c r="F1038" t="s">
        <v>439</v>
      </c>
      <c r="G1038" t="s">
        <v>438</v>
      </c>
      <c r="H1038" s="136">
        <v>0.1055</v>
      </c>
      <c r="I1038" s="136">
        <v>4.2982200000000002E-3</v>
      </c>
      <c r="J1038" s="3">
        <v>1</v>
      </c>
    </row>
    <row r="1039" spans="1:10">
      <c r="A1039" t="s">
        <v>3</v>
      </c>
      <c r="B1039" t="s">
        <v>222</v>
      </c>
      <c r="C1039" t="s">
        <v>1940</v>
      </c>
      <c r="D1039" s="3">
        <v>20</v>
      </c>
      <c r="E1039" s="3">
        <v>33671725</v>
      </c>
      <c r="F1039" t="s">
        <v>445</v>
      </c>
      <c r="G1039" t="s">
        <v>438</v>
      </c>
      <c r="H1039" s="136">
        <v>0.10539999999999999</v>
      </c>
      <c r="I1039" s="136">
        <v>4.2982200000000002E-3</v>
      </c>
      <c r="J1039" s="3">
        <v>1</v>
      </c>
    </row>
    <row r="1040" spans="1:10">
      <c r="A1040" t="s">
        <v>53</v>
      </c>
      <c r="B1040" t="s">
        <v>1026</v>
      </c>
      <c r="C1040" t="s">
        <v>2294</v>
      </c>
      <c r="D1040" s="3">
        <v>2</v>
      </c>
      <c r="E1040" s="3">
        <v>203769112</v>
      </c>
      <c r="F1040" t="s">
        <v>439</v>
      </c>
      <c r="G1040" t="s">
        <v>438</v>
      </c>
      <c r="H1040" s="136">
        <v>0.12720000000000001</v>
      </c>
      <c r="I1040" s="136">
        <v>4.29095E-3</v>
      </c>
      <c r="J1040" s="3">
        <v>1</v>
      </c>
    </row>
    <row r="1041" spans="1:10">
      <c r="A1041" t="s">
        <v>53</v>
      </c>
      <c r="B1041" t="s">
        <v>102</v>
      </c>
      <c r="C1041" t="s">
        <v>2295</v>
      </c>
      <c r="D1041" s="3">
        <v>6</v>
      </c>
      <c r="E1041" s="3">
        <v>1348793</v>
      </c>
      <c r="F1041" t="s">
        <v>439</v>
      </c>
      <c r="G1041" t="s">
        <v>438</v>
      </c>
      <c r="H1041" s="136">
        <v>0.1396</v>
      </c>
      <c r="I1041" s="136">
        <v>4.2629199999999999E-3</v>
      </c>
      <c r="J1041" s="3">
        <v>1</v>
      </c>
    </row>
    <row r="1042" spans="1:10">
      <c r="A1042" t="s">
        <v>53</v>
      </c>
      <c r="B1042" t="s">
        <v>1026</v>
      </c>
      <c r="C1042" t="s">
        <v>2296</v>
      </c>
      <c r="D1042" s="3">
        <v>2</v>
      </c>
      <c r="E1042" s="3">
        <v>203984117</v>
      </c>
      <c r="F1042" t="s">
        <v>439</v>
      </c>
      <c r="G1042" t="s">
        <v>438</v>
      </c>
      <c r="H1042" s="136">
        <v>0.1278</v>
      </c>
      <c r="I1042" s="136">
        <v>4.2420299999999999E-3</v>
      </c>
      <c r="J1042" s="3">
        <v>1</v>
      </c>
    </row>
    <row r="1043" spans="1:10">
      <c r="A1043" t="s">
        <v>3</v>
      </c>
      <c r="B1043" t="s">
        <v>1026</v>
      </c>
      <c r="C1043" t="s">
        <v>1941</v>
      </c>
      <c r="D1043" s="3">
        <v>2</v>
      </c>
      <c r="E1043" s="3">
        <v>203758396</v>
      </c>
      <c r="F1043" t="s">
        <v>439</v>
      </c>
      <c r="G1043" t="s">
        <v>438</v>
      </c>
      <c r="H1043" s="136">
        <v>0.1246</v>
      </c>
      <c r="I1043" s="136">
        <v>4.2312299999999999E-3</v>
      </c>
      <c r="J1043" s="3">
        <v>1</v>
      </c>
    </row>
    <row r="1044" spans="1:10">
      <c r="A1044" t="s">
        <v>3</v>
      </c>
      <c r="B1044" t="s">
        <v>1026</v>
      </c>
      <c r="C1044" t="s">
        <v>1942</v>
      </c>
      <c r="D1044" s="3">
        <v>2</v>
      </c>
      <c r="E1044" s="3">
        <v>203943168</v>
      </c>
      <c r="F1044" t="s">
        <v>445</v>
      </c>
      <c r="G1044" t="s">
        <v>444</v>
      </c>
      <c r="H1044" s="136">
        <v>0.12429999999999999</v>
      </c>
      <c r="I1044" s="136">
        <v>4.2312299999999999E-3</v>
      </c>
      <c r="J1044" s="3">
        <v>1</v>
      </c>
    </row>
    <row r="1045" spans="1:10">
      <c r="A1045" t="s">
        <v>3</v>
      </c>
      <c r="B1045" t="s">
        <v>1051</v>
      </c>
      <c r="C1045" t="s">
        <v>1943</v>
      </c>
      <c r="D1045" s="3">
        <v>17</v>
      </c>
      <c r="E1045" s="3">
        <v>56366106</v>
      </c>
      <c r="F1045" t="s">
        <v>439</v>
      </c>
      <c r="G1045" t="s">
        <v>444</v>
      </c>
      <c r="H1045" s="136">
        <v>0.15859999999999999</v>
      </c>
      <c r="I1045" s="136">
        <v>4.2259799999999998E-3</v>
      </c>
      <c r="J1045" s="3">
        <v>1</v>
      </c>
    </row>
    <row r="1046" spans="1:10">
      <c r="A1046" t="s">
        <v>3</v>
      </c>
      <c r="B1046" t="s">
        <v>111</v>
      </c>
      <c r="C1046" t="s">
        <v>1944</v>
      </c>
      <c r="D1046" s="3">
        <v>6</v>
      </c>
      <c r="E1046" s="3">
        <v>49425521</v>
      </c>
      <c r="F1046" t="s">
        <v>439</v>
      </c>
      <c r="G1046" t="s">
        <v>438</v>
      </c>
      <c r="H1046" s="136">
        <v>0.37730000000000002</v>
      </c>
      <c r="I1046" s="136">
        <v>4.2243799999999998E-3</v>
      </c>
      <c r="J1046" s="3">
        <v>1</v>
      </c>
    </row>
    <row r="1047" spans="1:10">
      <c r="A1047" t="s">
        <v>347</v>
      </c>
      <c r="B1047" t="s">
        <v>222</v>
      </c>
      <c r="C1047" t="s">
        <v>2041</v>
      </c>
      <c r="D1047" s="3">
        <v>20</v>
      </c>
      <c r="E1047" s="3">
        <v>33727779</v>
      </c>
      <c r="F1047" t="s">
        <v>439</v>
      </c>
      <c r="G1047" t="s">
        <v>444</v>
      </c>
      <c r="H1047" s="136">
        <v>0.1071</v>
      </c>
      <c r="I1047" s="136">
        <v>4.22332E-3</v>
      </c>
      <c r="J1047" s="3">
        <v>1</v>
      </c>
    </row>
    <row r="1048" spans="1:10">
      <c r="A1048" t="s">
        <v>53</v>
      </c>
      <c r="B1048" t="s">
        <v>1026</v>
      </c>
      <c r="C1048" t="s">
        <v>1987</v>
      </c>
      <c r="D1048" s="3">
        <v>2</v>
      </c>
      <c r="E1048" s="3">
        <v>203778200</v>
      </c>
      <c r="F1048" t="s">
        <v>445</v>
      </c>
      <c r="G1048" t="s">
        <v>439</v>
      </c>
      <c r="H1048" s="136">
        <v>0.12559999999999999</v>
      </c>
      <c r="I1048" s="136">
        <v>4.2074800000000004E-3</v>
      </c>
      <c r="J1048" s="3">
        <v>1</v>
      </c>
    </row>
    <row r="1049" spans="1:10">
      <c r="A1049" t="s">
        <v>53</v>
      </c>
      <c r="B1049" t="s">
        <v>1026</v>
      </c>
      <c r="C1049" t="s">
        <v>1760</v>
      </c>
      <c r="D1049" s="3">
        <v>2</v>
      </c>
      <c r="E1049" s="3">
        <v>203786812</v>
      </c>
      <c r="F1049" t="s">
        <v>445</v>
      </c>
      <c r="G1049" t="s">
        <v>444</v>
      </c>
      <c r="H1049" s="136">
        <v>0.1273</v>
      </c>
      <c r="I1049" s="136">
        <v>4.1829199999999997E-3</v>
      </c>
      <c r="J1049" s="3">
        <v>1</v>
      </c>
    </row>
    <row r="1050" spans="1:10">
      <c r="A1050" t="s">
        <v>347</v>
      </c>
      <c r="B1050" t="s">
        <v>190</v>
      </c>
      <c r="C1050" t="s">
        <v>1750</v>
      </c>
      <c r="D1050" s="3">
        <v>13</v>
      </c>
      <c r="E1050" s="3">
        <v>47183068</v>
      </c>
      <c r="F1050" t="s">
        <v>445</v>
      </c>
      <c r="G1050" t="s">
        <v>444</v>
      </c>
      <c r="H1050" s="136">
        <v>0.2414</v>
      </c>
      <c r="I1050" s="136">
        <v>4.1725699999999996E-3</v>
      </c>
      <c r="J1050" s="3">
        <v>1</v>
      </c>
    </row>
    <row r="1051" spans="1:10">
      <c r="A1051" t="s">
        <v>3</v>
      </c>
      <c r="B1051" t="s">
        <v>222</v>
      </c>
      <c r="C1051" t="s">
        <v>1945</v>
      </c>
      <c r="D1051" s="3">
        <v>20</v>
      </c>
      <c r="E1051" s="3">
        <v>33651621</v>
      </c>
      <c r="F1051" t="s">
        <v>445</v>
      </c>
      <c r="G1051" t="s">
        <v>444</v>
      </c>
      <c r="H1051" s="136">
        <v>0.1048</v>
      </c>
      <c r="I1051" s="136">
        <v>4.1588800000000002E-3</v>
      </c>
      <c r="J1051" s="3">
        <v>1</v>
      </c>
    </row>
    <row r="1052" spans="1:10">
      <c r="A1052" t="s">
        <v>3</v>
      </c>
      <c r="B1052" t="s">
        <v>190</v>
      </c>
      <c r="C1052" t="s">
        <v>1946</v>
      </c>
      <c r="D1052" s="3">
        <v>13</v>
      </c>
      <c r="E1052" s="3">
        <v>47261970</v>
      </c>
      <c r="F1052" t="s">
        <v>439</v>
      </c>
      <c r="G1052" t="s">
        <v>438</v>
      </c>
      <c r="H1052" s="136">
        <v>0.26569999999999999</v>
      </c>
      <c r="I1052" s="136">
        <v>4.1548000000000002E-3</v>
      </c>
      <c r="J1052" s="3">
        <v>1</v>
      </c>
    </row>
    <row r="1053" spans="1:10">
      <c r="A1053" t="s">
        <v>347</v>
      </c>
      <c r="B1053" t="s">
        <v>222</v>
      </c>
      <c r="C1053" t="s">
        <v>2001</v>
      </c>
      <c r="D1053" s="3">
        <v>20</v>
      </c>
      <c r="E1053" s="3">
        <v>33654689</v>
      </c>
      <c r="F1053" t="s">
        <v>445</v>
      </c>
      <c r="G1053" t="s">
        <v>438</v>
      </c>
      <c r="H1053" s="136">
        <v>0.1061</v>
      </c>
      <c r="I1053" s="136">
        <v>4.1154399999999997E-3</v>
      </c>
      <c r="J1053" s="3">
        <v>1</v>
      </c>
    </row>
    <row r="1054" spans="1:10">
      <c r="A1054" t="s">
        <v>3</v>
      </c>
      <c r="B1054" t="s">
        <v>222</v>
      </c>
      <c r="C1054" t="s">
        <v>1947</v>
      </c>
      <c r="D1054" s="3">
        <v>20</v>
      </c>
      <c r="E1054" s="3">
        <v>33613651</v>
      </c>
      <c r="F1054" t="s">
        <v>439</v>
      </c>
      <c r="G1054" t="s">
        <v>438</v>
      </c>
      <c r="H1054" s="136">
        <v>0.10580000000000001</v>
      </c>
      <c r="I1054" s="136">
        <v>4.0872199999999999E-3</v>
      </c>
      <c r="J1054" s="3">
        <v>1</v>
      </c>
    </row>
    <row r="1055" spans="1:10">
      <c r="A1055" t="s">
        <v>3</v>
      </c>
      <c r="B1055" t="s">
        <v>222</v>
      </c>
      <c r="C1055" t="s">
        <v>1948</v>
      </c>
      <c r="D1055" s="3">
        <v>20</v>
      </c>
      <c r="E1055" s="3">
        <v>33659312</v>
      </c>
      <c r="F1055" t="s">
        <v>438</v>
      </c>
      <c r="G1055" t="s">
        <v>444</v>
      </c>
      <c r="H1055" s="136">
        <v>0.1053</v>
      </c>
      <c r="I1055" s="136">
        <v>4.0872199999999999E-3</v>
      </c>
      <c r="J1055" s="3">
        <v>1</v>
      </c>
    </row>
    <row r="1056" spans="1:10">
      <c r="A1056" t="s">
        <v>3</v>
      </c>
      <c r="B1056" t="s">
        <v>190</v>
      </c>
      <c r="C1056" t="s">
        <v>1949</v>
      </c>
      <c r="D1056" s="3">
        <v>13</v>
      </c>
      <c r="E1056" s="3">
        <v>47208947</v>
      </c>
      <c r="F1056" t="s">
        <v>439</v>
      </c>
      <c r="G1056" t="s">
        <v>444</v>
      </c>
      <c r="H1056" s="136">
        <v>0.24540000000000001</v>
      </c>
      <c r="I1056" s="136">
        <v>4.0838599999999999E-3</v>
      </c>
      <c r="J1056" s="3">
        <v>1</v>
      </c>
    </row>
    <row r="1057" spans="1:10">
      <c r="A1057" t="s">
        <v>53</v>
      </c>
      <c r="B1057" t="s">
        <v>1026</v>
      </c>
      <c r="C1057" t="s">
        <v>1716</v>
      </c>
      <c r="D1057" s="3">
        <v>2</v>
      </c>
      <c r="E1057" s="3">
        <v>203771652</v>
      </c>
      <c r="F1057" t="s">
        <v>438</v>
      </c>
      <c r="G1057" t="s">
        <v>444</v>
      </c>
      <c r="H1057" s="136">
        <v>0.12720000000000001</v>
      </c>
      <c r="I1057" s="136">
        <v>4.0791600000000001E-3</v>
      </c>
      <c r="J1057" s="3">
        <v>1</v>
      </c>
    </row>
    <row r="1058" spans="1:10">
      <c r="A1058" t="s">
        <v>53</v>
      </c>
      <c r="B1058" t="s">
        <v>1026</v>
      </c>
      <c r="C1058" t="s">
        <v>1619</v>
      </c>
      <c r="D1058" s="3">
        <v>2</v>
      </c>
      <c r="E1058" s="3">
        <v>203757916</v>
      </c>
      <c r="F1058" t="s">
        <v>445</v>
      </c>
      <c r="G1058" t="s">
        <v>444</v>
      </c>
      <c r="H1058" s="136">
        <v>0.12709999999999999</v>
      </c>
      <c r="I1058" s="136">
        <v>4.0783099999999999E-3</v>
      </c>
      <c r="J1058" s="3">
        <v>1</v>
      </c>
    </row>
    <row r="1059" spans="1:10">
      <c r="A1059" t="s">
        <v>347</v>
      </c>
      <c r="B1059" t="s">
        <v>222</v>
      </c>
      <c r="C1059" t="s">
        <v>1991</v>
      </c>
      <c r="D1059" s="3">
        <v>20</v>
      </c>
      <c r="E1059" s="3">
        <v>33730644</v>
      </c>
      <c r="F1059" t="s">
        <v>439</v>
      </c>
      <c r="G1059" t="s">
        <v>438</v>
      </c>
      <c r="H1059" s="136">
        <v>0.10680000000000001</v>
      </c>
      <c r="I1059" s="136">
        <v>4.0747500000000002E-3</v>
      </c>
      <c r="J1059" s="3">
        <v>1</v>
      </c>
    </row>
    <row r="1060" spans="1:10">
      <c r="A1060" t="s">
        <v>3</v>
      </c>
      <c r="B1060" t="s">
        <v>1026</v>
      </c>
      <c r="C1060" t="s">
        <v>1950</v>
      </c>
      <c r="D1060" s="3">
        <v>2</v>
      </c>
      <c r="E1060" s="3">
        <v>203780479</v>
      </c>
      <c r="F1060" t="s">
        <v>439</v>
      </c>
      <c r="G1060" t="s">
        <v>438</v>
      </c>
      <c r="H1060" s="136">
        <v>0.1249</v>
      </c>
      <c r="I1060" s="136">
        <v>4.0721999999999998E-3</v>
      </c>
      <c r="J1060" s="3">
        <v>1</v>
      </c>
    </row>
    <row r="1061" spans="1:10">
      <c r="A1061" t="s">
        <v>3</v>
      </c>
      <c r="B1061" t="s">
        <v>111</v>
      </c>
      <c r="C1061" t="s">
        <v>1951</v>
      </c>
      <c r="D1061" s="3">
        <v>6</v>
      </c>
      <c r="E1061" s="3">
        <v>49384048</v>
      </c>
      <c r="F1061" t="s">
        <v>445</v>
      </c>
      <c r="G1061" t="s">
        <v>444</v>
      </c>
      <c r="H1061" s="136">
        <v>0.37580000000000002</v>
      </c>
      <c r="I1061" s="136">
        <v>4.06865E-3</v>
      </c>
      <c r="J1061" s="3">
        <v>1</v>
      </c>
    </row>
    <row r="1062" spans="1:10">
      <c r="A1062" t="s">
        <v>3</v>
      </c>
      <c r="B1062" t="s">
        <v>190</v>
      </c>
      <c r="C1062" t="s">
        <v>1952</v>
      </c>
      <c r="D1062" s="3">
        <v>13</v>
      </c>
      <c r="E1062" s="3">
        <v>47314115</v>
      </c>
      <c r="F1062" t="s">
        <v>445</v>
      </c>
      <c r="G1062" t="s">
        <v>439</v>
      </c>
      <c r="H1062" s="136">
        <v>0.2157</v>
      </c>
      <c r="I1062" s="136">
        <v>4.0458400000000002E-3</v>
      </c>
      <c r="J1062" s="3">
        <v>1</v>
      </c>
    </row>
    <row r="1063" spans="1:10">
      <c r="A1063" t="s">
        <v>3</v>
      </c>
      <c r="B1063" t="s">
        <v>1051</v>
      </c>
      <c r="C1063" t="s">
        <v>1953</v>
      </c>
      <c r="D1063" s="3">
        <v>17</v>
      </c>
      <c r="E1063" s="3">
        <v>56563552</v>
      </c>
      <c r="F1063" t="s">
        <v>439</v>
      </c>
      <c r="G1063" t="s">
        <v>438</v>
      </c>
      <c r="H1063" s="136">
        <v>0.2049</v>
      </c>
      <c r="I1063" s="136">
        <v>4.0343000000000002E-3</v>
      </c>
      <c r="J1063" s="3">
        <v>1</v>
      </c>
    </row>
    <row r="1064" spans="1:10">
      <c r="A1064" t="s">
        <v>53</v>
      </c>
      <c r="B1064" t="s">
        <v>1026</v>
      </c>
      <c r="C1064" t="s">
        <v>2297</v>
      </c>
      <c r="D1064" s="3">
        <v>2</v>
      </c>
      <c r="E1064" s="3">
        <v>203775475</v>
      </c>
      <c r="F1064" t="s">
        <v>445</v>
      </c>
      <c r="G1064" t="s">
        <v>444</v>
      </c>
      <c r="H1064" s="136">
        <v>0.12720000000000001</v>
      </c>
      <c r="I1064" s="136">
        <v>4.0280899999999998E-3</v>
      </c>
      <c r="J1064" s="3">
        <v>1</v>
      </c>
    </row>
    <row r="1065" spans="1:10">
      <c r="A1065" t="s">
        <v>347</v>
      </c>
      <c r="B1065" t="s">
        <v>222</v>
      </c>
      <c r="C1065" t="s">
        <v>2112</v>
      </c>
      <c r="D1065" s="3">
        <v>20</v>
      </c>
      <c r="E1065" s="3">
        <v>33746789</v>
      </c>
      <c r="F1065" t="s">
        <v>445</v>
      </c>
      <c r="G1065" t="s">
        <v>438</v>
      </c>
      <c r="H1065" s="136">
        <v>0.10680000000000001</v>
      </c>
      <c r="I1065" s="136">
        <v>4.0264599999999999E-3</v>
      </c>
      <c r="J1065" s="3">
        <v>1</v>
      </c>
    </row>
    <row r="1066" spans="1:10">
      <c r="A1066" t="s">
        <v>3</v>
      </c>
      <c r="B1066" t="s">
        <v>1026</v>
      </c>
      <c r="C1066" t="s">
        <v>1954</v>
      </c>
      <c r="D1066" s="3">
        <v>2</v>
      </c>
      <c r="E1066" s="3">
        <v>203737770</v>
      </c>
      <c r="F1066" t="s">
        <v>445</v>
      </c>
      <c r="G1066" t="s">
        <v>444</v>
      </c>
      <c r="H1066" s="136">
        <v>0.1245</v>
      </c>
      <c r="I1066" s="136">
        <v>4.0037600000000003E-3</v>
      </c>
      <c r="J1066" s="3">
        <v>1</v>
      </c>
    </row>
    <row r="1067" spans="1:10">
      <c r="A1067" t="s">
        <v>53</v>
      </c>
      <c r="B1067" t="s">
        <v>102</v>
      </c>
      <c r="C1067" t="s">
        <v>1493</v>
      </c>
      <c r="D1067" s="3">
        <v>6</v>
      </c>
      <c r="E1067" s="3">
        <v>1350121</v>
      </c>
      <c r="F1067" t="s">
        <v>445</v>
      </c>
      <c r="G1067" t="s">
        <v>444</v>
      </c>
      <c r="H1067" s="136">
        <v>0.1404</v>
      </c>
      <c r="I1067" s="136">
        <v>3.9830000000000004E-3</v>
      </c>
      <c r="J1067" s="3">
        <v>1</v>
      </c>
    </row>
    <row r="1068" spans="1:10">
      <c r="A1068" t="s">
        <v>53</v>
      </c>
      <c r="B1068" t="s">
        <v>1026</v>
      </c>
      <c r="C1068" t="s">
        <v>1823</v>
      </c>
      <c r="D1068" s="3">
        <v>2</v>
      </c>
      <c r="E1068" s="3">
        <v>203773686</v>
      </c>
      <c r="F1068" t="s">
        <v>445</v>
      </c>
      <c r="G1068" t="s">
        <v>444</v>
      </c>
      <c r="H1068" s="136">
        <v>0.12720000000000001</v>
      </c>
      <c r="I1068" s="136">
        <v>3.9776799999999999E-3</v>
      </c>
      <c r="J1068" s="3">
        <v>1</v>
      </c>
    </row>
    <row r="1069" spans="1:10">
      <c r="A1069" t="s">
        <v>3</v>
      </c>
      <c r="B1069" t="s">
        <v>4035</v>
      </c>
      <c r="C1069" t="s">
        <v>1955</v>
      </c>
      <c r="D1069" s="3">
        <v>16</v>
      </c>
      <c r="E1069" s="3">
        <v>87573434</v>
      </c>
      <c r="F1069" t="s">
        <v>439</v>
      </c>
      <c r="G1069" t="s">
        <v>438</v>
      </c>
      <c r="H1069" s="136">
        <v>0.436</v>
      </c>
      <c r="I1069" s="136">
        <v>3.9771499999999996E-3</v>
      </c>
      <c r="J1069" s="3">
        <v>1</v>
      </c>
    </row>
    <row r="1070" spans="1:10">
      <c r="A1070" t="s">
        <v>53</v>
      </c>
      <c r="B1070" t="s">
        <v>1026</v>
      </c>
      <c r="C1070" t="s">
        <v>2298</v>
      </c>
      <c r="D1070" s="3">
        <v>2</v>
      </c>
      <c r="E1070" s="3">
        <v>203663498</v>
      </c>
      <c r="F1070" t="s">
        <v>445</v>
      </c>
      <c r="G1070" t="s">
        <v>444</v>
      </c>
      <c r="H1070" s="136">
        <v>0.12770000000000001</v>
      </c>
      <c r="I1070" s="136">
        <v>3.9584900000000003E-3</v>
      </c>
      <c r="J1070" s="3">
        <v>1</v>
      </c>
    </row>
    <row r="1071" spans="1:10">
      <c r="A1071" t="s">
        <v>53</v>
      </c>
      <c r="B1071" t="s">
        <v>102</v>
      </c>
      <c r="C1071" t="s">
        <v>2299</v>
      </c>
      <c r="D1071" s="3">
        <v>6</v>
      </c>
      <c r="E1071" s="3">
        <v>1350471</v>
      </c>
      <c r="F1071" t="s">
        <v>445</v>
      </c>
      <c r="G1071" t="s">
        <v>438</v>
      </c>
      <c r="H1071" s="136">
        <v>0.14030000000000001</v>
      </c>
      <c r="I1071" s="136">
        <v>3.93867E-3</v>
      </c>
      <c r="J1071" s="3">
        <v>1</v>
      </c>
    </row>
    <row r="1072" spans="1:10">
      <c r="A1072" t="s">
        <v>53</v>
      </c>
      <c r="B1072" t="s">
        <v>1026</v>
      </c>
      <c r="C1072" t="s">
        <v>2125</v>
      </c>
      <c r="D1072" s="3">
        <v>2</v>
      </c>
      <c r="E1072" s="3">
        <v>203774748</v>
      </c>
      <c r="F1072" t="s">
        <v>445</v>
      </c>
      <c r="G1072" t="s">
        <v>444</v>
      </c>
      <c r="H1072" s="136">
        <v>0.12709999999999999</v>
      </c>
      <c r="I1072" s="136">
        <v>3.9290599999999998E-3</v>
      </c>
      <c r="J1072" s="3">
        <v>1</v>
      </c>
    </row>
    <row r="1073" spans="1:10">
      <c r="A1073" t="s">
        <v>53</v>
      </c>
      <c r="B1073" t="s">
        <v>1026</v>
      </c>
      <c r="C1073" t="s">
        <v>2300</v>
      </c>
      <c r="D1073" s="3">
        <v>2</v>
      </c>
      <c r="E1073" s="3">
        <v>203769803</v>
      </c>
      <c r="F1073" t="s">
        <v>439</v>
      </c>
      <c r="G1073" t="s">
        <v>438</v>
      </c>
      <c r="H1073" s="136">
        <v>0.12720000000000001</v>
      </c>
      <c r="I1073" s="136">
        <v>3.92801E-3</v>
      </c>
      <c r="J1073" s="3">
        <v>1</v>
      </c>
    </row>
    <row r="1074" spans="1:10">
      <c r="A1074" t="s">
        <v>53</v>
      </c>
      <c r="B1074" t="s">
        <v>1026</v>
      </c>
      <c r="C1074" t="s">
        <v>2133</v>
      </c>
      <c r="D1074" s="3">
        <v>2</v>
      </c>
      <c r="E1074" s="3">
        <v>203840565</v>
      </c>
      <c r="F1074" t="s">
        <v>439</v>
      </c>
      <c r="G1074" t="s">
        <v>438</v>
      </c>
      <c r="H1074" s="136">
        <v>0.12770000000000001</v>
      </c>
      <c r="I1074" s="136">
        <v>3.9275100000000004E-3</v>
      </c>
      <c r="J1074" s="3">
        <v>1</v>
      </c>
    </row>
    <row r="1075" spans="1:10">
      <c r="A1075" t="s">
        <v>347</v>
      </c>
      <c r="B1075" t="s">
        <v>222</v>
      </c>
      <c r="C1075" t="s">
        <v>1932</v>
      </c>
      <c r="D1075" s="3">
        <v>20</v>
      </c>
      <c r="E1075" s="3">
        <v>33678368</v>
      </c>
      <c r="F1075" t="s">
        <v>445</v>
      </c>
      <c r="G1075" t="s">
        <v>444</v>
      </c>
      <c r="H1075" s="136">
        <v>0.1076</v>
      </c>
      <c r="I1075" s="136">
        <v>3.9264299999999999E-3</v>
      </c>
      <c r="J1075" s="3">
        <v>1</v>
      </c>
    </row>
    <row r="1076" spans="1:10">
      <c r="A1076" t="s">
        <v>3</v>
      </c>
      <c r="B1076" t="s">
        <v>190</v>
      </c>
      <c r="C1076" t="s">
        <v>1956</v>
      </c>
      <c r="D1076" s="3">
        <v>13</v>
      </c>
      <c r="E1076" s="3">
        <v>47299045</v>
      </c>
      <c r="F1076" t="s">
        <v>439</v>
      </c>
      <c r="G1076" t="s">
        <v>444</v>
      </c>
      <c r="H1076" s="136">
        <v>0.21099999999999999</v>
      </c>
      <c r="I1076" s="136">
        <v>3.9033599999999998E-3</v>
      </c>
      <c r="J1076" s="3">
        <v>1</v>
      </c>
    </row>
    <row r="1077" spans="1:10">
      <c r="A1077" t="s">
        <v>3</v>
      </c>
      <c r="B1077" t="s">
        <v>190</v>
      </c>
      <c r="C1077" t="s">
        <v>1957</v>
      </c>
      <c r="D1077" s="3">
        <v>13</v>
      </c>
      <c r="E1077" s="3">
        <v>47290217</v>
      </c>
      <c r="F1077" t="s">
        <v>445</v>
      </c>
      <c r="G1077" t="s">
        <v>444</v>
      </c>
      <c r="H1077" s="136">
        <v>0.2656</v>
      </c>
      <c r="I1077" s="136">
        <v>3.9006800000000001E-3</v>
      </c>
      <c r="J1077" s="3">
        <v>1</v>
      </c>
    </row>
    <row r="1078" spans="1:10">
      <c r="A1078" t="s">
        <v>3</v>
      </c>
      <c r="B1078" t="s">
        <v>1051</v>
      </c>
      <c r="C1078" t="s">
        <v>1958</v>
      </c>
      <c r="D1078" s="3">
        <v>17</v>
      </c>
      <c r="E1078" s="3">
        <v>56427656</v>
      </c>
      <c r="F1078" t="s">
        <v>439</v>
      </c>
      <c r="G1078" t="s">
        <v>438</v>
      </c>
      <c r="H1078" s="136">
        <v>0.18049999999999999</v>
      </c>
      <c r="I1078" s="136">
        <v>3.8922499999999999E-3</v>
      </c>
      <c r="J1078" s="3">
        <v>1</v>
      </c>
    </row>
    <row r="1079" spans="1:10">
      <c r="A1079" t="s">
        <v>3</v>
      </c>
      <c r="B1079" t="s">
        <v>222</v>
      </c>
      <c r="C1079" t="s">
        <v>1959</v>
      </c>
      <c r="D1079" s="3">
        <v>20</v>
      </c>
      <c r="E1079" s="3">
        <v>33629610</v>
      </c>
      <c r="F1079" t="s">
        <v>439</v>
      </c>
      <c r="G1079" t="s">
        <v>438</v>
      </c>
      <c r="H1079" s="136">
        <v>0.10580000000000001</v>
      </c>
      <c r="I1079" s="136">
        <v>3.8869E-3</v>
      </c>
      <c r="J1079" s="3">
        <v>1</v>
      </c>
    </row>
    <row r="1080" spans="1:10">
      <c r="A1080" t="s">
        <v>347</v>
      </c>
      <c r="B1080" t="s">
        <v>190</v>
      </c>
      <c r="C1080" t="s">
        <v>1828</v>
      </c>
      <c r="D1080" s="3">
        <v>13</v>
      </c>
      <c r="E1080" s="3">
        <v>47211861</v>
      </c>
      <c r="F1080" t="s">
        <v>445</v>
      </c>
      <c r="G1080" t="s">
        <v>438</v>
      </c>
      <c r="H1080" s="136">
        <v>0.24199999999999999</v>
      </c>
      <c r="I1080" s="136">
        <v>3.8512300000000002E-3</v>
      </c>
      <c r="J1080" s="3">
        <v>1</v>
      </c>
    </row>
    <row r="1081" spans="1:10">
      <c r="A1081" t="s">
        <v>347</v>
      </c>
      <c r="B1081" t="s">
        <v>222</v>
      </c>
      <c r="C1081" t="s">
        <v>2033</v>
      </c>
      <c r="D1081" s="3">
        <v>20</v>
      </c>
      <c r="E1081" s="3">
        <v>33731010</v>
      </c>
      <c r="F1081" t="s">
        <v>445</v>
      </c>
      <c r="G1081" t="s">
        <v>444</v>
      </c>
      <c r="H1081" s="136">
        <v>0.107</v>
      </c>
      <c r="I1081" s="136">
        <v>3.8492000000000001E-3</v>
      </c>
      <c r="J1081" s="3">
        <v>1</v>
      </c>
    </row>
    <row r="1082" spans="1:10">
      <c r="A1082" t="s">
        <v>53</v>
      </c>
      <c r="B1082" t="s">
        <v>1026</v>
      </c>
      <c r="C1082" t="s">
        <v>1774</v>
      </c>
      <c r="D1082" s="3">
        <v>2</v>
      </c>
      <c r="E1082" s="3">
        <v>203680954</v>
      </c>
      <c r="F1082" t="s">
        <v>439</v>
      </c>
      <c r="G1082" t="s">
        <v>438</v>
      </c>
      <c r="H1082" s="136">
        <v>0.12790000000000001</v>
      </c>
      <c r="I1082" s="136">
        <v>3.8407699999999999E-3</v>
      </c>
      <c r="J1082" s="3">
        <v>1</v>
      </c>
    </row>
    <row r="1083" spans="1:10">
      <c r="A1083" t="s">
        <v>53</v>
      </c>
      <c r="B1083" t="s">
        <v>1026</v>
      </c>
      <c r="C1083" t="s">
        <v>1802</v>
      </c>
      <c r="D1083" s="3">
        <v>2</v>
      </c>
      <c r="E1083" s="3">
        <v>203679306</v>
      </c>
      <c r="F1083" t="s">
        <v>439</v>
      </c>
      <c r="G1083" t="s">
        <v>438</v>
      </c>
      <c r="H1083" s="136">
        <v>0.1278</v>
      </c>
      <c r="I1083" s="136">
        <v>3.8406E-3</v>
      </c>
      <c r="J1083" s="3">
        <v>1</v>
      </c>
    </row>
    <row r="1084" spans="1:10">
      <c r="A1084" t="s">
        <v>53</v>
      </c>
      <c r="B1084" t="s">
        <v>1026</v>
      </c>
      <c r="C1084" t="s">
        <v>2301</v>
      </c>
      <c r="D1084" s="3">
        <v>2</v>
      </c>
      <c r="E1084" s="3">
        <v>203844480</v>
      </c>
      <c r="F1084" t="s">
        <v>439</v>
      </c>
      <c r="G1084" t="s">
        <v>438</v>
      </c>
      <c r="H1084" s="136">
        <v>0.12740000000000001</v>
      </c>
      <c r="I1084" s="136">
        <v>3.8302800000000001E-3</v>
      </c>
      <c r="J1084" s="3">
        <v>1</v>
      </c>
    </row>
    <row r="1085" spans="1:10">
      <c r="A1085" t="s">
        <v>53</v>
      </c>
      <c r="B1085" t="s">
        <v>1026</v>
      </c>
      <c r="C1085" t="s">
        <v>2302</v>
      </c>
      <c r="D1085" s="3">
        <v>2</v>
      </c>
      <c r="E1085" s="3">
        <v>203654540</v>
      </c>
      <c r="F1085" t="s">
        <v>445</v>
      </c>
      <c r="G1085" t="s">
        <v>444</v>
      </c>
      <c r="H1085" s="136">
        <v>0.1278</v>
      </c>
      <c r="I1085" s="136">
        <v>3.81395E-3</v>
      </c>
      <c r="J1085" s="3">
        <v>1</v>
      </c>
    </row>
    <row r="1086" spans="1:10">
      <c r="A1086" t="s">
        <v>3</v>
      </c>
      <c r="B1086" t="s">
        <v>4026</v>
      </c>
      <c r="C1086" t="s">
        <v>1960</v>
      </c>
      <c r="D1086" s="3">
        <v>1</v>
      </c>
      <c r="E1086" s="3">
        <v>169090712</v>
      </c>
      <c r="F1086" t="s">
        <v>439</v>
      </c>
      <c r="G1086" t="s">
        <v>438</v>
      </c>
      <c r="H1086" s="136">
        <v>0.45190000000000002</v>
      </c>
      <c r="I1086" s="136">
        <v>3.7777499999999999E-3</v>
      </c>
      <c r="J1086" s="3">
        <v>1</v>
      </c>
    </row>
    <row r="1087" spans="1:10">
      <c r="A1087" t="s">
        <v>347</v>
      </c>
      <c r="B1087" t="s">
        <v>190</v>
      </c>
      <c r="C1087" t="s">
        <v>1784</v>
      </c>
      <c r="D1087" s="3">
        <v>13</v>
      </c>
      <c r="E1087" s="3">
        <v>47165040</v>
      </c>
      <c r="F1087" t="s">
        <v>445</v>
      </c>
      <c r="G1087" t="s">
        <v>439</v>
      </c>
      <c r="H1087" s="136">
        <v>0.2429</v>
      </c>
      <c r="I1087" s="136">
        <v>3.7712900000000001E-3</v>
      </c>
      <c r="J1087" s="3">
        <v>1</v>
      </c>
    </row>
    <row r="1088" spans="1:10">
      <c r="A1088" t="s">
        <v>347</v>
      </c>
      <c r="B1088" t="s">
        <v>190</v>
      </c>
      <c r="C1088" t="s">
        <v>1937</v>
      </c>
      <c r="D1088" s="3">
        <v>13</v>
      </c>
      <c r="E1088" s="3">
        <v>47232678</v>
      </c>
      <c r="F1088" t="s">
        <v>445</v>
      </c>
      <c r="G1088" t="s">
        <v>444</v>
      </c>
      <c r="H1088" s="136">
        <v>0.2412</v>
      </c>
      <c r="I1088" s="136">
        <v>3.7712900000000001E-3</v>
      </c>
      <c r="J1088" s="3">
        <v>1</v>
      </c>
    </row>
    <row r="1089" spans="1:10">
      <c r="A1089" t="s">
        <v>3</v>
      </c>
      <c r="B1089" t="s">
        <v>1051</v>
      </c>
      <c r="C1089" t="s">
        <v>1961</v>
      </c>
      <c r="D1089" s="3">
        <v>17</v>
      </c>
      <c r="E1089" s="3">
        <v>56376042</v>
      </c>
      <c r="F1089" t="s">
        <v>445</v>
      </c>
      <c r="G1089" t="s">
        <v>444</v>
      </c>
      <c r="H1089" s="136">
        <v>0.16</v>
      </c>
      <c r="I1089" s="136">
        <v>3.7607500000000002E-3</v>
      </c>
      <c r="J1089" s="3">
        <v>1</v>
      </c>
    </row>
    <row r="1090" spans="1:10">
      <c r="A1090" t="s">
        <v>53</v>
      </c>
      <c r="B1090" t="s">
        <v>1026</v>
      </c>
      <c r="C1090" t="s">
        <v>2139</v>
      </c>
      <c r="D1090" s="3">
        <v>2</v>
      </c>
      <c r="E1090" s="3">
        <v>203980033</v>
      </c>
      <c r="F1090" t="s">
        <v>445</v>
      </c>
      <c r="G1090" t="s">
        <v>444</v>
      </c>
      <c r="H1090" s="136">
        <v>0.1278</v>
      </c>
      <c r="I1090" s="136">
        <v>3.74027E-3</v>
      </c>
      <c r="J1090" s="3">
        <v>1</v>
      </c>
    </row>
    <row r="1091" spans="1:10">
      <c r="A1091" t="s">
        <v>53</v>
      </c>
      <c r="B1091" t="s">
        <v>1026</v>
      </c>
      <c r="C1091" t="s">
        <v>1794</v>
      </c>
      <c r="D1091" s="3">
        <v>2</v>
      </c>
      <c r="E1091" s="3">
        <v>203780515</v>
      </c>
      <c r="F1091" t="s">
        <v>445</v>
      </c>
      <c r="G1091" t="s">
        <v>444</v>
      </c>
      <c r="H1091" s="136">
        <v>0.12720000000000001</v>
      </c>
      <c r="I1091" s="136">
        <v>3.73749E-3</v>
      </c>
      <c r="J1091" s="3">
        <v>1</v>
      </c>
    </row>
    <row r="1092" spans="1:10">
      <c r="A1092" t="s">
        <v>3</v>
      </c>
      <c r="B1092" t="s">
        <v>222</v>
      </c>
      <c r="C1092" t="s">
        <v>1962</v>
      </c>
      <c r="D1092" s="3">
        <v>20</v>
      </c>
      <c r="E1092" s="3">
        <v>33582279</v>
      </c>
      <c r="F1092" t="s">
        <v>445</v>
      </c>
      <c r="G1092" t="s">
        <v>438</v>
      </c>
      <c r="H1092" s="136">
        <v>0.1086</v>
      </c>
      <c r="I1092" s="136">
        <v>3.7149499999999998E-3</v>
      </c>
      <c r="J1092" s="3">
        <v>1</v>
      </c>
    </row>
    <row r="1093" spans="1:10">
      <c r="A1093" t="s">
        <v>3</v>
      </c>
      <c r="B1093" t="s">
        <v>222</v>
      </c>
      <c r="C1093" t="s">
        <v>1963</v>
      </c>
      <c r="D1093" s="3">
        <v>20</v>
      </c>
      <c r="E1093" s="3">
        <v>33608616</v>
      </c>
      <c r="F1093" t="s">
        <v>445</v>
      </c>
      <c r="G1093" t="s">
        <v>444</v>
      </c>
      <c r="H1093" s="136">
        <v>0.10580000000000001</v>
      </c>
      <c r="I1093" s="136">
        <v>3.6966999999999998E-3</v>
      </c>
      <c r="J1093" s="3">
        <v>1</v>
      </c>
    </row>
    <row r="1094" spans="1:10">
      <c r="A1094" t="s">
        <v>3</v>
      </c>
      <c r="B1094" t="s">
        <v>222</v>
      </c>
      <c r="C1094" t="s">
        <v>1964</v>
      </c>
      <c r="D1094" s="3">
        <v>20</v>
      </c>
      <c r="E1094" s="3">
        <v>33620457</v>
      </c>
      <c r="F1094" t="s">
        <v>445</v>
      </c>
      <c r="G1094" t="s">
        <v>444</v>
      </c>
      <c r="H1094" s="136">
        <v>0.10539999999999999</v>
      </c>
      <c r="I1094" s="136">
        <v>3.6966999999999998E-3</v>
      </c>
      <c r="J1094" s="3">
        <v>1</v>
      </c>
    </row>
    <row r="1095" spans="1:10">
      <c r="A1095" t="s">
        <v>347</v>
      </c>
      <c r="B1095" t="s">
        <v>222</v>
      </c>
      <c r="C1095" t="s">
        <v>2105</v>
      </c>
      <c r="D1095" s="3">
        <v>20</v>
      </c>
      <c r="E1095" s="3">
        <v>33724221</v>
      </c>
      <c r="F1095" t="s">
        <v>439</v>
      </c>
      <c r="G1095" t="s">
        <v>438</v>
      </c>
      <c r="H1095" s="136">
        <v>0.1069</v>
      </c>
      <c r="I1095" s="136">
        <v>3.6757299999999999E-3</v>
      </c>
      <c r="J1095" s="3">
        <v>1</v>
      </c>
    </row>
    <row r="1096" spans="1:10">
      <c r="A1096" t="s">
        <v>347</v>
      </c>
      <c r="B1096" t="s">
        <v>190</v>
      </c>
      <c r="C1096" t="s">
        <v>1907</v>
      </c>
      <c r="D1096" s="3">
        <v>13</v>
      </c>
      <c r="E1096" s="3">
        <v>47215674</v>
      </c>
      <c r="F1096" t="s">
        <v>445</v>
      </c>
      <c r="G1096" t="s">
        <v>444</v>
      </c>
      <c r="H1096" s="136">
        <v>0.24079999999999999</v>
      </c>
      <c r="I1096" s="136">
        <v>3.6742599999999999E-3</v>
      </c>
      <c r="J1096" s="3">
        <v>1</v>
      </c>
    </row>
    <row r="1097" spans="1:10">
      <c r="A1097" t="s">
        <v>347</v>
      </c>
      <c r="B1097" t="s">
        <v>190</v>
      </c>
      <c r="C1097" t="s">
        <v>1894</v>
      </c>
      <c r="D1097" s="3">
        <v>13</v>
      </c>
      <c r="E1097" s="3">
        <v>47221640</v>
      </c>
      <c r="F1097" t="s">
        <v>439</v>
      </c>
      <c r="G1097" t="s">
        <v>444</v>
      </c>
      <c r="H1097" s="136">
        <v>0.24030000000000001</v>
      </c>
      <c r="I1097" s="136">
        <v>3.6742599999999999E-3</v>
      </c>
      <c r="J1097" s="3">
        <v>1</v>
      </c>
    </row>
    <row r="1098" spans="1:10">
      <c r="A1098" t="s">
        <v>3</v>
      </c>
      <c r="B1098" t="s">
        <v>1026</v>
      </c>
      <c r="C1098" t="s">
        <v>1965</v>
      </c>
      <c r="D1098" s="3">
        <v>2</v>
      </c>
      <c r="E1098" s="3">
        <v>203847325</v>
      </c>
      <c r="F1098" t="s">
        <v>438</v>
      </c>
      <c r="G1098" t="s">
        <v>444</v>
      </c>
      <c r="H1098" s="136">
        <v>0.1244</v>
      </c>
      <c r="I1098" s="136">
        <v>3.65095E-3</v>
      </c>
      <c r="J1098" s="3">
        <v>1</v>
      </c>
    </row>
    <row r="1099" spans="1:10">
      <c r="A1099" t="s">
        <v>3</v>
      </c>
      <c r="B1099" t="s">
        <v>222</v>
      </c>
      <c r="C1099" t="s">
        <v>1966</v>
      </c>
      <c r="D1099" s="3">
        <v>20</v>
      </c>
      <c r="E1099" s="3">
        <v>33682570</v>
      </c>
      <c r="F1099" t="s">
        <v>445</v>
      </c>
      <c r="G1099" t="s">
        <v>438</v>
      </c>
      <c r="H1099" s="136">
        <v>0.1075</v>
      </c>
      <c r="I1099" s="136">
        <v>3.6287200000000002E-3</v>
      </c>
      <c r="J1099" s="3">
        <v>1</v>
      </c>
    </row>
    <row r="1100" spans="1:10">
      <c r="A1100" t="s">
        <v>53</v>
      </c>
      <c r="B1100" t="s">
        <v>1026</v>
      </c>
      <c r="C1100" t="s">
        <v>2303</v>
      </c>
      <c r="D1100" s="3">
        <v>2</v>
      </c>
      <c r="E1100" s="3">
        <v>203649501</v>
      </c>
      <c r="F1100" t="s">
        <v>438</v>
      </c>
      <c r="G1100" t="s">
        <v>444</v>
      </c>
      <c r="H1100" s="136">
        <v>0.12939999999999999</v>
      </c>
      <c r="I1100" s="136">
        <v>3.6277800000000002E-3</v>
      </c>
      <c r="J1100" s="3">
        <v>1</v>
      </c>
    </row>
    <row r="1101" spans="1:10">
      <c r="A1101" t="s">
        <v>53</v>
      </c>
      <c r="B1101" t="s">
        <v>1026</v>
      </c>
      <c r="C1101" t="s">
        <v>1942</v>
      </c>
      <c r="D1101" s="3">
        <v>2</v>
      </c>
      <c r="E1101" s="3">
        <v>203943168</v>
      </c>
      <c r="F1101" t="s">
        <v>445</v>
      </c>
      <c r="G1101" t="s">
        <v>444</v>
      </c>
      <c r="H1101" s="136">
        <v>0.12770000000000001</v>
      </c>
      <c r="I1101" s="136">
        <v>3.6024099999999999E-3</v>
      </c>
      <c r="J1101" s="3">
        <v>1</v>
      </c>
    </row>
    <row r="1102" spans="1:10">
      <c r="A1102" t="s">
        <v>53</v>
      </c>
      <c r="B1102" t="s">
        <v>102</v>
      </c>
      <c r="C1102" t="s">
        <v>2304</v>
      </c>
      <c r="D1102" s="3">
        <v>6</v>
      </c>
      <c r="E1102" s="3">
        <v>1367583</v>
      </c>
      <c r="F1102" t="s">
        <v>445</v>
      </c>
      <c r="G1102" t="s">
        <v>444</v>
      </c>
      <c r="H1102" s="136">
        <v>9.0700000000000003E-2</v>
      </c>
      <c r="I1102" s="136">
        <v>3.6001399999999999E-3</v>
      </c>
      <c r="J1102" s="3">
        <v>1</v>
      </c>
    </row>
    <row r="1103" spans="1:10">
      <c r="A1103" t="s">
        <v>3</v>
      </c>
      <c r="B1103" t="s">
        <v>1026</v>
      </c>
      <c r="C1103" t="s">
        <v>1967</v>
      </c>
      <c r="D1103" s="3">
        <v>2</v>
      </c>
      <c r="E1103" s="3">
        <v>203884308</v>
      </c>
      <c r="F1103" t="s">
        <v>445</v>
      </c>
      <c r="G1103" t="s">
        <v>438</v>
      </c>
      <c r="H1103" s="136">
        <v>0.12470000000000001</v>
      </c>
      <c r="I1103" s="136">
        <v>3.5858800000000001E-3</v>
      </c>
      <c r="J1103" s="3">
        <v>1</v>
      </c>
    </row>
    <row r="1104" spans="1:10">
      <c r="A1104" t="s">
        <v>3</v>
      </c>
      <c r="B1104" t="s">
        <v>1026</v>
      </c>
      <c r="C1104" t="s">
        <v>1968</v>
      </c>
      <c r="D1104" s="3">
        <v>2</v>
      </c>
      <c r="E1104" s="3">
        <v>203693914</v>
      </c>
      <c r="F1104" t="s">
        <v>445</v>
      </c>
      <c r="G1104" t="s">
        <v>438</v>
      </c>
      <c r="H1104" s="136">
        <v>0.12640000000000001</v>
      </c>
      <c r="I1104" s="136">
        <v>3.5839700000000001E-3</v>
      </c>
      <c r="J1104" s="3">
        <v>1</v>
      </c>
    </row>
    <row r="1105" spans="1:10">
      <c r="A1105" t="s">
        <v>347</v>
      </c>
      <c r="B1105" t="s">
        <v>1026</v>
      </c>
      <c r="C1105" t="s">
        <v>1987</v>
      </c>
      <c r="D1105" s="3">
        <v>2</v>
      </c>
      <c r="E1105" s="3">
        <v>203778200</v>
      </c>
      <c r="F1105" t="s">
        <v>445</v>
      </c>
      <c r="G1105" t="s">
        <v>439</v>
      </c>
      <c r="H1105" s="136">
        <v>0.1235</v>
      </c>
      <c r="I1105" s="136">
        <v>3.57274E-3</v>
      </c>
      <c r="J1105" s="3">
        <v>1</v>
      </c>
    </row>
    <row r="1106" spans="1:10">
      <c r="A1106" t="s">
        <v>347</v>
      </c>
      <c r="B1106" t="s">
        <v>1026</v>
      </c>
      <c r="C1106" t="s">
        <v>2020</v>
      </c>
      <c r="D1106" s="3">
        <v>2</v>
      </c>
      <c r="E1106" s="3">
        <v>203859391</v>
      </c>
      <c r="F1106" t="s">
        <v>439</v>
      </c>
      <c r="G1106" t="s">
        <v>438</v>
      </c>
      <c r="H1106" s="136">
        <v>0.1244</v>
      </c>
      <c r="I1106" s="136">
        <v>3.57274E-3</v>
      </c>
      <c r="J1106" s="3">
        <v>1</v>
      </c>
    </row>
    <row r="1107" spans="1:10">
      <c r="A1107" t="s">
        <v>347</v>
      </c>
      <c r="B1107" t="s">
        <v>222</v>
      </c>
      <c r="C1107" t="s">
        <v>2099</v>
      </c>
      <c r="D1107" s="3">
        <v>20</v>
      </c>
      <c r="E1107" s="3">
        <v>33683058</v>
      </c>
      <c r="F1107" t="s">
        <v>445</v>
      </c>
      <c r="G1107" t="s">
        <v>444</v>
      </c>
      <c r="H1107" s="136">
        <v>0.1072</v>
      </c>
      <c r="I1107" s="136">
        <v>3.56661E-3</v>
      </c>
      <c r="J1107" s="3">
        <v>1</v>
      </c>
    </row>
    <row r="1108" spans="1:10">
      <c r="A1108" t="s">
        <v>3</v>
      </c>
      <c r="B1108" t="s">
        <v>222</v>
      </c>
      <c r="C1108" t="s">
        <v>1969</v>
      </c>
      <c r="D1108" s="3">
        <v>20</v>
      </c>
      <c r="E1108" s="3">
        <v>33544277</v>
      </c>
      <c r="F1108" t="s">
        <v>438</v>
      </c>
      <c r="G1108" t="s">
        <v>444</v>
      </c>
      <c r="H1108" s="136">
        <v>0.1051</v>
      </c>
      <c r="I1108" s="136">
        <v>3.5160999999999999E-3</v>
      </c>
      <c r="J1108" s="3">
        <v>1</v>
      </c>
    </row>
    <row r="1109" spans="1:10">
      <c r="A1109" t="s">
        <v>53</v>
      </c>
      <c r="B1109" t="s">
        <v>1026</v>
      </c>
      <c r="C1109" t="s">
        <v>2305</v>
      </c>
      <c r="D1109" s="3">
        <v>2</v>
      </c>
      <c r="E1109" s="3">
        <v>203783009</v>
      </c>
      <c r="F1109" t="s">
        <v>439</v>
      </c>
      <c r="G1109" t="s">
        <v>438</v>
      </c>
      <c r="H1109" s="136">
        <v>0.13439999999999999</v>
      </c>
      <c r="I1109" s="136">
        <v>3.5101500000000001E-3</v>
      </c>
      <c r="J1109" s="3">
        <v>1</v>
      </c>
    </row>
    <row r="1110" spans="1:10">
      <c r="A1110" t="s">
        <v>347</v>
      </c>
      <c r="B1110" t="s">
        <v>222</v>
      </c>
      <c r="C1110" t="s">
        <v>2042</v>
      </c>
      <c r="D1110" s="3">
        <v>20</v>
      </c>
      <c r="E1110" s="3">
        <v>33728235</v>
      </c>
      <c r="F1110" t="s">
        <v>439</v>
      </c>
      <c r="G1110" t="s">
        <v>438</v>
      </c>
      <c r="H1110" s="136">
        <v>0.1067</v>
      </c>
      <c r="I1110" s="136">
        <v>3.5095600000000001E-3</v>
      </c>
      <c r="J1110" s="3">
        <v>1</v>
      </c>
    </row>
    <row r="1111" spans="1:10">
      <c r="A1111" t="s">
        <v>347</v>
      </c>
      <c r="B1111" t="s">
        <v>190</v>
      </c>
      <c r="C1111" t="s">
        <v>1833</v>
      </c>
      <c r="D1111" s="3">
        <v>13</v>
      </c>
      <c r="E1111" s="3">
        <v>47161560</v>
      </c>
      <c r="F1111" t="s">
        <v>445</v>
      </c>
      <c r="G1111" t="s">
        <v>438</v>
      </c>
      <c r="H1111" s="136">
        <v>0.24510000000000001</v>
      </c>
      <c r="I1111" s="136">
        <v>3.4980900000000001E-3</v>
      </c>
      <c r="J1111" s="3">
        <v>1</v>
      </c>
    </row>
    <row r="1112" spans="1:10">
      <c r="A1112" t="s">
        <v>3</v>
      </c>
      <c r="B1112" t="s">
        <v>190</v>
      </c>
      <c r="C1112" t="s">
        <v>1970</v>
      </c>
      <c r="D1112" s="3">
        <v>13</v>
      </c>
      <c r="E1112" s="3">
        <v>47211879</v>
      </c>
      <c r="F1112" t="s">
        <v>445</v>
      </c>
      <c r="G1112" t="s">
        <v>444</v>
      </c>
      <c r="H1112" s="136">
        <v>0.24110000000000001</v>
      </c>
      <c r="I1112" s="136">
        <v>3.4856800000000001E-3</v>
      </c>
      <c r="J1112" s="3">
        <v>1</v>
      </c>
    </row>
    <row r="1113" spans="1:10">
      <c r="A1113" t="s">
        <v>347</v>
      </c>
      <c r="B1113" t="s">
        <v>1026</v>
      </c>
      <c r="C1113" t="s">
        <v>2048</v>
      </c>
      <c r="D1113" s="3">
        <v>2</v>
      </c>
      <c r="E1113" s="3">
        <v>204050474</v>
      </c>
      <c r="F1113" t="s">
        <v>439</v>
      </c>
      <c r="G1113" t="s">
        <v>444</v>
      </c>
      <c r="H1113" s="136">
        <v>0.12280000000000001</v>
      </c>
      <c r="I1113" s="136">
        <v>3.4604800000000002E-3</v>
      </c>
      <c r="J1113" s="3">
        <v>1</v>
      </c>
    </row>
    <row r="1114" spans="1:10">
      <c r="A1114" t="s">
        <v>3</v>
      </c>
      <c r="B1114" t="s">
        <v>202</v>
      </c>
      <c r="C1114" t="s">
        <v>1971</v>
      </c>
      <c r="D1114" s="3">
        <v>15</v>
      </c>
      <c r="E1114" s="3">
        <v>96136812</v>
      </c>
      <c r="F1114" t="s">
        <v>445</v>
      </c>
      <c r="G1114" t="s">
        <v>444</v>
      </c>
      <c r="H1114" s="136">
        <v>0.35489999999999999</v>
      </c>
      <c r="I1114" s="136">
        <v>3.45912E-3</v>
      </c>
      <c r="J1114" s="3">
        <v>1</v>
      </c>
    </row>
    <row r="1115" spans="1:10">
      <c r="A1115" t="s">
        <v>3</v>
      </c>
      <c r="B1115" t="s">
        <v>1026</v>
      </c>
      <c r="C1115" t="s">
        <v>1972</v>
      </c>
      <c r="D1115" s="3">
        <v>2</v>
      </c>
      <c r="E1115" s="3">
        <v>204015972</v>
      </c>
      <c r="F1115" t="s">
        <v>439</v>
      </c>
      <c r="G1115" t="s">
        <v>438</v>
      </c>
      <c r="H1115" s="136">
        <v>0.1222</v>
      </c>
      <c r="I1115" s="136">
        <v>3.4574499999999999E-3</v>
      </c>
      <c r="J1115" s="3">
        <v>1</v>
      </c>
    </row>
    <row r="1116" spans="1:10">
      <c r="A1116" t="s">
        <v>53</v>
      </c>
      <c r="B1116" t="s">
        <v>1026</v>
      </c>
      <c r="C1116" t="s">
        <v>2306</v>
      </c>
      <c r="D1116" s="3">
        <v>2</v>
      </c>
      <c r="E1116" s="3">
        <v>203685728</v>
      </c>
      <c r="F1116" t="s">
        <v>439</v>
      </c>
      <c r="G1116" t="s">
        <v>438</v>
      </c>
      <c r="H1116" s="136">
        <v>0.12790000000000001</v>
      </c>
      <c r="I1116" s="136">
        <v>3.4504499999999999E-3</v>
      </c>
      <c r="J1116" s="3">
        <v>1</v>
      </c>
    </row>
    <row r="1117" spans="1:10">
      <c r="A1117" t="s">
        <v>3</v>
      </c>
      <c r="B1117" t="s">
        <v>222</v>
      </c>
      <c r="C1117" t="s">
        <v>1973</v>
      </c>
      <c r="D1117" s="3">
        <v>20</v>
      </c>
      <c r="E1117" s="3">
        <v>33692261</v>
      </c>
      <c r="F1117" t="s">
        <v>439</v>
      </c>
      <c r="G1117" t="s">
        <v>438</v>
      </c>
      <c r="H1117" s="136">
        <v>0.1066</v>
      </c>
      <c r="I1117" s="136">
        <v>3.4499399999999999E-3</v>
      </c>
      <c r="J1117" s="3">
        <v>1</v>
      </c>
    </row>
    <row r="1118" spans="1:10">
      <c r="A1118" t="s">
        <v>3</v>
      </c>
      <c r="B1118" t="s">
        <v>222</v>
      </c>
      <c r="C1118" t="s">
        <v>1974</v>
      </c>
      <c r="D1118" s="3">
        <v>20</v>
      </c>
      <c r="E1118" s="3">
        <v>33702998</v>
      </c>
      <c r="F1118" t="s">
        <v>438</v>
      </c>
      <c r="G1118" t="s">
        <v>444</v>
      </c>
      <c r="H1118" s="136">
        <v>0.10680000000000001</v>
      </c>
      <c r="I1118" s="136">
        <v>3.4499399999999999E-3</v>
      </c>
      <c r="J1118" s="3">
        <v>1</v>
      </c>
    </row>
    <row r="1119" spans="1:10">
      <c r="A1119" t="s">
        <v>347</v>
      </c>
      <c r="B1119" t="s">
        <v>1026</v>
      </c>
      <c r="C1119" t="s">
        <v>1736</v>
      </c>
      <c r="D1119" s="3">
        <v>2</v>
      </c>
      <c r="E1119" s="3">
        <v>203968973</v>
      </c>
      <c r="F1119" t="s">
        <v>439</v>
      </c>
      <c r="G1119" t="s">
        <v>438</v>
      </c>
      <c r="H1119" s="136">
        <v>0.10539999999999999</v>
      </c>
      <c r="I1119" s="136">
        <v>3.4459400000000002E-3</v>
      </c>
      <c r="J1119" s="3">
        <v>1</v>
      </c>
    </row>
    <row r="1120" spans="1:10">
      <c r="A1120" t="s">
        <v>3</v>
      </c>
      <c r="B1120" t="s">
        <v>1051</v>
      </c>
      <c r="C1120" t="s">
        <v>1975</v>
      </c>
      <c r="D1120" s="3">
        <v>17</v>
      </c>
      <c r="E1120" s="3">
        <v>56467408</v>
      </c>
      <c r="F1120" t="s">
        <v>439</v>
      </c>
      <c r="G1120" t="s">
        <v>444</v>
      </c>
      <c r="H1120" s="136">
        <v>0.20480000000000001</v>
      </c>
      <c r="I1120" s="136">
        <v>3.4381799999999999E-3</v>
      </c>
      <c r="J1120" s="3">
        <v>1</v>
      </c>
    </row>
    <row r="1121" spans="1:10">
      <c r="A1121" t="s">
        <v>3</v>
      </c>
      <c r="B1121" t="s">
        <v>1051</v>
      </c>
      <c r="C1121" t="s">
        <v>1976</v>
      </c>
      <c r="D1121" s="3">
        <v>17</v>
      </c>
      <c r="E1121" s="3">
        <v>56469113</v>
      </c>
      <c r="F1121" t="s">
        <v>439</v>
      </c>
      <c r="G1121" t="s">
        <v>438</v>
      </c>
      <c r="H1121" s="136">
        <v>0.20469999999999999</v>
      </c>
      <c r="I1121" s="136">
        <v>3.4381799999999999E-3</v>
      </c>
      <c r="J1121" s="3">
        <v>1</v>
      </c>
    </row>
    <row r="1122" spans="1:10">
      <c r="A1122" t="s">
        <v>3</v>
      </c>
      <c r="B1122" t="s">
        <v>1051</v>
      </c>
      <c r="C1122" t="s">
        <v>1977</v>
      </c>
      <c r="D1122" s="3">
        <v>17</v>
      </c>
      <c r="E1122" s="3">
        <v>56469869</v>
      </c>
      <c r="F1122" t="s">
        <v>439</v>
      </c>
      <c r="G1122" t="s">
        <v>438</v>
      </c>
      <c r="H1122" s="136">
        <v>0.20480000000000001</v>
      </c>
      <c r="I1122" s="136">
        <v>3.4381799999999999E-3</v>
      </c>
      <c r="J1122" s="3">
        <v>1</v>
      </c>
    </row>
    <row r="1123" spans="1:10">
      <c r="A1123" t="s">
        <v>3</v>
      </c>
      <c r="B1123" t="s">
        <v>1051</v>
      </c>
      <c r="C1123" t="s">
        <v>1978</v>
      </c>
      <c r="D1123" s="3">
        <v>17</v>
      </c>
      <c r="E1123" s="3">
        <v>56470310</v>
      </c>
      <c r="F1123" t="s">
        <v>439</v>
      </c>
      <c r="G1123" t="s">
        <v>444</v>
      </c>
      <c r="H1123" s="136">
        <v>0.20480000000000001</v>
      </c>
      <c r="I1123" s="136">
        <v>3.4381799999999999E-3</v>
      </c>
      <c r="J1123" s="3">
        <v>1</v>
      </c>
    </row>
    <row r="1124" spans="1:10">
      <c r="A1124" t="s">
        <v>3</v>
      </c>
      <c r="B1124" t="s">
        <v>1051</v>
      </c>
      <c r="C1124" t="s">
        <v>1979</v>
      </c>
      <c r="D1124" s="3">
        <v>17</v>
      </c>
      <c r="E1124" s="3">
        <v>56477565</v>
      </c>
      <c r="F1124" t="s">
        <v>439</v>
      </c>
      <c r="G1124" t="s">
        <v>438</v>
      </c>
      <c r="H1124" s="136">
        <v>0.2049</v>
      </c>
      <c r="I1124" s="136">
        <v>3.4381799999999999E-3</v>
      </c>
      <c r="J1124" s="3">
        <v>1</v>
      </c>
    </row>
    <row r="1125" spans="1:10">
      <c r="A1125" t="s">
        <v>53</v>
      </c>
      <c r="B1125" t="s">
        <v>1026</v>
      </c>
      <c r="C1125" t="s">
        <v>1848</v>
      </c>
      <c r="D1125" s="3">
        <v>2</v>
      </c>
      <c r="E1125" s="3">
        <v>203967197</v>
      </c>
      <c r="F1125" t="s">
        <v>445</v>
      </c>
      <c r="G1125" t="s">
        <v>444</v>
      </c>
      <c r="H1125" s="136">
        <v>0.1278</v>
      </c>
      <c r="I1125" s="136">
        <v>3.4290000000000002E-3</v>
      </c>
      <c r="J1125" s="3">
        <v>1</v>
      </c>
    </row>
    <row r="1126" spans="1:10">
      <c r="A1126" t="s">
        <v>53</v>
      </c>
      <c r="B1126" t="s">
        <v>1026</v>
      </c>
      <c r="C1126" t="s">
        <v>2307</v>
      </c>
      <c r="D1126" s="3">
        <v>2</v>
      </c>
      <c r="E1126" s="3">
        <v>203969504</v>
      </c>
      <c r="F1126" t="s">
        <v>445</v>
      </c>
      <c r="G1126" t="s">
        <v>444</v>
      </c>
      <c r="H1126" s="136">
        <v>0.1278</v>
      </c>
      <c r="I1126" s="136">
        <v>3.4289300000000002E-3</v>
      </c>
      <c r="J1126" s="3">
        <v>1</v>
      </c>
    </row>
    <row r="1127" spans="1:10">
      <c r="A1127" t="s">
        <v>53</v>
      </c>
      <c r="B1127" t="s">
        <v>1026</v>
      </c>
      <c r="C1127" t="s">
        <v>2308</v>
      </c>
      <c r="D1127" s="3">
        <v>2</v>
      </c>
      <c r="E1127" s="3">
        <v>203931597</v>
      </c>
      <c r="F1127" t="s">
        <v>439</v>
      </c>
      <c r="G1127" t="s">
        <v>438</v>
      </c>
      <c r="H1127" s="136">
        <v>0.1278</v>
      </c>
      <c r="I1127" s="136">
        <v>3.4137999999999998E-3</v>
      </c>
      <c r="J1127" s="3">
        <v>1</v>
      </c>
    </row>
    <row r="1128" spans="1:10">
      <c r="A1128" t="s">
        <v>347</v>
      </c>
      <c r="B1128" t="s">
        <v>190</v>
      </c>
      <c r="C1128" t="s">
        <v>1816</v>
      </c>
      <c r="D1128" s="3">
        <v>13</v>
      </c>
      <c r="E1128" s="3">
        <v>47185601</v>
      </c>
      <c r="F1128" t="s">
        <v>445</v>
      </c>
      <c r="G1128" t="s">
        <v>444</v>
      </c>
      <c r="H1128" s="136">
        <v>0.24129999999999999</v>
      </c>
      <c r="I1128" s="136">
        <v>3.4103800000000002E-3</v>
      </c>
      <c r="J1128" s="3">
        <v>1</v>
      </c>
    </row>
    <row r="1129" spans="1:10">
      <c r="A1129" t="s">
        <v>347</v>
      </c>
      <c r="B1129" t="s">
        <v>190</v>
      </c>
      <c r="C1129" t="s">
        <v>2071</v>
      </c>
      <c r="D1129" s="3">
        <v>13</v>
      </c>
      <c r="E1129" s="3">
        <v>47257864</v>
      </c>
      <c r="F1129" t="s">
        <v>439</v>
      </c>
      <c r="G1129" t="s">
        <v>438</v>
      </c>
      <c r="H1129" s="136">
        <v>0.2641</v>
      </c>
      <c r="I1129" s="136">
        <v>3.4103800000000002E-3</v>
      </c>
      <c r="J1129" s="3">
        <v>1</v>
      </c>
    </row>
    <row r="1130" spans="1:10">
      <c r="A1130" t="s">
        <v>347</v>
      </c>
      <c r="B1130" t="s">
        <v>222</v>
      </c>
      <c r="C1130" t="s">
        <v>2102</v>
      </c>
      <c r="D1130" s="3">
        <v>20</v>
      </c>
      <c r="E1130" s="3">
        <v>33707177</v>
      </c>
      <c r="F1130" t="s">
        <v>439</v>
      </c>
      <c r="G1130" t="s">
        <v>438</v>
      </c>
      <c r="H1130" s="136">
        <v>0.107</v>
      </c>
      <c r="I1130" s="136">
        <v>3.4021799999999999E-3</v>
      </c>
      <c r="J1130" s="3">
        <v>1</v>
      </c>
    </row>
    <row r="1131" spans="1:10">
      <c r="A1131" t="s">
        <v>347</v>
      </c>
      <c r="B1131" t="s">
        <v>222</v>
      </c>
      <c r="C1131" t="s">
        <v>2108</v>
      </c>
      <c r="D1131" s="3">
        <v>20</v>
      </c>
      <c r="E1131" s="3">
        <v>33731484</v>
      </c>
      <c r="F1131" t="s">
        <v>445</v>
      </c>
      <c r="G1131" t="s">
        <v>439</v>
      </c>
      <c r="H1131" s="136">
        <v>0.1067</v>
      </c>
      <c r="I1131" s="136">
        <v>3.35178E-3</v>
      </c>
      <c r="J1131" s="3">
        <v>1</v>
      </c>
    </row>
    <row r="1132" spans="1:10">
      <c r="A1132" t="s">
        <v>347</v>
      </c>
      <c r="B1132" t="s">
        <v>222</v>
      </c>
      <c r="C1132" t="s">
        <v>2106</v>
      </c>
      <c r="D1132" s="3">
        <v>20</v>
      </c>
      <c r="E1132" s="3">
        <v>33726873</v>
      </c>
      <c r="F1132" t="s">
        <v>439</v>
      </c>
      <c r="G1132" t="s">
        <v>438</v>
      </c>
      <c r="H1132" s="136">
        <v>0.1069</v>
      </c>
      <c r="I1132" s="136">
        <v>3.35096E-3</v>
      </c>
      <c r="J1132" s="3">
        <v>1</v>
      </c>
    </row>
    <row r="1133" spans="1:10">
      <c r="A1133" t="s">
        <v>3</v>
      </c>
      <c r="B1133" t="s">
        <v>222</v>
      </c>
      <c r="C1133" t="s">
        <v>1980</v>
      </c>
      <c r="D1133" s="3">
        <v>20</v>
      </c>
      <c r="E1133" s="3">
        <v>33726631</v>
      </c>
      <c r="F1133" t="s">
        <v>439</v>
      </c>
      <c r="G1133" t="s">
        <v>438</v>
      </c>
      <c r="H1133" s="136">
        <v>0.106</v>
      </c>
      <c r="I1133" s="136">
        <v>3.3445900000000001E-3</v>
      </c>
      <c r="J1133" s="3">
        <v>1</v>
      </c>
    </row>
    <row r="1134" spans="1:10">
      <c r="A1134" t="s">
        <v>3</v>
      </c>
      <c r="B1134" t="s">
        <v>1051</v>
      </c>
      <c r="C1134" t="s">
        <v>1309</v>
      </c>
      <c r="D1134" s="3">
        <v>17</v>
      </c>
      <c r="E1134" s="3">
        <v>56405858</v>
      </c>
      <c r="F1134" t="s">
        <v>439</v>
      </c>
      <c r="G1134" t="s">
        <v>438</v>
      </c>
      <c r="H1134" s="136">
        <v>0.1726</v>
      </c>
      <c r="I1134" s="136">
        <v>3.3401099999999999E-3</v>
      </c>
      <c r="J1134" s="3">
        <v>1</v>
      </c>
    </row>
    <row r="1135" spans="1:10">
      <c r="A1135" t="s">
        <v>3</v>
      </c>
      <c r="B1135" t="s">
        <v>190</v>
      </c>
      <c r="C1135" t="s">
        <v>1308</v>
      </c>
      <c r="D1135" s="3">
        <v>13</v>
      </c>
      <c r="E1135" s="3">
        <v>47260841</v>
      </c>
      <c r="F1135" t="s">
        <v>445</v>
      </c>
      <c r="G1135" t="s">
        <v>444</v>
      </c>
      <c r="H1135" s="136">
        <v>0.2651</v>
      </c>
      <c r="I1135" s="136">
        <v>3.3368299999999998E-3</v>
      </c>
      <c r="J1135" s="3">
        <v>1</v>
      </c>
    </row>
    <row r="1136" spans="1:10">
      <c r="A1136" t="s">
        <v>3</v>
      </c>
      <c r="B1136" t="s">
        <v>190</v>
      </c>
      <c r="C1136" t="s">
        <v>1981</v>
      </c>
      <c r="D1136" s="3">
        <v>13</v>
      </c>
      <c r="E1136" s="3">
        <v>47263676</v>
      </c>
      <c r="F1136" t="s">
        <v>445</v>
      </c>
      <c r="G1136" t="s">
        <v>438</v>
      </c>
      <c r="H1136" s="136">
        <v>0.26569999999999999</v>
      </c>
      <c r="I1136" s="136">
        <v>3.3368299999999998E-3</v>
      </c>
      <c r="J1136" s="3">
        <v>1</v>
      </c>
    </row>
    <row r="1137" spans="1:10">
      <c r="A1137" t="s">
        <v>53</v>
      </c>
      <c r="B1137" t="s">
        <v>1026</v>
      </c>
      <c r="C1137" t="s">
        <v>1661</v>
      </c>
      <c r="D1137" s="3">
        <v>2</v>
      </c>
      <c r="E1137" s="3">
        <v>203707752</v>
      </c>
      <c r="F1137" t="s">
        <v>445</v>
      </c>
      <c r="G1137" t="s">
        <v>444</v>
      </c>
      <c r="H1137" s="136">
        <v>0.12790000000000001</v>
      </c>
      <c r="I1137" s="136">
        <v>3.3299800000000002E-3</v>
      </c>
      <c r="J1137" s="3">
        <v>1</v>
      </c>
    </row>
    <row r="1138" spans="1:10">
      <c r="A1138" t="s">
        <v>53</v>
      </c>
      <c r="B1138" t="s">
        <v>1026</v>
      </c>
      <c r="C1138" t="s">
        <v>1913</v>
      </c>
      <c r="D1138" s="3">
        <v>2</v>
      </c>
      <c r="E1138" s="3">
        <v>203698470</v>
      </c>
      <c r="F1138" t="s">
        <v>445</v>
      </c>
      <c r="G1138" t="s">
        <v>444</v>
      </c>
      <c r="H1138" s="136">
        <v>0.1275</v>
      </c>
      <c r="I1138" s="136">
        <v>3.3285200000000002E-3</v>
      </c>
      <c r="J1138" s="3">
        <v>1</v>
      </c>
    </row>
    <row r="1139" spans="1:10">
      <c r="A1139" t="s">
        <v>53</v>
      </c>
      <c r="B1139" t="s">
        <v>1026</v>
      </c>
      <c r="C1139" t="s">
        <v>2309</v>
      </c>
      <c r="D1139" s="3">
        <v>2</v>
      </c>
      <c r="E1139" s="3">
        <v>203699379</v>
      </c>
      <c r="F1139" t="s">
        <v>439</v>
      </c>
      <c r="G1139" t="s">
        <v>438</v>
      </c>
      <c r="H1139" s="136">
        <v>0.1275</v>
      </c>
      <c r="I1139" s="136">
        <v>3.28867E-3</v>
      </c>
      <c r="J1139" s="3">
        <v>1</v>
      </c>
    </row>
    <row r="1140" spans="1:10">
      <c r="A1140" t="s">
        <v>53</v>
      </c>
      <c r="B1140" t="s">
        <v>1026</v>
      </c>
      <c r="C1140" t="s">
        <v>2310</v>
      </c>
      <c r="D1140" s="3">
        <v>2</v>
      </c>
      <c r="E1140" s="3">
        <v>203697278</v>
      </c>
      <c r="F1140" t="s">
        <v>439</v>
      </c>
      <c r="G1140" t="s">
        <v>438</v>
      </c>
      <c r="H1140" s="136">
        <v>0.1275</v>
      </c>
      <c r="I1140" s="136">
        <v>3.2884500000000001E-3</v>
      </c>
      <c r="J1140" s="3">
        <v>1</v>
      </c>
    </row>
    <row r="1141" spans="1:10">
      <c r="A1141" t="s">
        <v>3</v>
      </c>
      <c r="B1141" t="s">
        <v>222</v>
      </c>
      <c r="C1141" t="s">
        <v>1982</v>
      </c>
      <c r="D1141" s="3">
        <v>20</v>
      </c>
      <c r="E1141" s="3">
        <v>33720592</v>
      </c>
      <c r="F1141" t="s">
        <v>439</v>
      </c>
      <c r="G1141" t="s">
        <v>438</v>
      </c>
      <c r="H1141" s="136">
        <v>0.10639999999999999</v>
      </c>
      <c r="I1141" s="136">
        <v>3.2802500000000002E-3</v>
      </c>
      <c r="J1141" s="3">
        <v>1</v>
      </c>
    </row>
    <row r="1142" spans="1:10">
      <c r="A1142" t="s">
        <v>3</v>
      </c>
      <c r="B1142" t="s">
        <v>1026</v>
      </c>
      <c r="C1142" t="s">
        <v>1983</v>
      </c>
      <c r="D1142" s="3">
        <v>2</v>
      </c>
      <c r="E1142" s="3">
        <v>203725983</v>
      </c>
      <c r="F1142" t="s">
        <v>439</v>
      </c>
      <c r="G1142" t="s">
        <v>438</v>
      </c>
      <c r="H1142" s="136">
        <v>0.1246</v>
      </c>
      <c r="I1142" s="136">
        <v>3.27451E-3</v>
      </c>
      <c r="J1142" s="3">
        <v>1</v>
      </c>
    </row>
    <row r="1143" spans="1:10">
      <c r="A1143" t="s">
        <v>3</v>
      </c>
      <c r="B1143" t="s">
        <v>1026</v>
      </c>
      <c r="C1143" t="s">
        <v>1984</v>
      </c>
      <c r="D1143" s="3">
        <v>2</v>
      </c>
      <c r="E1143" s="3">
        <v>203729177</v>
      </c>
      <c r="F1143" t="s">
        <v>438</v>
      </c>
      <c r="G1143" t="s">
        <v>444</v>
      </c>
      <c r="H1143" s="136">
        <v>0.1246</v>
      </c>
      <c r="I1143" s="136">
        <v>3.27451E-3</v>
      </c>
      <c r="J1143" s="3">
        <v>1</v>
      </c>
    </row>
    <row r="1144" spans="1:10">
      <c r="A1144" t="s">
        <v>3</v>
      </c>
      <c r="B1144" t="s">
        <v>1051</v>
      </c>
      <c r="C1144" t="s">
        <v>1985</v>
      </c>
      <c r="D1144" s="3">
        <v>17</v>
      </c>
      <c r="E1144" s="3">
        <v>56554906</v>
      </c>
      <c r="F1144" t="s">
        <v>439</v>
      </c>
      <c r="G1144" t="s">
        <v>438</v>
      </c>
      <c r="H1144" s="136">
        <v>0.20710000000000001</v>
      </c>
      <c r="I1144" s="136">
        <v>3.2606200000000001E-3</v>
      </c>
      <c r="J1144" s="3">
        <v>1</v>
      </c>
    </row>
    <row r="1145" spans="1:10">
      <c r="A1145" t="s">
        <v>3</v>
      </c>
      <c r="B1145" t="s">
        <v>202</v>
      </c>
      <c r="C1145" t="s">
        <v>1986</v>
      </c>
      <c r="D1145" s="3">
        <v>15</v>
      </c>
      <c r="E1145" s="3">
        <v>96137908</v>
      </c>
      <c r="F1145" t="s">
        <v>439</v>
      </c>
      <c r="G1145" t="s">
        <v>438</v>
      </c>
      <c r="H1145" s="136">
        <v>0.3553</v>
      </c>
      <c r="I1145" s="136">
        <v>3.25509E-3</v>
      </c>
      <c r="J1145" s="3">
        <v>1</v>
      </c>
    </row>
    <row r="1146" spans="1:10">
      <c r="A1146" t="s">
        <v>347</v>
      </c>
      <c r="B1146" t="s">
        <v>222</v>
      </c>
      <c r="C1146" t="s">
        <v>2100</v>
      </c>
      <c r="D1146" s="3">
        <v>20</v>
      </c>
      <c r="E1146" s="3">
        <v>33689308</v>
      </c>
      <c r="F1146" t="s">
        <v>439</v>
      </c>
      <c r="G1146" t="s">
        <v>438</v>
      </c>
      <c r="H1146" s="136">
        <v>0.1076</v>
      </c>
      <c r="I1146" s="136">
        <v>3.2526299999999998E-3</v>
      </c>
      <c r="J1146" s="3">
        <v>1</v>
      </c>
    </row>
    <row r="1147" spans="1:10">
      <c r="A1147" t="s">
        <v>53</v>
      </c>
      <c r="B1147" t="s">
        <v>1026</v>
      </c>
      <c r="C1147" t="s">
        <v>1901</v>
      </c>
      <c r="D1147" s="3">
        <v>2</v>
      </c>
      <c r="E1147" s="3">
        <v>203698737</v>
      </c>
      <c r="F1147" t="s">
        <v>439</v>
      </c>
      <c r="G1147" t="s">
        <v>438</v>
      </c>
      <c r="H1147" s="136">
        <v>0.1275</v>
      </c>
      <c r="I1147" s="136">
        <v>3.24917E-3</v>
      </c>
      <c r="J1147" s="3">
        <v>1</v>
      </c>
    </row>
    <row r="1148" spans="1:10">
      <c r="A1148" t="s">
        <v>53</v>
      </c>
      <c r="B1148" t="s">
        <v>1026</v>
      </c>
      <c r="C1148" t="s">
        <v>2017</v>
      </c>
      <c r="D1148" s="3">
        <v>2</v>
      </c>
      <c r="E1148" s="3">
        <v>203688300</v>
      </c>
      <c r="F1148" t="s">
        <v>445</v>
      </c>
      <c r="G1148" t="s">
        <v>439</v>
      </c>
      <c r="H1148" s="136">
        <v>0.12790000000000001</v>
      </c>
      <c r="I1148" s="136">
        <v>3.2487599999999998E-3</v>
      </c>
      <c r="J1148" s="3">
        <v>1</v>
      </c>
    </row>
    <row r="1149" spans="1:10">
      <c r="A1149" t="s">
        <v>347</v>
      </c>
      <c r="B1149" t="s">
        <v>190</v>
      </c>
      <c r="C1149" t="s">
        <v>1888</v>
      </c>
      <c r="D1149" s="3">
        <v>13</v>
      </c>
      <c r="E1149" s="3">
        <v>47288513</v>
      </c>
      <c r="F1149" t="s">
        <v>445</v>
      </c>
      <c r="G1149" t="s">
        <v>444</v>
      </c>
      <c r="H1149" s="136">
        <v>0.26550000000000001</v>
      </c>
      <c r="I1149" s="136">
        <v>3.23581E-3</v>
      </c>
      <c r="J1149" s="3">
        <v>1</v>
      </c>
    </row>
    <row r="1150" spans="1:10">
      <c r="A1150" t="s">
        <v>3</v>
      </c>
      <c r="B1150" t="s">
        <v>1026</v>
      </c>
      <c r="C1150" t="s">
        <v>1987</v>
      </c>
      <c r="D1150" s="3">
        <v>2</v>
      </c>
      <c r="E1150" s="3">
        <v>203778200</v>
      </c>
      <c r="F1150" t="s">
        <v>445</v>
      </c>
      <c r="G1150" t="s">
        <v>439</v>
      </c>
      <c r="H1150" s="136">
        <v>0.12379999999999999</v>
      </c>
      <c r="I1150" s="136">
        <v>3.21287E-3</v>
      </c>
      <c r="J1150" s="3">
        <v>1</v>
      </c>
    </row>
    <row r="1151" spans="1:10">
      <c r="A1151" t="s">
        <v>3</v>
      </c>
      <c r="B1151" t="s">
        <v>1026</v>
      </c>
      <c r="C1151" t="s">
        <v>1988</v>
      </c>
      <c r="D1151" s="3">
        <v>2</v>
      </c>
      <c r="E1151" s="3">
        <v>203805929</v>
      </c>
      <c r="F1151" t="s">
        <v>438</v>
      </c>
      <c r="G1151" t="s">
        <v>444</v>
      </c>
      <c r="H1151" s="136">
        <v>0.1246</v>
      </c>
      <c r="I1151" s="136">
        <v>3.21287E-3</v>
      </c>
      <c r="J1151" s="3">
        <v>1</v>
      </c>
    </row>
    <row r="1152" spans="1:10">
      <c r="A1152" t="s">
        <v>53</v>
      </c>
      <c r="B1152" t="s">
        <v>1026</v>
      </c>
      <c r="C1152" t="s">
        <v>1803</v>
      </c>
      <c r="D1152" s="3">
        <v>2</v>
      </c>
      <c r="E1152" s="3">
        <v>203689914</v>
      </c>
      <c r="F1152" t="s">
        <v>445</v>
      </c>
      <c r="G1152" t="s">
        <v>444</v>
      </c>
      <c r="H1152" s="136">
        <v>0.12790000000000001</v>
      </c>
      <c r="I1152" s="136">
        <v>3.2100900000000001E-3</v>
      </c>
      <c r="J1152" s="3">
        <v>1</v>
      </c>
    </row>
    <row r="1153" spans="1:10">
      <c r="A1153" t="s">
        <v>347</v>
      </c>
      <c r="B1153" t="s">
        <v>222</v>
      </c>
      <c r="C1153" t="s">
        <v>2047</v>
      </c>
      <c r="D1153" s="3">
        <v>20</v>
      </c>
      <c r="E1153" s="3">
        <v>33726536</v>
      </c>
      <c r="F1153" t="s">
        <v>439</v>
      </c>
      <c r="G1153" t="s">
        <v>438</v>
      </c>
      <c r="H1153" s="136">
        <v>0.1067</v>
      </c>
      <c r="I1153" s="136">
        <v>3.2009199999999999E-3</v>
      </c>
      <c r="J1153" s="3">
        <v>1</v>
      </c>
    </row>
    <row r="1154" spans="1:10">
      <c r="A1154" t="s">
        <v>53</v>
      </c>
      <c r="B1154" t="s">
        <v>1026</v>
      </c>
      <c r="C1154" t="s">
        <v>2049</v>
      </c>
      <c r="D1154" s="3">
        <v>2</v>
      </c>
      <c r="E1154" s="3">
        <v>204070956</v>
      </c>
      <c r="F1154" t="s">
        <v>445</v>
      </c>
      <c r="G1154" t="s">
        <v>444</v>
      </c>
      <c r="H1154" s="136">
        <v>0.12670000000000001</v>
      </c>
      <c r="I1154" s="136">
        <v>3.19214E-3</v>
      </c>
      <c r="J1154" s="3">
        <v>1</v>
      </c>
    </row>
    <row r="1155" spans="1:10">
      <c r="A1155" t="s">
        <v>3</v>
      </c>
      <c r="B1155" t="s">
        <v>222</v>
      </c>
      <c r="C1155" t="s">
        <v>1989</v>
      </c>
      <c r="D1155" s="3">
        <v>20</v>
      </c>
      <c r="E1155" s="3">
        <v>33562476</v>
      </c>
      <c r="F1155" t="s">
        <v>439</v>
      </c>
      <c r="G1155" t="s">
        <v>438</v>
      </c>
      <c r="H1155" s="136">
        <v>0.10539999999999999</v>
      </c>
      <c r="I1155" s="136">
        <v>3.1817099999999999E-3</v>
      </c>
      <c r="J1155" s="3">
        <v>1</v>
      </c>
    </row>
    <row r="1156" spans="1:10">
      <c r="A1156" t="s">
        <v>3</v>
      </c>
      <c r="B1156" t="s">
        <v>222</v>
      </c>
      <c r="C1156" t="s">
        <v>1990</v>
      </c>
      <c r="D1156" s="3">
        <v>20</v>
      </c>
      <c r="E1156" s="3">
        <v>33721261</v>
      </c>
      <c r="F1156" t="s">
        <v>438</v>
      </c>
      <c r="G1156" t="s">
        <v>444</v>
      </c>
      <c r="H1156" s="136">
        <v>0.1062</v>
      </c>
      <c r="I1156" s="136">
        <v>3.1817099999999999E-3</v>
      </c>
      <c r="J1156" s="3">
        <v>1</v>
      </c>
    </row>
    <row r="1157" spans="1:10">
      <c r="A1157" t="s">
        <v>3</v>
      </c>
      <c r="B1157" t="s">
        <v>222</v>
      </c>
      <c r="C1157" t="s">
        <v>1991</v>
      </c>
      <c r="D1157" s="3">
        <v>20</v>
      </c>
      <c r="E1157" s="3">
        <v>33730644</v>
      </c>
      <c r="F1157" t="s">
        <v>439</v>
      </c>
      <c r="G1157" t="s">
        <v>438</v>
      </c>
      <c r="H1157" s="136">
        <v>0.1061</v>
      </c>
      <c r="I1157" s="136">
        <v>3.1817099999999999E-3</v>
      </c>
      <c r="J1157" s="3">
        <v>1</v>
      </c>
    </row>
    <row r="1158" spans="1:10">
      <c r="A1158" t="s">
        <v>53</v>
      </c>
      <c r="B1158" t="s">
        <v>1026</v>
      </c>
      <c r="C1158" t="s">
        <v>2311</v>
      </c>
      <c r="D1158" s="3">
        <v>2</v>
      </c>
      <c r="E1158" s="3">
        <v>203707878</v>
      </c>
      <c r="F1158" t="s">
        <v>445</v>
      </c>
      <c r="G1158" t="s">
        <v>444</v>
      </c>
      <c r="H1158" s="136">
        <v>0.12740000000000001</v>
      </c>
      <c r="I1158" s="136">
        <v>3.1734200000000001E-3</v>
      </c>
      <c r="J1158" s="3">
        <v>1</v>
      </c>
    </row>
    <row r="1159" spans="1:10">
      <c r="A1159" t="s">
        <v>53</v>
      </c>
      <c r="B1159" t="s">
        <v>1026</v>
      </c>
      <c r="C1159" t="s">
        <v>2312</v>
      </c>
      <c r="D1159" s="3">
        <v>2</v>
      </c>
      <c r="E1159" s="3">
        <v>203700870</v>
      </c>
      <c r="F1159" t="s">
        <v>439</v>
      </c>
      <c r="G1159" t="s">
        <v>438</v>
      </c>
      <c r="H1159" s="136">
        <v>0.1275</v>
      </c>
      <c r="I1159" s="136">
        <v>3.17213E-3</v>
      </c>
      <c r="J1159" s="3">
        <v>1</v>
      </c>
    </row>
    <row r="1160" spans="1:10">
      <c r="A1160" t="s">
        <v>347</v>
      </c>
      <c r="B1160" t="s">
        <v>190</v>
      </c>
      <c r="C1160" t="s">
        <v>2078</v>
      </c>
      <c r="D1160" s="3">
        <v>13</v>
      </c>
      <c r="E1160" s="3">
        <v>47304538</v>
      </c>
      <c r="F1160" t="s">
        <v>439</v>
      </c>
      <c r="G1160" t="s">
        <v>444</v>
      </c>
      <c r="H1160" s="136">
        <v>0.215</v>
      </c>
      <c r="I1160" s="136">
        <v>3.17162E-3</v>
      </c>
      <c r="J1160" s="3">
        <v>1</v>
      </c>
    </row>
    <row r="1161" spans="1:10">
      <c r="A1161" t="s">
        <v>347</v>
      </c>
      <c r="B1161" t="s">
        <v>222</v>
      </c>
      <c r="C1161" t="s">
        <v>2014</v>
      </c>
      <c r="D1161" s="3">
        <v>20</v>
      </c>
      <c r="E1161" s="3">
        <v>33689941</v>
      </c>
      <c r="F1161" t="s">
        <v>445</v>
      </c>
      <c r="G1161" t="s">
        <v>439</v>
      </c>
      <c r="H1161" s="136">
        <v>0.106</v>
      </c>
      <c r="I1161" s="136">
        <v>3.1696799999999998E-3</v>
      </c>
      <c r="J1161" s="3">
        <v>1</v>
      </c>
    </row>
    <row r="1162" spans="1:10">
      <c r="A1162" t="s">
        <v>347</v>
      </c>
      <c r="B1162" t="s">
        <v>190</v>
      </c>
      <c r="C1162" t="s">
        <v>1923</v>
      </c>
      <c r="D1162" s="3">
        <v>13</v>
      </c>
      <c r="E1162" s="3">
        <v>47223835</v>
      </c>
      <c r="F1162" t="s">
        <v>445</v>
      </c>
      <c r="G1162" t="s">
        <v>444</v>
      </c>
      <c r="H1162" s="136">
        <v>0.24390000000000001</v>
      </c>
      <c r="I1162" s="136">
        <v>3.1663500000000001E-3</v>
      </c>
      <c r="J1162" s="3">
        <v>1</v>
      </c>
    </row>
    <row r="1163" spans="1:10">
      <c r="A1163" t="s">
        <v>3</v>
      </c>
      <c r="B1163" t="s">
        <v>190</v>
      </c>
      <c r="C1163" t="s">
        <v>1992</v>
      </c>
      <c r="D1163" s="3">
        <v>13</v>
      </c>
      <c r="E1163" s="3">
        <v>47261390</v>
      </c>
      <c r="F1163" t="s">
        <v>445</v>
      </c>
      <c r="G1163" t="s">
        <v>444</v>
      </c>
      <c r="H1163" s="136">
        <v>0.26500000000000001</v>
      </c>
      <c r="I1163" s="136">
        <v>3.1601300000000001E-3</v>
      </c>
      <c r="J1163" s="3">
        <v>1</v>
      </c>
    </row>
    <row r="1164" spans="1:10">
      <c r="A1164" t="s">
        <v>53</v>
      </c>
      <c r="B1164" t="s">
        <v>1026</v>
      </c>
      <c r="C1164" t="s">
        <v>1640</v>
      </c>
      <c r="D1164" s="3">
        <v>2</v>
      </c>
      <c r="E1164" s="3">
        <v>203821793</v>
      </c>
      <c r="F1164" t="s">
        <v>439</v>
      </c>
      <c r="G1164" t="s">
        <v>438</v>
      </c>
      <c r="H1164" s="136">
        <v>0.12720000000000001</v>
      </c>
      <c r="I1164" s="136">
        <v>3.1477699999999998E-3</v>
      </c>
      <c r="J1164" s="3">
        <v>1</v>
      </c>
    </row>
    <row r="1165" spans="1:10">
      <c r="A1165" t="s">
        <v>53</v>
      </c>
      <c r="B1165" t="s">
        <v>1026</v>
      </c>
      <c r="C1165" t="s">
        <v>2313</v>
      </c>
      <c r="D1165" s="3">
        <v>2</v>
      </c>
      <c r="E1165" s="3">
        <v>203975958</v>
      </c>
      <c r="F1165" t="s">
        <v>439</v>
      </c>
      <c r="G1165" t="s">
        <v>444</v>
      </c>
      <c r="H1165" s="136">
        <v>0.1278</v>
      </c>
      <c r="I1165" s="136">
        <v>3.1470500000000002E-3</v>
      </c>
      <c r="J1165" s="3">
        <v>1</v>
      </c>
    </row>
    <row r="1166" spans="1:10">
      <c r="A1166" t="s">
        <v>3</v>
      </c>
      <c r="B1166" t="s">
        <v>190</v>
      </c>
      <c r="C1166" t="s">
        <v>1993</v>
      </c>
      <c r="D1166" s="3">
        <v>13</v>
      </c>
      <c r="E1166" s="3">
        <v>47224681</v>
      </c>
      <c r="F1166" t="s">
        <v>445</v>
      </c>
      <c r="G1166" t="s">
        <v>444</v>
      </c>
      <c r="H1166" s="136">
        <v>0.2437</v>
      </c>
      <c r="I1166" s="136">
        <v>3.13875E-3</v>
      </c>
      <c r="J1166" s="3">
        <v>1</v>
      </c>
    </row>
    <row r="1167" spans="1:10">
      <c r="A1167" t="s">
        <v>53</v>
      </c>
      <c r="B1167" t="s">
        <v>1026</v>
      </c>
      <c r="C1167" t="s">
        <v>1950</v>
      </c>
      <c r="D1167" s="3">
        <v>2</v>
      </c>
      <c r="E1167" s="3">
        <v>203780479</v>
      </c>
      <c r="F1167" t="s">
        <v>439</v>
      </c>
      <c r="G1167" t="s">
        <v>438</v>
      </c>
      <c r="H1167" s="136">
        <v>0.1273</v>
      </c>
      <c r="I1167" s="136">
        <v>3.1358499999999999E-3</v>
      </c>
      <c r="J1167" s="3">
        <v>1</v>
      </c>
    </row>
    <row r="1168" spans="1:10">
      <c r="A1168" t="s">
        <v>347</v>
      </c>
      <c r="B1168" t="s">
        <v>1026</v>
      </c>
      <c r="C1168" t="s">
        <v>2049</v>
      </c>
      <c r="D1168" s="3">
        <v>2</v>
      </c>
      <c r="E1168" s="3">
        <v>204070956</v>
      </c>
      <c r="F1168" t="s">
        <v>445</v>
      </c>
      <c r="G1168" t="s">
        <v>444</v>
      </c>
      <c r="H1168" s="136">
        <v>0.1232</v>
      </c>
      <c r="I1168" s="136">
        <v>3.1336100000000002E-3</v>
      </c>
      <c r="J1168" s="3">
        <v>1</v>
      </c>
    </row>
    <row r="1169" spans="1:10">
      <c r="A1169" t="s">
        <v>3</v>
      </c>
      <c r="B1169" t="s">
        <v>1051</v>
      </c>
      <c r="C1169" t="s">
        <v>1994</v>
      </c>
      <c r="D1169" s="3">
        <v>17</v>
      </c>
      <c r="E1169" s="3">
        <v>56664395</v>
      </c>
      <c r="F1169" t="s">
        <v>439</v>
      </c>
      <c r="G1169" t="s">
        <v>444</v>
      </c>
      <c r="H1169" s="136">
        <v>0.2014</v>
      </c>
      <c r="I1169" s="136">
        <v>3.1327600000000001E-3</v>
      </c>
      <c r="J1169" s="3">
        <v>1</v>
      </c>
    </row>
    <row r="1170" spans="1:10">
      <c r="A1170" t="s">
        <v>53</v>
      </c>
      <c r="B1170" t="s">
        <v>1026</v>
      </c>
      <c r="C1170" t="s">
        <v>2130</v>
      </c>
      <c r="D1170" s="3">
        <v>2</v>
      </c>
      <c r="E1170" s="3">
        <v>203831212</v>
      </c>
      <c r="F1170" t="s">
        <v>445</v>
      </c>
      <c r="G1170" t="s">
        <v>439</v>
      </c>
      <c r="H1170" s="136">
        <v>0.1275</v>
      </c>
      <c r="I1170" s="136">
        <v>3.1265500000000001E-3</v>
      </c>
      <c r="J1170" s="3">
        <v>1</v>
      </c>
    </row>
    <row r="1171" spans="1:10">
      <c r="A1171" t="s">
        <v>3</v>
      </c>
      <c r="B1171" t="s">
        <v>1051</v>
      </c>
      <c r="C1171" t="s">
        <v>1995</v>
      </c>
      <c r="D1171" s="3">
        <v>17</v>
      </c>
      <c r="E1171" s="3">
        <v>56446434</v>
      </c>
      <c r="F1171" t="s">
        <v>445</v>
      </c>
      <c r="G1171" t="s">
        <v>444</v>
      </c>
      <c r="H1171" s="136">
        <v>0.19289999999999999</v>
      </c>
      <c r="I1171" s="136">
        <v>3.12029E-3</v>
      </c>
      <c r="J1171" s="3">
        <v>1</v>
      </c>
    </row>
    <row r="1172" spans="1:10">
      <c r="A1172" t="s">
        <v>3</v>
      </c>
      <c r="B1172" t="s">
        <v>222</v>
      </c>
      <c r="C1172" t="s">
        <v>1996</v>
      </c>
      <c r="D1172" s="3">
        <v>20</v>
      </c>
      <c r="E1172" s="3">
        <v>33693650</v>
      </c>
      <c r="F1172" t="s">
        <v>438</v>
      </c>
      <c r="G1172" t="s">
        <v>444</v>
      </c>
      <c r="H1172" s="136">
        <v>0.1069</v>
      </c>
      <c r="I1172" s="136">
        <v>3.1191600000000002E-3</v>
      </c>
      <c r="J1172" s="3">
        <v>1</v>
      </c>
    </row>
    <row r="1173" spans="1:10">
      <c r="A1173" t="s">
        <v>53</v>
      </c>
      <c r="B1173" t="s">
        <v>1026</v>
      </c>
      <c r="C1173" t="s">
        <v>1860</v>
      </c>
      <c r="D1173" s="3">
        <v>2</v>
      </c>
      <c r="E1173" s="3">
        <v>203827675</v>
      </c>
      <c r="F1173" t="s">
        <v>438</v>
      </c>
      <c r="G1173" t="s">
        <v>444</v>
      </c>
      <c r="H1173" s="136">
        <v>0.12690000000000001</v>
      </c>
      <c r="I1173" s="136">
        <v>3.1188499999999998E-3</v>
      </c>
      <c r="J1173" s="3">
        <v>1</v>
      </c>
    </row>
    <row r="1174" spans="1:10">
      <c r="A1174" t="s">
        <v>3</v>
      </c>
      <c r="B1174" t="s">
        <v>1026</v>
      </c>
      <c r="C1174" t="s">
        <v>1997</v>
      </c>
      <c r="D1174" s="3">
        <v>2</v>
      </c>
      <c r="E1174" s="3">
        <v>203718682</v>
      </c>
      <c r="F1174" t="s">
        <v>439</v>
      </c>
      <c r="G1174" t="s">
        <v>438</v>
      </c>
      <c r="H1174" s="136">
        <v>0.12470000000000001</v>
      </c>
      <c r="I1174" s="136">
        <v>3.1015499999999998E-3</v>
      </c>
      <c r="J1174" s="3">
        <v>1</v>
      </c>
    </row>
    <row r="1175" spans="1:10">
      <c r="A1175" t="s">
        <v>3</v>
      </c>
      <c r="B1175" t="s">
        <v>1026</v>
      </c>
      <c r="C1175" t="s">
        <v>1998</v>
      </c>
      <c r="D1175" s="3">
        <v>2</v>
      </c>
      <c r="E1175" s="3">
        <v>203847417</v>
      </c>
      <c r="F1175" t="s">
        <v>445</v>
      </c>
      <c r="G1175" t="s">
        <v>444</v>
      </c>
      <c r="H1175" s="136">
        <v>0.1244</v>
      </c>
      <c r="I1175" s="136">
        <v>3.1015499999999998E-3</v>
      </c>
      <c r="J1175" s="3">
        <v>1</v>
      </c>
    </row>
    <row r="1176" spans="1:10">
      <c r="A1176" t="s">
        <v>347</v>
      </c>
      <c r="B1176" t="s">
        <v>222</v>
      </c>
      <c r="C1176" t="s">
        <v>2113</v>
      </c>
      <c r="D1176" s="3">
        <v>20</v>
      </c>
      <c r="E1176" s="3">
        <v>33754405</v>
      </c>
      <c r="F1176" t="s">
        <v>445</v>
      </c>
      <c r="G1176" t="s">
        <v>444</v>
      </c>
      <c r="H1176" s="136">
        <v>0.1069</v>
      </c>
      <c r="I1176" s="136">
        <v>3.09436E-3</v>
      </c>
      <c r="J1176" s="3">
        <v>1</v>
      </c>
    </row>
    <row r="1177" spans="1:10">
      <c r="A1177" t="s">
        <v>53</v>
      </c>
      <c r="B1177" t="s">
        <v>102</v>
      </c>
      <c r="C1177" t="s">
        <v>2314</v>
      </c>
      <c r="D1177" s="3">
        <v>6</v>
      </c>
      <c r="E1177" s="3">
        <v>1345750</v>
      </c>
      <c r="F1177" t="s">
        <v>445</v>
      </c>
      <c r="G1177" t="s">
        <v>444</v>
      </c>
      <c r="H1177" s="136">
        <v>0.1381</v>
      </c>
      <c r="I1177" s="136">
        <v>3.0755399999999999E-3</v>
      </c>
      <c r="J1177" s="3">
        <v>1</v>
      </c>
    </row>
    <row r="1178" spans="1:10">
      <c r="A1178" t="s">
        <v>53</v>
      </c>
      <c r="B1178" t="s">
        <v>1026</v>
      </c>
      <c r="C1178" t="s">
        <v>1838</v>
      </c>
      <c r="D1178" s="3">
        <v>2</v>
      </c>
      <c r="E1178" s="3">
        <v>204009057</v>
      </c>
      <c r="F1178" t="s">
        <v>439</v>
      </c>
      <c r="G1178" t="s">
        <v>444</v>
      </c>
      <c r="H1178" s="136">
        <v>0.12790000000000001</v>
      </c>
      <c r="I1178" s="136">
        <v>3.0673300000000001E-3</v>
      </c>
      <c r="J1178" s="3">
        <v>1</v>
      </c>
    </row>
    <row r="1179" spans="1:10">
      <c r="A1179" t="s">
        <v>347</v>
      </c>
      <c r="B1179" t="s">
        <v>222</v>
      </c>
      <c r="C1179" t="s">
        <v>2109</v>
      </c>
      <c r="D1179" s="3">
        <v>20</v>
      </c>
      <c r="E1179" s="3">
        <v>33733641</v>
      </c>
      <c r="F1179" t="s">
        <v>445</v>
      </c>
      <c r="G1179" t="s">
        <v>444</v>
      </c>
      <c r="H1179" s="136">
        <v>0.1066</v>
      </c>
      <c r="I1179" s="136">
        <v>3.05733E-3</v>
      </c>
      <c r="J1179" s="3">
        <v>1</v>
      </c>
    </row>
    <row r="1180" spans="1:10">
      <c r="A1180" t="s">
        <v>347</v>
      </c>
      <c r="B1180" t="s">
        <v>222</v>
      </c>
      <c r="C1180" t="s">
        <v>2111</v>
      </c>
      <c r="D1180" s="3">
        <v>20</v>
      </c>
      <c r="E1180" s="3">
        <v>33746668</v>
      </c>
      <c r="F1180" t="s">
        <v>439</v>
      </c>
      <c r="G1180" t="s">
        <v>444</v>
      </c>
      <c r="H1180" s="136">
        <v>0.1067</v>
      </c>
      <c r="I1180" s="136">
        <v>3.0558E-3</v>
      </c>
      <c r="J1180" s="3">
        <v>1</v>
      </c>
    </row>
    <row r="1181" spans="1:10">
      <c r="A1181" t="s">
        <v>3</v>
      </c>
      <c r="B1181" t="s">
        <v>190</v>
      </c>
      <c r="C1181" t="s">
        <v>1999</v>
      </c>
      <c r="D1181" s="3">
        <v>13</v>
      </c>
      <c r="E1181" s="3">
        <v>47247985</v>
      </c>
      <c r="F1181" t="s">
        <v>439</v>
      </c>
      <c r="G1181" t="s">
        <v>444</v>
      </c>
      <c r="H1181" s="136">
        <v>0.25380000000000003</v>
      </c>
      <c r="I1181" s="136">
        <v>3.0459300000000001E-3</v>
      </c>
      <c r="J1181" s="3">
        <v>1</v>
      </c>
    </row>
    <row r="1182" spans="1:10">
      <c r="A1182" t="s">
        <v>3</v>
      </c>
      <c r="B1182" t="s">
        <v>1026</v>
      </c>
      <c r="C1182" t="s">
        <v>2000</v>
      </c>
      <c r="D1182" s="3">
        <v>2</v>
      </c>
      <c r="E1182" s="3">
        <v>203883193</v>
      </c>
      <c r="F1182" t="s">
        <v>438</v>
      </c>
      <c r="G1182" t="s">
        <v>444</v>
      </c>
      <c r="H1182" s="136">
        <v>0.125</v>
      </c>
      <c r="I1182" s="136">
        <v>3.0416200000000001E-3</v>
      </c>
      <c r="J1182" s="3">
        <v>1</v>
      </c>
    </row>
    <row r="1183" spans="1:10">
      <c r="A1183" t="s">
        <v>53</v>
      </c>
      <c r="B1183" t="s">
        <v>1026</v>
      </c>
      <c r="C1183" t="s">
        <v>2315</v>
      </c>
      <c r="D1183" s="3">
        <v>2</v>
      </c>
      <c r="E1183" s="3">
        <v>203724495</v>
      </c>
      <c r="F1183" t="s">
        <v>445</v>
      </c>
      <c r="G1183" t="s">
        <v>439</v>
      </c>
      <c r="H1183" s="136">
        <v>0.12709999999999999</v>
      </c>
      <c r="I1183" s="136">
        <v>3.0297599999999998E-3</v>
      </c>
      <c r="J1183" s="3">
        <v>1</v>
      </c>
    </row>
    <row r="1184" spans="1:10">
      <c r="A1184" t="s">
        <v>3</v>
      </c>
      <c r="B1184" t="s">
        <v>222</v>
      </c>
      <c r="C1184" t="s">
        <v>2001</v>
      </c>
      <c r="D1184" s="3">
        <v>20</v>
      </c>
      <c r="E1184" s="3">
        <v>33654689</v>
      </c>
      <c r="F1184" t="s">
        <v>445</v>
      </c>
      <c r="G1184" t="s">
        <v>438</v>
      </c>
      <c r="H1184" s="136">
        <v>0.10539999999999999</v>
      </c>
      <c r="I1184" s="136">
        <v>3.0270000000000002E-3</v>
      </c>
      <c r="J1184" s="3">
        <v>1</v>
      </c>
    </row>
    <row r="1185" spans="1:10">
      <c r="A1185" t="s">
        <v>3</v>
      </c>
      <c r="B1185" t="s">
        <v>222</v>
      </c>
      <c r="C1185" t="s">
        <v>2002</v>
      </c>
      <c r="D1185" s="3">
        <v>20</v>
      </c>
      <c r="E1185" s="3">
        <v>33699625</v>
      </c>
      <c r="F1185" t="s">
        <v>445</v>
      </c>
      <c r="G1185" t="s">
        <v>444</v>
      </c>
      <c r="H1185" s="136">
        <v>0.1066</v>
      </c>
      <c r="I1185" s="136">
        <v>3.0270000000000002E-3</v>
      </c>
      <c r="J1185" s="3">
        <v>1</v>
      </c>
    </row>
    <row r="1186" spans="1:10">
      <c r="A1186" t="s">
        <v>3</v>
      </c>
      <c r="B1186" t="s">
        <v>222</v>
      </c>
      <c r="C1186" t="s">
        <v>2003</v>
      </c>
      <c r="D1186" s="3">
        <v>20</v>
      </c>
      <c r="E1186" s="3">
        <v>33752110</v>
      </c>
      <c r="F1186" t="s">
        <v>439</v>
      </c>
      <c r="G1186" t="s">
        <v>444</v>
      </c>
      <c r="H1186" s="136">
        <v>0.1065</v>
      </c>
      <c r="I1186" s="136">
        <v>3.0270000000000002E-3</v>
      </c>
      <c r="J1186" s="3">
        <v>1</v>
      </c>
    </row>
    <row r="1187" spans="1:10">
      <c r="A1187" t="s">
        <v>53</v>
      </c>
      <c r="B1187" t="s">
        <v>102</v>
      </c>
      <c r="C1187" t="s">
        <v>2316</v>
      </c>
      <c r="D1187" s="3">
        <v>6</v>
      </c>
      <c r="E1187" s="3">
        <v>1377048</v>
      </c>
      <c r="F1187" t="s">
        <v>445</v>
      </c>
      <c r="G1187" t="s">
        <v>444</v>
      </c>
      <c r="H1187" s="136">
        <v>9.0399999999999994E-2</v>
      </c>
      <c r="I1187" s="136">
        <v>3.0205800000000001E-3</v>
      </c>
      <c r="J1187" s="3">
        <v>1</v>
      </c>
    </row>
    <row r="1188" spans="1:10">
      <c r="A1188" t="s">
        <v>53</v>
      </c>
      <c r="B1188" t="s">
        <v>1026</v>
      </c>
      <c r="C1188" t="s">
        <v>2128</v>
      </c>
      <c r="D1188" s="3">
        <v>2</v>
      </c>
      <c r="E1188" s="3">
        <v>203823400</v>
      </c>
      <c r="F1188" t="s">
        <v>439</v>
      </c>
      <c r="G1188" t="s">
        <v>438</v>
      </c>
      <c r="H1188" s="136">
        <v>0.1273</v>
      </c>
      <c r="I1188" s="136">
        <v>3.0150799999999998E-3</v>
      </c>
      <c r="J1188" s="3">
        <v>1</v>
      </c>
    </row>
    <row r="1189" spans="1:10">
      <c r="A1189" t="s">
        <v>53</v>
      </c>
      <c r="B1189" t="s">
        <v>1026</v>
      </c>
      <c r="C1189" t="s">
        <v>2061</v>
      </c>
      <c r="D1189" s="3">
        <v>2</v>
      </c>
      <c r="E1189" s="3">
        <v>204005072</v>
      </c>
      <c r="F1189" t="s">
        <v>445</v>
      </c>
      <c r="G1189" t="s">
        <v>444</v>
      </c>
      <c r="H1189" s="136">
        <v>0.1283</v>
      </c>
      <c r="I1189" s="136">
        <v>2.9940600000000002E-3</v>
      </c>
      <c r="J1189" s="3">
        <v>1</v>
      </c>
    </row>
    <row r="1190" spans="1:10">
      <c r="A1190" t="s">
        <v>53</v>
      </c>
      <c r="B1190" t="s">
        <v>102</v>
      </c>
      <c r="C1190" t="s">
        <v>2317</v>
      </c>
      <c r="D1190" s="3">
        <v>6</v>
      </c>
      <c r="E1190" s="3">
        <v>1369246</v>
      </c>
      <c r="F1190" t="s">
        <v>445</v>
      </c>
      <c r="G1190" t="s">
        <v>444</v>
      </c>
      <c r="H1190" s="136">
        <v>9.1899999999999996E-2</v>
      </c>
      <c r="I1190" s="136">
        <v>2.9904100000000002E-3</v>
      </c>
      <c r="J1190" s="3">
        <v>1</v>
      </c>
    </row>
    <row r="1191" spans="1:10">
      <c r="A1191" t="s">
        <v>53</v>
      </c>
      <c r="B1191" t="s">
        <v>1026</v>
      </c>
      <c r="C1191" t="s">
        <v>2011</v>
      </c>
      <c r="D1191" s="3">
        <v>2</v>
      </c>
      <c r="E1191" s="3">
        <v>203790889</v>
      </c>
      <c r="F1191" t="s">
        <v>439</v>
      </c>
      <c r="G1191" t="s">
        <v>438</v>
      </c>
      <c r="H1191" s="136">
        <v>0.12720000000000001</v>
      </c>
      <c r="I1191" s="136">
        <v>2.9890400000000001E-3</v>
      </c>
      <c r="J1191" s="3">
        <v>1</v>
      </c>
    </row>
    <row r="1192" spans="1:10">
      <c r="A1192" t="s">
        <v>347</v>
      </c>
      <c r="B1192" t="s">
        <v>222</v>
      </c>
      <c r="C1192" t="s">
        <v>1683</v>
      </c>
      <c r="D1192" s="3">
        <v>20</v>
      </c>
      <c r="E1192" s="3">
        <v>33537157</v>
      </c>
      <c r="F1192" t="s">
        <v>445</v>
      </c>
      <c r="G1192" t="s">
        <v>444</v>
      </c>
      <c r="H1192" s="136">
        <v>0.10920000000000001</v>
      </c>
      <c r="I1192" s="136">
        <v>2.9739800000000002E-3</v>
      </c>
      <c r="J1192" s="3">
        <v>1</v>
      </c>
    </row>
    <row r="1193" spans="1:10">
      <c r="A1193" t="s">
        <v>53</v>
      </c>
      <c r="B1193" t="s">
        <v>1026</v>
      </c>
      <c r="C1193" t="s">
        <v>2318</v>
      </c>
      <c r="D1193" s="3">
        <v>2</v>
      </c>
      <c r="E1193" s="3">
        <v>203713280</v>
      </c>
      <c r="F1193" t="s">
        <v>445</v>
      </c>
      <c r="G1193" t="s">
        <v>438</v>
      </c>
      <c r="H1193" s="136">
        <v>0.12740000000000001</v>
      </c>
      <c r="I1193" s="136">
        <v>2.9690699999999999E-3</v>
      </c>
      <c r="J1193" s="3">
        <v>1</v>
      </c>
    </row>
    <row r="1194" spans="1:10">
      <c r="A1194" t="s">
        <v>3</v>
      </c>
      <c r="B1194" t="s">
        <v>222</v>
      </c>
      <c r="C1194" t="s">
        <v>2004</v>
      </c>
      <c r="D1194" s="3">
        <v>20</v>
      </c>
      <c r="E1194" s="3">
        <v>33696495</v>
      </c>
      <c r="F1194" t="s">
        <v>445</v>
      </c>
      <c r="G1194" t="s">
        <v>444</v>
      </c>
      <c r="H1194" s="136">
        <v>0.10639999999999999</v>
      </c>
      <c r="I1194" s="136">
        <v>2.9662199999999999E-3</v>
      </c>
      <c r="J1194" s="3">
        <v>1</v>
      </c>
    </row>
    <row r="1195" spans="1:10">
      <c r="A1195" t="s">
        <v>3</v>
      </c>
      <c r="B1195" t="s">
        <v>222</v>
      </c>
      <c r="C1195" t="s">
        <v>2005</v>
      </c>
      <c r="D1195" s="3">
        <v>20</v>
      </c>
      <c r="E1195" s="3">
        <v>33699435</v>
      </c>
      <c r="F1195" t="s">
        <v>445</v>
      </c>
      <c r="G1195" t="s">
        <v>444</v>
      </c>
      <c r="H1195" s="136">
        <v>0.1069</v>
      </c>
      <c r="I1195" s="136">
        <v>2.9662199999999999E-3</v>
      </c>
      <c r="J1195" s="3">
        <v>1</v>
      </c>
    </row>
    <row r="1196" spans="1:10">
      <c r="A1196" t="s">
        <v>347</v>
      </c>
      <c r="B1196" t="s">
        <v>222</v>
      </c>
      <c r="C1196" t="s">
        <v>2101</v>
      </c>
      <c r="D1196" s="3">
        <v>20</v>
      </c>
      <c r="E1196" s="3">
        <v>33692618</v>
      </c>
      <c r="F1196" t="s">
        <v>445</v>
      </c>
      <c r="G1196" t="s">
        <v>438</v>
      </c>
      <c r="H1196" s="136">
        <v>0.1072</v>
      </c>
      <c r="I1196" s="136">
        <v>2.9643E-3</v>
      </c>
      <c r="J1196" s="3">
        <v>1</v>
      </c>
    </row>
    <row r="1197" spans="1:10">
      <c r="A1197" t="s">
        <v>347</v>
      </c>
      <c r="B1197" t="s">
        <v>222</v>
      </c>
      <c r="C1197" t="s">
        <v>2107</v>
      </c>
      <c r="D1197" s="3">
        <v>20</v>
      </c>
      <c r="E1197" s="3">
        <v>33729479</v>
      </c>
      <c r="F1197" t="s">
        <v>445</v>
      </c>
      <c r="G1197" t="s">
        <v>444</v>
      </c>
      <c r="H1197" s="136">
        <v>0.10589999999999999</v>
      </c>
      <c r="I1197" s="136">
        <v>2.9578500000000001E-3</v>
      </c>
      <c r="J1197" s="3">
        <v>1</v>
      </c>
    </row>
    <row r="1198" spans="1:10">
      <c r="A1198" t="s">
        <v>347</v>
      </c>
      <c r="B1198" t="s">
        <v>190</v>
      </c>
      <c r="C1198" t="s">
        <v>1893</v>
      </c>
      <c r="D1198" s="3">
        <v>13</v>
      </c>
      <c r="E1198" s="3">
        <v>47159881</v>
      </c>
      <c r="F1198" t="s">
        <v>445</v>
      </c>
      <c r="G1198" t="s">
        <v>439</v>
      </c>
      <c r="H1198" s="136">
        <v>0.24349999999999999</v>
      </c>
      <c r="I1198" s="136">
        <v>2.9355700000000002E-3</v>
      </c>
      <c r="J1198" s="3">
        <v>1</v>
      </c>
    </row>
    <row r="1199" spans="1:10">
      <c r="A1199" t="s">
        <v>347</v>
      </c>
      <c r="B1199" t="s">
        <v>190</v>
      </c>
      <c r="C1199" t="s">
        <v>1763</v>
      </c>
      <c r="D1199" s="3">
        <v>13</v>
      </c>
      <c r="E1199" s="3">
        <v>47165458</v>
      </c>
      <c r="F1199" t="s">
        <v>439</v>
      </c>
      <c r="G1199" t="s">
        <v>438</v>
      </c>
      <c r="H1199" s="136">
        <v>0.24479999999999999</v>
      </c>
      <c r="I1199" s="136">
        <v>2.9355700000000002E-3</v>
      </c>
      <c r="J1199" s="3">
        <v>1</v>
      </c>
    </row>
    <row r="1200" spans="1:10">
      <c r="A1200" t="s">
        <v>347</v>
      </c>
      <c r="B1200" t="s">
        <v>190</v>
      </c>
      <c r="C1200" t="s">
        <v>1887</v>
      </c>
      <c r="D1200" s="3">
        <v>13</v>
      </c>
      <c r="E1200" s="3">
        <v>47189928</v>
      </c>
      <c r="F1200" t="s">
        <v>439</v>
      </c>
      <c r="G1200" t="s">
        <v>444</v>
      </c>
      <c r="H1200" s="136">
        <v>0.2414</v>
      </c>
      <c r="I1200" s="136">
        <v>2.9355700000000002E-3</v>
      </c>
      <c r="J1200" s="3">
        <v>1</v>
      </c>
    </row>
    <row r="1201" spans="1:10">
      <c r="A1201" t="s">
        <v>347</v>
      </c>
      <c r="B1201" t="s">
        <v>190</v>
      </c>
      <c r="C1201" t="s">
        <v>2077</v>
      </c>
      <c r="D1201" s="3">
        <v>13</v>
      </c>
      <c r="E1201" s="3">
        <v>47277212</v>
      </c>
      <c r="F1201" t="s">
        <v>439</v>
      </c>
      <c r="G1201" t="s">
        <v>438</v>
      </c>
      <c r="H1201" s="136">
        <v>0.26469999999999999</v>
      </c>
      <c r="I1201" s="136">
        <v>2.9251500000000001E-3</v>
      </c>
      <c r="J1201" s="3">
        <v>1</v>
      </c>
    </row>
    <row r="1202" spans="1:10">
      <c r="A1202" t="s">
        <v>347</v>
      </c>
      <c r="B1202" t="s">
        <v>190</v>
      </c>
      <c r="C1202" t="s">
        <v>1957</v>
      </c>
      <c r="D1202" s="3">
        <v>13</v>
      </c>
      <c r="E1202" s="3">
        <v>47290217</v>
      </c>
      <c r="F1202" t="s">
        <v>445</v>
      </c>
      <c r="G1202" t="s">
        <v>444</v>
      </c>
      <c r="H1202" s="136">
        <v>0.26540000000000002</v>
      </c>
      <c r="I1202" s="136">
        <v>2.9142700000000001E-3</v>
      </c>
      <c r="J1202" s="3">
        <v>1</v>
      </c>
    </row>
    <row r="1203" spans="1:10">
      <c r="A1203" t="s">
        <v>347</v>
      </c>
      <c r="B1203" t="s">
        <v>222</v>
      </c>
      <c r="C1203" t="s">
        <v>1684</v>
      </c>
      <c r="D1203" s="3">
        <v>20</v>
      </c>
      <c r="E1203" s="3">
        <v>33773630</v>
      </c>
      <c r="F1203" t="s">
        <v>445</v>
      </c>
      <c r="G1203" t="s">
        <v>444</v>
      </c>
      <c r="H1203" s="136">
        <v>0.1101</v>
      </c>
      <c r="I1203" s="136">
        <v>2.88712E-3</v>
      </c>
      <c r="J1203" s="3">
        <v>1</v>
      </c>
    </row>
    <row r="1204" spans="1:10">
      <c r="A1204" t="s">
        <v>3</v>
      </c>
      <c r="B1204" t="s">
        <v>202</v>
      </c>
      <c r="C1204" t="s">
        <v>2006</v>
      </c>
      <c r="D1204" s="3">
        <v>15</v>
      </c>
      <c r="E1204" s="3">
        <v>96125226</v>
      </c>
      <c r="F1204" t="s">
        <v>445</v>
      </c>
      <c r="G1204" t="s">
        <v>444</v>
      </c>
      <c r="H1204" s="136">
        <v>0.2366</v>
      </c>
      <c r="I1204" s="136">
        <v>2.8843900000000001E-3</v>
      </c>
      <c r="J1204" s="3">
        <v>1</v>
      </c>
    </row>
    <row r="1205" spans="1:10">
      <c r="A1205" t="s">
        <v>3</v>
      </c>
      <c r="B1205" t="s">
        <v>222</v>
      </c>
      <c r="C1205" t="s">
        <v>2007</v>
      </c>
      <c r="D1205" s="3">
        <v>20</v>
      </c>
      <c r="E1205" s="3">
        <v>33649376</v>
      </c>
      <c r="F1205" t="s">
        <v>439</v>
      </c>
      <c r="G1205" t="s">
        <v>438</v>
      </c>
      <c r="H1205" s="136">
        <v>0.10589999999999999</v>
      </c>
      <c r="I1205" s="136">
        <v>2.8800599999999998E-3</v>
      </c>
      <c r="J1205" s="3">
        <v>1</v>
      </c>
    </row>
    <row r="1206" spans="1:10">
      <c r="A1206" t="s">
        <v>3</v>
      </c>
      <c r="B1206" t="s">
        <v>222</v>
      </c>
      <c r="C1206" t="s">
        <v>2008</v>
      </c>
      <c r="D1206" s="3">
        <v>20</v>
      </c>
      <c r="E1206" s="3">
        <v>33696486</v>
      </c>
      <c r="F1206" t="s">
        <v>439</v>
      </c>
      <c r="G1206" t="s">
        <v>438</v>
      </c>
      <c r="H1206" s="136">
        <v>0.1065</v>
      </c>
      <c r="I1206" s="136">
        <v>2.8800599999999998E-3</v>
      </c>
      <c r="J1206" s="3">
        <v>1</v>
      </c>
    </row>
    <row r="1207" spans="1:10">
      <c r="A1207" t="s">
        <v>3</v>
      </c>
      <c r="B1207" t="s">
        <v>222</v>
      </c>
      <c r="C1207" t="s">
        <v>2009</v>
      </c>
      <c r="D1207" s="3">
        <v>20</v>
      </c>
      <c r="E1207" s="3">
        <v>33724758</v>
      </c>
      <c r="F1207" t="s">
        <v>445</v>
      </c>
      <c r="G1207" t="s">
        <v>444</v>
      </c>
      <c r="H1207" s="136">
        <v>0.10630000000000001</v>
      </c>
      <c r="I1207" s="136">
        <v>2.8800599999999998E-3</v>
      </c>
      <c r="J1207" s="3">
        <v>1</v>
      </c>
    </row>
    <row r="1208" spans="1:10">
      <c r="A1208" t="s">
        <v>3</v>
      </c>
      <c r="B1208" t="s">
        <v>222</v>
      </c>
      <c r="C1208" t="s">
        <v>2010</v>
      </c>
      <c r="D1208" s="3">
        <v>20</v>
      </c>
      <c r="E1208" s="3">
        <v>33725207</v>
      </c>
      <c r="F1208" t="s">
        <v>445</v>
      </c>
      <c r="G1208" t="s">
        <v>444</v>
      </c>
      <c r="H1208" s="136">
        <v>0.1062</v>
      </c>
      <c r="I1208" s="136">
        <v>2.8800599999999998E-3</v>
      </c>
      <c r="J1208" s="3">
        <v>1</v>
      </c>
    </row>
    <row r="1209" spans="1:10">
      <c r="A1209" t="s">
        <v>3</v>
      </c>
      <c r="B1209" t="s">
        <v>1026</v>
      </c>
      <c r="C1209" t="s">
        <v>2011</v>
      </c>
      <c r="D1209" s="3">
        <v>2</v>
      </c>
      <c r="E1209" s="3">
        <v>203790889</v>
      </c>
      <c r="F1209" t="s">
        <v>439</v>
      </c>
      <c r="G1209" t="s">
        <v>438</v>
      </c>
      <c r="H1209" s="136">
        <v>0.1246</v>
      </c>
      <c r="I1209" s="136">
        <v>2.8797800000000002E-3</v>
      </c>
      <c r="J1209" s="3">
        <v>1</v>
      </c>
    </row>
    <row r="1210" spans="1:10">
      <c r="A1210" t="s">
        <v>3</v>
      </c>
      <c r="B1210" t="s">
        <v>202</v>
      </c>
      <c r="C1210" t="s">
        <v>2012</v>
      </c>
      <c r="D1210" s="3">
        <v>15</v>
      </c>
      <c r="E1210" s="3">
        <v>96103776</v>
      </c>
      <c r="F1210" t="s">
        <v>445</v>
      </c>
      <c r="G1210" t="s">
        <v>444</v>
      </c>
      <c r="H1210" s="136">
        <v>0.36149999999999999</v>
      </c>
      <c r="I1210" s="136">
        <v>2.87119E-3</v>
      </c>
      <c r="J1210" s="3">
        <v>1</v>
      </c>
    </row>
    <row r="1211" spans="1:10">
      <c r="A1211" t="s">
        <v>53</v>
      </c>
      <c r="B1211" t="s">
        <v>1026</v>
      </c>
      <c r="C1211" t="s">
        <v>1791</v>
      </c>
      <c r="D1211" s="3">
        <v>2</v>
      </c>
      <c r="E1211" s="3">
        <v>203683990</v>
      </c>
      <c r="F1211" t="s">
        <v>445</v>
      </c>
      <c r="G1211" t="s">
        <v>444</v>
      </c>
      <c r="H1211" s="136">
        <v>0.12720000000000001</v>
      </c>
      <c r="I1211" s="136">
        <v>2.8681900000000001E-3</v>
      </c>
      <c r="J1211" s="3">
        <v>1</v>
      </c>
    </row>
    <row r="1212" spans="1:10">
      <c r="A1212" t="s">
        <v>53</v>
      </c>
      <c r="B1212" t="s">
        <v>1026</v>
      </c>
      <c r="C1212" t="s">
        <v>1837</v>
      </c>
      <c r="D1212" s="3">
        <v>2</v>
      </c>
      <c r="E1212" s="3">
        <v>203746816</v>
      </c>
      <c r="F1212" t="s">
        <v>445</v>
      </c>
      <c r="G1212" t="s">
        <v>444</v>
      </c>
      <c r="H1212" s="136">
        <v>0.12820000000000001</v>
      </c>
      <c r="I1212" s="136">
        <v>2.8651900000000001E-3</v>
      </c>
      <c r="J1212" s="3">
        <v>1</v>
      </c>
    </row>
    <row r="1213" spans="1:10">
      <c r="A1213" t="s">
        <v>53</v>
      </c>
      <c r="B1213" t="s">
        <v>1026</v>
      </c>
      <c r="C1213" t="s">
        <v>1902</v>
      </c>
      <c r="D1213" s="3">
        <v>2</v>
      </c>
      <c r="E1213" s="3">
        <v>203709776</v>
      </c>
      <c r="F1213" t="s">
        <v>438</v>
      </c>
      <c r="G1213" t="s">
        <v>444</v>
      </c>
      <c r="H1213" s="136">
        <v>0.12740000000000001</v>
      </c>
      <c r="I1213" s="136">
        <v>2.8508700000000001E-3</v>
      </c>
      <c r="J1213" s="3">
        <v>1</v>
      </c>
    </row>
    <row r="1214" spans="1:10">
      <c r="A1214" t="s">
        <v>53</v>
      </c>
      <c r="B1214" t="s">
        <v>1026</v>
      </c>
      <c r="C1214" t="s">
        <v>2319</v>
      </c>
      <c r="D1214" s="3">
        <v>2</v>
      </c>
      <c r="E1214" s="3">
        <v>203709997</v>
      </c>
      <c r="F1214" t="s">
        <v>438</v>
      </c>
      <c r="G1214" t="s">
        <v>444</v>
      </c>
      <c r="H1214" s="136">
        <v>0.12740000000000001</v>
      </c>
      <c r="I1214" s="136">
        <v>2.8508700000000001E-3</v>
      </c>
      <c r="J1214" s="3">
        <v>1</v>
      </c>
    </row>
    <row r="1215" spans="1:10">
      <c r="A1215" t="s">
        <v>347</v>
      </c>
      <c r="B1215" t="s">
        <v>190</v>
      </c>
      <c r="C1215" t="s">
        <v>2070</v>
      </c>
      <c r="D1215" s="3">
        <v>13</v>
      </c>
      <c r="E1215" s="3">
        <v>47253270</v>
      </c>
      <c r="F1215" t="s">
        <v>445</v>
      </c>
      <c r="G1215" t="s">
        <v>438</v>
      </c>
      <c r="H1215" s="136">
        <v>0.26850000000000002</v>
      </c>
      <c r="I1215" s="136">
        <v>2.8454999999999999E-3</v>
      </c>
      <c r="J1215" s="3">
        <v>1</v>
      </c>
    </row>
    <row r="1216" spans="1:10">
      <c r="A1216" t="s">
        <v>347</v>
      </c>
      <c r="B1216" t="s">
        <v>222</v>
      </c>
      <c r="C1216" t="s">
        <v>1854</v>
      </c>
      <c r="D1216" s="3">
        <v>20</v>
      </c>
      <c r="E1216" s="3">
        <v>33684909</v>
      </c>
      <c r="F1216" t="s">
        <v>445</v>
      </c>
      <c r="G1216" t="s">
        <v>439</v>
      </c>
      <c r="H1216" s="136">
        <v>0.1082</v>
      </c>
      <c r="I1216" s="136">
        <v>2.84243E-3</v>
      </c>
      <c r="J1216" s="3">
        <v>1</v>
      </c>
    </row>
    <row r="1217" spans="1:10">
      <c r="A1217" t="s">
        <v>347</v>
      </c>
      <c r="B1217" t="s">
        <v>1026</v>
      </c>
      <c r="C1217" t="s">
        <v>1983</v>
      </c>
      <c r="D1217" s="3">
        <v>2</v>
      </c>
      <c r="E1217" s="3">
        <v>203725983</v>
      </c>
      <c r="F1217" t="s">
        <v>439</v>
      </c>
      <c r="G1217" t="s">
        <v>438</v>
      </c>
      <c r="H1217" s="136">
        <v>0.1244</v>
      </c>
      <c r="I1217" s="136">
        <v>2.8385200000000002E-3</v>
      </c>
      <c r="J1217" s="3">
        <v>1</v>
      </c>
    </row>
    <row r="1218" spans="1:10">
      <c r="A1218" t="s">
        <v>347</v>
      </c>
      <c r="B1218" t="s">
        <v>1026</v>
      </c>
      <c r="C1218" t="s">
        <v>1984</v>
      </c>
      <c r="D1218" s="3">
        <v>2</v>
      </c>
      <c r="E1218" s="3">
        <v>203729177</v>
      </c>
      <c r="F1218" t="s">
        <v>438</v>
      </c>
      <c r="G1218" t="s">
        <v>444</v>
      </c>
      <c r="H1218" s="136">
        <v>0.1244</v>
      </c>
      <c r="I1218" s="136">
        <v>2.8385200000000002E-3</v>
      </c>
      <c r="J1218" s="3">
        <v>1</v>
      </c>
    </row>
    <row r="1219" spans="1:10">
      <c r="A1219" t="s">
        <v>347</v>
      </c>
      <c r="B1219" t="s">
        <v>1026</v>
      </c>
      <c r="C1219" t="s">
        <v>1998</v>
      </c>
      <c r="D1219" s="3">
        <v>2</v>
      </c>
      <c r="E1219" s="3">
        <v>203847417</v>
      </c>
      <c r="F1219" t="s">
        <v>445</v>
      </c>
      <c r="G1219" t="s">
        <v>444</v>
      </c>
      <c r="H1219" s="136">
        <v>0.1242</v>
      </c>
      <c r="I1219" s="136">
        <v>2.8385200000000002E-3</v>
      </c>
      <c r="J1219" s="3">
        <v>1</v>
      </c>
    </row>
    <row r="1220" spans="1:10">
      <c r="A1220" t="s">
        <v>3</v>
      </c>
      <c r="B1220" t="s">
        <v>190</v>
      </c>
      <c r="C1220" t="s">
        <v>2013</v>
      </c>
      <c r="D1220" s="3">
        <v>13</v>
      </c>
      <c r="E1220" s="3">
        <v>47268157</v>
      </c>
      <c r="F1220" t="s">
        <v>445</v>
      </c>
      <c r="G1220" t="s">
        <v>438</v>
      </c>
      <c r="H1220" s="136">
        <v>0.26929999999999998</v>
      </c>
      <c r="I1220" s="136">
        <v>2.8356800000000001E-3</v>
      </c>
      <c r="J1220" s="3">
        <v>1</v>
      </c>
    </row>
    <row r="1221" spans="1:10">
      <c r="A1221" t="s">
        <v>3</v>
      </c>
      <c r="B1221" t="s">
        <v>222</v>
      </c>
      <c r="C1221" t="s">
        <v>2014</v>
      </c>
      <c r="D1221" s="3">
        <v>20</v>
      </c>
      <c r="E1221" s="3">
        <v>33689941</v>
      </c>
      <c r="F1221" t="s">
        <v>445</v>
      </c>
      <c r="G1221" t="s">
        <v>439</v>
      </c>
      <c r="H1221" s="136">
        <v>0.10539999999999999</v>
      </c>
      <c r="I1221" s="136">
        <v>2.8323100000000002E-3</v>
      </c>
      <c r="J1221" s="3">
        <v>1</v>
      </c>
    </row>
    <row r="1222" spans="1:10">
      <c r="A1222" t="s">
        <v>3</v>
      </c>
      <c r="B1222" t="s">
        <v>202</v>
      </c>
      <c r="C1222" t="s">
        <v>2015</v>
      </c>
      <c r="D1222" s="3">
        <v>15</v>
      </c>
      <c r="E1222" s="3">
        <v>96130331</v>
      </c>
      <c r="F1222" t="s">
        <v>445</v>
      </c>
      <c r="G1222" t="s">
        <v>444</v>
      </c>
      <c r="H1222" s="136">
        <v>0.38829999999999998</v>
      </c>
      <c r="I1222" s="136">
        <v>2.8082699999999999E-3</v>
      </c>
      <c r="J1222" s="3">
        <v>1</v>
      </c>
    </row>
    <row r="1223" spans="1:10">
      <c r="A1223" t="s">
        <v>53</v>
      </c>
      <c r="B1223" t="s">
        <v>1026</v>
      </c>
      <c r="C1223" t="s">
        <v>1914</v>
      </c>
      <c r="D1223" s="3">
        <v>2</v>
      </c>
      <c r="E1223" s="3">
        <v>203747522</v>
      </c>
      <c r="F1223" t="s">
        <v>445</v>
      </c>
      <c r="G1223" t="s">
        <v>444</v>
      </c>
      <c r="H1223" s="136">
        <v>0.1273</v>
      </c>
      <c r="I1223" s="136">
        <v>2.7981E-3</v>
      </c>
      <c r="J1223" s="3">
        <v>1</v>
      </c>
    </row>
    <row r="1224" spans="1:10">
      <c r="A1224" t="s">
        <v>3</v>
      </c>
      <c r="B1224" t="s">
        <v>202</v>
      </c>
      <c r="C1224" t="s">
        <v>2016</v>
      </c>
      <c r="D1224" s="3">
        <v>15</v>
      </c>
      <c r="E1224" s="3">
        <v>96137254</v>
      </c>
      <c r="F1224" t="s">
        <v>439</v>
      </c>
      <c r="G1224" t="s">
        <v>438</v>
      </c>
      <c r="H1224" s="136">
        <v>0.35570000000000002</v>
      </c>
      <c r="I1224" s="136">
        <v>2.7942900000000001E-3</v>
      </c>
      <c r="J1224" s="3">
        <v>1</v>
      </c>
    </row>
    <row r="1225" spans="1:10">
      <c r="A1225" t="s">
        <v>347</v>
      </c>
      <c r="B1225" t="s">
        <v>222</v>
      </c>
      <c r="C1225" t="s">
        <v>2110</v>
      </c>
      <c r="D1225" s="3">
        <v>20</v>
      </c>
      <c r="E1225" s="3">
        <v>33737661</v>
      </c>
      <c r="F1225" t="s">
        <v>439</v>
      </c>
      <c r="G1225" t="s">
        <v>438</v>
      </c>
      <c r="H1225" s="136">
        <v>0.1067</v>
      </c>
      <c r="I1225" s="136">
        <v>2.7901200000000001E-3</v>
      </c>
      <c r="J1225" s="3">
        <v>1</v>
      </c>
    </row>
    <row r="1226" spans="1:10">
      <c r="A1226" t="s">
        <v>53</v>
      </c>
      <c r="B1226" t="s">
        <v>1026</v>
      </c>
      <c r="C1226" t="s">
        <v>2320</v>
      </c>
      <c r="D1226" s="3">
        <v>2</v>
      </c>
      <c r="E1226" s="3">
        <v>203711581</v>
      </c>
      <c r="F1226" t="s">
        <v>445</v>
      </c>
      <c r="G1226" t="s">
        <v>439</v>
      </c>
      <c r="H1226" s="136">
        <v>0.1275</v>
      </c>
      <c r="I1226" s="136">
        <v>2.7844300000000001E-3</v>
      </c>
      <c r="J1226" s="3">
        <v>1</v>
      </c>
    </row>
    <row r="1227" spans="1:10">
      <c r="A1227" t="s">
        <v>3</v>
      </c>
      <c r="B1227" t="s">
        <v>1026</v>
      </c>
      <c r="C1227" t="s">
        <v>2017</v>
      </c>
      <c r="D1227" s="3">
        <v>2</v>
      </c>
      <c r="E1227" s="3">
        <v>203688300</v>
      </c>
      <c r="F1227" t="s">
        <v>445</v>
      </c>
      <c r="G1227" t="s">
        <v>439</v>
      </c>
      <c r="H1227" s="136">
        <v>0.1249</v>
      </c>
      <c r="I1227" s="136">
        <v>2.78335E-3</v>
      </c>
      <c r="J1227" s="3">
        <v>1</v>
      </c>
    </row>
    <row r="1228" spans="1:10">
      <c r="A1228" t="s">
        <v>53</v>
      </c>
      <c r="B1228" t="s">
        <v>1026</v>
      </c>
      <c r="C1228" t="s">
        <v>2321</v>
      </c>
      <c r="D1228" s="3">
        <v>2</v>
      </c>
      <c r="E1228" s="3">
        <v>203726501</v>
      </c>
      <c r="F1228" t="s">
        <v>438</v>
      </c>
      <c r="G1228" t="s">
        <v>444</v>
      </c>
      <c r="H1228" s="136">
        <v>0.1191</v>
      </c>
      <c r="I1228" s="136">
        <v>2.77947E-3</v>
      </c>
      <c r="J1228" s="3">
        <v>1</v>
      </c>
    </row>
    <row r="1229" spans="1:10">
      <c r="A1229" t="s">
        <v>53</v>
      </c>
      <c r="B1229" t="s">
        <v>1026</v>
      </c>
      <c r="C1229" t="s">
        <v>1796</v>
      </c>
      <c r="D1229" s="3">
        <v>2</v>
      </c>
      <c r="E1229" s="3">
        <v>203833877</v>
      </c>
      <c r="F1229" t="s">
        <v>445</v>
      </c>
      <c r="G1229" t="s">
        <v>444</v>
      </c>
      <c r="H1229" s="136">
        <v>0.12740000000000001</v>
      </c>
      <c r="I1229" s="136">
        <v>2.7723700000000001E-3</v>
      </c>
      <c r="J1229" s="3">
        <v>1</v>
      </c>
    </row>
    <row r="1230" spans="1:10">
      <c r="A1230" t="s">
        <v>53</v>
      </c>
      <c r="B1230" t="s">
        <v>1026</v>
      </c>
      <c r="C1230" t="s">
        <v>2322</v>
      </c>
      <c r="D1230" s="3">
        <v>2</v>
      </c>
      <c r="E1230" s="3">
        <v>203804289</v>
      </c>
      <c r="F1230" t="s">
        <v>439</v>
      </c>
      <c r="G1230" t="s">
        <v>438</v>
      </c>
      <c r="H1230" s="136">
        <v>0.12720000000000001</v>
      </c>
      <c r="I1230" s="136">
        <v>2.7516300000000001E-3</v>
      </c>
      <c r="J1230" s="3">
        <v>1</v>
      </c>
    </row>
    <row r="1231" spans="1:10">
      <c r="A1231" t="s">
        <v>3</v>
      </c>
      <c r="B1231" t="s">
        <v>222</v>
      </c>
      <c r="C1231" t="s">
        <v>2018</v>
      </c>
      <c r="D1231" s="3">
        <v>20</v>
      </c>
      <c r="E1231" s="3">
        <v>33720920</v>
      </c>
      <c r="F1231" t="s">
        <v>439</v>
      </c>
      <c r="G1231" t="s">
        <v>438</v>
      </c>
      <c r="H1231" s="136">
        <v>0.1062</v>
      </c>
      <c r="I1231" s="136">
        <v>2.7404700000000001E-3</v>
      </c>
      <c r="J1231" s="3">
        <v>1</v>
      </c>
    </row>
    <row r="1232" spans="1:10">
      <c r="A1232" t="s">
        <v>3</v>
      </c>
      <c r="B1232" t="s">
        <v>222</v>
      </c>
      <c r="C1232" t="s">
        <v>2019</v>
      </c>
      <c r="D1232" s="3">
        <v>20</v>
      </c>
      <c r="E1232" s="3">
        <v>33739456</v>
      </c>
      <c r="F1232" t="s">
        <v>439</v>
      </c>
      <c r="G1232" t="s">
        <v>438</v>
      </c>
      <c r="H1232" s="136">
        <v>0.10589999999999999</v>
      </c>
      <c r="I1232" s="136">
        <v>2.7404700000000001E-3</v>
      </c>
      <c r="J1232" s="3">
        <v>1</v>
      </c>
    </row>
    <row r="1233" spans="1:10">
      <c r="A1233" t="s">
        <v>53</v>
      </c>
      <c r="B1233" t="s">
        <v>1026</v>
      </c>
      <c r="C1233" t="s">
        <v>2323</v>
      </c>
      <c r="D1233" s="3">
        <v>2</v>
      </c>
      <c r="E1233" s="3">
        <v>203715514</v>
      </c>
      <c r="F1233" t="s">
        <v>439</v>
      </c>
      <c r="G1233" t="s">
        <v>438</v>
      </c>
      <c r="H1233" s="136">
        <v>0.1275</v>
      </c>
      <c r="I1233" s="136">
        <v>2.73982E-3</v>
      </c>
      <c r="J1233" s="3">
        <v>1</v>
      </c>
    </row>
    <row r="1234" spans="1:10">
      <c r="A1234" t="s">
        <v>3</v>
      </c>
      <c r="B1234" t="s">
        <v>1026</v>
      </c>
      <c r="C1234" t="s">
        <v>2020</v>
      </c>
      <c r="D1234" s="3">
        <v>2</v>
      </c>
      <c r="E1234" s="3">
        <v>203859391</v>
      </c>
      <c r="F1234" t="s">
        <v>439</v>
      </c>
      <c r="G1234" t="s">
        <v>438</v>
      </c>
      <c r="H1234" s="136">
        <v>0.1246</v>
      </c>
      <c r="I1234" s="136">
        <v>2.7268100000000001E-3</v>
      </c>
      <c r="J1234" s="3">
        <v>1</v>
      </c>
    </row>
    <row r="1235" spans="1:10">
      <c r="A1235" t="s">
        <v>347</v>
      </c>
      <c r="B1235" t="s">
        <v>1026</v>
      </c>
      <c r="C1235" t="s">
        <v>2140</v>
      </c>
      <c r="D1235" s="3">
        <v>2</v>
      </c>
      <c r="E1235" s="3">
        <v>203983940</v>
      </c>
      <c r="F1235" t="s">
        <v>445</v>
      </c>
      <c r="G1235" t="s">
        <v>438</v>
      </c>
      <c r="H1235" s="136">
        <v>0.12620000000000001</v>
      </c>
      <c r="I1235" s="136">
        <v>2.72668E-3</v>
      </c>
      <c r="J1235" s="3">
        <v>1</v>
      </c>
    </row>
    <row r="1236" spans="1:10">
      <c r="A1236" t="s">
        <v>347</v>
      </c>
      <c r="B1236" t="s">
        <v>1026</v>
      </c>
      <c r="C1236" t="s">
        <v>1997</v>
      </c>
      <c r="D1236" s="3">
        <v>2</v>
      </c>
      <c r="E1236" s="3">
        <v>203718682</v>
      </c>
      <c r="F1236" t="s">
        <v>439</v>
      </c>
      <c r="G1236" t="s">
        <v>438</v>
      </c>
      <c r="H1236" s="136">
        <v>0.1245</v>
      </c>
      <c r="I1236" s="136">
        <v>2.7019000000000001E-3</v>
      </c>
      <c r="J1236" s="3">
        <v>1</v>
      </c>
    </row>
    <row r="1237" spans="1:10">
      <c r="A1237" t="s">
        <v>53</v>
      </c>
      <c r="B1237" t="s">
        <v>1026</v>
      </c>
      <c r="C1237" t="s">
        <v>2123</v>
      </c>
      <c r="D1237" s="3">
        <v>2</v>
      </c>
      <c r="E1237" s="3">
        <v>203768786</v>
      </c>
      <c r="F1237" t="s">
        <v>445</v>
      </c>
      <c r="G1237" t="s">
        <v>444</v>
      </c>
      <c r="H1237" s="136">
        <v>0.12720000000000001</v>
      </c>
      <c r="I1237" s="136">
        <v>2.6756699999999998E-3</v>
      </c>
      <c r="J1237" s="3">
        <v>1</v>
      </c>
    </row>
    <row r="1238" spans="1:10">
      <c r="A1238" t="s">
        <v>53</v>
      </c>
      <c r="B1238" t="s">
        <v>1026</v>
      </c>
      <c r="C1238" t="s">
        <v>2324</v>
      </c>
      <c r="D1238" s="3">
        <v>2</v>
      </c>
      <c r="E1238" s="3">
        <v>203740798</v>
      </c>
      <c r="F1238" t="s">
        <v>439</v>
      </c>
      <c r="G1238" t="s">
        <v>438</v>
      </c>
      <c r="H1238" s="136">
        <v>0.1273</v>
      </c>
      <c r="I1238" s="136">
        <v>2.6576799999999999E-3</v>
      </c>
      <c r="J1238" s="3">
        <v>1</v>
      </c>
    </row>
    <row r="1239" spans="1:10">
      <c r="A1239" t="s">
        <v>53</v>
      </c>
      <c r="B1239" t="s">
        <v>1026</v>
      </c>
      <c r="C1239" t="s">
        <v>1915</v>
      </c>
      <c r="D1239" s="3">
        <v>2</v>
      </c>
      <c r="E1239" s="3">
        <v>203830228</v>
      </c>
      <c r="F1239" t="s">
        <v>439</v>
      </c>
      <c r="G1239" t="s">
        <v>438</v>
      </c>
      <c r="H1239" s="136">
        <v>0.12740000000000001</v>
      </c>
      <c r="I1239" s="136">
        <v>2.6566599999999999E-3</v>
      </c>
      <c r="J1239" s="3">
        <v>1</v>
      </c>
    </row>
    <row r="1240" spans="1:10">
      <c r="A1240" t="s">
        <v>53</v>
      </c>
      <c r="B1240" t="s">
        <v>1026</v>
      </c>
      <c r="C1240" t="s">
        <v>2145</v>
      </c>
      <c r="D1240" s="3">
        <v>2</v>
      </c>
      <c r="E1240" s="3">
        <v>204081675</v>
      </c>
      <c r="F1240" t="s">
        <v>439</v>
      </c>
      <c r="G1240" t="s">
        <v>438</v>
      </c>
      <c r="H1240" s="136">
        <v>0.12709999999999999</v>
      </c>
      <c r="I1240" s="136">
        <v>2.6516399999999998E-3</v>
      </c>
      <c r="J1240" s="3">
        <v>1</v>
      </c>
    </row>
    <row r="1241" spans="1:10">
      <c r="A1241" t="s">
        <v>53</v>
      </c>
      <c r="B1241" t="s">
        <v>1026</v>
      </c>
      <c r="C1241" t="s">
        <v>2325</v>
      </c>
      <c r="D1241" s="3">
        <v>2</v>
      </c>
      <c r="E1241" s="3">
        <v>203987806</v>
      </c>
      <c r="F1241" t="s">
        <v>438</v>
      </c>
      <c r="G1241" t="s">
        <v>444</v>
      </c>
      <c r="H1241" s="136">
        <v>0.12839999999999999</v>
      </c>
      <c r="I1241" s="136">
        <v>2.64964E-3</v>
      </c>
      <c r="J1241" s="3">
        <v>1</v>
      </c>
    </row>
    <row r="1242" spans="1:10">
      <c r="A1242" t="s">
        <v>3</v>
      </c>
      <c r="B1242" t="s">
        <v>202</v>
      </c>
      <c r="C1242" t="s">
        <v>2021</v>
      </c>
      <c r="D1242" s="3">
        <v>15</v>
      </c>
      <c r="E1242" s="3">
        <v>96131610</v>
      </c>
      <c r="F1242" t="s">
        <v>439</v>
      </c>
      <c r="G1242" t="s">
        <v>438</v>
      </c>
      <c r="H1242" s="136">
        <v>0.38790000000000002</v>
      </c>
      <c r="I1242" s="136">
        <v>2.6446299999999998E-3</v>
      </c>
      <c r="J1242" s="3">
        <v>1</v>
      </c>
    </row>
    <row r="1243" spans="1:10">
      <c r="A1243" t="s">
        <v>3</v>
      </c>
      <c r="B1243" t="s">
        <v>1026</v>
      </c>
      <c r="C1243" t="s">
        <v>2022</v>
      </c>
      <c r="D1243" s="3">
        <v>2</v>
      </c>
      <c r="E1243" s="3">
        <v>203832120</v>
      </c>
      <c r="F1243" t="s">
        <v>445</v>
      </c>
      <c r="G1243" t="s">
        <v>444</v>
      </c>
      <c r="H1243" s="136">
        <v>0.12130000000000001</v>
      </c>
      <c r="I1243" s="136">
        <v>2.6370899999999999E-3</v>
      </c>
      <c r="J1243" s="3">
        <v>1</v>
      </c>
    </row>
    <row r="1244" spans="1:10">
      <c r="A1244" t="s">
        <v>3</v>
      </c>
      <c r="B1244" t="s">
        <v>1026</v>
      </c>
      <c r="C1244" t="s">
        <v>2023</v>
      </c>
      <c r="D1244" s="3">
        <v>2</v>
      </c>
      <c r="E1244" s="3">
        <v>204056678</v>
      </c>
      <c r="F1244" t="s">
        <v>439</v>
      </c>
      <c r="G1244" t="s">
        <v>438</v>
      </c>
      <c r="H1244" s="136">
        <v>0.12280000000000001</v>
      </c>
      <c r="I1244" s="136">
        <v>2.6370899999999999E-3</v>
      </c>
      <c r="J1244" s="3">
        <v>1</v>
      </c>
    </row>
    <row r="1245" spans="1:10">
      <c r="A1245" t="s">
        <v>53</v>
      </c>
      <c r="B1245" t="s">
        <v>1026</v>
      </c>
      <c r="C1245" t="s">
        <v>2326</v>
      </c>
      <c r="D1245" s="3">
        <v>2</v>
      </c>
      <c r="E1245" s="3">
        <v>203818299</v>
      </c>
      <c r="F1245" t="s">
        <v>445</v>
      </c>
      <c r="G1245" t="s">
        <v>439</v>
      </c>
      <c r="H1245" s="136">
        <v>0.12740000000000001</v>
      </c>
      <c r="I1245" s="136">
        <v>2.6258499999999999E-3</v>
      </c>
      <c r="J1245" s="3">
        <v>1</v>
      </c>
    </row>
    <row r="1246" spans="1:10">
      <c r="A1246" t="s">
        <v>53</v>
      </c>
      <c r="B1246" t="s">
        <v>1026</v>
      </c>
      <c r="C1246" t="s">
        <v>1872</v>
      </c>
      <c r="D1246" s="3">
        <v>2</v>
      </c>
      <c r="E1246" s="3">
        <v>203822891</v>
      </c>
      <c r="F1246" t="s">
        <v>438</v>
      </c>
      <c r="G1246" t="s">
        <v>444</v>
      </c>
      <c r="H1246" s="136">
        <v>0.1273</v>
      </c>
      <c r="I1246" s="136">
        <v>2.6258499999999999E-3</v>
      </c>
      <c r="J1246" s="3">
        <v>1</v>
      </c>
    </row>
    <row r="1247" spans="1:10">
      <c r="A1247" t="s">
        <v>53</v>
      </c>
      <c r="B1247" t="s">
        <v>1026</v>
      </c>
      <c r="C1247" t="s">
        <v>1929</v>
      </c>
      <c r="D1247" s="3">
        <v>2</v>
      </c>
      <c r="E1247" s="3">
        <v>203827480</v>
      </c>
      <c r="F1247" t="s">
        <v>439</v>
      </c>
      <c r="G1247" t="s">
        <v>438</v>
      </c>
      <c r="H1247" s="136">
        <v>0.12740000000000001</v>
      </c>
      <c r="I1247" s="136">
        <v>2.6258399999999999E-3</v>
      </c>
      <c r="J1247" s="3">
        <v>1</v>
      </c>
    </row>
    <row r="1248" spans="1:10">
      <c r="A1248" t="s">
        <v>53</v>
      </c>
      <c r="B1248" t="s">
        <v>1026</v>
      </c>
      <c r="C1248" t="s">
        <v>2327</v>
      </c>
      <c r="D1248" s="3">
        <v>2</v>
      </c>
      <c r="E1248" s="3">
        <v>203828192</v>
      </c>
      <c r="F1248" t="s">
        <v>445</v>
      </c>
      <c r="G1248" t="s">
        <v>444</v>
      </c>
      <c r="H1248" s="136">
        <v>0.12740000000000001</v>
      </c>
      <c r="I1248" s="136">
        <v>2.6258399999999999E-3</v>
      </c>
      <c r="J1248" s="3">
        <v>1</v>
      </c>
    </row>
    <row r="1249" spans="1:10">
      <c r="A1249" t="s">
        <v>53</v>
      </c>
      <c r="B1249" t="s">
        <v>1026</v>
      </c>
      <c r="C1249" t="s">
        <v>1824</v>
      </c>
      <c r="D1249" s="3">
        <v>2</v>
      </c>
      <c r="E1249" s="3">
        <v>203830851</v>
      </c>
      <c r="F1249" t="s">
        <v>445</v>
      </c>
      <c r="G1249" t="s">
        <v>444</v>
      </c>
      <c r="H1249" s="136">
        <v>0.12740000000000001</v>
      </c>
      <c r="I1249" s="136">
        <v>2.6258399999999999E-3</v>
      </c>
      <c r="J1249" s="3">
        <v>1</v>
      </c>
    </row>
    <row r="1250" spans="1:10">
      <c r="A1250" t="s">
        <v>3</v>
      </c>
      <c r="B1250" t="s">
        <v>202</v>
      </c>
      <c r="C1250" t="s">
        <v>2024</v>
      </c>
      <c r="D1250" s="3">
        <v>15</v>
      </c>
      <c r="E1250" s="3">
        <v>96132521</v>
      </c>
      <c r="F1250" t="s">
        <v>445</v>
      </c>
      <c r="G1250" t="s">
        <v>444</v>
      </c>
      <c r="H1250" s="136">
        <v>0.36030000000000001</v>
      </c>
      <c r="I1250" s="136">
        <v>2.6248E-3</v>
      </c>
      <c r="J1250" s="3">
        <v>1</v>
      </c>
    </row>
    <row r="1251" spans="1:10">
      <c r="A1251" t="s">
        <v>3</v>
      </c>
      <c r="B1251" t="s">
        <v>222</v>
      </c>
      <c r="C1251" t="s">
        <v>2025</v>
      </c>
      <c r="D1251" s="3">
        <v>20</v>
      </c>
      <c r="E1251" s="3">
        <v>33745891</v>
      </c>
      <c r="F1251" t="s">
        <v>445</v>
      </c>
      <c r="G1251" t="s">
        <v>444</v>
      </c>
      <c r="H1251" s="136">
        <v>0.10589999999999999</v>
      </c>
      <c r="I1251" s="136">
        <v>2.60786E-3</v>
      </c>
      <c r="J1251" s="3">
        <v>1</v>
      </c>
    </row>
    <row r="1252" spans="1:10">
      <c r="A1252" t="s">
        <v>53</v>
      </c>
      <c r="B1252" t="s">
        <v>1026</v>
      </c>
      <c r="C1252" t="s">
        <v>1954</v>
      </c>
      <c r="D1252" s="3">
        <v>2</v>
      </c>
      <c r="E1252" s="3">
        <v>203737770</v>
      </c>
      <c r="F1252" t="s">
        <v>445</v>
      </c>
      <c r="G1252" t="s">
        <v>444</v>
      </c>
      <c r="H1252" s="136">
        <v>0.1273</v>
      </c>
      <c r="I1252" s="136">
        <v>2.5963200000000001E-3</v>
      </c>
      <c r="J1252" s="3">
        <v>1</v>
      </c>
    </row>
    <row r="1253" spans="1:10">
      <c r="A1253" t="s">
        <v>53</v>
      </c>
      <c r="B1253" t="s">
        <v>1026</v>
      </c>
      <c r="C1253" t="s">
        <v>2000</v>
      </c>
      <c r="D1253" s="3">
        <v>2</v>
      </c>
      <c r="E1253" s="3">
        <v>203883193</v>
      </c>
      <c r="F1253" t="s">
        <v>438</v>
      </c>
      <c r="G1253" t="s">
        <v>444</v>
      </c>
      <c r="H1253" s="136">
        <v>0.12740000000000001</v>
      </c>
      <c r="I1253" s="136">
        <v>2.59553E-3</v>
      </c>
      <c r="J1253" s="3">
        <v>1</v>
      </c>
    </row>
    <row r="1254" spans="1:10">
      <c r="A1254" t="s">
        <v>53</v>
      </c>
      <c r="B1254" t="s">
        <v>1026</v>
      </c>
      <c r="C1254" t="s">
        <v>2328</v>
      </c>
      <c r="D1254" s="3">
        <v>2</v>
      </c>
      <c r="E1254" s="3">
        <v>203869847</v>
      </c>
      <c r="F1254" t="s">
        <v>439</v>
      </c>
      <c r="G1254" t="s">
        <v>438</v>
      </c>
      <c r="H1254" s="136">
        <v>0.12740000000000001</v>
      </c>
      <c r="I1254" s="136">
        <v>2.59546E-3</v>
      </c>
      <c r="J1254" s="3">
        <v>1</v>
      </c>
    </row>
    <row r="1255" spans="1:10">
      <c r="A1255" t="s">
        <v>53</v>
      </c>
      <c r="B1255" t="s">
        <v>1026</v>
      </c>
      <c r="C1255" t="s">
        <v>2329</v>
      </c>
      <c r="D1255" s="3">
        <v>2</v>
      </c>
      <c r="E1255" s="3">
        <v>203816494</v>
      </c>
      <c r="F1255" t="s">
        <v>445</v>
      </c>
      <c r="G1255" t="s">
        <v>444</v>
      </c>
      <c r="H1255" s="136">
        <v>0.12740000000000001</v>
      </c>
      <c r="I1255" s="136">
        <v>2.5954400000000001E-3</v>
      </c>
      <c r="J1255" s="3">
        <v>1</v>
      </c>
    </row>
    <row r="1256" spans="1:10">
      <c r="A1256" t="s">
        <v>53</v>
      </c>
      <c r="B1256" t="s">
        <v>1026</v>
      </c>
      <c r="C1256" t="s">
        <v>2330</v>
      </c>
      <c r="D1256" s="3">
        <v>2</v>
      </c>
      <c r="E1256" s="3">
        <v>203798318</v>
      </c>
      <c r="F1256" t="s">
        <v>439</v>
      </c>
      <c r="G1256" t="s">
        <v>438</v>
      </c>
      <c r="H1256" s="136">
        <v>0.1273</v>
      </c>
      <c r="I1256" s="136">
        <v>2.5954099999999998E-3</v>
      </c>
      <c r="J1256" s="3">
        <v>1</v>
      </c>
    </row>
    <row r="1257" spans="1:10">
      <c r="A1257" t="s">
        <v>347</v>
      </c>
      <c r="B1257" t="s">
        <v>222</v>
      </c>
      <c r="C1257" t="s">
        <v>1671</v>
      </c>
      <c r="D1257" s="3">
        <v>20</v>
      </c>
      <c r="E1257" s="3">
        <v>33618472</v>
      </c>
      <c r="F1257" t="s">
        <v>439</v>
      </c>
      <c r="G1257" t="s">
        <v>438</v>
      </c>
      <c r="H1257" s="136">
        <v>0.1071</v>
      </c>
      <c r="I1257" s="136">
        <v>2.5947399999999999E-3</v>
      </c>
      <c r="J1257" s="3">
        <v>1</v>
      </c>
    </row>
    <row r="1258" spans="1:10">
      <c r="A1258" t="s">
        <v>53</v>
      </c>
      <c r="B1258" t="s">
        <v>1026</v>
      </c>
      <c r="C1258" t="s">
        <v>1775</v>
      </c>
      <c r="D1258" s="3">
        <v>2</v>
      </c>
      <c r="E1258" s="3">
        <v>203685119</v>
      </c>
      <c r="F1258" t="s">
        <v>445</v>
      </c>
      <c r="G1258" t="s">
        <v>444</v>
      </c>
      <c r="H1258" s="136">
        <v>0.1285</v>
      </c>
      <c r="I1258" s="136">
        <v>2.5933900000000001E-3</v>
      </c>
      <c r="J1258" s="3">
        <v>1</v>
      </c>
    </row>
    <row r="1259" spans="1:10">
      <c r="A1259" t="s">
        <v>347</v>
      </c>
      <c r="B1259" t="s">
        <v>222</v>
      </c>
      <c r="C1259" t="s">
        <v>2104</v>
      </c>
      <c r="D1259" s="3">
        <v>20</v>
      </c>
      <c r="E1259" s="3">
        <v>33721426</v>
      </c>
      <c r="F1259" t="s">
        <v>439</v>
      </c>
      <c r="G1259" t="s">
        <v>438</v>
      </c>
      <c r="H1259" s="136">
        <v>0.10680000000000001</v>
      </c>
      <c r="I1259" s="136">
        <v>2.5835300000000001E-3</v>
      </c>
      <c r="J1259" s="3">
        <v>1</v>
      </c>
    </row>
    <row r="1260" spans="1:10">
      <c r="A1260" t="s">
        <v>347</v>
      </c>
      <c r="B1260" t="s">
        <v>190</v>
      </c>
      <c r="C1260" t="s">
        <v>1725</v>
      </c>
      <c r="D1260" s="3">
        <v>13</v>
      </c>
      <c r="E1260" s="3">
        <v>47191972</v>
      </c>
      <c r="F1260" t="s">
        <v>445</v>
      </c>
      <c r="G1260" t="s">
        <v>444</v>
      </c>
      <c r="H1260" s="136">
        <v>0.20019999999999999</v>
      </c>
      <c r="I1260" s="136">
        <v>2.5792100000000002E-3</v>
      </c>
      <c r="J1260" s="3">
        <v>1</v>
      </c>
    </row>
    <row r="1261" spans="1:10">
      <c r="A1261" t="s">
        <v>347</v>
      </c>
      <c r="B1261" t="s">
        <v>190</v>
      </c>
      <c r="C1261" t="s">
        <v>1708</v>
      </c>
      <c r="D1261" s="3">
        <v>13</v>
      </c>
      <c r="E1261" s="3">
        <v>47192049</v>
      </c>
      <c r="F1261" t="s">
        <v>439</v>
      </c>
      <c r="G1261" t="s">
        <v>438</v>
      </c>
      <c r="H1261" s="136">
        <v>0.2001</v>
      </c>
      <c r="I1261" s="136">
        <v>2.5792100000000002E-3</v>
      </c>
      <c r="J1261" s="3">
        <v>1</v>
      </c>
    </row>
    <row r="1262" spans="1:10">
      <c r="A1262" t="s">
        <v>347</v>
      </c>
      <c r="B1262" t="s">
        <v>1026</v>
      </c>
      <c r="C1262" t="s">
        <v>2038</v>
      </c>
      <c r="D1262" s="3">
        <v>2</v>
      </c>
      <c r="E1262" s="3">
        <v>203721733</v>
      </c>
      <c r="F1262" t="s">
        <v>445</v>
      </c>
      <c r="G1262" t="s">
        <v>439</v>
      </c>
      <c r="H1262" s="136">
        <v>0.1244</v>
      </c>
      <c r="I1262" s="136">
        <v>2.5720500000000002E-3</v>
      </c>
      <c r="J1262" s="3">
        <v>1</v>
      </c>
    </row>
    <row r="1263" spans="1:10">
      <c r="A1263" t="s">
        <v>347</v>
      </c>
      <c r="B1263" t="s">
        <v>1026</v>
      </c>
      <c r="C1263" t="s">
        <v>1965</v>
      </c>
      <c r="D1263" s="3">
        <v>2</v>
      </c>
      <c r="E1263" s="3">
        <v>203847325</v>
      </c>
      <c r="F1263" t="s">
        <v>438</v>
      </c>
      <c r="G1263" t="s">
        <v>444</v>
      </c>
      <c r="H1263" s="136">
        <v>0.12429999999999999</v>
      </c>
      <c r="I1263" s="136">
        <v>2.5720500000000002E-3</v>
      </c>
      <c r="J1263" s="3">
        <v>1</v>
      </c>
    </row>
    <row r="1264" spans="1:10">
      <c r="A1264" t="s">
        <v>53</v>
      </c>
      <c r="B1264" t="s">
        <v>1026</v>
      </c>
      <c r="C1264" t="s">
        <v>1928</v>
      </c>
      <c r="D1264" s="3">
        <v>2</v>
      </c>
      <c r="E1264" s="3">
        <v>203749439</v>
      </c>
      <c r="F1264" t="s">
        <v>439</v>
      </c>
      <c r="G1264" t="s">
        <v>438</v>
      </c>
      <c r="H1264" s="136">
        <v>0.12720000000000001</v>
      </c>
      <c r="I1264" s="136">
        <v>2.56595E-3</v>
      </c>
      <c r="J1264" s="3">
        <v>1</v>
      </c>
    </row>
    <row r="1265" spans="1:10">
      <c r="A1265" t="s">
        <v>53</v>
      </c>
      <c r="B1265" t="s">
        <v>1026</v>
      </c>
      <c r="C1265" t="s">
        <v>2331</v>
      </c>
      <c r="D1265" s="3">
        <v>2</v>
      </c>
      <c r="E1265" s="3">
        <v>203750272</v>
      </c>
      <c r="F1265" t="s">
        <v>439</v>
      </c>
      <c r="G1265" t="s">
        <v>438</v>
      </c>
      <c r="H1265" s="136">
        <v>0.12720000000000001</v>
      </c>
      <c r="I1265" s="136">
        <v>2.5659400000000001E-3</v>
      </c>
      <c r="J1265" s="3">
        <v>1</v>
      </c>
    </row>
    <row r="1266" spans="1:10">
      <c r="A1266" t="s">
        <v>53</v>
      </c>
      <c r="B1266" t="s">
        <v>1026</v>
      </c>
      <c r="C1266" t="s">
        <v>1825</v>
      </c>
      <c r="D1266" s="3">
        <v>2</v>
      </c>
      <c r="E1266" s="3">
        <v>203861113</v>
      </c>
      <c r="F1266" t="s">
        <v>439</v>
      </c>
      <c r="G1266" t="s">
        <v>444</v>
      </c>
      <c r="H1266" s="136">
        <v>0.1273</v>
      </c>
      <c r="I1266" s="136">
        <v>2.5654100000000002E-3</v>
      </c>
      <c r="J1266" s="3">
        <v>1</v>
      </c>
    </row>
    <row r="1267" spans="1:10">
      <c r="A1267" t="s">
        <v>53</v>
      </c>
      <c r="B1267" t="s">
        <v>1026</v>
      </c>
      <c r="C1267" t="s">
        <v>2020</v>
      </c>
      <c r="D1267" s="3">
        <v>2</v>
      </c>
      <c r="E1267" s="3">
        <v>203859391</v>
      </c>
      <c r="F1267" t="s">
        <v>439</v>
      </c>
      <c r="G1267" t="s">
        <v>438</v>
      </c>
      <c r="H1267" s="136">
        <v>0.1273</v>
      </c>
      <c r="I1267" s="136">
        <v>2.5653400000000002E-3</v>
      </c>
      <c r="J1267" s="3">
        <v>1</v>
      </c>
    </row>
    <row r="1268" spans="1:10">
      <c r="A1268" t="s">
        <v>53</v>
      </c>
      <c r="B1268" t="s">
        <v>1026</v>
      </c>
      <c r="C1268" t="s">
        <v>2332</v>
      </c>
      <c r="D1268" s="3">
        <v>2</v>
      </c>
      <c r="E1268" s="3">
        <v>203791912</v>
      </c>
      <c r="F1268" t="s">
        <v>445</v>
      </c>
      <c r="G1268" t="s">
        <v>444</v>
      </c>
      <c r="H1268" s="136">
        <v>0.1273</v>
      </c>
      <c r="I1268" s="136">
        <v>2.56368E-3</v>
      </c>
      <c r="J1268" s="3">
        <v>1</v>
      </c>
    </row>
    <row r="1269" spans="1:10">
      <c r="A1269" t="s">
        <v>3</v>
      </c>
      <c r="B1269" t="s">
        <v>1026</v>
      </c>
      <c r="C1269" t="s">
        <v>2026</v>
      </c>
      <c r="D1269" s="3">
        <v>2</v>
      </c>
      <c r="E1269" s="3">
        <v>203741362</v>
      </c>
      <c r="F1269" t="s">
        <v>445</v>
      </c>
      <c r="G1269" t="s">
        <v>439</v>
      </c>
      <c r="H1269" s="136">
        <v>0.1227</v>
      </c>
      <c r="I1269" s="136">
        <v>2.55208E-3</v>
      </c>
      <c r="J1269" s="3">
        <v>1</v>
      </c>
    </row>
    <row r="1270" spans="1:10">
      <c r="A1270" t="s">
        <v>347</v>
      </c>
      <c r="B1270" t="s">
        <v>1026</v>
      </c>
      <c r="C1270" t="s">
        <v>1968</v>
      </c>
      <c r="D1270" s="3">
        <v>2</v>
      </c>
      <c r="E1270" s="3">
        <v>203693914</v>
      </c>
      <c r="F1270" t="s">
        <v>445</v>
      </c>
      <c r="G1270" t="s">
        <v>438</v>
      </c>
      <c r="H1270" s="136">
        <v>0.126</v>
      </c>
      <c r="I1270" s="136">
        <v>2.55179E-3</v>
      </c>
      <c r="J1270" s="3">
        <v>1</v>
      </c>
    </row>
    <row r="1271" spans="1:10">
      <c r="A1271" t="s">
        <v>347</v>
      </c>
      <c r="B1271" t="s">
        <v>1026</v>
      </c>
      <c r="C1271" t="s">
        <v>2026</v>
      </c>
      <c r="D1271" s="3">
        <v>2</v>
      </c>
      <c r="E1271" s="3">
        <v>203741362</v>
      </c>
      <c r="F1271" t="s">
        <v>445</v>
      </c>
      <c r="G1271" t="s">
        <v>439</v>
      </c>
      <c r="H1271" s="136">
        <v>0.12189999999999999</v>
      </c>
      <c r="I1271" s="136">
        <v>2.55179E-3</v>
      </c>
      <c r="J1271" s="3">
        <v>1</v>
      </c>
    </row>
    <row r="1272" spans="1:10">
      <c r="A1272" t="s">
        <v>3</v>
      </c>
      <c r="B1272" t="s">
        <v>202</v>
      </c>
      <c r="C1272" t="s">
        <v>2027</v>
      </c>
      <c r="D1272" s="3">
        <v>15</v>
      </c>
      <c r="E1272" s="3">
        <v>96106388</v>
      </c>
      <c r="F1272" t="s">
        <v>445</v>
      </c>
      <c r="G1272" t="s">
        <v>444</v>
      </c>
      <c r="H1272" s="136">
        <v>0.1996</v>
      </c>
      <c r="I1272" s="136">
        <v>2.55068E-3</v>
      </c>
      <c r="J1272" s="3">
        <v>1</v>
      </c>
    </row>
    <row r="1273" spans="1:10">
      <c r="A1273" t="s">
        <v>3</v>
      </c>
      <c r="B1273" t="s">
        <v>202</v>
      </c>
      <c r="C1273" t="s">
        <v>2028</v>
      </c>
      <c r="D1273" s="3">
        <v>15</v>
      </c>
      <c r="E1273" s="3">
        <v>96105891</v>
      </c>
      <c r="F1273" t="s">
        <v>445</v>
      </c>
      <c r="G1273" t="s">
        <v>438</v>
      </c>
      <c r="H1273" s="136">
        <v>0.1991</v>
      </c>
      <c r="I1273" s="136">
        <v>2.55062E-3</v>
      </c>
      <c r="J1273" s="3">
        <v>1</v>
      </c>
    </row>
    <row r="1274" spans="1:10">
      <c r="A1274" t="s">
        <v>53</v>
      </c>
      <c r="B1274" t="s">
        <v>1026</v>
      </c>
      <c r="C1274" t="s">
        <v>1967</v>
      </c>
      <c r="D1274" s="3">
        <v>2</v>
      </c>
      <c r="E1274" s="3">
        <v>203884308</v>
      </c>
      <c r="F1274" t="s">
        <v>445</v>
      </c>
      <c r="G1274" t="s">
        <v>438</v>
      </c>
      <c r="H1274" s="136">
        <v>0.12740000000000001</v>
      </c>
      <c r="I1274" s="136">
        <v>2.5359599999999999E-3</v>
      </c>
      <c r="J1274" s="3">
        <v>1</v>
      </c>
    </row>
    <row r="1275" spans="1:10">
      <c r="A1275" t="s">
        <v>347</v>
      </c>
      <c r="B1275" t="s">
        <v>190</v>
      </c>
      <c r="C1275" t="s">
        <v>1842</v>
      </c>
      <c r="D1275" s="3">
        <v>13</v>
      </c>
      <c r="E1275" s="3">
        <v>47157969</v>
      </c>
      <c r="F1275" t="s">
        <v>439</v>
      </c>
      <c r="G1275" t="s">
        <v>438</v>
      </c>
      <c r="H1275" s="136">
        <v>0.2465</v>
      </c>
      <c r="I1275" s="136">
        <v>2.5298199999999999E-3</v>
      </c>
      <c r="J1275" s="3">
        <v>1</v>
      </c>
    </row>
    <row r="1276" spans="1:10">
      <c r="A1276" t="s">
        <v>3</v>
      </c>
      <c r="B1276" t="s">
        <v>202</v>
      </c>
      <c r="C1276" t="s">
        <v>2029</v>
      </c>
      <c r="D1276" s="3">
        <v>15</v>
      </c>
      <c r="E1276" s="3">
        <v>96129776</v>
      </c>
      <c r="F1276" t="s">
        <v>445</v>
      </c>
      <c r="G1276" t="s">
        <v>444</v>
      </c>
      <c r="H1276" s="136">
        <v>0.38800000000000001</v>
      </c>
      <c r="I1276" s="136">
        <v>2.5182899999999999E-3</v>
      </c>
      <c r="J1276" s="3">
        <v>1</v>
      </c>
    </row>
    <row r="1277" spans="1:10">
      <c r="A1277" t="s">
        <v>3</v>
      </c>
      <c r="B1277" t="s">
        <v>202</v>
      </c>
      <c r="C1277" t="s">
        <v>2030</v>
      </c>
      <c r="D1277" s="3">
        <v>15</v>
      </c>
      <c r="E1277" s="3">
        <v>96136319</v>
      </c>
      <c r="F1277" t="s">
        <v>445</v>
      </c>
      <c r="G1277" t="s">
        <v>444</v>
      </c>
      <c r="H1277" s="136">
        <v>0.23799999999999999</v>
      </c>
      <c r="I1277" s="136">
        <v>2.51074E-3</v>
      </c>
      <c r="J1277" s="3">
        <v>1</v>
      </c>
    </row>
    <row r="1278" spans="1:10">
      <c r="A1278" t="s">
        <v>53</v>
      </c>
      <c r="B1278" t="s">
        <v>1026</v>
      </c>
      <c r="C1278" t="s">
        <v>2333</v>
      </c>
      <c r="D1278" s="3">
        <v>2</v>
      </c>
      <c r="E1278" s="3">
        <v>204151503</v>
      </c>
      <c r="F1278" t="s">
        <v>445</v>
      </c>
      <c r="G1278" t="s">
        <v>444</v>
      </c>
      <c r="H1278" s="136">
        <v>0.1125</v>
      </c>
      <c r="I1278" s="136">
        <v>2.5100600000000002E-3</v>
      </c>
      <c r="J1278" s="3">
        <v>1</v>
      </c>
    </row>
    <row r="1279" spans="1:10">
      <c r="A1279" t="s">
        <v>53</v>
      </c>
      <c r="B1279" t="s">
        <v>1026</v>
      </c>
      <c r="C1279" t="s">
        <v>2334</v>
      </c>
      <c r="D1279" s="3">
        <v>2</v>
      </c>
      <c r="E1279" s="3">
        <v>203855342</v>
      </c>
      <c r="F1279" t="s">
        <v>439</v>
      </c>
      <c r="G1279" t="s">
        <v>438</v>
      </c>
      <c r="H1279" s="136">
        <v>0.1273</v>
      </c>
      <c r="I1279" s="136">
        <v>2.5067800000000001E-3</v>
      </c>
      <c r="J1279" s="3">
        <v>1</v>
      </c>
    </row>
    <row r="1280" spans="1:10">
      <c r="A1280" t="s">
        <v>53</v>
      </c>
      <c r="B1280" t="s">
        <v>1026</v>
      </c>
      <c r="C1280" t="s">
        <v>2127</v>
      </c>
      <c r="D1280" s="3">
        <v>2</v>
      </c>
      <c r="E1280" s="3">
        <v>203805552</v>
      </c>
      <c r="F1280" t="s">
        <v>445</v>
      </c>
      <c r="G1280" t="s">
        <v>444</v>
      </c>
      <c r="H1280" s="136">
        <v>0.12740000000000001</v>
      </c>
      <c r="I1280" s="136">
        <v>2.5066799999999998E-3</v>
      </c>
      <c r="J1280" s="3">
        <v>1</v>
      </c>
    </row>
    <row r="1281" spans="1:10">
      <c r="A1281" t="s">
        <v>53</v>
      </c>
      <c r="B1281" t="s">
        <v>1026</v>
      </c>
      <c r="C1281" t="s">
        <v>1988</v>
      </c>
      <c r="D1281" s="3">
        <v>2</v>
      </c>
      <c r="E1281" s="3">
        <v>203805929</v>
      </c>
      <c r="F1281" t="s">
        <v>438</v>
      </c>
      <c r="G1281" t="s">
        <v>444</v>
      </c>
      <c r="H1281" s="136">
        <v>0.12740000000000001</v>
      </c>
      <c r="I1281" s="136">
        <v>2.5066799999999998E-3</v>
      </c>
      <c r="J1281" s="3">
        <v>1</v>
      </c>
    </row>
    <row r="1282" spans="1:10">
      <c r="A1282" t="s">
        <v>53</v>
      </c>
      <c r="B1282" t="s">
        <v>1026</v>
      </c>
      <c r="C1282" t="s">
        <v>2335</v>
      </c>
      <c r="D1282" s="3">
        <v>2</v>
      </c>
      <c r="E1282" s="3">
        <v>203791333</v>
      </c>
      <c r="F1282" t="s">
        <v>445</v>
      </c>
      <c r="G1282" t="s">
        <v>444</v>
      </c>
      <c r="H1282" s="136">
        <v>0.1273</v>
      </c>
      <c r="I1282" s="136">
        <v>2.5066699999999999E-3</v>
      </c>
      <c r="J1282" s="3">
        <v>1</v>
      </c>
    </row>
    <row r="1283" spans="1:10">
      <c r="A1283" t="s">
        <v>53</v>
      </c>
      <c r="B1283" t="s">
        <v>1026</v>
      </c>
      <c r="C1283" t="s">
        <v>2336</v>
      </c>
      <c r="D1283" s="3">
        <v>2</v>
      </c>
      <c r="E1283" s="3">
        <v>203783484</v>
      </c>
      <c r="F1283" t="s">
        <v>445</v>
      </c>
      <c r="G1283" t="s">
        <v>444</v>
      </c>
      <c r="H1283" s="136">
        <v>0.1273</v>
      </c>
      <c r="I1283" s="136">
        <v>2.50665E-3</v>
      </c>
      <c r="J1283" s="3">
        <v>1</v>
      </c>
    </row>
    <row r="1284" spans="1:10">
      <c r="A1284" t="s">
        <v>53</v>
      </c>
      <c r="B1284" t="s">
        <v>102</v>
      </c>
      <c r="C1284" t="s">
        <v>2337</v>
      </c>
      <c r="D1284" s="3">
        <v>6</v>
      </c>
      <c r="E1284" s="3">
        <v>1370689</v>
      </c>
      <c r="F1284" t="s">
        <v>438</v>
      </c>
      <c r="G1284" t="s">
        <v>444</v>
      </c>
      <c r="H1284" s="136">
        <v>9.0300000000000005E-2</v>
      </c>
      <c r="I1284" s="136">
        <v>2.50184E-3</v>
      </c>
      <c r="J1284" s="3">
        <v>1</v>
      </c>
    </row>
    <row r="1285" spans="1:10">
      <c r="A1285" t="s">
        <v>53</v>
      </c>
      <c r="B1285" t="s">
        <v>102</v>
      </c>
      <c r="C1285" t="s">
        <v>2338</v>
      </c>
      <c r="D1285" s="3">
        <v>6</v>
      </c>
      <c r="E1285" s="3">
        <v>1372161</v>
      </c>
      <c r="F1285" t="s">
        <v>439</v>
      </c>
      <c r="G1285" t="s">
        <v>438</v>
      </c>
      <c r="H1285" s="136">
        <v>9.0300000000000005E-2</v>
      </c>
      <c r="I1285" s="136">
        <v>2.50184E-3</v>
      </c>
      <c r="J1285" s="3">
        <v>1</v>
      </c>
    </row>
    <row r="1286" spans="1:10">
      <c r="A1286" t="s">
        <v>3</v>
      </c>
      <c r="B1286" t="s">
        <v>202</v>
      </c>
      <c r="C1286" t="s">
        <v>2031</v>
      </c>
      <c r="D1286" s="3">
        <v>15</v>
      </c>
      <c r="E1286" s="3">
        <v>96104868</v>
      </c>
      <c r="F1286" t="s">
        <v>445</v>
      </c>
      <c r="G1286" t="s">
        <v>444</v>
      </c>
      <c r="H1286" s="136">
        <v>0.33600000000000002</v>
      </c>
      <c r="I1286" s="136">
        <v>2.4968500000000001E-3</v>
      </c>
      <c r="J1286" s="3">
        <v>1</v>
      </c>
    </row>
    <row r="1287" spans="1:10">
      <c r="A1287" t="s">
        <v>53</v>
      </c>
      <c r="B1287" t="s">
        <v>1026</v>
      </c>
      <c r="C1287" t="s">
        <v>2339</v>
      </c>
      <c r="D1287" s="3">
        <v>2</v>
      </c>
      <c r="E1287" s="3">
        <v>204196618</v>
      </c>
      <c r="F1287" t="s">
        <v>439</v>
      </c>
      <c r="G1287" t="s">
        <v>438</v>
      </c>
      <c r="H1287" s="136">
        <v>0.12429999999999999</v>
      </c>
      <c r="I1287" s="136">
        <v>2.4918900000000001E-3</v>
      </c>
      <c r="J1287" s="3">
        <v>1</v>
      </c>
    </row>
    <row r="1288" spans="1:10">
      <c r="A1288" t="s">
        <v>3</v>
      </c>
      <c r="B1288" t="s">
        <v>222</v>
      </c>
      <c r="C1288" t="s">
        <v>2032</v>
      </c>
      <c r="D1288" s="3">
        <v>20</v>
      </c>
      <c r="E1288" s="3">
        <v>33545616</v>
      </c>
      <c r="F1288" t="s">
        <v>445</v>
      </c>
      <c r="G1288" t="s">
        <v>444</v>
      </c>
      <c r="H1288" s="136">
        <v>0.10539999999999999</v>
      </c>
      <c r="I1288" s="136">
        <v>2.4818599999999998E-3</v>
      </c>
      <c r="J1288" s="3">
        <v>1</v>
      </c>
    </row>
    <row r="1289" spans="1:10">
      <c r="A1289" t="s">
        <v>3</v>
      </c>
      <c r="B1289" t="s">
        <v>222</v>
      </c>
      <c r="C1289" t="s">
        <v>2033</v>
      </c>
      <c r="D1289" s="3">
        <v>20</v>
      </c>
      <c r="E1289" s="3">
        <v>33731010</v>
      </c>
      <c r="F1289" t="s">
        <v>445</v>
      </c>
      <c r="G1289" t="s">
        <v>444</v>
      </c>
      <c r="H1289" s="136">
        <v>0.1062</v>
      </c>
      <c r="I1289" s="136">
        <v>2.4818599999999998E-3</v>
      </c>
      <c r="J1289" s="3">
        <v>1</v>
      </c>
    </row>
    <row r="1290" spans="1:10">
      <c r="A1290" t="s">
        <v>347</v>
      </c>
      <c r="B1290" t="s">
        <v>222</v>
      </c>
      <c r="C1290" t="s">
        <v>1807</v>
      </c>
      <c r="D1290" s="3">
        <v>20</v>
      </c>
      <c r="E1290" s="3">
        <v>33768523</v>
      </c>
      <c r="F1290" t="s">
        <v>439</v>
      </c>
      <c r="G1290" t="s">
        <v>438</v>
      </c>
      <c r="H1290" s="136">
        <v>0.1104</v>
      </c>
      <c r="I1290" s="136">
        <v>2.4787199999999998E-3</v>
      </c>
      <c r="J1290" s="3">
        <v>1</v>
      </c>
    </row>
    <row r="1291" spans="1:10">
      <c r="A1291" t="s">
        <v>53</v>
      </c>
      <c r="B1291" t="s">
        <v>1026</v>
      </c>
      <c r="C1291" t="s">
        <v>1941</v>
      </c>
      <c r="D1291" s="3">
        <v>2</v>
      </c>
      <c r="E1291" s="3">
        <v>203758396</v>
      </c>
      <c r="F1291" t="s">
        <v>439</v>
      </c>
      <c r="G1291" t="s">
        <v>438</v>
      </c>
      <c r="H1291" s="136">
        <v>0.12720000000000001</v>
      </c>
      <c r="I1291" s="136">
        <v>2.4783000000000001E-3</v>
      </c>
      <c r="J1291" s="3">
        <v>1</v>
      </c>
    </row>
    <row r="1292" spans="1:10">
      <c r="A1292" t="s">
        <v>53</v>
      </c>
      <c r="B1292" t="s">
        <v>1026</v>
      </c>
      <c r="C1292" t="s">
        <v>2340</v>
      </c>
      <c r="D1292" s="3">
        <v>2</v>
      </c>
      <c r="E1292" s="3">
        <v>203758521</v>
      </c>
      <c r="F1292" t="s">
        <v>445</v>
      </c>
      <c r="G1292" t="s">
        <v>438</v>
      </c>
      <c r="H1292" s="136">
        <v>0.12720000000000001</v>
      </c>
      <c r="I1292" s="136">
        <v>2.4783000000000001E-3</v>
      </c>
      <c r="J1292" s="3">
        <v>1</v>
      </c>
    </row>
    <row r="1293" spans="1:10">
      <c r="A1293" t="s">
        <v>53</v>
      </c>
      <c r="B1293" t="s">
        <v>1026</v>
      </c>
      <c r="C1293" t="s">
        <v>2341</v>
      </c>
      <c r="D1293" s="3">
        <v>2</v>
      </c>
      <c r="E1293" s="3">
        <v>203773237</v>
      </c>
      <c r="F1293" t="s">
        <v>445</v>
      </c>
      <c r="G1293" t="s">
        <v>444</v>
      </c>
      <c r="H1293" s="136">
        <v>0.12709999999999999</v>
      </c>
      <c r="I1293" s="136">
        <v>2.4781999999999998E-3</v>
      </c>
      <c r="J1293" s="3">
        <v>1</v>
      </c>
    </row>
    <row r="1294" spans="1:10">
      <c r="A1294" t="s">
        <v>53</v>
      </c>
      <c r="B1294" t="s">
        <v>102</v>
      </c>
      <c r="C1294" t="s">
        <v>2342</v>
      </c>
      <c r="D1294" s="3">
        <v>6</v>
      </c>
      <c r="E1294" s="3">
        <v>1318711</v>
      </c>
      <c r="F1294" t="s">
        <v>445</v>
      </c>
      <c r="G1294" t="s">
        <v>444</v>
      </c>
      <c r="H1294" s="136">
        <v>0.13070000000000001</v>
      </c>
      <c r="I1294" s="136">
        <v>2.4767499999999998E-3</v>
      </c>
      <c r="J1294" s="3">
        <v>1</v>
      </c>
    </row>
    <row r="1295" spans="1:10">
      <c r="A1295" t="s">
        <v>347</v>
      </c>
      <c r="B1295" t="s">
        <v>222</v>
      </c>
      <c r="C1295" t="s">
        <v>1935</v>
      </c>
      <c r="D1295" s="3">
        <v>20</v>
      </c>
      <c r="E1295" s="3">
        <v>33701652</v>
      </c>
      <c r="F1295" t="s">
        <v>445</v>
      </c>
      <c r="G1295" t="s">
        <v>444</v>
      </c>
      <c r="H1295" s="136">
        <v>0.10780000000000001</v>
      </c>
      <c r="I1295" s="136">
        <v>2.4721299999999999E-3</v>
      </c>
      <c r="J1295" s="3">
        <v>1</v>
      </c>
    </row>
    <row r="1296" spans="1:10">
      <c r="A1296" t="s">
        <v>53</v>
      </c>
      <c r="B1296" t="s">
        <v>1026</v>
      </c>
      <c r="C1296" t="s">
        <v>1793</v>
      </c>
      <c r="D1296" s="3">
        <v>2</v>
      </c>
      <c r="E1296" s="3">
        <v>203766563</v>
      </c>
      <c r="F1296" t="s">
        <v>439</v>
      </c>
      <c r="G1296" t="s">
        <v>438</v>
      </c>
      <c r="H1296" s="136">
        <v>0.12720000000000001</v>
      </c>
      <c r="I1296" s="136">
        <v>2.4498300000000001E-3</v>
      </c>
      <c r="J1296" s="3">
        <v>1</v>
      </c>
    </row>
    <row r="1297" spans="1:10">
      <c r="A1297" t="s">
        <v>53</v>
      </c>
      <c r="B1297" t="s">
        <v>1026</v>
      </c>
      <c r="C1297" t="s">
        <v>2343</v>
      </c>
      <c r="D1297" s="3">
        <v>2</v>
      </c>
      <c r="E1297" s="3">
        <v>203806724</v>
      </c>
      <c r="F1297" t="s">
        <v>439</v>
      </c>
      <c r="G1297" t="s">
        <v>438</v>
      </c>
      <c r="H1297" s="136">
        <v>0.12740000000000001</v>
      </c>
      <c r="I1297" s="136">
        <v>2.4495099999999998E-3</v>
      </c>
      <c r="J1297" s="3">
        <v>1</v>
      </c>
    </row>
    <row r="1298" spans="1:10">
      <c r="A1298" t="s">
        <v>3</v>
      </c>
      <c r="B1298" t="s">
        <v>202</v>
      </c>
      <c r="C1298" t="s">
        <v>2034</v>
      </c>
      <c r="D1298" s="3">
        <v>15</v>
      </c>
      <c r="E1298" s="3">
        <v>96106165</v>
      </c>
      <c r="F1298" t="s">
        <v>439</v>
      </c>
      <c r="G1298" t="s">
        <v>438</v>
      </c>
      <c r="H1298" s="136">
        <v>0.1991</v>
      </c>
      <c r="I1298" s="136">
        <v>2.4360699999999998E-3</v>
      </c>
      <c r="J1298" s="3">
        <v>1</v>
      </c>
    </row>
    <row r="1299" spans="1:10">
      <c r="A1299" t="s">
        <v>3</v>
      </c>
      <c r="B1299" t="s">
        <v>222</v>
      </c>
      <c r="C1299" t="s">
        <v>2035</v>
      </c>
      <c r="D1299" s="3">
        <v>20</v>
      </c>
      <c r="E1299" s="3">
        <v>33703134</v>
      </c>
      <c r="F1299" t="s">
        <v>445</v>
      </c>
      <c r="G1299" t="s">
        <v>444</v>
      </c>
      <c r="H1299" s="136">
        <v>0.10730000000000001</v>
      </c>
      <c r="I1299" s="136">
        <v>2.4279000000000002E-3</v>
      </c>
      <c r="J1299" s="3">
        <v>1</v>
      </c>
    </row>
    <row r="1300" spans="1:10">
      <c r="A1300" t="s">
        <v>53</v>
      </c>
      <c r="B1300" t="s">
        <v>1026</v>
      </c>
      <c r="C1300" t="s">
        <v>2063</v>
      </c>
      <c r="D1300" s="3">
        <v>2</v>
      </c>
      <c r="E1300" s="3">
        <v>203846817</v>
      </c>
      <c r="F1300" t="s">
        <v>445</v>
      </c>
      <c r="G1300" t="s">
        <v>439</v>
      </c>
      <c r="H1300" s="136">
        <v>0.12740000000000001</v>
      </c>
      <c r="I1300" s="136">
        <v>2.4224799999999999E-3</v>
      </c>
      <c r="J1300" s="3">
        <v>1</v>
      </c>
    </row>
    <row r="1301" spans="1:10">
      <c r="A1301" t="s">
        <v>53</v>
      </c>
      <c r="B1301" t="s">
        <v>1026</v>
      </c>
      <c r="C1301" t="s">
        <v>1965</v>
      </c>
      <c r="D1301" s="3">
        <v>2</v>
      </c>
      <c r="E1301" s="3">
        <v>203847325</v>
      </c>
      <c r="F1301" t="s">
        <v>438</v>
      </c>
      <c r="G1301" t="s">
        <v>444</v>
      </c>
      <c r="H1301" s="136">
        <v>0.1273</v>
      </c>
      <c r="I1301" s="136">
        <v>2.4215399999999998E-3</v>
      </c>
      <c r="J1301" s="3">
        <v>1</v>
      </c>
    </row>
    <row r="1302" spans="1:10">
      <c r="A1302" t="s">
        <v>53</v>
      </c>
      <c r="B1302" t="s">
        <v>1026</v>
      </c>
      <c r="C1302" t="s">
        <v>2039</v>
      </c>
      <c r="D1302" s="3">
        <v>2</v>
      </c>
      <c r="E1302" s="3">
        <v>203850011</v>
      </c>
      <c r="F1302" t="s">
        <v>438</v>
      </c>
      <c r="G1302" t="s">
        <v>444</v>
      </c>
      <c r="H1302" s="136">
        <v>0.1273</v>
      </c>
      <c r="I1302" s="136">
        <v>2.4215299999999999E-3</v>
      </c>
      <c r="J1302" s="3">
        <v>1</v>
      </c>
    </row>
    <row r="1303" spans="1:10">
      <c r="A1303" t="s">
        <v>3</v>
      </c>
      <c r="B1303" t="s">
        <v>190</v>
      </c>
      <c r="C1303" t="s">
        <v>2036</v>
      </c>
      <c r="D1303" s="3">
        <v>13</v>
      </c>
      <c r="E1303" s="3">
        <v>47156855</v>
      </c>
      <c r="F1303" t="s">
        <v>439</v>
      </c>
      <c r="G1303" t="s">
        <v>438</v>
      </c>
      <c r="H1303" s="136">
        <v>0.24360000000000001</v>
      </c>
      <c r="I1303" s="136">
        <v>2.4213799999999999E-3</v>
      </c>
      <c r="J1303" s="3">
        <v>1</v>
      </c>
    </row>
    <row r="1304" spans="1:10">
      <c r="A1304" t="s">
        <v>3</v>
      </c>
      <c r="B1304" t="s">
        <v>1026</v>
      </c>
      <c r="C1304" t="s">
        <v>2037</v>
      </c>
      <c r="D1304" s="3">
        <v>2</v>
      </c>
      <c r="E1304" s="3">
        <v>203916487</v>
      </c>
      <c r="F1304" t="s">
        <v>439</v>
      </c>
      <c r="G1304" t="s">
        <v>444</v>
      </c>
      <c r="H1304" s="136">
        <v>0.12280000000000001</v>
      </c>
      <c r="I1304" s="136">
        <v>2.4196199999999999E-3</v>
      </c>
      <c r="J1304" s="3">
        <v>1</v>
      </c>
    </row>
    <row r="1305" spans="1:10">
      <c r="A1305" t="s">
        <v>53</v>
      </c>
      <c r="B1305" t="s">
        <v>1026</v>
      </c>
      <c r="C1305" t="s">
        <v>2344</v>
      </c>
      <c r="D1305" s="3">
        <v>2</v>
      </c>
      <c r="E1305" s="3">
        <v>203721314</v>
      </c>
      <c r="F1305" t="s">
        <v>439</v>
      </c>
      <c r="G1305" t="s">
        <v>438</v>
      </c>
      <c r="H1305" s="136">
        <v>0.12790000000000001</v>
      </c>
      <c r="I1305" s="136">
        <v>2.4074700000000001E-3</v>
      </c>
      <c r="J1305" s="3">
        <v>1</v>
      </c>
    </row>
    <row r="1306" spans="1:10">
      <c r="A1306" t="s">
        <v>347</v>
      </c>
      <c r="B1306" t="s">
        <v>222</v>
      </c>
      <c r="C1306" t="s">
        <v>1748</v>
      </c>
      <c r="D1306" s="3">
        <v>20</v>
      </c>
      <c r="E1306" s="3">
        <v>33676109</v>
      </c>
      <c r="F1306" t="s">
        <v>439</v>
      </c>
      <c r="G1306" t="s">
        <v>438</v>
      </c>
      <c r="H1306" s="136">
        <v>0.1067</v>
      </c>
      <c r="I1306" s="136">
        <v>2.3739799999999999E-3</v>
      </c>
      <c r="J1306" s="3">
        <v>1</v>
      </c>
    </row>
    <row r="1307" spans="1:10">
      <c r="A1307" t="s">
        <v>3</v>
      </c>
      <c r="B1307" t="s">
        <v>1026</v>
      </c>
      <c r="C1307" t="s">
        <v>2038</v>
      </c>
      <c r="D1307" s="3">
        <v>2</v>
      </c>
      <c r="E1307" s="3">
        <v>203721733</v>
      </c>
      <c r="F1307" t="s">
        <v>445</v>
      </c>
      <c r="G1307" t="s">
        <v>439</v>
      </c>
      <c r="H1307" s="136">
        <v>0.1246</v>
      </c>
      <c r="I1307" s="136">
        <v>2.3678900000000001E-3</v>
      </c>
      <c r="J1307" s="3">
        <v>1</v>
      </c>
    </row>
    <row r="1308" spans="1:10">
      <c r="A1308" t="s">
        <v>3</v>
      </c>
      <c r="B1308" t="s">
        <v>1026</v>
      </c>
      <c r="C1308" t="s">
        <v>2039</v>
      </c>
      <c r="D1308" s="3">
        <v>2</v>
      </c>
      <c r="E1308" s="3">
        <v>203850011</v>
      </c>
      <c r="F1308" t="s">
        <v>438</v>
      </c>
      <c r="G1308" t="s">
        <v>444</v>
      </c>
      <c r="H1308" s="136">
        <v>0.1244</v>
      </c>
      <c r="I1308" s="136">
        <v>2.3678900000000001E-3</v>
      </c>
      <c r="J1308" s="3">
        <v>1</v>
      </c>
    </row>
    <row r="1309" spans="1:10">
      <c r="A1309" t="s">
        <v>53</v>
      </c>
      <c r="B1309" t="s">
        <v>1026</v>
      </c>
      <c r="C1309" t="s">
        <v>1861</v>
      </c>
      <c r="D1309" s="3">
        <v>2</v>
      </c>
      <c r="E1309" s="3">
        <v>203845828</v>
      </c>
      <c r="F1309" t="s">
        <v>445</v>
      </c>
      <c r="G1309" t="s">
        <v>444</v>
      </c>
      <c r="H1309" s="136">
        <v>0.12740000000000001</v>
      </c>
      <c r="I1309" s="136">
        <v>2.3666400000000001E-3</v>
      </c>
      <c r="J1309" s="3">
        <v>1</v>
      </c>
    </row>
    <row r="1310" spans="1:10">
      <c r="A1310" t="s">
        <v>53</v>
      </c>
      <c r="B1310" t="s">
        <v>1026</v>
      </c>
      <c r="C1310" t="s">
        <v>2043</v>
      </c>
      <c r="D1310" s="3">
        <v>2</v>
      </c>
      <c r="E1310" s="3">
        <v>203838961</v>
      </c>
      <c r="F1310" t="s">
        <v>439</v>
      </c>
      <c r="G1310" t="s">
        <v>438</v>
      </c>
      <c r="H1310" s="136">
        <v>0.12740000000000001</v>
      </c>
      <c r="I1310" s="136">
        <v>2.3666199999999998E-3</v>
      </c>
      <c r="J1310" s="3">
        <v>1</v>
      </c>
    </row>
    <row r="1311" spans="1:10">
      <c r="A1311" t="s">
        <v>3</v>
      </c>
      <c r="B1311" t="s">
        <v>222</v>
      </c>
      <c r="C1311" t="s">
        <v>2040</v>
      </c>
      <c r="D1311" s="3">
        <v>20</v>
      </c>
      <c r="E1311" s="3">
        <v>33727023</v>
      </c>
      <c r="F1311" t="s">
        <v>445</v>
      </c>
      <c r="G1311" t="s">
        <v>444</v>
      </c>
      <c r="H1311" s="136">
        <v>0.1062</v>
      </c>
      <c r="I1311" s="136">
        <v>2.3621499999999999E-3</v>
      </c>
      <c r="J1311" s="3">
        <v>1</v>
      </c>
    </row>
    <row r="1312" spans="1:10">
      <c r="A1312" t="s">
        <v>3</v>
      </c>
      <c r="B1312" t="s">
        <v>222</v>
      </c>
      <c r="C1312" t="s">
        <v>2041</v>
      </c>
      <c r="D1312" s="3">
        <v>20</v>
      </c>
      <c r="E1312" s="3">
        <v>33727779</v>
      </c>
      <c r="F1312" t="s">
        <v>439</v>
      </c>
      <c r="G1312" t="s">
        <v>444</v>
      </c>
      <c r="H1312" s="136">
        <v>0.10630000000000001</v>
      </c>
      <c r="I1312" s="136">
        <v>2.3621499999999999E-3</v>
      </c>
      <c r="J1312" s="3">
        <v>1</v>
      </c>
    </row>
    <row r="1313" spans="1:10">
      <c r="A1313" t="s">
        <v>3</v>
      </c>
      <c r="B1313" t="s">
        <v>222</v>
      </c>
      <c r="C1313" t="s">
        <v>2042</v>
      </c>
      <c r="D1313" s="3">
        <v>20</v>
      </c>
      <c r="E1313" s="3">
        <v>33728235</v>
      </c>
      <c r="F1313" t="s">
        <v>439</v>
      </c>
      <c r="G1313" t="s">
        <v>438</v>
      </c>
      <c r="H1313" s="136">
        <v>0.10589999999999999</v>
      </c>
      <c r="I1313" s="136">
        <v>2.3621499999999999E-3</v>
      </c>
      <c r="J1313" s="3">
        <v>1</v>
      </c>
    </row>
    <row r="1314" spans="1:10">
      <c r="A1314" t="s">
        <v>347</v>
      </c>
      <c r="B1314" t="s">
        <v>190</v>
      </c>
      <c r="C1314" t="s">
        <v>1970</v>
      </c>
      <c r="D1314" s="3">
        <v>13</v>
      </c>
      <c r="E1314" s="3">
        <v>47211879</v>
      </c>
      <c r="F1314" t="s">
        <v>445</v>
      </c>
      <c r="G1314" t="s">
        <v>444</v>
      </c>
      <c r="H1314" s="136">
        <v>0.24060000000000001</v>
      </c>
      <c r="I1314" s="136">
        <v>2.3595000000000001E-3</v>
      </c>
      <c r="J1314" s="3">
        <v>1</v>
      </c>
    </row>
    <row r="1315" spans="1:10">
      <c r="A1315" t="s">
        <v>347</v>
      </c>
      <c r="B1315" t="s">
        <v>190</v>
      </c>
      <c r="C1315" t="s">
        <v>1720</v>
      </c>
      <c r="D1315" s="3">
        <v>13</v>
      </c>
      <c r="E1315" s="3">
        <v>47293815</v>
      </c>
      <c r="F1315" t="s">
        <v>445</v>
      </c>
      <c r="G1315" t="s">
        <v>444</v>
      </c>
      <c r="H1315" s="136">
        <v>0.22120000000000001</v>
      </c>
      <c r="I1315" s="136">
        <v>2.3595000000000001E-3</v>
      </c>
      <c r="J1315" s="3">
        <v>1</v>
      </c>
    </row>
    <row r="1316" spans="1:10">
      <c r="A1316" t="s">
        <v>53</v>
      </c>
      <c r="B1316" t="s">
        <v>102</v>
      </c>
      <c r="C1316" t="s">
        <v>2345</v>
      </c>
      <c r="D1316" s="3">
        <v>6</v>
      </c>
      <c r="E1316" s="3">
        <v>1370848</v>
      </c>
      <c r="F1316" t="s">
        <v>445</v>
      </c>
      <c r="G1316" t="s">
        <v>444</v>
      </c>
      <c r="H1316" s="136">
        <v>9.0300000000000005E-2</v>
      </c>
      <c r="I1316" s="136">
        <v>2.3354299999999999E-3</v>
      </c>
      <c r="J1316" s="3">
        <v>1</v>
      </c>
    </row>
    <row r="1317" spans="1:10">
      <c r="A1317" t="s">
        <v>3</v>
      </c>
      <c r="B1317" t="s">
        <v>1026</v>
      </c>
      <c r="C1317" t="s">
        <v>2043</v>
      </c>
      <c r="D1317" s="3">
        <v>2</v>
      </c>
      <c r="E1317" s="3">
        <v>203838961</v>
      </c>
      <c r="F1317" t="s">
        <v>439</v>
      </c>
      <c r="G1317" t="s">
        <v>438</v>
      </c>
      <c r="H1317" s="136">
        <v>0.12470000000000001</v>
      </c>
      <c r="I1317" s="136">
        <v>2.3162999999999999E-3</v>
      </c>
      <c r="J1317" s="3">
        <v>1</v>
      </c>
    </row>
    <row r="1318" spans="1:10">
      <c r="A1318" t="s">
        <v>53</v>
      </c>
      <c r="B1318" t="s">
        <v>1026</v>
      </c>
      <c r="C1318" t="s">
        <v>2346</v>
      </c>
      <c r="D1318" s="3">
        <v>2</v>
      </c>
      <c r="E1318" s="3">
        <v>203775712</v>
      </c>
      <c r="F1318" t="s">
        <v>445</v>
      </c>
      <c r="G1318" t="s">
        <v>444</v>
      </c>
      <c r="H1318" s="136">
        <v>0.12720000000000001</v>
      </c>
      <c r="I1318" s="136">
        <v>2.3134800000000001E-3</v>
      </c>
      <c r="J1318" s="3">
        <v>1</v>
      </c>
    </row>
    <row r="1319" spans="1:10">
      <c r="A1319" t="s">
        <v>53</v>
      </c>
      <c r="B1319" t="s">
        <v>1026</v>
      </c>
      <c r="C1319" t="s">
        <v>2347</v>
      </c>
      <c r="D1319" s="3">
        <v>2</v>
      </c>
      <c r="E1319" s="3">
        <v>203995405</v>
      </c>
      <c r="F1319" t="s">
        <v>445</v>
      </c>
      <c r="G1319" t="s">
        <v>444</v>
      </c>
      <c r="H1319" s="136">
        <v>0.12790000000000001</v>
      </c>
      <c r="I1319" s="136">
        <v>2.29035E-3</v>
      </c>
      <c r="J1319" s="3">
        <v>1</v>
      </c>
    </row>
    <row r="1320" spans="1:10">
      <c r="A1320" t="s">
        <v>53</v>
      </c>
      <c r="B1320" t="s">
        <v>1026</v>
      </c>
      <c r="C1320" t="s">
        <v>1276</v>
      </c>
      <c r="D1320" s="3">
        <v>2</v>
      </c>
      <c r="E1320" s="3">
        <v>203765756</v>
      </c>
      <c r="F1320" t="s">
        <v>439</v>
      </c>
      <c r="G1320" t="s">
        <v>438</v>
      </c>
      <c r="H1320" s="136">
        <v>0.12709999999999999</v>
      </c>
      <c r="I1320" s="136">
        <v>2.2885499999999999E-3</v>
      </c>
      <c r="J1320" s="3">
        <v>1</v>
      </c>
    </row>
    <row r="1321" spans="1:10">
      <c r="A1321" t="s">
        <v>3</v>
      </c>
      <c r="B1321" t="s">
        <v>190</v>
      </c>
      <c r="C1321" t="s">
        <v>2044</v>
      </c>
      <c r="D1321" s="3">
        <v>13</v>
      </c>
      <c r="E1321" s="3">
        <v>47266124</v>
      </c>
      <c r="F1321" t="s">
        <v>445</v>
      </c>
      <c r="G1321" t="s">
        <v>444</v>
      </c>
      <c r="H1321" s="136">
        <v>0.26939999999999997</v>
      </c>
      <c r="I1321" s="136">
        <v>2.2877100000000001E-3</v>
      </c>
      <c r="J1321" s="3">
        <v>1</v>
      </c>
    </row>
    <row r="1322" spans="1:10">
      <c r="A1322" t="s">
        <v>3</v>
      </c>
      <c r="B1322" t="s">
        <v>190</v>
      </c>
      <c r="C1322" t="s">
        <v>2045</v>
      </c>
      <c r="D1322" s="3">
        <v>13</v>
      </c>
      <c r="E1322" s="3">
        <v>47266990</v>
      </c>
      <c r="F1322" t="s">
        <v>445</v>
      </c>
      <c r="G1322" t="s">
        <v>444</v>
      </c>
      <c r="H1322" s="136">
        <v>0.26929999999999998</v>
      </c>
      <c r="I1322" s="136">
        <v>2.2877100000000001E-3</v>
      </c>
      <c r="J1322" s="3">
        <v>1</v>
      </c>
    </row>
    <row r="1323" spans="1:10">
      <c r="A1323" t="s">
        <v>3</v>
      </c>
      <c r="B1323" t="s">
        <v>190</v>
      </c>
      <c r="C1323" t="s">
        <v>2046</v>
      </c>
      <c r="D1323" s="3">
        <v>13</v>
      </c>
      <c r="E1323" s="3">
        <v>47267979</v>
      </c>
      <c r="F1323" t="s">
        <v>445</v>
      </c>
      <c r="G1323" t="s">
        <v>444</v>
      </c>
      <c r="H1323" s="136">
        <v>0.26879999999999998</v>
      </c>
      <c r="I1323" s="136">
        <v>2.2877100000000001E-3</v>
      </c>
      <c r="J1323" s="3">
        <v>1</v>
      </c>
    </row>
    <row r="1324" spans="1:10">
      <c r="A1324" t="s">
        <v>53</v>
      </c>
      <c r="B1324" t="s">
        <v>102</v>
      </c>
      <c r="C1324" t="s">
        <v>1352</v>
      </c>
      <c r="D1324" s="3">
        <v>6</v>
      </c>
      <c r="E1324" s="3">
        <v>1356916</v>
      </c>
      <c r="F1324" t="s">
        <v>445</v>
      </c>
      <c r="G1324" t="s">
        <v>444</v>
      </c>
      <c r="H1324" s="136">
        <v>0.14019999999999999</v>
      </c>
      <c r="I1324" s="136">
        <v>2.2670899999999998E-3</v>
      </c>
      <c r="J1324" s="3">
        <v>1</v>
      </c>
    </row>
    <row r="1325" spans="1:10">
      <c r="A1325" t="s">
        <v>347</v>
      </c>
      <c r="B1325" t="s">
        <v>222</v>
      </c>
      <c r="C1325" t="s">
        <v>1835</v>
      </c>
      <c r="D1325" s="3">
        <v>20</v>
      </c>
      <c r="E1325" s="3">
        <v>33702104</v>
      </c>
      <c r="F1325" t="s">
        <v>439</v>
      </c>
      <c r="G1325" t="s">
        <v>438</v>
      </c>
      <c r="H1325" s="136">
        <v>0.1074</v>
      </c>
      <c r="I1325" s="136">
        <v>2.2596000000000001E-3</v>
      </c>
      <c r="J1325" s="3">
        <v>1</v>
      </c>
    </row>
    <row r="1326" spans="1:10">
      <c r="A1326" t="s">
        <v>53</v>
      </c>
      <c r="B1326" t="s">
        <v>1026</v>
      </c>
      <c r="C1326" t="s">
        <v>2348</v>
      </c>
      <c r="D1326" s="3">
        <v>2</v>
      </c>
      <c r="E1326" s="3">
        <v>203695826</v>
      </c>
      <c r="F1326" t="s">
        <v>438</v>
      </c>
      <c r="G1326" t="s">
        <v>444</v>
      </c>
      <c r="H1326" s="136">
        <v>0.1278</v>
      </c>
      <c r="I1326" s="136">
        <v>2.2588999999999999E-3</v>
      </c>
      <c r="J1326" s="3">
        <v>1</v>
      </c>
    </row>
    <row r="1327" spans="1:10">
      <c r="A1327" t="s">
        <v>3</v>
      </c>
      <c r="B1327" t="s">
        <v>222</v>
      </c>
      <c r="C1327" t="s">
        <v>2047</v>
      </c>
      <c r="D1327" s="3">
        <v>20</v>
      </c>
      <c r="E1327" s="3">
        <v>33726536</v>
      </c>
      <c r="F1327" t="s">
        <v>439</v>
      </c>
      <c r="G1327" t="s">
        <v>438</v>
      </c>
      <c r="H1327" s="136">
        <v>0.10589999999999999</v>
      </c>
      <c r="I1327" s="136">
        <v>2.2483999999999998E-3</v>
      </c>
      <c r="J1327" s="3">
        <v>1</v>
      </c>
    </row>
    <row r="1328" spans="1:10">
      <c r="A1328" t="s">
        <v>3</v>
      </c>
      <c r="B1328" t="s">
        <v>1026</v>
      </c>
      <c r="C1328" t="s">
        <v>2048</v>
      </c>
      <c r="D1328" s="3">
        <v>2</v>
      </c>
      <c r="E1328" s="3">
        <v>204050474</v>
      </c>
      <c r="F1328" t="s">
        <v>439</v>
      </c>
      <c r="G1328" t="s">
        <v>444</v>
      </c>
      <c r="H1328" s="136">
        <v>0.1229</v>
      </c>
      <c r="I1328" s="136">
        <v>2.2441000000000002E-3</v>
      </c>
      <c r="J1328" s="3">
        <v>1</v>
      </c>
    </row>
    <row r="1329" spans="1:10">
      <c r="A1329" t="s">
        <v>3</v>
      </c>
      <c r="B1329" t="s">
        <v>1026</v>
      </c>
      <c r="C1329" t="s">
        <v>2049</v>
      </c>
      <c r="D1329" s="3">
        <v>2</v>
      </c>
      <c r="E1329" s="3">
        <v>204070956</v>
      </c>
      <c r="F1329" t="s">
        <v>445</v>
      </c>
      <c r="G1329" t="s">
        <v>444</v>
      </c>
      <c r="H1329" s="136">
        <v>0.12330000000000001</v>
      </c>
      <c r="I1329" s="136">
        <v>2.2441000000000002E-3</v>
      </c>
      <c r="J1329" s="3">
        <v>1</v>
      </c>
    </row>
    <row r="1330" spans="1:10">
      <c r="A1330" t="s">
        <v>53</v>
      </c>
      <c r="B1330" t="s">
        <v>1026</v>
      </c>
      <c r="C1330" t="s">
        <v>2349</v>
      </c>
      <c r="D1330" s="3">
        <v>2</v>
      </c>
      <c r="E1330" s="3">
        <v>203771260</v>
      </c>
      <c r="F1330" t="s">
        <v>445</v>
      </c>
      <c r="G1330" t="s">
        <v>444</v>
      </c>
      <c r="H1330" s="136">
        <v>0.12720000000000001</v>
      </c>
      <c r="I1330" s="136">
        <v>2.2359799999999998E-3</v>
      </c>
      <c r="J1330" s="3">
        <v>1</v>
      </c>
    </row>
    <row r="1331" spans="1:10">
      <c r="A1331" t="s">
        <v>53</v>
      </c>
      <c r="B1331" t="s">
        <v>1026</v>
      </c>
      <c r="C1331" t="s">
        <v>2350</v>
      </c>
      <c r="D1331" s="3">
        <v>2</v>
      </c>
      <c r="E1331" s="3">
        <v>203772984</v>
      </c>
      <c r="F1331" t="s">
        <v>439</v>
      </c>
      <c r="G1331" t="s">
        <v>438</v>
      </c>
      <c r="H1331" s="136">
        <v>0.12720000000000001</v>
      </c>
      <c r="I1331" s="136">
        <v>2.2359699999999999E-3</v>
      </c>
      <c r="J1331" s="3">
        <v>1</v>
      </c>
    </row>
    <row r="1332" spans="1:10">
      <c r="A1332" t="s">
        <v>347</v>
      </c>
      <c r="B1332" t="s">
        <v>1026</v>
      </c>
      <c r="C1332" t="s">
        <v>2017</v>
      </c>
      <c r="D1332" s="3">
        <v>2</v>
      </c>
      <c r="E1332" s="3">
        <v>203688300</v>
      </c>
      <c r="F1332" t="s">
        <v>445</v>
      </c>
      <c r="G1332" t="s">
        <v>439</v>
      </c>
      <c r="H1332" s="136">
        <v>0.12470000000000001</v>
      </c>
      <c r="I1332" s="136">
        <v>2.2198399999999998E-3</v>
      </c>
      <c r="J1332" s="3">
        <v>1</v>
      </c>
    </row>
    <row r="1333" spans="1:10">
      <c r="A1333" t="s">
        <v>347</v>
      </c>
      <c r="B1333" t="s">
        <v>1026</v>
      </c>
      <c r="C1333" t="s">
        <v>2039</v>
      </c>
      <c r="D1333" s="3">
        <v>2</v>
      </c>
      <c r="E1333" s="3">
        <v>203850011</v>
      </c>
      <c r="F1333" t="s">
        <v>438</v>
      </c>
      <c r="G1333" t="s">
        <v>444</v>
      </c>
      <c r="H1333" s="136">
        <v>0.12429999999999999</v>
      </c>
      <c r="I1333" s="136">
        <v>2.2198399999999998E-3</v>
      </c>
      <c r="J1333" s="3">
        <v>1</v>
      </c>
    </row>
    <row r="1334" spans="1:10">
      <c r="A1334" t="s">
        <v>53</v>
      </c>
      <c r="B1334" t="s">
        <v>1026</v>
      </c>
      <c r="C1334" t="s">
        <v>2351</v>
      </c>
      <c r="D1334" s="3">
        <v>2</v>
      </c>
      <c r="E1334" s="3">
        <v>203837573</v>
      </c>
      <c r="F1334" t="s">
        <v>439</v>
      </c>
      <c r="G1334" t="s">
        <v>444</v>
      </c>
      <c r="H1334" s="136">
        <v>0.12740000000000001</v>
      </c>
      <c r="I1334" s="136">
        <v>2.2193099999999999E-3</v>
      </c>
      <c r="J1334" s="3">
        <v>1</v>
      </c>
    </row>
    <row r="1335" spans="1:10">
      <c r="A1335" t="s">
        <v>53</v>
      </c>
      <c r="B1335" t="s">
        <v>102</v>
      </c>
      <c r="C1335" t="s">
        <v>2352</v>
      </c>
      <c r="D1335" s="3">
        <v>6</v>
      </c>
      <c r="E1335" s="3">
        <v>1327402</v>
      </c>
      <c r="F1335" t="s">
        <v>439</v>
      </c>
      <c r="G1335" t="s">
        <v>438</v>
      </c>
      <c r="H1335" s="136">
        <v>0.1313</v>
      </c>
      <c r="I1335" s="136">
        <v>2.2117600000000001E-3</v>
      </c>
      <c r="J1335" s="3">
        <v>1</v>
      </c>
    </row>
    <row r="1336" spans="1:10">
      <c r="A1336" t="s">
        <v>3</v>
      </c>
      <c r="B1336" t="s">
        <v>190</v>
      </c>
      <c r="C1336" t="s">
        <v>2050</v>
      </c>
      <c r="D1336" s="3">
        <v>13</v>
      </c>
      <c r="E1336" s="3">
        <v>47166195</v>
      </c>
      <c r="F1336" t="s">
        <v>439</v>
      </c>
      <c r="G1336" t="s">
        <v>438</v>
      </c>
      <c r="H1336" s="136">
        <v>0.2452</v>
      </c>
      <c r="I1336" s="136">
        <v>2.1849399999999998E-3</v>
      </c>
      <c r="J1336" s="3">
        <v>1</v>
      </c>
    </row>
    <row r="1337" spans="1:10">
      <c r="A1337" t="s">
        <v>347</v>
      </c>
      <c r="B1337" t="s">
        <v>190</v>
      </c>
      <c r="C1337" t="s">
        <v>1993</v>
      </c>
      <c r="D1337" s="3">
        <v>13</v>
      </c>
      <c r="E1337" s="3">
        <v>47224681</v>
      </c>
      <c r="F1337" t="s">
        <v>445</v>
      </c>
      <c r="G1337" t="s">
        <v>444</v>
      </c>
      <c r="H1337" s="136">
        <v>0.2432</v>
      </c>
      <c r="I1337" s="136">
        <v>2.1826900000000002E-3</v>
      </c>
      <c r="J1337" s="3">
        <v>1</v>
      </c>
    </row>
    <row r="1338" spans="1:10">
      <c r="A1338" t="s">
        <v>53</v>
      </c>
      <c r="B1338" t="s">
        <v>102</v>
      </c>
      <c r="C1338" t="s">
        <v>2353</v>
      </c>
      <c r="D1338" s="3">
        <v>6</v>
      </c>
      <c r="E1338" s="3">
        <v>1363227</v>
      </c>
      <c r="F1338" t="s">
        <v>445</v>
      </c>
      <c r="G1338" t="s">
        <v>439</v>
      </c>
      <c r="H1338" s="136">
        <v>0.1404</v>
      </c>
      <c r="I1338" s="136">
        <v>2.1811600000000001E-3</v>
      </c>
      <c r="J1338" s="3">
        <v>1</v>
      </c>
    </row>
    <row r="1339" spans="1:10">
      <c r="A1339" t="s">
        <v>53</v>
      </c>
      <c r="B1339" t="s">
        <v>102</v>
      </c>
      <c r="C1339" t="s">
        <v>2354</v>
      </c>
      <c r="D1339" s="3">
        <v>6</v>
      </c>
      <c r="E1339" s="3">
        <v>1372681</v>
      </c>
      <c r="F1339" t="s">
        <v>445</v>
      </c>
      <c r="G1339" t="s">
        <v>444</v>
      </c>
      <c r="H1339" s="136">
        <v>9.06E-2</v>
      </c>
      <c r="I1339" s="136">
        <v>2.18074E-3</v>
      </c>
      <c r="J1339" s="3">
        <v>1</v>
      </c>
    </row>
    <row r="1340" spans="1:10">
      <c r="A1340" t="s">
        <v>347</v>
      </c>
      <c r="B1340" t="s">
        <v>1026</v>
      </c>
      <c r="C1340" t="s">
        <v>2043</v>
      </c>
      <c r="D1340" s="3">
        <v>2</v>
      </c>
      <c r="E1340" s="3">
        <v>203838961</v>
      </c>
      <c r="F1340" t="s">
        <v>439</v>
      </c>
      <c r="G1340" t="s">
        <v>438</v>
      </c>
      <c r="H1340" s="136">
        <v>0.1245</v>
      </c>
      <c r="I1340" s="136">
        <v>2.1715200000000001E-3</v>
      </c>
      <c r="J1340" s="3">
        <v>1</v>
      </c>
    </row>
    <row r="1341" spans="1:10">
      <c r="A1341" t="s">
        <v>3</v>
      </c>
      <c r="B1341" t="s">
        <v>202</v>
      </c>
      <c r="C1341" t="s">
        <v>2051</v>
      </c>
      <c r="D1341" s="3">
        <v>15</v>
      </c>
      <c r="E1341" s="3">
        <v>96124593</v>
      </c>
      <c r="F1341" t="s">
        <v>445</v>
      </c>
      <c r="G1341" t="s">
        <v>444</v>
      </c>
      <c r="H1341" s="136">
        <v>0.38569999999999999</v>
      </c>
      <c r="I1341" s="136">
        <v>2.14007E-3</v>
      </c>
      <c r="J1341" s="3">
        <v>1</v>
      </c>
    </row>
    <row r="1342" spans="1:10">
      <c r="A1342" t="s">
        <v>53</v>
      </c>
      <c r="B1342" t="s">
        <v>102</v>
      </c>
      <c r="C1342" t="s">
        <v>2355</v>
      </c>
      <c r="D1342" s="3">
        <v>6</v>
      </c>
      <c r="E1342" s="3">
        <v>1330230</v>
      </c>
      <c r="F1342" t="s">
        <v>445</v>
      </c>
      <c r="G1342" t="s">
        <v>439</v>
      </c>
      <c r="H1342" s="136">
        <v>0.13109999999999999</v>
      </c>
      <c r="I1342" s="136">
        <v>2.1287599999999999E-3</v>
      </c>
      <c r="J1342" s="3">
        <v>1</v>
      </c>
    </row>
    <row r="1343" spans="1:10">
      <c r="A1343" t="s">
        <v>3</v>
      </c>
      <c r="B1343" t="s">
        <v>202</v>
      </c>
      <c r="C1343" t="s">
        <v>2052</v>
      </c>
      <c r="D1343" s="3">
        <v>15</v>
      </c>
      <c r="E1343" s="3">
        <v>96118458</v>
      </c>
      <c r="F1343" t="s">
        <v>445</v>
      </c>
      <c r="G1343" t="s">
        <v>438</v>
      </c>
      <c r="H1343" s="136">
        <v>0.19450000000000001</v>
      </c>
      <c r="I1343" s="136">
        <v>2.1166499999999999E-3</v>
      </c>
      <c r="J1343" s="3">
        <v>1</v>
      </c>
    </row>
    <row r="1344" spans="1:10">
      <c r="A1344" t="s">
        <v>347</v>
      </c>
      <c r="B1344" t="s">
        <v>1026</v>
      </c>
      <c r="C1344" t="s">
        <v>1972</v>
      </c>
      <c r="D1344" s="3">
        <v>2</v>
      </c>
      <c r="E1344" s="3">
        <v>204015972</v>
      </c>
      <c r="F1344" t="s">
        <v>439</v>
      </c>
      <c r="G1344" t="s">
        <v>438</v>
      </c>
      <c r="H1344" s="136">
        <v>0.122</v>
      </c>
      <c r="I1344" s="136">
        <v>2.1138400000000001E-3</v>
      </c>
      <c r="J1344" s="3">
        <v>1</v>
      </c>
    </row>
    <row r="1345" spans="1:10">
      <c r="A1345" t="s">
        <v>53</v>
      </c>
      <c r="B1345" t="s">
        <v>102</v>
      </c>
      <c r="C1345" t="s">
        <v>2356</v>
      </c>
      <c r="D1345" s="3">
        <v>6</v>
      </c>
      <c r="E1345" s="3">
        <v>1329748</v>
      </c>
      <c r="F1345" t="s">
        <v>445</v>
      </c>
      <c r="G1345" t="s">
        <v>444</v>
      </c>
      <c r="H1345" s="136">
        <v>0.13109999999999999</v>
      </c>
      <c r="I1345" s="136">
        <v>2.1018299999999998E-3</v>
      </c>
      <c r="J1345" s="3">
        <v>1</v>
      </c>
    </row>
    <row r="1346" spans="1:10">
      <c r="A1346" t="s">
        <v>53</v>
      </c>
      <c r="B1346" t="s">
        <v>102</v>
      </c>
      <c r="C1346" t="s">
        <v>2357</v>
      </c>
      <c r="D1346" s="3">
        <v>6</v>
      </c>
      <c r="E1346" s="3">
        <v>1330891</v>
      </c>
      <c r="F1346" t="s">
        <v>445</v>
      </c>
      <c r="G1346" t="s">
        <v>444</v>
      </c>
      <c r="H1346" s="136">
        <v>0.1318</v>
      </c>
      <c r="I1346" s="136">
        <v>2.1018299999999998E-3</v>
      </c>
      <c r="J1346" s="3">
        <v>1</v>
      </c>
    </row>
    <row r="1347" spans="1:10">
      <c r="A1347" t="s">
        <v>347</v>
      </c>
      <c r="B1347" t="s">
        <v>222</v>
      </c>
      <c r="C1347" t="s">
        <v>1878</v>
      </c>
      <c r="D1347" s="3">
        <v>20</v>
      </c>
      <c r="E1347" s="3">
        <v>33702280</v>
      </c>
      <c r="F1347" t="s">
        <v>439</v>
      </c>
      <c r="G1347" t="s">
        <v>444</v>
      </c>
      <c r="H1347" s="136">
        <v>0.1072</v>
      </c>
      <c r="I1347" s="136">
        <v>2.0645099999999999E-3</v>
      </c>
      <c r="J1347" s="3">
        <v>1</v>
      </c>
    </row>
    <row r="1348" spans="1:10">
      <c r="A1348" t="s">
        <v>347</v>
      </c>
      <c r="B1348" t="s">
        <v>190</v>
      </c>
      <c r="C1348" t="s">
        <v>2072</v>
      </c>
      <c r="D1348" s="3">
        <v>13</v>
      </c>
      <c r="E1348" s="3">
        <v>47262580</v>
      </c>
      <c r="F1348" t="s">
        <v>445</v>
      </c>
      <c r="G1348" t="s">
        <v>444</v>
      </c>
      <c r="H1348" s="136">
        <v>0.26200000000000001</v>
      </c>
      <c r="I1348" s="136">
        <v>2.0636700000000001E-3</v>
      </c>
      <c r="J1348" s="3">
        <v>1</v>
      </c>
    </row>
    <row r="1349" spans="1:10">
      <c r="A1349" t="s">
        <v>3</v>
      </c>
      <c r="B1349" t="s">
        <v>190</v>
      </c>
      <c r="C1349" t="s">
        <v>2053</v>
      </c>
      <c r="D1349" s="3">
        <v>13</v>
      </c>
      <c r="E1349" s="3">
        <v>47267033</v>
      </c>
      <c r="F1349" t="s">
        <v>445</v>
      </c>
      <c r="G1349" t="s">
        <v>444</v>
      </c>
      <c r="H1349" s="136">
        <v>0.26939999999999997</v>
      </c>
      <c r="I1349" s="136">
        <v>2.0568000000000001E-3</v>
      </c>
      <c r="J1349" s="3">
        <v>1</v>
      </c>
    </row>
    <row r="1350" spans="1:10">
      <c r="A1350" t="s">
        <v>3</v>
      </c>
      <c r="B1350" t="s">
        <v>190</v>
      </c>
      <c r="C1350" t="s">
        <v>2054</v>
      </c>
      <c r="D1350" s="3">
        <v>13</v>
      </c>
      <c r="E1350" s="3">
        <v>47267492</v>
      </c>
      <c r="F1350" t="s">
        <v>438</v>
      </c>
      <c r="G1350" t="s">
        <v>444</v>
      </c>
      <c r="H1350" s="136">
        <v>0.26840000000000003</v>
      </c>
      <c r="I1350" s="136">
        <v>2.0568000000000001E-3</v>
      </c>
      <c r="J1350" s="3">
        <v>1</v>
      </c>
    </row>
    <row r="1351" spans="1:10">
      <c r="A1351" t="s">
        <v>3</v>
      </c>
      <c r="B1351" t="s">
        <v>190</v>
      </c>
      <c r="C1351" t="s">
        <v>2055</v>
      </c>
      <c r="D1351" s="3">
        <v>13</v>
      </c>
      <c r="E1351" s="3">
        <v>47267499</v>
      </c>
      <c r="F1351" t="s">
        <v>445</v>
      </c>
      <c r="G1351" t="s">
        <v>444</v>
      </c>
      <c r="H1351" s="136">
        <v>0.26939999999999997</v>
      </c>
      <c r="I1351" s="136">
        <v>2.0568000000000001E-3</v>
      </c>
      <c r="J1351" s="3">
        <v>1</v>
      </c>
    </row>
    <row r="1352" spans="1:10">
      <c r="A1352" t="s">
        <v>347</v>
      </c>
      <c r="B1352" t="s">
        <v>1026</v>
      </c>
      <c r="C1352" t="s">
        <v>2061</v>
      </c>
      <c r="D1352" s="3">
        <v>2</v>
      </c>
      <c r="E1352" s="3">
        <v>204005072</v>
      </c>
      <c r="F1352" t="s">
        <v>445</v>
      </c>
      <c r="G1352" t="s">
        <v>444</v>
      </c>
      <c r="H1352" s="136">
        <v>0.125</v>
      </c>
      <c r="I1352" s="136">
        <v>2.0508100000000001E-3</v>
      </c>
      <c r="J1352" s="3">
        <v>1</v>
      </c>
    </row>
    <row r="1353" spans="1:10">
      <c r="A1353" t="s">
        <v>347</v>
      </c>
      <c r="B1353" t="s">
        <v>190</v>
      </c>
      <c r="C1353" t="s">
        <v>1682</v>
      </c>
      <c r="D1353" s="3">
        <v>13</v>
      </c>
      <c r="E1353" s="3">
        <v>47167903</v>
      </c>
      <c r="F1353" t="s">
        <v>445</v>
      </c>
      <c r="G1353" t="s">
        <v>444</v>
      </c>
      <c r="H1353" s="136">
        <v>0.2034</v>
      </c>
      <c r="I1353" s="136">
        <v>2.04995E-3</v>
      </c>
      <c r="J1353" s="3">
        <v>1</v>
      </c>
    </row>
    <row r="1354" spans="1:10">
      <c r="A1354" t="s">
        <v>53</v>
      </c>
      <c r="B1354" t="s">
        <v>102</v>
      </c>
      <c r="C1354" t="s">
        <v>2358</v>
      </c>
      <c r="D1354" s="3">
        <v>6</v>
      </c>
      <c r="E1354" s="3">
        <v>1326826</v>
      </c>
      <c r="F1354" t="s">
        <v>445</v>
      </c>
      <c r="G1354" t="s">
        <v>438</v>
      </c>
      <c r="H1354" s="136">
        <v>0.13100000000000001</v>
      </c>
      <c r="I1354" s="136">
        <v>2.0490600000000001E-3</v>
      </c>
      <c r="J1354" s="3">
        <v>1</v>
      </c>
    </row>
    <row r="1355" spans="1:10">
      <c r="A1355" t="s">
        <v>3</v>
      </c>
      <c r="B1355" t="s">
        <v>202</v>
      </c>
      <c r="C1355" t="s">
        <v>2056</v>
      </c>
      <c r="D1355" s="3">
        <v>15</v>
      </c>
      <c r="E1355" s="3">
        <v>96129419</v>
      </c>
      <c r="F1355" t="s">
        <v>439</v>
      </c>
      <c r="G1355" t="s">
        <v>444</v>
      </c>
      <c r="H1355" s="136">
        <v>0.38819999999999999</v>
      </c>
      <c r="I1355" s="136">
        <v>2.0301799999999999E-3</v>
      </c>
      <c r="J1355" s="3">
        <v>1</v>
      </c>
    </row>
    <row r="1356" spans="1:10">
      <c r="A1356" t="s">
        <v>3</v>
      </c>
      <c r="B1356" t="s">
        <v>202</v>
      </c>
      <c r="C1356" t="s">
        <v>2057</v>
      </c>
      <c r="D1356" s="3">
        <v>15</v>
      </c>
      <c r="E1356" s="3">
        <v>96107467</v>
      </c>
      <c r="F1356" t="s">
        <v>438</v>
      </c>
      <c r="G1356" t="s">
        <v>444</v>
      </c>
      <c r="H1356" s="136">
        <v>0.19900000000000001</v>
      </c>
      <c r="I1356" s="136">
        <v>2.0298299999999998E-3</v>
      </c>
      <c r="J1356" s="3">
        <v>1</v>
      </c>
    </row>
    <row r="1357" spans="1:10">
      <c r="A1357" t="s">
        <v>347</v>
      </c>
      <c r="B1357" t="s">
        <v>222</v>
      </c>
      <c r="C1357" t="s">
        <v>2103</v>
      </c>
      <c r="D1357" s="3">
        <v>20</v>
      </c>
      <c r="E1357" s="3">
        <v>33721333</v>
      </c>
      <c r="F1357" t="s">
        <v>445</v>
      </c>
      <c r="G1357" t="s">
        <v>444</v>
      </c>
      <c r="H1357" s="136">
        <v>0.1072</v>
      </c>
      <c r="I1357" s="136">
        <v>2.0292800000000001E-3</v>
      </c>
      <c r="J1357" s="3">
        <v>1</v>
      </c>
    </row>
    <row r="1358" spans="1:10">
      <c r="A1358" t="s">
        <v>53</v>
      </c>
      <c r="B1358" t="s">
        <v>102</v>
      </c>
      <c r="C1358" t="s">
        <v>2359</v>
      </c>
      <c r="D1358" s="3">
        <v>6</v>
      </c>
      <c r="E1358" s="3">
        <v>1334861</v>
      </c>
      <c r="F1358" t="s">
        <v>438</v>
      </c>
      <c r="G1358" t="s">
        <v>444</v>
      </c>
      <c r="H1358" s="136">
        <v>0.13139999999999999</v>
      </c>
      <c r="I1358" s="136">
        <v>2.0232100000000001E-3</v>
      </c>
      <c r="J1358" s="3">
        <v>1</v>
      </c>
    </row>
    <row r="1359" spans="1:10">
      <c r="A1359" t="s">
        <v>347</v>
      </c>
      <c r="B1359" t="s">
        <v>1026</v>
      </c>
      <c r="C1359" t="s">
        <v>2060</v>
      </c>
      <c r="D1359" s="3">
        <v>2</v>
      </c>
      <c r="E1359" s="3">
        <v>203718869</v>
      </c>
      <c r="F1359" t="s">
        <v>445</v>
      </c>
      <c r="G1359" t="s">
        <v>444</v>
      </c>
      <c r="H1359" s="136">
        <v>0.1245</v>
      </c>
      <c r="I1359" s="136">
        <v>2.0130600000000001E-3</v>
      </c>
      <c r="J1359" s="3">
        <v>1</v>
      </c>
    </row>
    <row r="1360" spans="1:10">
      <c r="A1360" t="s">
        <v>347</v>
      </c>
      <c r="B1360" t="s">
        <v>190</v>
      </c>
      <c r="C1360" t="s">
        <v>1852</v>
      </c>
      <c r="D1360" s="3">
        <v>13</v>
      </c>
      <c r="E1360" s="3">
        <v>47159296</v>
      </c>
      <c r="F1360" t="s">
        <v>445</v>
      </c>
      <c r="G1360" t="s">
        <v>439</v>
      </c>
      <c r="H1360" s="136">
        <v>0.24479999999999999</v>
      </c>
      <c r="I1360" s="136">
        <v>1.9794399999999998E-3</v>
      </c>
      <c r="J1360" s="3">
        <v>1</v>
      </c>
    </row>
    <row r="1361" spans="1:10">
      <c r="A1361" t="s">
        <v>347</v>
      </c>
      <c r="B1361" t="s">
        <v>222</v>
      </c>
      <c r="C1361" t="s">
        <v>1934</v>
      </c>
      <c r="D1361" s="3">
        <v>20</v>
      </c>
      <c r="E1361" s="3">
        <v>33700717</v>
      </c>
      <c r="F1361" t="s">
        <v>445</v>
      </c>
      <c r="G1361" t="s">
        <v>444</v>
      </c>
      <c r="H1361" s="136">
        <v>0.1075</v>
      </c>
      <c r="I1361" s="136">
        <v>1.9746299999999998E-3</v>
      </c>
      <c r="J1361" s="3">
        <v>1</v>
      </c>
    </row>
    <row r="1362" spans="1:10">
      <c r="A1362" t="s">
        <v>347</v>
      </c>
      <c r="B1362" t="s">
        <v>222</v>
      </c>
      <c r="C1362" t="s">
        <v>1933</v>
      </c>
      <c r="D1362" s="3">
        <v>20</v>
      </c>
      <c r="E1362" s="3">
        <v>33693582</v>
      </c>
      <c r="F1362" t="s">
        <v>439</v>
      </c>
      <c r="G1362" t="s">
        <v>438</v>
      </c>
      <c r="H1362" s="136">
        <v>0.1081</v>
      </c>
      <c r="I1362" s="136">
        <v>1.9730500000000001E-3</v>
      </c>
      <c r="J1362" s="3">
        <v>1</v>
      </c>
    </row>
    <row r="1363" spans="1:10">
      <c r="A1363" t="s">
        <v>347</v>
      </c>
      <c r="B1363" t="s">
        <v>190</v>
      </c>
      <c r="C1363" t="s">
        <v>1707</v>
      </c>
      <c r="D1363" s="3">
        <v>13</v>
      </c>
      <c r="E1363" s="3">
        <v>47175084</v>
      </c>
      <c r="F1363" t="s">
        <v>439</v>
      </c>
      <c r="G1363" t="s">
        <v>438</v>
      </c>
      <c r="H1363" s="136">
        <v>0.2014</v>
      </c>
      <c r="I1363" s="136">
        <v>1.9585800000000001E-3</v>
      </c>
      <c r="J1363" s="3">
        <v>1</v>
      </c>
    </row>
    <row r="1364" spans="1:10">
      <c r="A1364" t="s">
        <v>347</v>
      </c>
      <c r="B1364" t="s">
        <v>190</v>
      </c>
      <c r="C1364" t="s">
        <v>2076</v>
      </c>
      <c r="D1364" s="3">
        <v>13</v>
      </c>
      <c r="E1364" s="3">
        <v>47270040</v>
      </c>
      <c r="F1364" t="s">
        <v>445</v>
      </c>
      <c r="G1364" t="s">
        <v>439</v>
      </c>
      <c r="H1364" s="136">
        <v>0.26939999999999997</v>
      </c>
      <c r="I1364" s="136">
        <v>1.9543400000000002E-3</v>
      </c>
      <c r="J1364" s="3">
        <v>1</v>
      </c>
    </row>
    <row r="1365" spans="1:10">
      <c r="A1365" t="s">
        <v>53</v>
      </c>
      <c r="B1365" t="s">
        <v>102</v>
      </c>
      <c r="C1365" t="s">
        <v>2360</v>
      </c>
      <c r="D1365" s="3">
        <v>6</v>
      </c>
      <c r="E1365" s="3">
        <v>1364471</v>
      </c>
      <c r="F1365" t="s">
        <v>445</v>
      </c>
      <c r="G1365" t="s">
        <v>438</v>
      </c>
      <c r="H1365" s="136">
        <v>0.1144</v>
      </c>
      <c r="I1365" s="136">
        <v>1.93103E-3</v>
      </c>
      <c r="J1365" s="3">
        <v>1</v>
      </c>
    </row>
    <row r="1366" spans="1:10">
      <c r="A1366" t="s">
        <v>3</v>
      </c>
      <c r="B1366" t="s">
        <v>202</v>
      </c>
      <c r="C1366" t="s">
        <v>2058</v>
      </c>
      <c r="D1366" s="3">
        <v>15</v>
      </c>
      <c r="E1366" s="3">
        <v>96132119</v>
      </c>
      <c r="F1366" t="s">
        <v>445</v>
      </c>
      <c r="G1366" t="s">
        <v>444</v>
      </c>
      <c r="H1366" s="136">
        <v>0.38950000000000001</v>
      </c>
      <c r="I1366" s="136">
        <v>1.92479E-3</v>
      </c>
      <c r="J1366" s="3">
        <v>1</v>
      </c>
    </row>
    <row r="1367" spans="1:10">
      <c r="A1367" t="s">
        <v>3</v>
      </c>
      <c r="B1367" t="s">
        <v>202</v>
      </c>
      <c r="C1367" t="s">
        <v>2059</v>
      </c>
      <c r="D1367" s="3">
        <v>15</v>
      </c>
      <c r="E1367" s="3">
        <v>96129945</v>
      </c>
      <c r="F1367" t="s">
        <v>439</v>
      </c>
      <c r="G1367" t="s">
        <v>438</v>
      </c>
      <c r="H1367" s="136">
        <v>0.38669999999999999</v>
      </c>
      <c r="I1367" s="136">
        <v>1.9246199999999999E-3</v>
      </c>
      <c r="J1367" s="3">
        <v>1</v>
      </c>
    </row>
    <row r="1368" spans="1:10">
      <c r="A1368" t="s">
        <v>347</v>
      </c>
      <c r="B1368" t="s">
        <v>1026</v>
      </c>
      <c r="C1368" t="s">
        <v>2037</v>
      </c>
      <c r="D1368" s="3">
        <v>2</v>
      </c>
      <c r="E1368" s="3">
        <v>203916487</v>
      </c>
      <c r="F1368" t="s">
        <v>439</v>
      </c>
      <c r="G1368" t="s">
        <v>444</v>
      </c>
      <c r="H1368" s="136">
        <v>0.122</v>
      </c>
      <c r="I1368" s="136">
        <v>1.9122399999999999E-3</v>
      </c>
      <c r="J1368" s="3">
        <v>1</v>
      </c>
    </row>
    <row r="1369" spans="1:10">
      <c r="A1369" t="s">
        <v>3</v>
      </c>
      <c r="B1369" t="s">
        <v>1026</v>
      </c>
      <c r="C1369" t="s">
        <v>2060</v>
      </c>
      <c r="D1369" s="3">
        <v>2</v>
      </c>
      <c r="E1369" s="3">
        <v>203718869</v>
      </c>
      <c r="F1369" t="s">
        <v>445</v>
      </c>
      <c r="G1369" t="s">
        <v>444</v>
      </c>
      <c r="H1369" s="136">
        <v>0.12470000000000001</v>
      </c>
      <c r="I1369" s="136">
        <v>1.91131E-3</v>
      </c>
      <c r="J1369" s="3">
        <v>1</v>
      </c>
    </row>
    <row r="1370" spans="1:10">
      <c r="A1370" t="s">
        <v>3</v>
      </c>
      <c r="B1370" t="s">
        <v>1026</v>
      </c>
      <c r="C1370" t="s">
        <v>2061</v>
      </c>
      <c r="D1370" s="3">
        <v>2</v>
      </c>
      <c r="E1370" s="3">
        <v>204005072</v>
      </c>
      <c r="F1370" t="s">
        <v>445</v>
      </c>
      <c r="G1370" t="s">
        <v>444</v>
      </c>
      <c r="H1370" s="136">
        <v>0.12520000000000001</v>
      </c>
      <c r="I1370" s="136">
        <v>1.9004499999999999E-3</v>
      </c>
      <c r="J1370" s="3">
        <v>1</v>
      </c>
    </row>
    <row r="1371" spans="1:10">
      <c r="A1371" t="s">
        <v>347</v>
      </c>
      <c r="B1371" t="s">
        <v>222</v>
      </c>
      <c r="C1371" t="s">
        <v>1885</v>
      </c>
      <c r="D1371" s="3">
        <v>20</v>
      </c>
      <c r="E1371" s="3">
        <v>33645709</v>
      </c>
      <c r="F1371" t="s">
        <v>445</v>
      </c>
      <c r="G1371" t="s">
        <v>444</v>
      </c>
      <c r="H1371" s="136">
        <v>0.10639999999999999</v>
      </c>
      <c r="I1371" s="136">
        <v>1.8977600000000001E-3</v>
      </c>
      <c r="J1371" s="3">
        <v>1</v>
      </c>
    </row>
    <row r="1372" spans="1:10">
      <c r="A1372" t="s">
        <v>347</v>
      </c>
      <c r="B1372" t="s">
        <v>1026</v>
      </c>
      <c r="C1372" t="s">
        <v>2124</v>
      </c>
      <c r="D1372" s="3">
        <v>2</v>
      </c>
      <c r="E1372" s="3">
        <v>203774734</v>
      </c>
      <c r="F1372" t="s">
        <v>438</v>
      </c>
      <c r="G1372" t="s">
        <v>444</v>
      </c>
      <c r="H1372" s="136">
        <v>0.1241</v>
      </c>
      <c r="I1372" s="136">
        <v>1.8732E-3</v>
      </c>
      <c r="J1372" s="3">
        <v>1</v>
      </c>
    </row>
    <row r="1373" spans="1:10">
      <c r="A1373" t="s">
        <v>347</v>
      </c>
      <c r="B1373" t="s">
        <v>190</v>
      </c>
      <c r="C1373" t="s">
        <v>1724</v>
      </c>
      <c r="D1373" s="3">
        <v>13</v>
      </c>
      <c r="E1373" s="3">
        <v>47174469</v>
      </c>
      <c r="F1373" t="s">
        <v>445</v>
      </c>
      <c r="G1373" t="s">
        <v>444</v>
      </c>
      <c r="H1373" s="136">
        <v>0.20150000000000001</v>
      </c>
      <c r="I1373" s="136">
        <v>1.8714999999999999E-3</v>
      </c>
      <c r="J1373" s="3">
        <v>1</v>
      </c>
    </row>
    <row r="1374" spans="1:10">
      <c r="A1374" t="s">
        <v>347</v>
      </c>
      <c r="B1374" t="s">
        <v>190</v>
      </c>
      <c r="C1374" t="s">
        <v>2075</v>
      </c>
      <c r="D1374" s="3">
        <v>13</v>
      </c>
      <c r="E1374" s="3">
        <v>47270023</v>
      </c>
      <c r="F1374" t="s">
        <v>438</v>
      </c>
      <c r="G1374" t="s">
        <v>444</v>
      </c>
      <c r="H1374" s="136">
        <v>0.26910000000000001</v>
      </c>
      <c r="I1374" s="136">
        <v>1.8594E-3</v>
      </c>
      <c r="J1374" s="3">
        <v>1</v>
      </c>
    </row>
    <row r="1375" spans="1:10">
      <c r="A1375" t="s">
        <v>53</v>
      </c>
      <c r="B1375" t="s">
        <v>102</v>
      </c>
      <c r="C1375" t="s">
        <v>2361</v>
      </c>
      <c r="D1375" s="3">
        <v>6</v>
      </c>
      <c r="E1375" s="3">
        <v>1374383</v>
      </c>
      <c r="F1375" t="s">
        <v>439</v>
      </c>
      <c r="G1375" t="s">
        <v>438</v>
      </c>
      <c r="H1375" s="136">
        <v>9.06E-2</v>
      </c>
      <c r="I1375" s="136">
        <v>1.8487200000000001E-3</v>
      </c>
      <c r="J1375" s="3">
        <v>1</v>
      </c>
    </row>
    <row r="1376" spans="1:10">
      <c r="A1376" t="s">
        <v>53</v>
      </c>
      <c r="B1376" t="s">
        <v>102</v>
      </c>
      <c r="C1376" t="s">
        <v>2362</v>
      </c>
      <c r="D1376" s="3">
        <v>6</v>
      </c>
      <c r="E1376" s="3">
        <v>1375489</v>
      </c>
      <c r="F1376" t="s">
        <v>445</v>
      </c>
      <c r="G1376" t="s">
        <v>444</v>
      </c>
      <c r="H1376" s="136">
        <v>9.0499999999999997E-2</v>
      </c>
      <c r="I1376" s="136">
        <v>1.8309400000000001E-3</v>
      </c>
      <c r="J1376" s="3">
        <v>1</v>
      </c>
    </row>
    <row r="1377" spans="1:10">
      <c r="A1377" t="s">
        <v>347</v>
      </c>
      <c r="B1377" t="s">
        <v>1026</v>
      </c>
      <c r="C1377" t="s">
        <v>2129</v>
      </c>
      <c r="D1377" s="3">
        <v>2</v>
      </c>
      <c r="E1377" s="3">
        <v>203826396</v>
      </c>
      <c r="F1377" t="s">
        <v>445</v>
      </c>
      <c r="G1377" t="s">
        <v>444</v>
      </c>
      <c r="H1377" s="136">
        <v>0.1245</v>
      </c>
      <c r="I1377" s="136">
        <v>1.82942E-3</v>
      </c>
      <c r="J1377" s="3">
        <v>1</v>
      </c>
    </row>
    <row r="1378" spans="1:10">
      <c r="A1378" t="s">
        <v>3</v>
      </c>
      <c r="B1378" t="s">
        <v>1026</v>
      </c>
      <c r="C1378" t="s">
        <v>2062</v>
      </c>
      <c r="D1378" s="3">
        <v>2</v>
      </c>
      <c r="E1378" s="3">
        <v>203673072</v>
      </c>
      <c r="F1378" t="s">
        <v>445</v>
      </c>
      <c r="G1378" t="s">
        <v>438</v>
      </c>
      <c r="H1378" s="136">
        <v>0.12280000000000001</v>
      </c>
      <c r="I1378" s="136">
        <v>1.81208E-3</v>
      </c>
      <c r="J1378" s="3">
        <v>1</v>
      </c>
    </row>
    <row r="1379" spans="1:10">
      <c r="A1379" t="s">
        <v>3</v>
      </c>
      <c r="B1379" t="s">
        <v>1026</v>
      </c>
      <c r="C1379" t="s">
        <v>2063</v>
      </c>
      <c r="D1379" s="3">
        <v>2</v>
      </c>
      <c r="E1379" s="3">
        <v>203846817</v>
      </c>
      <c r="F1379" t="s">
        <v>445</v>
      </c>
      <c r="G1379" t="s">
        <v>439</v>
      </c>
      <c r="H1379" s="136">
        <v>0.1245</v>
      </c>
      <c r="I1379" s="136">
        <v>1.81208E-3</v>
      </c>
      <c r="J1379" s="3">
        <v>1</v>
      </c>
    </row>
    <row r="1380" spans="1:10">
      <c r="A1380" t="s">
        <v>3</v>
      </c>
      <c r="B1380" t="s">
        <v>1026</v>
      </c>
      <c r="C1380" t="s">
        <v>2064</v>
      </c>
      <c r="D1380" s="3">
        <v>2</v>
      </c>
      <c r="E1380" s="3">
        <v>203933339</v>
      </c>
      <c r="F1380" t="s">
        <v>445</v>
      </c>
      <c r="G1380" t="s">
        <v>444</v>
      </c>
      <c r="H1380" s="136">
        <v>0.12180000000000001</v>
      </c>
      <c r="I1380" s="136">
        <v>1.81208E-3</v>
      </c>
      <c r="J1380" s="3">
        <v>1</v>
      </c>
    </row>
    <row r="1381" spans="1:10">
      <c r="A1381" t="s">
        <v>3</v>
      </c>
      <c r="B1381" t="s">
        <v>202</v>
      </c>
      <c r="C1381" t="s">
        <v>2065</v>
      </c>
      <c r="D1381" s="3">
        <v>15</v>
      </c>
      <c r="E1381" s="3">
        <v>96132016</v>
      </c>
      <c r="F1381" t="s">
        <v>445</v>
      </c>
      <c r="G1381" t="s">
        <v>444</v>
      </c>
      <c r="H1381" s="136">
        <v>0.35780000000000001</v>
      </c>
      <c r="I1381" s="136">
        <v>1.8110100000000001E-3</v>
      </c>
      <c r="J1381" s="3">
        <v>1</v>
      </c>
    </row>
    <row r="1382" spans="1:10">
      <c r="A1382" t="s">
        <v>53</v>
      </c>
      <c r="B1382" t="s">
        <v>102</v>
      </c>
      <c r="C1382" t="s">
        <v>2363</v>
      </c>
      <c r="D1382" s="3">
        <v>6</v>
      </c>
      <c r="E1382" s="3">
        <v>1347118</v>
      </c>
      <c r="F1382" t="s">
        <v>445</v>
      </c>
      <c r="G1382" t="s">
        <v>444</v>
      </c>
      <c r="H1382" s="136">
        <v>0.1358</v>
      </c>
      <c r="I1382" s="136">
        <v>1.80251E-3</v>
      </c>
      <c r="J1382" s="3">
        <v>1</v>
      </c>
    </row>
    <row r="1383" spans="1:10">
      <c r="A1383" t="s">
        <v>347</v>
      </c>
      <c r="B1383" t="s">
        <v>190</v>
      </c>
      <c r="C1383" t="s">
        <v>1905</v>
      </c>
      <c r="D1383" s="3">
        <v>13</v>
      </c>
      <c r="E1383" s="3">
        <v>47157872</v>
      </c>
      <c r="F1383" t="s">
        <v>439</v>
      </c>
      <c r="G1383" t="s">
        <v>438</v>
      </c>
      <c r="H1383" s="136">
        <v>0.24460000000000001</v>
      </c>
      <c r="I1383" s="136">
        <v>1.79605E-3</v>
      </c>
      <c r="J1383" s="3">
        <v>1</v>
      </c>
    </row>
    <row r="1384" spans="1:10">
      <c r="A1384" t="s">
        <v>53</v>
      </c>
      <c r="B1384" t="s">
        <v>102</v>
      </c>
      <c r="C1384" t="s">
        <v>2364</v>
      </c>
      <c r="D1384" s="3">
        <v>6</v>
      </c>
      <c r="E1384" s="3">
        <v>1362285</v>
      </c>
      <c r="F1384" t="s">
        <v>439</v>
      </c>
      <c r="G1384" t="s">
        <v>438</v>
      </c>
      <c r="H1384" s="136">
        <v>0.14069999999999999</v>
      </c>
      <c r="I1384" s="136">
        <v>1.78498E-3</v>
      </c>
      <c r="J1384" s="3">
        <v>1</v>
      </c>
    </row>
    <row r="1385" spans="1:10">
      <c r="A1385" t="s">
        <v>347</v>
      </c>
      <c r="B1385" t="s">
        <v>1026</v>
      </c>
      <c r="C1385" t="s">
        <v>2146</v>
      </c>
      <c r="D1385" s="3">
        <v>2</v>
      </c>
      <c r="E1385" s="3">
        <v>204121145</v>
      </c>
      <c r="F1385" t="s">
        <v>438</v>
      </c>
      <c r="G1385" t="s">
        <v>444</v>
      </c>
      <c r="H1385" s="136">
        <v>0.12590000000000001</v>
      </c>
      <c r="I1385" s="136">
        <v>1.78345E-3</v>
      </c>
      <c r="J1385" s="3">
        <v>1</v>
      </c>
    </row>
    <row r="1386" spans="1:10">
      <c r="A1386" t="s">
        <v>3</v>
      </c>
      <c r="B1386" t="s">
        <v>202</v>
      </c>
      <c r="C1386" t="s">
        <v>2066</v>
      </c>
      <c r="D1386" s="3">
        <v>15</v>
      </c>
      <c r="E1386" s="3">
        <v>96111087</v>
      </c>
      <c r="F1386" t="s">
        <v>439</v>
      </c>
      <c r="G1386" t="s">
        <v>444</v>
      </c>
      <c r="H1386" s="136">
        <v>0.1991</v>
      </c>
      <c r="I1386" s="136">
        <v>1.7741499999999999E-3</v>
      </c>
      <c r="J1386" s="3">
        <v>1</v>
      </c>
    </row>
    <row r="1387" spans="1:10">
      <c r="A1387" t="s">
        <v>3</v>
      </c>
      <c r="B1387" t="s">
        <v>202</v>
      </c>
      <c r="C1387" t="s">
        <v>2067</v>
      </c>
      <c r="D1387" s="3">
        <v>15</v>
      </c>
      <c r="E1387" s="3">
        <v>96110873</v>
      </c>
      <c r="F1387" t="s">
        <v>439</v>
      </c>
      <c r="G1387" t="s">
        <v>444</v>
      </c>
      <c r="H1387" s="136">
        <v>0.19900000000000001</v>
      </c>
      <c r="I1387" s="136">
        <v>1.77392E-3</v>
      </c>
      <c r="J1387" s="3">
        <v>1</v>
      </c>
    </row>
    <row r="1388" spans="1:10">
      <c r="A1388" t="s">
        <v>347</v>
      </c>
      <c r="B1388" t="s">
        <v>222</v>
      </c>
      <c r="C1388" t="s">
        <v>1790</v>
      </c>
      <c r="D1388" s="3">
        <v>20</v>
      </c>
      <c r="E1388" s="3">
        <v>33663515</v>
      </c>
      <c r="F1388" t="s">
        <v>439</v>
      </c>
      <c r="G1388" t="s">
        <v>438</v>
      </c>
      <c r="H1388" s="136">
        <v>0.10630000000000001</v>
      </c>
      <c r="I1388" s="136">
        <v>1.76318E-3</v>
      </c>
      <c r="J1388" s="3">
        <v>1</v>
      </c>
    </row>
    <row r="1389" spans="1:10">
      <c r="A1389" t="s">
        <v>347</v>
      </c>
      <c r="B1389" t="s">
        <v>222</v>
      </c>
      <c r="C1389" t="s">
        <v>2002</v>
      </c>
      <c r="D1389" s="3">
        <v>20</v>
      </c>
      <c r="E1389" s="3">
        <v>33699625</v>
      </c>
      <c r="F1389" t="s">
        <v>445</v>
      </c>
      <c r="G1389" t="s">
        <v>444</v>
      </c>
      <c r="H1389" s="136">
        <v>0.10730000000000001</v>
      </c>
      <c r="I1389" s="136">
        <v>1.7275700000000001E-3</v>
      </c>
      <c r="J1389" s="3">
        <v>1</v>
      </c>
    </row>
    <row r="1390" spans="1:10">
      <c r="A1390" t="s">
        <v>347</v>
      </c>
      <c r="B1390" t="s">
        <v>222</v>
      </c>
      <c r="C1390" t="s">
        <v>1919</v>
      </c>
      <c r="D1390" s="3">
        <v>20</v>
      </c>
      <c r="E1390" s="3">
        <v>33701107</v>
      </c>
      <c r="F1390" t="s">
        <v>445</v>
      </c>
      <c r="G1390" t="s">
        <v>444</v>
      </c>
      <c r="H1390" s="136">
        <v>0.1074</v>
      </c>
      <c r="I1390" s="136">
        <v>1.72755E-3</v>
      </c>
      <c r="J1390" s="3">
        <v>1</v>
      </c>
    </row>
    <row r="1391" spans="1:10">
      <c r="A1391" t="s">
        <v>347</v>
      </c>
      <c r="B1391" t="s">
        <v>222</v>
      </c>
      <c r="C1391" t="s">
        <v>1869</v>
      </c>
      <c r="D1391" s="3">
        <v>20</v>
      </c>
      <c r="E1391" s="3">
        <v>33691652</v>
      </c>
      <c r="F1391" t="s">
        <v>445</v>
      </c>
      <c r="G1391" t="s">
        <v>444</v>
      </c>
      <c r="H1391" s="136">
        <v>0.1076</v>
      </c>
      <c r="I1391" s="136">
        <v>1.7243099999999999E-3</v>
      </c>
      <c r="J1391" s="3">
        <v>1</v>
      </c>
    </row>
    <row r="1392" spans="1:10">
      <c r="A1392" t="s">
        <v>347</v>
      </c>
      <c r="B1392" t="s">
        <v>1026</v>
      </c>
      <c r="C1392" t="s">
        <v>2120</v>
      </c>
      <c r="D1392" s="3">
        <v>2</v>
      </c>
      <c r="E1392" s="3">
        <v>203753016</v>
      </c>
      <c r="F1392" t="s">
        <v>445</v>
      </c>
      <c r="G1392" t="s">
        <v>444</v>
      </c>
      <c r="H1392" s="136">
        <v>0.12429999999999999</v>
      </c>
      <c r="I1392" s="136">
        <v>1.6981399999999999E-3</v>
      </c>
      <c r="J1392" s="3">
        <v>1</v>
      </c>
    </row>
    <row r="1393" spans="1:10">
      <c r="A1393" t="s">
        <v>53</v>
      </c>
      <c r="B1393" t="s">
        <v>102</v>
      </c>
      <c r="C1393" t="s">
        <v>2365</v>
      </c>
      <c r="D1393" s="3">
        <v>6</v>
      </c>
      <c r="E1393" s="3">
        <v>1333266</v>
      </c>
      <c r="F1393" t="s">
        <v>445</v>
      </c>
      <c r="G1393" t="s">
        <v>444</v>
      </c>
      <c r="H1393" s="136">
        <v>0.13150000000000001</v>
      </c>
      <c r="I1393" s="136">
        <v>1.6955799999999999E-3</v>
      </c>
      <c r="J1393" s="3">
        <v>1</v>
      </c>
    </row>
    <row r="1394" spans="1:10">
      <c r="A1394" t="s">
        <v>53</v>
      </c>
      <c r="B1394" t="s">
        <v>102</v>
      </c>
      <c r="C1394" t="s">
        <v>2366</v>
      </c>
      <c r="D1394" s="3">
        <v>6</v>
      </c>
      <c r="E1394" s="3">
        <v>1341423</v>
      </c>
      <c r="F1394" t="s">
        <v>445</v>
      </c>
      <c r="G1394" t="s">
        <v>444</v>
      </c>
      <c r="H1394" s="136">
        <v>0.13600000000000001</v>
      </c>
      <c r="I1394" s="136">
        <v>1.6909200000000001E-3</v>
      </c>
      <c r="J1394" s="3">
        <v>1</v>
      </c>
    </row>
    <row r="1395" spans="1:10">
      <c r="A1395" t="s">
        <v>53</v>
      </c>
      <c r="B1395" t="s">
        <v>102</v>
      </c>
      <c r="C1395" t="s">
        <v>2367</v>
      </c>
      <c r="D1395" s="3">
        <v>6</v>
      </c>
      <c r="E1395" s="3">
        <v>1346989</v>
      </c>
      <c r="F1395" t="s">
        <v>439</v>
      </c>
      <c r="G1395" t="s">
        <v>438</v>
      </c>
      <c r="H1395" s="136">
        <v>0.13619999999999999</v>
      </c>
      <c r="I1395" s="136">
        <v>1.6909200000000001E-3</v>
      </c>
      <c r="J1395" s="3">
        <v>1</v>
      </c>
    </row>
    <row r="1396" spans="1:10">
      <c r="A1396" t="s">
        <v>347</v>
      </c>
      <c r="B1396" t="s">
        <v>222</v>
      </c>
      <c r="C1396" t="s">
        <v>1966</v>
      </c>
      <c r="D1396" s="3">
        <v>20</v>
      </c>
      <c r="E1396" s="3">
        <v>33682570</v>
      </c>
      <c r="F1396" t="s">
        <v>445</v>
      </c>
      <c r="G1396" t="s">
        <v>438</v>
      </c>
      <c r="H1396" s="136">
        <v>0.1082</v>
      </c>
      <c r="I1396" s="136">
        <v>1.65829E-3</v>
      </c>
      <c r="J1396" s="3">
        <v>1</v>
      </c>
    </row>
    <row r="1397" spans="1:10">
      <c r="A1397" t="s">
        <v>347</v>
      </c>
      <c r="B1397" t="s">
        <v>1026</v>
      </c>
      <c r="C1397" t="s">
        <v>2137</v>
      </c>
      <c r="D1397" s="3">
        <v>2</v>
      </c>
      <c r="E1397" s="3">
        <v>203873743</v>
      </c>
      <c r="F1397" t="s">
        <v>445</v>
      </c>
      <c r="G1397" t="s">
        <v>444</v>
      </c>
      <c r="H1397" s="136">
        <v>0.1245</v>
      </c>
      <c r="I1397" s="136">
        <v>1.65708E-3</v>
      </c>
      <c r="J1397" s="3">
        <v>1</v>
      </c>
    </row>
    <row r="1398" spans="1:10">
      <c r="A1398" t="s">
        <v>53</v>
      </c>
      <c r="B1398" t="s">
        <v>102</v>
      </c>
      <c r="C1398" t="s">
        <v>2368</v>
      </c>
      <c r="D1398" s="3">
        <v>6</v>
      </c>
      <c r="E1398" s="3">
        <v>1345762</v>
      </c>
      <c r="F1398" t="s">
        <v>445</v>
      </c>
      <c r="G1398" t="s">
        <v>444</v>
      </c>
      <c r="H1398" s="136">
        <v>0.13569999999999999</v>
      </c>
      <c r="I1398" s="136">
        <v>1.64836E-3</v>
      </c>
      <c r="J1398" s="3">
        <v>1</v>
      </c>
    </row>
    <row r="1399" spans="1:10">
      <c r="A1399" t="s">
        <v>53</v>
      </c>
      <c r="B1399" t="s">
        <v>102</v>
      </c>
      <c r="C1399" t="s">
        <v>2369</v>
      </c>
      <c r="D1399" s="3">
        <v>6</v>
      </c>
      <c r="E1399" s="3">
        <v>1369253</v>
      </c>
      <c r="F1399" t="s">
        <v>445</v>
      </c>
      <c r="G1399" t="s">
        <v>438</v>
      </c>
      <c r="H1399" s="136">
        <v>9.3299999999999994E-2</v>
      </c>
      <c r="I1399" s="136">
        <v>1.64386E-3</v>
      </c>
      <c r="J1399" s="3">
        <v>1</v>
      </c>
    </row>
    <row r="1400" spans="1:10">
      <c r="A1400" t="s">
        <v>53</v>
      </c>
      <c r="B1400" t="s">
        <v>102</v>
      </c>
      <c r="C1400" t="s">
        <v>2370</v>
      </c>
      <c r="D1400" s="3">
        <v>6</v>
      </c>
      <c r="E1400" s="3">
        <v>1345835</v>
      </c>
      <c r="F1400" t="s">
        <v>445</v>
      </c>
      <c r="G1400" t="s">
        <v>444</v>
      </c>
      <c r="H1400" s="136">
        <v>0.13569999999999999</v>
      </c>
      <c r="I1400" s="136">
        <v>1.6275199999999999E-3</v>
      </c>
      <c r="J1400" s="3">
        <v>1</v>
      </c>
    </row>
    <row r="1401" spans="1:10">
      <c r="A1401" t="s">
        <v>53</v>
      </c>
      <c r="B1401" t="s">
        <v>102</v>
      </c>
      <c r="C1401" t="s">
        <v>2371</v>
      </c>
      <c r="D1401" s="3">
        <v>6</v>
      </c>
      <c r="E1401" s="3">
        <v>1344000</v>
      </c>
      <c r="F1401" t="s">
        <v>439</v>
      </c>
      <c r="G1401" t="s">
        <v>444</v>
      </c>
      <c r="H1401" s="136">
        <v>0.13569999999999999</v>
      </c>
      <c r="I1401" s="136">
        <v>1.60695E-3</v>
      </c>
      <c r="J1401" s="3">
        <v>1</v>
      </c>
    </row>
    <row r="1402" spans="1:10">
      <c r="A1402" t="s">
        <v>53</v>
      </c>
      <c r="B1402" t="s">
        <v>102</v>
      </c>
      <c r="C1402" t="s">
        <v>2372</v>
      </c>
      <c r="D1402" s="3">
        <v>6</v>
      </c>
      <c r="E1402" s="3">
        <v>1356394</v>
      </c>
      <c r="F1402" t="s">
        <v>445</v>
      </c>
      <c r="G1402" t="s">
        <v>444</v>
      </c>
      <c r="H1402" s="136">
        <v>0.14080000000000001</v>
      </c>
      <c r="I1402" s="136">
        <v>1.5950700000000001E-3</v>
      </c>
      <c r="J1402" s="3">
        <v>1</v>
      </c>
    </row>
    <row r="1403" spans="1:10">
      <c r="A1403" t="s">
        <v>53</v>
      </c>
      <c r="B1403" t="s">
        <v>102</v>
      </c>
      <c r="C1403" t="s">
        <v>2373</v>
      </c>
      <c r="D1403" s="3">
        <v>6</v>
      </c>
      <c r="E1403" s="3">
        <v>1344017</v>
      </c>
      <c r="F1403" t="s">
        <v>445</v>
      </c>
      <c r="G1403" t="s">
        <v>444</v>
      </c>
      <c r="H1403" s="136">
        <v>0.13569999999999999</v>
      </c>
      <c r="I1403" s="136">
        <v>1.5866599999999999E-3</v>
      </c>
      <c r="J1403" s="3">
        <v>1</v>
      </c>
    </row>
    <row r="1404" spans="1:10">
      <c r="A1404" t="s">
        <v>53</v>
      </c>
      <c r="B1404" t="s">
        <v>102</v>
      </c>
      <c r="C1404" t="s">
        <v>2374</v>
      </c>
      <c r="D1404" s="3">
        <v>6</v>
      </c>
      <c r="E1404" s="3">
        <v>1345510</v>
      </c>
      <c r="F1404" t="s">
        <v>445</v>
      </c>
      <c r="G1404" t="s">
        <v>444</v>
      </c>
      <c r="H1404" s="136">
        <v>0.13569999999999999</v>
      </c>
      <c r="I1404" s="136">
        <v>1.5866599999999999E-3</v>
      </c>
      <c r="J1404" s="3">
        <v>1</v>
      </c>
    </row>
    <row r="1405" spans="1:10">
      <c r="A1405" t="s">
        <v>347</v>
      </c>
      <c r="B1405" t="s">
        <v>222</v>
      </c>
      <c r="C1405" t="s">
        <v>1834</v>
      </c>
      <c r="D1405" s="3">
        <v>20</v>
      </c>
      <c r="E1405" s="3">
        <v>33698016</v>
      </c>
      <c r="F1405" t="s">
        <v>439</v>
      </c>
      <c r="G1405" t="s">
        <v>444</v>
      </c>
      <c r="H1405" s="136">
        <v>0.10680000000000001</v>
      </c>
      <c r="I1405" s="136">
        <v>1.58285E-3</v>
      </c>
      <c r="J1405" s="3">
        <v>1</v>
      </c>
    </row>
    <row r="1406" spans="1:10">
      <c r="A1406" t="s">
        <v>347</v>
      </c>
      <c r="B1406" t="s">
        <v>1026</v>
      </c>
      <c r="C1406" t="s">
        <v>2126</v>
      </c>
      <c r="D1406" s="3">
        <v>2</v>
      </c>
      <c r="E1406" s="3">
        <v>203789679</v>
      </c>
      <c r="F1406" t="s">
        <v>439</v>
      </c>
      <c r="G1406" t="s">
        <v>438</v>
      </c>
      <c r="H1406" s="136">
        <v>0.1245</v>
      </c>
      <c r="I1406" s="136">
        <v>1.5773E-3</v>
      </c>
      <c r="J1406" s="3">
        <v>1</v>
      </c>
    </row>
    <row r="1407" spans="1:10">
      <c r="A1407" t="s">
        <v>53</v>
      </c>
      <c r="B1407" t="s">
        <v>102</v>
      </c>
      <c r="C1407" t="s">
        <v>2375</v>
      </c>
      <c r="D1407" s="3">
        <v>6</v>
      </c>
      <c r="E1407" s="3">
        <v>1345162</v>
      </c>
      <c r="F1407" t="s">
        <v>445</v>
      </c>
      <c r="G1407" t="s">
        <v>444</v>
      </c>
      <c r="H1407" s="136">
        <v>0.13569999999999999</v>
      </c>
      <c r="I1407" s="136">
        <v>1.5666499999999999E-3</v>
      </c>
      <c r="J1407" s="3">
        <v>1</v>
      </c>
    </row>
    <row r="1408" spans="1:10">
      <c r="A1408" t="s">
        <v>347</v>
      </c>
      <c r="B1408" t="s">
        <v>1026</v>
      </c>
      <c r="C1408" t="s">
        <v>2142</v>
      </c>
      <c r="D1408" s="3">
        <v>2</v>
      </c>
      <c r="E1408" s="3">
        <v>204027701</v>
      </c>
      <c r="F1408" t="s">
        <v>445</v>
      </c>
      <c r="G1408" t="s">
        <v>444</v>
      </c>
      <c r="H1408" s="136">
        <v>0.12280000000000001</v>
      </c>
      <c r="I1408" s="136">
        <v>1.53995E-3</v>
      </c>
      <c r="J1408" s="3">
        <v>1</v>
      </c>
    </row>
    <row r="1409" spans="1:10">
      <c r="A1409" t="s">
        <v>53</v>
      </c>
      <c r="B1409" t="s">
        <v>102</v>
      </c>
      <c r="C1409" t="s">
        <v>2376</v>
      </c>
      <c r="D1409" s="3">
        <v>6</v>
      </c>
      <c r="E1409" s="3">
        <v>1360139</v>
      </c>
      <c r="F1409" t="s">
        <v>445</v>
      </c>
      <c r="G1409" t="s">
        <v>444</v>
      </c>
      <c r="H1409" s="136">
        <v>0.1411</v>
      </c>
      <c r="I1409" s="136">
        <v>1.51794E-3</v>
      </c>
      <c r="J1409" s="3">
        <v>1</v>
      </c>
    </row>
    <row r="1410" spans="1:10">
      <c r="A1410" t="s">
        <v>53</v>
      </c>
      <c r="B1410" t="s">
        <v>102</v>
      </c>
      <c r="C1410" t="s">
        <v>2377</v>
      </c>
      <c r="D1410" s="3">
        <v>6</v>
      </c>
      <c r="E1410" s="3">
        <v>1341730</v>
      </c>
      <c r="F1410" t="s">
        <v>445</v>
      </c>
      <c r="G1410" t="s">
        <v>444</v>
      </c>
      <c r="H1410" s="136">
        <v>0.13569999999999999</v>
      </c>
      <c r="I1410" s="136">
        <v>1.5081999999999999E-3</v>
      </c>
      <c r="J1410" s="3">
        <v>1</v>
      </c>
    </row>
    <row r="1411" spans="1:10">
      <c r="A1411" t="s">
        <v>53</v>
      </c>
      <c r="B1411" t="s">
        <v>102</v>
      </c>
      <c r="C1411" t="s">
        <v>2378</v>
      </c>
      <c r="D1411" s="3">
        <v>6</v>
      </c>
      <c r="E1411" s="3">
        <v>1344549</v>
      </c>
      <c r="F1411" t="s">
        <v>439</v>
      </c>
      <c r="G1411" t="s">
        <v>444</v>
      </c>
      <c r="H1411" s="136">
        <v>0.1358</v>
      </c>
      <c r="I1411" s="136">
        <v>1.5081999999999999E-3</v>
      </c>
      <c r="J1411" s="3">
        <v>1</v>
      </c>
    </row>
    <row r="1412" spans="1:10">
      <c r="A1412" t="s">
        <v>53</v>
      </c>
      <c r="B1412" t="s">
        <v>102</v>
      </c>
      <c r="C1412" t="s">
        <v>2379</v>
      </c>
      <c r="D1412" s="3">
        <v>6</v>
      </c>
      <c r="E1412" s="3">
        <v>1359937</v>
      </c>
      <c r="F1412" t="s">
        <v>445</v>
      </c>
      <c r="G1412" t="s">
        <v>444</v>
      </c>
      <c r="H1412" s="136">
        <v>0.14080000000000001</v>
      </c>
      <c r="I1412" s="136">
        <v>1.49928E-3</v>
      </c>
      <c r="J1412" s="3">
        <v>1</v>
      </c>
    </row>
    <row r="1413" spans="1:10">
      <c r="A1413" t="s">
        <v>53</v>
      </c>
      <c r="B1413" t="s">
        <v>102</v>
      </c>
      <c r="C1413" t="s">
        <v>2380</v>
      </c>
      <c r="D1413" s="3">
        <v>6</v>
      </c>
      <c r="E1413" s="3">
        <v>1342663</v>
      </c>
      <c r="F1413" t="s">
        <v>439</v>
      </c>
      <c r="G1413" t="s">
        <v>438</v>
      </c>
      <c r="H1413" s="136">
        <v>0.13569999999999999</v>
      </c>
      <c r="I1413" s="136">
        <v>1.47054E-3</v>
      </c>
      <c r="J1413" s="3">
        <v>1</v>
      </c>
    </row>
    <row r="1414" spans="1:10">
      <c r="A1414" t="s">
        <v>53</v>
      </c>
      <c r="B1414" t="s">
        <v>102</v>
      </c>
      <c r="C1414" t="s">
        <v>2381</v>
      </c>
      <c r="D1414" s="3">
        <v>6</v>
      </c>
      <c r="E1414" s="3">
        <v>1343031</v>
      </c>
      <c r="F1414" t="s">
        <v>445</v>
      </c>
      <c r="G1414" t="s">
        <v>444</v>
      </c>
      <c r="H1414" s="136">
        <v>0.13569999999999999</v>
      </c>
      <c r="I1414" s="136">
        <v>1.47054E-3</v>
      </c>
      <c r="J1414" s="3">
        <v>1</v>
      </c>
    </row>
    <row r="1415" spans="1:10">
      <c r="A1415" t="s">
        <v>53</v>
      </c>
      <c r="B1415" t="s">
        <v>102</v>
      </c>
      <c r="C1415" t="s">
        <v>2382</v>
      </c>
      <c r="D1415" s="3">
        <v>6</v>
      </c>
      <c r="E1415" s="3">
        <v>1359869</v>
      </c>
      <c r="F1415" t="s">
        <v>439</v>
      </c>
      <c r="G1415" t="s">
        <v>438</v>
      </c>
      <c r="H1415" s="136">
        <v>0.1409</v>
      </c>
      <c r="I1415" s="136">
        <v>1.4627100000000001E-3</v>
      </c>
      <c r="J1415" s="3">
        <v>1</v>
      </c>
    </row>
    <row r="1416" spans="1:10">
      <c r="A1416" t="s">
        <v>53</v>
      </c>
      <c r="B1416" t="s">
        <v>102</v>
      </c>
      <c r="C1416" t="s">
        <v>2383</v>
      </c>
      <c r="D1416" s="3">
        <v>6</v>
      </c>
      <c r="E1416" s="3">
        <v>1341065</v>
      </c>
      <c r="F1416" t="s">
        <v>445</v>
      </c>
      <c r="G1416" t="s">
        <v>438</v>
      </c>
      <c r="H1416" s="136">
        <v>0.13569999999999999</v>
      </c>
      <c r="I1416" s="136">
        <v>1.4520799999999999E-3</v>
      </c>
      <c r="J1416" s="3">
        <v>1</v>
      </c>
    </row>
    <row r="1417" spans="1:10">
      <c r="A1417" t="s">
        <v>53</v>
      </c>
      <c r="B1417" t="s">
        <v>102</v>
      </c>
      <c r="C1417" t="s">
        <v>2384</v>
      </c>
      <c r="D1417" s="3">
        <v>6</v>
      </c>
      <c r="E1417" s="3">
        <v>1342508</v>
      </c>
      <c r="F1417" t="s">
        <v>439</v>
      </c>
      <c r="G1417" t="s">
        <v>438</v>
      </c>
      <c r="H1417" s="136">
        <v>0.13569999999999999</v>
      </c>
      <c r="I1417" s="136">
        <v>1.4520799999999999E-3</v>
      </c>
      <c r="J1417" s="3">
        <v>1</v>
      </c>
    </row>
    <row r="1418" spans="1:10">
      <c r="A1418" t="s">
        <v>53</v>
      </c>
      <c r="B1418" t="s">
        <v>102</v>
      </c>
      <c r="C1418" t="s">
        <v>2385</v>
      </c>
      <c r="D1418" s="3">
        <v>6</v>
      </c>
      <c r="E1418" s="3">
        <v>1361673</v>
      </c>
      <c r="F1418" t="s">
        <v>438</v>
      </c>
      <c r="G1418" t="s">
        <v>444</v>
      </c>
      <c r="H1418" s="136">
        <v>0.14080000000000001</v>
      </c>
      <c r="I1418" s="136">
        <v>1.4463E-3</v>
      </c>
      <c r="J1418" s="3">
        <v>1</v>
      </c>
    </row>
    <row r="1419" spans="1:10">
      <c r="A1419" t="s">
        <v>53</v>
      </c>
      <c r="B1419" t="s">
        <v>102</v>
      </c>
      <c r="C1419" t="s">
        <v>2386</v>
      </c>
      <c r="D1419" s="3">
        <v>6</v>
      </c>
      <c r="E1419" s="3">
        <v>1338265</v>
      </c>
      <c r="F1419" t="s">
        <v>439</v>
      </c>
      <c r="G1419" t="s">
        <v>438</v>
      </c>
      <c r="H1419" s="136">
        <v>0.13569999999999999</v>
      </c>
      <c r="I1419" s="136">
        <v>1.4338700000000001E-3</v>
      </c>
      <c r="J1419" s="3">
        <v>1</v>
      </c>
    </row>
    <row r="1420" spans="1:10">
      <c r="A1420" t="s">
        <v>53</v>
      </c>
      <c r="B1420" t="s">
        <v>102</v>
      </c>
      <c r="C1420" t="s">
        <v>2387</v>
      </c>
      <c r="D1420" s="3">
        <v>6</v>
      </c>
      <c r="E1420" s="3">
        <v>1338570</v>
      </c>
      <c r="F1420" t="s">
        <v>445</v>
      </c>
      <c r="G1420" t="s">
        <v>444</v>
      </c>
      <c r="H1420" s="136">
        <v>0.13569999999999999</v>
      </c>
      <c r="I1420" s="136">
        <v>1.4338700000000001E-3</v>
      </c>
      <c r="J1420" s="3">
        <v>1</v>
      </c>
    </row>
    <row r="1421" spans="1:10">
      <c r="A1421" t="s">
        <v>53</v>
      </c>
      <c r="B1421" t="s">
        <v>102</v>
      </c>
      <c r="C1421" t="s">
        <v>2388</v>
      </c>
      <c r="D1421" s="3">
        <v>6</v>
      </c>
      <c r="E1421" s="3">
        <v>1341094</v>
      </c>
      <c r="F1421" t="s">
        <v>439</v>
      </c>
      <c r="G1421" t="s">
        <v>444</v>
      </c>
      <c r="H1421" s="136">
        <v>0.13569999999999999</v>
      </c>
      <c r="I1421" s="136">
        <v>1.4338700000000001E-3</v>
      </c>
      <c r="J1421" s="3">
        <v>1</v>
      </c>
    </row>
    <row r="1422" spans="1:10">
      <c r="A1422" t="s">
        <v>53</v>
      </c>
      <c r="B1422" t="s">
        <v>102</v>
      </c>
      <c r="C1422" t="s">
        <v>2389</v>
      </c>
      <c r="D1422" s="3">
        <v>6</v>
      </c>
      <c r="E1422" s="3">
        <v>1342082</v>
      </c>
      <c r="F1422" t="s">
        <v>445</v>
      </c>
      <c r="G1422" t="s">
        <v>444</v>
      </c>
      <c r="H1422" s="136">
        <v>0.13569999999999999</v>
      </c>
      <c r="I1422" s="136">
        <v>1.4338700000000001E-3</v>
      </c>
      <c r="J1422" s="3">
        <v>1</v>
      </c>
    </row>
    <row r="1423" spans="1:10">
      <c r="A1423" t="s">
        <v>53</v>
      </c>
      <c r="B1423" t="s">
        <v>102</v>
      </c>
      <c r="C1423" t="s">
        <v>2390</v>
      </c>
      <c r="D1423" s="3">
        <v>6</v>
      </c>
      <c r="E1423" s="3">
        <v>1342314</v>
      </c>
      <c r="F1423" t="s">
        <v>445</v>
      </c>
      <c r="G1423" t="s">
        <v>444</v>
      </c>
      <c r="H1423" s="136">
        <v>0.13569999999999999</v>
      </c>
      <c r="I1423" s="136">
        <v>1.4338700000000001E-3</v>
      </c>
      <c r="J1423" s="3">
        <v>1</v>
      </c>
    </row>
    <row r="1424" spans="1:10">
      <c r="A1424" t="s">
        <v>53</v>
      </c>
      <c r="B1424" t="s">
        <v>102</v>
      </c>
      <c r="C1424" t="s">
        <v>2391</v>
      </c>
      <c r="D1424" s="3">
        <v>6</v>
      </c>
      <c r="E1424" s="3">
        <v>1357464</v>
      </c>
      <c r="F1424" t="s">
        <v>439</v>
      </c>
      <c r="G1424" t="s">
        <v>438</v>
      </c>
      <c r="H1424" s="136">
        <v>0.14230000000000001</v>
      </c>
      <c r="I1424" s="136">
        <v>1.4255100000000001E-3</v>
      </c>
      <c r="J1424" s="3">
        <v>1</v>
      </c>
    </row>
    <row r="1425" spans="1:10">
      <c r="A1425" t="s">
        <v>53</v>
      </c>
      <c r="B1425" t="s">
        <v>102</v>
      </c>
      <c r="C1425" t="s">
        <v>2392</v>
      </c>
      <c r="D1425" s="3">
        <v>6</v>
      </c>
      <c r="E1425" s="3">
        <v>1377601</v>
      </c>
      <c r="F1425" t="s">
        <v>445</v>
      </c>
      <c r="G1425" t="s">
        <v>444</v>
      </c>
      <c r="H1425" s="136">
        <v>9.01E-2</v>
      </c>
      <c r="I1425" s="136">
        <v>1.403E-3</v>
      </c>
      <c r="J1425" s="3">
        <v>1</v>
      </c>
    </row>
    <row r="1426" spans="1:10">
      <c r="A1426" t="s">
        <v>53</v>
      </c>
      <c r="B1426" t="s">
        <v>102</v>
      </c>
      <c r="C1426" t="s">
        <v>2393</v>
      </c>
      <c r="D1426" s="3">
        <v>6</v>
      </c>
      <c r="E1426" s="3">
        <v>1341463</v>
      </c>
      <c r="F1426" t="s">
        <v>445</v>
      </c>
      <c r="G1426" t="s">
        <v>444</v>
      </c>
      <c r="H1426" s="136">
        <v>0.13569999999999999</v>
      </c>
      <c r="I1426" s="136">
        <v>1.38069E-3</v>
      </c>
      <c r="J1426" s="3">
        <v>1</v>
      </c>
    </row>
    <row r="1427" spans="1:10">
      <c r="A1427" t="s">
        <v>53</v>
      </c>
      <c r="B1427" t="s">
        <v>102</v>
      </c>
      <c r="C1427" t="s">
        <v>2394</v>
      </c>
      <c r="D1427" s="3">
        <v>6</v>
      </c>
      <c r="E1427" s="3">
        <v>1360180</v>
      </c>
      <c r="F1427" t="s">
        <v>445</v>
      </c>
      <c r="G1427" t="s">
        <v>444</v>
      </c>
      <c r="H1427" s="136">
        <v>0.14080000000000001</v>
      </c>
      <c r="I1427" s="136">
        <v>1.3753700000000001E-3</v>
      </c>
      <c r="J1427" s="3">
        <v>1</v>
      </c>
    </row>
    <row r="1428" spans="1:10">
      <c r="A1428" t="s">
        <v>347</v>
      </c>
      <c r="B1428" t="s">
        <v>1026</v>
      </c>
      <c r="C1428" t="s">
        <v>2145</v>
      </c>
      <c r="D1428" s="3">
        <v>2</v>
      </c>
      <c r="E1428" s="3">
        <v>204081675</v>
      </c>
      <c r="F1428" t="s">
        <v>439</v>
      </c>
      <c r="G1428" t="s">
        <v>438</v>
      </c>
      <c r="H1428" s="136">
        <v>0.1232</v>
      </c>
      <c r="I1428" s="136">
        <v>1.3657999999999999E-3</v>
      </c>
      <c r="J1428" s="3">
        <v>1</v>
      </c>
    </row>
    <row r="1429" spans="1:10">
      <c r="A1429" t="s">
        <v>53</v>
      </c>
      <c r="B1429" t="s">
        <v>102</v>
      </c>
      <c r="C1429" t="s">
        <v>2395</v>
      </c>
      <c r="D1429" s="3">
        <v>6</v>
      </c>
      <c r="E1429" s="3">
        <v>1341581</v>
      </c>
      <c r="F1429" t="s">
        <v>445</v>
      </c>
      <c r="G1429" t="s">
        <v>444</v>
      </c>
      <c r="H1429" s="136">
        <v>0.13569999999999999</v>
      </c>
      <c r="I1429" s="136">
        <v>1.3634400000000001E-3</v>
      </c>
      <c r="J1429" s="3">
        <v>1</v>
      </c>
    </row>
    <row r="1430" spans="1:10">
      <c r="A1430" t="s">
        <v>347</v>
      </c>
      <c r="B1430" t="s">
        <v>1026</v>
      </c>
      <c r="C1430" t="s">
        <v>2121</v>
      </c>
      <c r="D1430" s="3">
        <v>2</v>
      </c>
      <c r="E1430" s="3">
        <v>203761677</v>
      </c>
      <c r="F1430" t="s">
        <v>445</v>
      </c>
      <c r="G1430" t="s">
        <v>444</v>
      </c>
      <c r="H1430" s="136">
        <v>0.12429999999999999</v>
      </c>
      <c r="I1430" s="136">
        <v>1.3609399999999999E-3</v>
      </c>
      <c r="J1430" s="3">
        <v>1</v>
      </c>
    </row>
    <row r="1431" spans="1:10">
      <c r="A1431" t="s">
        <v>53</v>
      </c>
      <c r="B1431" t="s">
        <v>102</v>
      </c>
      <c r="C1431" t="s">
        <v>2396</v>
      </c>
      <c r="D1431" s="3">
        <v>6</v>
      </c>
      <c r="E1431" s="3">
        <v>1355160</v>
      </c>
      <c r="F1431" t="s">
        <v>445</v>
      </c>
      <c r="G1431" t="s">
        <v>438</v>
      </c>
      <c r="H1431" s="136">
        <v>0.14080000000000001</v>
      </c>
      <c r="I1431" s="136">
        <v>1.35859E-3</v>
      </c>
      <c r="J1431" s="3">
        <v>1</v>
      </c>
    </row>
    <row r="1432" spans="1:10">
      <c r="A1432" t="s">
        <v>53</v>
      </c>
      <c r="B1432" t="s">
        <v>102</v>
      </c>
      <c r="C1432" t="s">
        <v>2397</v>
      </c>
      <c r="D1432" s="3">
        <v>6</v>
      </c>
      <c r="E1432" s="3">
        <v>1354381</v>
      </c>
      <c r="F1432" t="s">
        <v>445</v>
      </c>
      <c r="G1432" t="s">
        <v>444</v>
      </c>
      <c r="H1432" s="136">
        <v>0.14080000000000001</v>
      </c>
      <c r="I1432" s="136">
        <v>1.34202E-3</v>
      </c>
      <c r="J1432" s="3">
        <v>1</v>
      </c>
    </row>
    <row r="1433" spans="1:10">
      <c r="A1433" t="s">
        <v>53</v>
      </c>
      <c r="B1433" t="s">
        <v>102</v>
      </c>
      <c r="C1433" t="s">
        <v>2398</v>
      </c>
      <c r="D1433" s="3">
        <v>6</v>
      </c>
      <c r="E1433" s="3">
        <v>1355963</v>
      </c>
      <c r="F1433" t="s">
        <v>445</v>
      </c>
      <c r="G1433" t="s">
        <v>444</v>
      </c>
      <c r="H1433" s="136">
        <v>0.14080000000000001</v>
      </c>
      <c r="I1433" s="136">
        <v>1.34202E-3</v>
      </c>
      <c r="J1433" s="3">
        <v>1</v>
      </c>
    </row>
    <row r="1434" spans="1:10">
      <c r="A1434" t="s">
        <v>347</v>
      </c>
      <c r="B1434" t="s">
        <v>1026</v>
      </c>
      <c r="C1434" t="s">
        <v>2022</v>
      </c>
      <c r="D1434" s="3">
        <v>2</v>
      </c>
      <c r="E1434" s="3">
        <v>203832120</v>
      </c>
      <c r="F1434" t="s">
        <v>445</v>
      </c>
      <c r="G1434" t="s">
        <v>444</v>
      </c>
      <c r="H1434" s="136">
        <v>0.1211</v>
      </c>
      <c r="I1434" s="136">
        <v>1.33592E-3</v>
      </c>
      <c r="J1434" s="3">
        <v>1</v>
      </c>
    </row>
    <row r="1435" spans="1:10">
      <c r="A1435" t="s">
        <v>347</v>
      </c>
      <c r="B1435" t="s">
        <v>1026</v>
      </c>
      <c r="C1435" t="s">
        <v>1271</v>
      </c>
      <c r="D1435" s="3">
        <v>2</v>
      </c>
      <c r="E1435" s="3">
        <v>203880834</v>
      </c>
      <c r="F1435" t="s">
        <v>445</v>
      </c>
      <c r="G1435" t="s">
        <v>444</v>
      </c>
      <c r="H1435" s="136">
        <v>0.1244</v>
      </c>
      <c r="I1435" s="136">
        <v>1.33592E-3</v>
      </c>
      <c r="J1435" s="3">
        <v>1</v>
      </c>
    </row>
    <row r="1436" spans="1:10">
      <c r="A1436" t="s">
        <v>347</v>
      </c>
      <c r="B1436" t="s">
        <v>1026</v>
      </c>
      <c r="C1436" t="s">
        <v>2134</v>
      </c>
      <c r="D1436" s="3">
        <v>2</v>
      </c>
      <c r="E1436" s="3">
        <v>203840973</v>
      </c>
      <c r="F1436" t="s">
        <v>439</v>
      </c>
      <c r="G1436" t="s">
        <v>444</v>
      </c>
      <c r="H1436" s="136">
        <v>0.1245</v>
      </c>
      <c r="I1436" s="136">
        <v>1.3306699999999999E-3</v>
      </c>
      <c r="J1436" s="3">
        <v>1</v>
      </c>
    </row>
    <row r="1437" spans="1:10">
      <c r="A1437" t="s">
        <v>53</v>
      </c>
      <c r="B1437" t="s">
        <v>102</v>
      </c>
      <c r="C1437" t="s">
        <v>2399</v>
      </c>
      <c r="D1437" s="3">
        <v>6</v>
      </c>
      <c r="E1437" s="3">
        <v>1341652</v>
      </c>
      <c r="F1437" t="s">
        <v>439</v>
      </c>
      <c r="G1437" t="s">
        <v>438</v>
      </c>
      <c r="H1437" s="136">
        <v>0.13569999999999999</v>
      </c>
      <c r="I1437" s="136">
        <v>1.3296200000000001E-3</v>
      </c>
      <c r="J1437" s="3">
        <v>1</v>
      </c>
    </row>
    <row r="1438" spans="1:10">
      <c r="A1438" t="s">
        <v>347</v>
      </c>
      <c r="B1438" t="s">
        <v>1026</v>
      </c>
      <c r="C1438" t="s">
        <v>2122</v>
      </c>
      <c r="D1438" s="3">
        <v>2</v>
      </c>
      <c r="E1438" s="3">
        <v>203764809</v>
      </c>
      <c r="F1438" t="s">
        <v>445</v>
      </c>
      <c r="G1438" t="s">
        <v>439</v>
      </c>
      <c r="H1438" s="136">
        <v>0.1235</v>
      </c>
      <c r="I1438" s="136">
        <v>1.30163E-3</v>
      </c>
      <c r="J1438" s="3">
        <v>1</v>
      </c>
    </row>
    <row r="1439" spans="1:10">
      <c r="A1439" t="s">
        <v>347</v>
      </c>
      <c r="B1439" t="s">
        <v>1026</v>
      </c>
      <c r="C1439" t="s">
        <v>2063</v>
      </c>
      <c r="D1439" s="3">
        <v>2</v>
      </c>
      <c r="E1439" s="3">
        <v>203846817</v>
      </c>
      <c r="F1439" t="s">
        <v>445</v>
      </c>
      <c r="G1439" t="s">
        <v>439</v>
      </c>
      <c r="H1439" s="136">
        <v>0.12429999999999999</v>
      </c>
      <c r="I1439" s="136">
        <v>1.27374E-3</v>
      </c>
      <c r="J1439" s="3">
        <v>1</v>
      </c>
    </row>
    <row r="1440" spans="1:10">
      <c r="A1440" t="s">
        <v>347</v>
      </c>
      <c r="B1440" t="s">
        <v>1026</v>
      </c>
      <c r="C1440" t="s">
        <v>2119</v>
      </c>
      <c r="D1440" s="3">
        <v>2</v>
      </c>
      <c r="E1440" s="3">
        <v>203744454</v>
      </c>
      <c r="F1440" t="s">
        <v>439</v>
      </c>
      <c r="G1440" t="s">
        <v>438</v>
      </c>
      <c r="H1440" s="136">
        <v>0.1241</v>
      </c>
      <c r="I1440" s="136">
        <v>1.26764E-3</v>
      </c>
      <c r="J1440" s="3">
        <v>1</v>
      </c>
    </row>
    <row r="1441" spans="1:10">
      <c r="A1441" t="s">
        <v>347</v>
      </c>
      <c r="B1441" t="s">
        <v>1026</v>
      </c>
      <c r="C1441" t="s">
        <v>2130</v>
      </c>
      <c r="D1441" s="3">
        <v>2</v>
      </c>
      <c r="E1441" s="3">
        <v>203831212</v>
      </c>
      <c r="F1441" t="s">
        <v>445</v>
      </c>
      <c r="G1441" t="s">
        <v>439</v>
      </c>
      <c r="H1441" s="136">
        <v>0.1245</v>
      </c>
      <c r="I1441" s="136">
        <v>1.26764E-3</v>
      </c>
      <c r="J1441" s="3">
        <v>1</v>
      </c>
    </row>
    <row r="1442" spans="1:10">
      <c r="A1442" t="s">
        <v>347</v>
      </c>
      <c r="B1442" t="s">
        <v>1026</v>
      </c>
      <c r="C1442" t="s">
        <v>2133</v>
      </c>
      <c r="D1442" s="3">
        <v>2</v>
      </c>
      <c r="E1442" s="3">
        <v>203840565</v>
      </c>
      <c r="F1442" t="s">
        <v>439</v>
      </c>
      <c r="G1442" t="s">
        <v>438</v>
      </c>
      <c r="H1442" s="136">
        <v>0.1246</v>
      </c>
      <c r="I1442" s="136">
        <v>1.26764E-3</v>
      </c>
      <c r="J1442" s="3">
        <v>1</v>
      </c>
    </row>
    <row r="1443" spans="1:10">
      <c r="A1443" t="s">
        <v>347</v>
      </c>
      <c r="B1443" t="s">
        <v>1026</v>
      </c>
      <c r="C1443" t="s">
        <v>2136</v>
      </c>
      <c r="D1443" s="3">
        <v>2</v>
      </c>
      <c r="E1443" s="3">
        <v>203863736</v>
      </c>
      <c r="F1443" t="s">
        <v>439</v>
      </c>
      <c r="G1443" t="s">
        <v>438</v>
      </c>
      <c r="H1443" s="136">
        <v>0.12239999999999999</v>
      </c>
      <c r="I1443" s="136">
        <v>1.2405599999999999E-3</v>
      </c>
      <c r="J1443" s="3">
        <v>1</v>
      </c>
    </row>
    <row r="1444" spans="1:10">
      <c r="A1444" t="s">
        <v>347</v>
      </c>
      <c r="B1444" t="s">
        <v>1026</v>
      </c>
      <c r="C1444" t="s">
        <v>2132</v>
      </c>
      <c r="D1444" s="3">
        <v>2</v>
      </c>
      <c r="E1444" s="3">
        <v>203839628</v>
      </c>
      <c r="F1444" t="s">
        <v>445</v>
      </c>
      <c r="G1444" t="s">
        <v>439</v>
      </c>
      <c r="H1444" s="136">
        <v>0.1255</v>
      </c>
      <c r="I1444" s="136">
        <v>1.1751400000000001E-3</v>
      </c>
      <c r="J1444" s="3">
        <v>1</v>
      </c>
    </row>
    <row r="1445" spans="1:10">
      <c r="A1445" t="s">
        <v>347</v>
      </c>
      <c r="B1445" t="s">
        <v>1026</v>
      </c>
      <c r="C1445" t="s">
        <v>2128</v>
      </c>
      <c r="D1445" s="3">
        <v>2</v>
      </c>
      <c r="E1445" s="3">
        <v>203823400</v>
      </c>
      <c r="F1445" t="s">
        <v>439</v>
      </c>
      <c r="G1445" t="s">
        <v>438</v>
      </c>
      <c r="H1445" s="136">
        <v>0.1244</v>
      </c>
      <c r="I1445" s="136">
        <v>1.1506699999999999E-3</v>
      </c>
      <c r="J1445" s="3">
        <v>1</v>
      </c>
    </row>
    <row r="1446" spans="1:10">
      <c r="A1446" t="s">
        <v>347</v>
      </c>
      <c r="B1446" t="s">
        <v>1026</v>
      </c>
      <c r="C1446" t="s">
        <v>2139</v>
      </c>
      <c r="D1446" s="3">
        <v>2</v>
      </c>
      <c r="E1446" s="3">
        <v>203980033</v>
      </c>
      <c r="F1446" t="s">
        <v>445</v>
      </c>
      <c r="G1446" t="s">
        <v>444</v>
      </c>
      <c r="H1446" s="136">
        <v>0.12559999999999999</v>
      </c>
      <c r="I1446" s="136">
        <v>1.1506699999999999E-3</v>
      </c>
      <c r="J1446" s="3">
        <v>1</v>
      </c>
    </row>
    <row r="1447" spans="1:10">
      <c r="A1447" t="s">
        <v>347</v>
      </c>
      <c r="B1447" t="s">
        <v>1026</v>
      </c>
      <c r="C1447" t="s">
        <v>2143</v>
      </c>
      <c r="D1447" s="3">
        <v>2</v>
      </c>
      <c r="E1447" s="3">
        <v>204040296</v>
      </c>
      <c r="F1447" t="s">
        <v>439</v>
      </c>
      <c r="G1447" t="s">
        <v>444</v>
      </c>
      <c r="H1447" s="136">
        <v>0.12280000000000001</v>
      </c>
      <c r="I1447" s="136">
        <v>1.1506699999999999E-3</v>
      </c>
      <c r="J1447" s="3">
        <v>1</v>
      </c>
    </row>
    <row r="1448" spans="1:10">
      <c r="A1448" t="s">
        <v>347</v>
      </c>
      <c r="B1448" t="s">
        <v>1026</v>
      </c>
      <c r="C1448" t="s">
        <v>2115</v>
      </c>
      <c r="D1448" s="3">
        <v>2</v>
      </c>
      <c r="E1448" s="3">
        <v>203725677</v>
      </c>
      <c r="F1448" t="s">
        <v>445</v>
      </c>
      <c r="G1448" t="s">
        <v>444</v>
      </c>
      <c r="H1448" s="136">
        <v>0.12139999999999999</v>
      </c>
      <c r="I1448" s="136">
        <v>1.1349000000000001E-3</v>
      </c>
      <c r="J1448" s="3">
        <v>1</v>
      </c>
    </row>
    <row r="1449" spans="1:10">
      <c r="A1449" t="s">
        <v>347</v>
      </c>
      <c r="B1449" t="s">
        <v>1026</v>
      </c>
      <c r="C1449" t="s">
        <v>2062</v>
      </c>
      <c r="D1449" s="3">
        <v>2</v>
      </c>
      <c r="E1449" s="3">
        <v>203673072</v>
      </c>
      <c r="F1449" t="s">
        <v>445</v>
      </c>
      <c r="G1449" t="s">
        <v>438</v>
      </c>
      <c r="H1449" s="136">
        <v>0.1221</v>
      </c>
      <c r="I1449" s="136">
        <v>1.10457E-3</v>
      </c>
      <c r="J1449" s="3">
        <v>1</v>
      </c>
    </row>
    <row r="1450" spans="1:10">
      <c r="A1450" t="s">
        <v>347</v>
      </c>
      <c r="B1450" t="s">
        <v>1026</v>
      </c>
      <c r="C1450" t="s">
        <v>2138</v>
      </c>
      <c r="D1450" s="3">
        <v>2</v>
      </c>
      <c r="E1450" s="3">
        <v>203893999</v>
      </c>
      <c r="F1450" t="s">
        <v>445</v>
      </c>
      <c r="G1450" t="s">
        <v>438</v>
      </c>
      <c r="H1450" s="136">
        <v>0.12379999999999999</v>
      </c>
      <c r="I1450" s="136">
        <v>1.09644E-3</v>
      </c>
      <c r="J1450" s="3">
        <v>1</v>
      </c>
    </row>
    <row r="1451" spans="1:10">
      <c r="A1451" t="s">
        <v>347</v>
      </c>
      <c r="B1451" t="s">
        <v>1026</v>
      </c>
      <c r="C1451" t="s">
        <v>2114</v>
      </c>
      <c r="D1451" s="3">
        <v>2</v>
      </c>
      <c r="E1451" s="3">
        <v>203679183</v>
      </c>
      <c r="F1451" t="s">
        <v>439</v>
      </c>
      <c r="G1451" t="s">
        <v>438</v>
      </c>
      <c r="H1451" s="136">
        <v>0.12509999999999999</v>
      </c>
      <c r="I1451" s="136">
        <v>1.0660299999999999E-3</v>
      </c>
      <c r="J1451" s="3">
        <v>1</v>
      </c>
    </row>
    <row r="1452" spans="1:10">
      <c r="A1452" t="s">
        <v>347</v>
      </c>
      <c r="B1452" t="s">
        <v>1026</v>
      </c>
      <c r="C1452" t="s">
        <v>2141</v>
      </c>
      <c r="D1452" s="3">
        <v>2</v>
      </c>
      <c r="E1452" s="3">
        <v>204019762</v>
      </c>
      <c r="F1452" t="s">
        <v>445</v>
      </c>
      <c r="G1452" t="s">
        <v>444</v>
      </c>
      <c r="H1452" s="136">
        <v>0.12470000000000001</v>
      </c>
      <c r="I1452" s="136">
        <v>1.0660299999999999E-3</v>
      </c>
      <c r="J1452" s="3">
        <v>1</v>
      </c>
    </row>
    <row r="1453" spans="1:10">
      <c r="A1453" t="s">
        <v>347</v>
      </c>
      <c r="B1453" t="s">
        <v>1026</v>
      </c>
      <c r="C1453" t="s">
        <v>2123</v>
      </c>
      <c r="D1453" s="3">
        <v>2</v>
      </c>
      <c r="E1453" s="3">
        <v>203768786</v>
      </c>
      <c r="F1453" t="s">
        <v>445</v>
      </c>
      <c r="G1453" t="s">
        <v>444</v>
      </c>
      <c r="H1453" s="136">
        <v>0.1244</v>
      </c>
      <c r="I1453" s="136">
        <v>1.04484E-3</v>
      </c>
      <c r="J1453" s="3">
        <v>1</v>
      </c>
    </row>
    <row r="1454" spans="1:10">
      <c r="A1454" t="s">
        <v>347</v>
      </c>
      <c r="B1454" t="s">
        <v>1026</v>
      </c>
      <c r="C1454" t="s">
        <v>2135</v>
      </c>
      <c r="D1454" s="3">
        <v>2</v>
      </c>
      <c r="E1454" s="3">
        <v>203861910</v>
      </c>
      <c r="F1454" t="s">
        <v>445</v>
      </c>
      <c r="G1454" t="s">
        <v>444</v>
      </c>
      <c r="H1454" s="136">
        <v>0.1245</v>
      </c>
      <c r="I1454" s="136">
        <v>1.04484E-3</v>
      </c>
      <c r="J1454" s="3">
        <v>1</v>
      </c>
    </row>
    <row r="1455" spans="1:10">
      <c r="A1455" t="s">
        <v>347</v>
      </c>
      <c r="B1455" t="s">
        <v>1026</v>
      </c>
      <c r="C1455" t="s">
        <v>2144</v>
      </c>
      <c r="D1455" s="3">
        <v>2</v>
      </c>
      <c r="E1455" s="3">
        <v>204064839</v>
      </c>
      <c r="F1455" t="s">
        <v>439</v>
      </c>
      <c r="G1455" t="s">
        <v>438</v>
      </c>
      <c r="H1455" s="136">
        <v>0.1227</v>
      </c>
      <c r="I1455" s="136">
        <v>1.04484E-3</v>
      </c>
      <c r="J1455" s="3">
        <v>1</v>
      </c>
    </row>
    <row r="1456" spans="1:10">
      <c r="A1456" t="s">
        <v>347</v>
      </c>
      <c r="B1456" t="s">
        <v>1026</v>
      </c>
      <c r="C1456" t="s">
        <v>2125</v>
      </c>
      <c r="D1456" s="3">
        <v>2</v>
      </c>
      <c r="E1456" s="3">
        <v>203774748</v>
      </c>
      <c r="F1456" t="s">
        <v>445</v>
      </c>
      <c r="G1456" t="s">
        <v>444</v>
      </c>
      <c r="H1456" s="136">
        <v>0.1241</v>
      </c>
      <c r="I1456" s="136">
        <v>9.9575800000000002E-4</v>
      </c>
      <c r="J1456" s="3">
        <v>1</v>
      </c>
    </row>
    <row r="1457" spans="1:10">
      <c r="A1457" t="s">
        <v>347</v>
      </c>
      <c r="B1457" t="s">
        <v>1026</v>
      </c>
      <c r="C1457" t="s">
        <v>2127</v>
      </c>
      <c r="D1457" s="3">
        <v>2</v>
      </c>
      <c r="E1457" s="3">
        <v>203805552</v>
      </c>
      <c r="F1457" t="s">
        <v>445</v>
      </c>
      <c r="G1457" t="s">
        <v>444</v>
      </c>
      <c r="H1457" s="136">
        <v>0.1244</v>
      </c>
      <c r="I1457" s="136">
        <v>9.9575800000000002E-4</v>
      </c>
      <c r="J1457" s="3">
        <v>1</v>
      </c>
    </row>
    <row r="1458" spans="1:10">
      <c r="A1458" t="s">
        <v>347</v>
      </c>
      <c r="B1458" t="s">
        <v>1026</v>
      </c>
      <c r="C1458" t="s">
        <v>2131</v>
      </c>
      <c r="D1458" s="3">
        <v>2</v>
      </c>
      <c r="E1458" s="3">
        <v>203836507</v>
      </c>
      <c r="F1458" t="s">
        <v>438</v>
      </c>
      <c r="G1458" t="s">
        <v>444</v>
      </c>
      <c r="H1458" s="136">
        <v>0.1244</v>
      </c>
      <c r="I1458" s="136">
        <v>9.9575800000000002E-4</v>
      </c>
      <c r="J1458" s="3">
        <v>1</v>
      </c>
    </row>
    <row r="1459" spans="1:10">
      <c r="A1459" t="s">
        <v>347</v>
      </c>
      <c r="B1459" t="s">
        <v>1026</v>
      </c>
      <c r="C1459" t="s">
        <v>2118</v>
      </c>
      <c r="D1459" s="3">
        <v>2</v>
      </c>
      <c r="E1459" s="3">
        <v>203740938</v>
      </c>
      <c r="F1459" t="s">
        <v>438</v>
      </c>
      <c r="G1459" t="s">
        <v>444</v>
      </c>
      <c r="H1459" s="136">
        <v>0.1244</v>
      </c>
      <c r="I1459" s="136">
        <v>9.4905599999999999E-4</v>
      </c>
      <c r="J1459" s="3">
        <v>1</v>
      </c>
    </row>
    <row r="1460" spans="1:10">
      <c r="A1460" t="s">
        <v>347</v>
      </c>
      <c r="B1460" t="s">
        <v>1026</v>
      </c>
      <c r="C1460" t="s">
        <v>2116</v>
      </c>
      <c r="D1460" s="3">
        <v>2</v>
      </c>
      <c r="E1460" s="3">
        <v>203725678</v>
      </c>
      <c r="F1460" t="s">
        <v>445</v>
      </c>
      <c r="G1460" t="s">
        <v>438</v>
      </c>
      <c r="H1460" s="136">
        <v>0.1215</v>
      </c>
      <c r="I1460" s="136">
        <v>9.4095799999999999E-4</v>
      </c>
      <c r="J1460" s="3">
        <v>1</v>
      </c>
    </row>
    <row r="1461" spans="1:10">
      <c r="A1461" t="s">
        <v>347</v>
      </c>
      <c r="B1461" t="s">
        <v>1026</v>
      </c>
      <c r="C1461" t="s">
        <v>2117</v>
      </c>
      <c r="D1461" s="3">
        <v>2</v>
      </c>
      <c r="E1461" s="3">
        <v>203740010</v>
      </c>
      <c r="F1461" t="s">
        <v>439</v>
      </c>
      <c r="G1461" t="s">
        <v>438</v>
      </c>
      <c r="H1461" s="136">
        <v>0.12429999999999999</v>
      </c>
      <c r="I1461" s="136">
        <v>9.0461800000000005E-4</v>
      </c>
      <c r="J1461" s="3">
        <v>1</v>
      </c>
    </row>
    <row r="1462" spans="1:10">
      <c r="A1462" t="s">
        <v>347</v>
      </c>
      <c r="B1462" t="s">
        <v>60</v>
      </c>
      <c r="C1462" t="s">
        <v>2093</v>
      </c>
      <c r="D1462" s="3">
        <v>1</v>
      </c>
      <c r="E1462" s="3">
        <v>156186604</v>
      </c>
      <c r="F1462" t="s">
        <v>445</v>
      </c>
      <c r="G1462" t="s">
        <v>444</v>
      </c>
      <c r="H1462" s="136">
        <v>0.35039999999999999</v>
      </c>
      <c r="I1462" s="136">
        <v>1</v>
      </c>
      <c r="J1462" s="3">
        <v>2</v>
      </c>
    </row>
    <row r="1463" spans="1:10">
      <c r="A1463" t="s">
        <v>347</v>
      </c>
      <c r="B1463" t="s">
        <v>90</v>
      </c>
      <c r="C1463" t="s">
        <v>2151</v>
      </c>
      <c r="D1463" s="3">
        <v>4</v>
      </c>
      <c r="E1463" s="3">
        <v>111703510</v>
      </c>
      <c r="F1463" t="s">
        <v>439</v>
      </c>
      <c r="G1463" t="s">
        <v>444</v>
      </c>
      <c r="H1463" s="136">
        <v>0.21779999999999999</v>
      </c>
      <c r="I1463" s="136">
        <v>1</v>
      </c>
      <c r="J1463" s="3">
        <v>2</v>
      </c>
    </row>
    <row r="1464" spans="1:10">
      <c r="A1464" t="s">
        <v>66</v>
      </c>
      <c r="B1464" t="s">
        <v>90</v>
      </c>
      <c r="C1464" t="s">
        <v>2151</v>
      </c>
      <c r="D1464" s="3">
        <v>4</v>
      </c>
      <c r="E1464" s="3">
        <v>111703510</v>
      </c>
      <c r="F1464" t="s">
        <v>439</v>
      </c>
      <c r="G1464" t="s">
        <v>444</v>
      </c>
      <c r="H1464" s="136">
        <v>0.20949999999999999</v>
      </c>
      <c r="I1464" s="136">
        <v>1</v>
      </c>
      <c r="J1464" s="3">
        <v>2</v>
      </c>
    </row>
    <row r="1465" spans="1:10">
      <c r="A1465" t="s">
        <v>347</v>
      </c>
      <c r="B1465" t="s">
        <v>181</v>
      </c>
      <c r="C1465" t="s">
        <v>2068</v>
      </c>
      <c r="D1465" s="3">
        <v>12</v>
      </c>
      <c r="E1465" s="3">
        <v>111376921</v>
      </c>
      <c r="F1465" t="s">
        <v>439</v>
      </c>
      <c r="G1465" t="s">
        <v>438</v>
      </c>
      <c r="H1465" s="136">
        <v>0.45119999999999999</v>
      </c>
      <c r="I1465" s="136">
        <v>1</v>
      </c>
      <c r="J1465" s="3">
        <v>2</v>
      </c>
    </row>
    <row r="1466" spans="1:10">
      <c r="A1466" t="s">
        <v>347</v>
      </c>
      <c r="B1466" t="s">
        <v>1051</v>
      </c>
      <c r="C1466" t="s">
        <v>2085</v>
      </c>
      <c r="D1466" s="3">
        <v>17</v>
      </c>
      <c r="E1466" s="3">
        <v>56894219</v>
      </c>
      <c r="F1466" t="s">
        <v>439</v>
      </c>
      <c r="G1466" t="s">
        <v>438</v>
      </c>
      <c r="H1466" s="136">
        <v>0.32050000000000001</v>
      </c>
      <c r="I1466" s="136">
        <v>1</v>
      </c>
      <c r="J1466" s="3">
        <v>2</v>
      </c>
    </row>
    <row r="1467" spans="1:10">
      <c r="A1467" t="s">
        <v>66</v>
      </c>
      <c r="B1467" t="s">
        <v>151</v>
      </c>
      <c r="C1467" t="s">
        <v>2213</v>
      </c>
      <c r="D1467" s="3">
        <v>10</v>
      </c>
      <c r="E1467" s="3">
        <v>105547517</v>
      </c>
      <c r="F1467" t="s">
        <v>439</v>
      </c>
      <c r="G1467" t="s">
        <v>444</v>
      </c>
      <c r="H1467" s="136">
        <v>0.1174</v>
      </c>
      <c r="I1467" s="136">
        <v>0.10127700000000001</v>
      </c>
      <c r="J1467" s="3">
        <v>2</v>
      </c>
    </row>
    <row r="1468" spans="1:10">
      <c r="A1468" t="s">
        <v>66</v>
      </c>
      <c r="B1468" t="s">
        <v>151</v>
      </c>
      <c r="C1468" t="s">
        <v>2214</v>
      </c>
      <c r="D1468" s="3">
        <v>10</v>
      </c>
      <c r="E1468" s="3">
        <v>105524164</v>
      </c>
      <c r="F1468" t="s">
        <v>445</v>
      </c>
      <c r="G1468" t="s">
        <v>438</v>
      </c>
      <c r="H1468" s="136">
        <v>0.1152</v>
      </c>
      <c r="I1468" s="136">
        <v>7.7121700000000001E-2</v>
      </c>
      <c r="J1468" s="3">
        <v>2</v>
      </c>
    </row>
    <row r="1469" spans="1:10">
      <c r="A1469" t="s">
        <v>66</v>
      </c>
      <c r="B1469" t="s">
        <v>151</v>
      </c>
      <c r="C1469" t="s">
        <v>2215</v>
      </c>
      <c r="D1469" s="3">
        <v>10</v>
      </c>
      <c r="E1469" s="3">
        <v>105519364</v>
      </c>
      <c r="F1469" t="s">
        <v>445</v>
      </c>
      <c r="G1469" t="s">
        <v>444</v>
      </c>
      <c r="H1469" s="136">
        <v>0.1153</v>
      </c>
      <c r="I1469" s="136">
        <v>6.7712700000000001E-2</v>
      </c>
      <c r="J1469" s="3">
        <v>2</v>
      </c>
    </row>
    <row r="1470" spans="1:10">
      <c r="A1470" t="s">
        <v>66</v>
      </c>
      <c r="B1470" t="s">
        <v>151</v>
      </c>
      <c r="C1470" t="s">
        <v>2216</v>
      </c>
      <c r="D1470" s="3">
        <v>10</v>
      </c>
      <c r="E1470" s="3">
        <v>105507145</v>
      </c>
      <c r="F1470" t="s">
        <v>439</v>
      </c>
      <c r="G1470" t="s">
        <v>438</v>
      </c>
      <c r="H1470" s="136">
        <v>0.1147</v>
      </c>
      <c r="I1470" s="136">
        <v>5.9661800000000001E-2</v>
      </c>
      <c r="J1470" s="3">
        <v>2</v>
      </c>
    </row>
    <row r="1471" spans="1:10">
      <c r="A1471" t="s">
        <v>66</v>
      </c>
      <c r="B1471" t="s">
        <v>151</v>
      </c>
      <c r="C1471" t="s">
        <v>2217</v>
      </c>
      <c r="D1471" s="3">
        <v>10</v>
      </c>
      <c r="E1471" s="3">
        <v>105512186</v>
      </c>
      <c r="F1471" t="s">
        <v>439</v>
      </c>
      <c r="G1471" t="s">
        <v>438</v>
      </c>
      <c r="H1471" s="136">
        <v>0.1157</v>
      </c>
      <c r="I1471" s="136">
        <v>5.5186499999999999E-2</v>
      </c>
      <c r="J1471" s="3">
        <v>2</v>
      </c>
    </row>
    <row r="1472" spans="1:10">
      <c r="A1472" t="s">
        <v>66</v>
      </c>
      <c r="B1472" t="s">
        <v>151</v>
      </c>
      <c r="C1472" t="s">
        <v>2218</v>
      </c>
      <c r="D1472" s="3">
        <v>10</v>
      </c>
      <c r="E1472" s="3">
        <v>105510081</v>
      </c>
      <c r="F1472" t="s">
        <v>438</v>
      </c>
      <c r="G1472" t="s">
        <v>444</v>
      </c>
      <c r="H1472" s="136">
        <v>0.1152</v>
      </c>
      <c r="I1472" s="136">
        <v>5.4198499999999997E-2</v>
      </c>
      <c r="J1472" s="3">
        <v>2</v>
      </c>
    </row>
    <row r="1473" spans="1:10">
      <c r="A1473" t="s">
        <v>66</v>
      </c>
      <c r="B1473" t="s">
        <v>151</v>
      </c>
      <c r="C1473" t="s">
        <v>2219</v>
      </c>
      <c r="D1473" s="3">
        <v>10</v>
      </c>
      <c r="E1473" s="3">
        <v>105529660</v>
      </c>
      <c r="F1473" t="s">
        <v>445</v>
      </c>
      <c r="G1473" t="s">
        <v>444</v>
      </c>
      <c r="H1473" s="136">
        <v>0.11550000000000001</v>
      </c>
      <c r="I1473" s="136">
        <v>5.1427399999999998E-2</v>
      </c>
      <c r="J1473" s="3">
        <v>2</v>
      </c>
    </row>
    <row r="1474" spans="1:10">
      <c r="A1474" t="s">
        <v>66</v>
      </c>
      <c r="B1474" t="s">
        <v>151</v>
      </c>
      <c r="C1474" t="s">
        <v>2222</v>
      </c>
      <c r="D1474" s="3">
        <v>10</v>
      </c>
      <c r="E1474" s="3">
        <v>105536662</v>
      </c>
      <c r="F1474" t="s">
        <v>439</v>
      </c>
      <c r="G1474" t="s">
        <v>444</v>
      </c>
      <c r="H1474" s="136">
        <v>0.1154</v>
      </c>
      <c r="I1474" s="136">
        <v>4.8729000000000001E-2</v>
      </c>
      <c r="J1474" s="3">
        <v>2</v>
      </c>
    </row>
    <row r="1475" spans="1:10">
      <c r="A1475" t="s">
        <v>66</v>
      </c>
      <c r="B1475" t="s">
        <v>151</v>
      </c>
      <c r="C1475" t="s">
        <v>2223</v>
      </c>
      <c r="D1475" s="3">
        <v>10</v>
      </c>
      <c r="E1475" s="3">
        <v>105511601</v>
      </c>
      <c r="F1475" t="s">
        <v>438</v>
      </c>
      <c r="G1475" t="s">
        <v>444</v>
      </c>
      <c r="H1475" s="136">
        <v>0.1152</v>
      </c>
      <c r="I1475" s="136">
        <v>4.7896000000000001E-2</v>
      </c>
      <c r="J1475" s="3">
        <v>2</v>
      </c>
    </row>
    <row r="1476" spans="1:10">
      <c r="A1476" t="s">
        <v>66</v>
      </c>
      <c r="B1476" t="s">
        <v>151</v>
      </c>
      <c r="C1476" t="s">
        <v>2224</v>
      </c>
      <c r="D1476" s="3">
        <v>10</v>
      </c>
      <c r="E1476" s="3">
        <v>105518544</v>
      </c>
      <c r="F1476" t="s">
        <v>445</v>
      </c>
      <c r="G1476" t="s">
        <v>444</v>
      </c>
      <c r="H1476" s="136">
        <v>0.1152</v>
      </c>
      <c r="I1476" s="136">
        <v>4.7829000000000003E-2</v>
      </c>
      <c r="J1476" s="3">
        <v>2</v>
      </c>
    </row>
    <row r="1477" spans="1:10">
      <c r="A1477" t="s">
        <v>66</v>
      </c>
      <c r="B1477" t="s">
        <v>151</v>
      </c>
      <c r="C1477" t="s">
        <v>2225</v>
      </c>
      <c r="D1477" s="3">
        <v>10</v>
      </c>
      <c r="E1477" s="3">
        <v>105509902</v>
      </c>
      <c r="F1477" t="s">
        <v>439</v>
      </c>
      <c r="G1477" t="s">
        <v>438</v>
      </c>
      <c r="H1477" s="136">
        <v>0.1182</v>
      </c>
      <c r="I1477" s="136">
        <v>4.7325699999999998E-2</v>
      </c>
      <c r="J1477" s="3">
        <v>2</v>
      </c>
    </row>
    <row r="1478" spans="1:10">
      <c r="A1478" t="s">
        <v>66</v>
      </c>
      <c r="B1478" t="s">
        <v>151</v>
      </c>
      <c r="C1478" t="s">
        <v>2226</v>
      </c>
      <c r="D1478" s="3">
        <v>10</v>
      </c>
      <c r="E1478" s="3">
        <v>105517491</v>
      </c>
      <c r="F1478" t="s">
        <v>445</v>
      </c>
      <c r="G1478" t="s">
        <v>444</v>
      </c>
      <c r="H1478" s="136">
        <v>0.1153</v>
      </c>
      <c r="I1478" s="136">
        <v>4.6383300000000002E-2</v>
      </c>
      <c r="J1478" s="3">
        <v>2</v>
      </c>
    </row>
    <row r="1479" spans="1:10">
      <c r="A1479" t="s">
        <v>66</v>
      </c>
      <c r="B1479" t="s">
        <v>151</v>
      </c>
      <c r="C1479" t="s">
        <v>2227</v>
      </c>
      <c r="D1479" s="3">
        <v>10</v>
      </c>
      <c r="E1479" s="3">
        <v>105510755</v>
      </c>
      <c r="F1479" t="s">
        <v>439</v>
      </c>
      <c r="G1479" t="s">
        <v>438</v>
      </c>
      <c r="H1479" s="136">
        <v>0.1157</v>
      </c>
      <c r="I1479" s="136">
        <v>3.8274799999999998E-2</v>
      </c>
      <c r="J1479" s="3">
        <v>2</v>
      </c>
    </row>
    <row r="1480" spans="1:10">
      <c r="A1480" t="s">
        <v>66</v>
      </c>
      <c r="B1480" t="s">
        <v>151</v>
      </c>
      <c r="C1480" t="s">
        <v>2228</v>
      </c>
      <c r="D1480" s="3">
        <v>10</v>
      </c>
      <c r="E1480" s="3">
        <v>105508502</v>
      </c>
      <c r="F1480" t="s">
        <v>439</v>
      </c>
      <c r="G1480" t="s">
        <v>438</v>
      </c>
      <c r="H1480" s="136">
        <v>0.1158</v>
      </c>
      <c r="I1480" s="136">
        <v>3.3543299999999998E-2</v>
      </c>
      <c r="J1480" s="3">
        <v>2</v>
      </c>
    </row>
    <row r="1481" spans="1:10">
      <c r="A1481" t="s">
        <v>66</v>
      </c>
      <c r="B1481" t="s">
        <v>151</v>
      </c>
      <c r="C1481" t="s">
        <v>2229</v>
      </c>
      <c r="D1481" s="3">
        <v>10</v>
      </c>
      <c r="E1481" s="3">
        <v>105514473</v>
      </c>
      <c r="F1481" t="s">
        <v>445</v>
      </c>
      <c r="G1481" t="s">
        <v>438</v>
      </c>
      <c r="H1481" s="136">
        <v>0.1158</v>
      </c>
      <c r="I1481" s="136">
        <v>3.3117199999999999E-2</v>
      </c>
      <c r="J1481" s="3">
        <v>2</v>
      </c>
    </row>
    <row r="1482" spans="1:10">
      <c r="A1482" t="s">
        <v>66</v>
      </c>
      <c r="B1482" t="s">
        <v>151</v>
      </c>
      <c r="C1482" t="s">
        <v>2232</v>
      </c>
      <c r="D1482" s="3">
        <v>10</v>
      </c>
      <c r="E1482" s="3">
        <v>105511647</v>
      </c>
      <c r="F1482" t="s">
        <v>439</v>
      </c>
      <c r="G1482" t="s">
        <v>438</v>
      </c>
      <c r="H1482" s="136">
        <v>0.1158</v>
      </c>
      <c r="I1482" s="136">
        <v>3.1808900000000001E-2</v>
      </c>
      <c r="J1482" s="3">
        <v>2</v>
      </c>
    </row>
    <row r="1483" spans="1:10">
      <c r="A1483" t="s">
        <v>66</v>
      </c>
      <c r="B1483" t="s">
        <v>151</v>
      </c>
      <c r="C1483" t="s">
        <v>2234</v>
      </c>
      <c r="D1483" s="3">
        <v>10</v>
      </c>
      <c r="E1483" s="3">
        <v>105507667</v>
      </c>
      <c r="F1483" t="s">
        <v>438</v>
      </c>
      <c r="G1483" t="s">
        <v>444</v>
      </c>
      <c r="H1483" s="136">
        <v>0.1157</v>
      </c>
      <c r="I1483" s="136">
        <v>3.0322700000000001E-2</v>
      </c>
      <c r="J1483" s="3">
        <v>2</v>
      </c>
    </row>
    <row r="1484" spans="1:10">
      <c r="A1484" t="s">
        <v>66</v>
      </c>
      <c r="B1484" t="s">
        <v>151</v>
      </c>
      <c r="C1484" t="s">
        <v>2235</v>
      </c>
      <c r="D1484" s="3">
        <v>10</v>
      </c>
      <c r="E1484" s="3">
        <v>105535331</v>
      </c>
      <c r="F1484" t="s">
        <v>439</v>
      </c>
      <c r="G1484" t="s">
        <v>438</v>
      </c>
      <c r="H1484" s="136">
        <v>0.11700000000000001</v>
      </c>
      <c r="I1484" s="136">
        <v>3.0098199999999999E-2</v>
      </c>
      <c r="J1484" s="3">
        <v>2</v>
      </c>
    </row>
    <row r="1485" spans="1:10">
      <c r="A1485" t="s">
        <v>66</v>
      </c>
      <c r="B1485" t="s">
        <v>151</v>
      </c>
      <c r="C1485" t="s">
        <v>2236</v>
      </c>
      <c r="D1485" s="3">
        <v>10</v>
      </c>
      <c r="E1485" s="3">
        <v>105493177</v>
      </c>
      <c r="F1485" t="s">
        <v>439</v>
      </c>
      <c r="G1485" t="s">
        <v>444</v>
      </c>
      <c r="H1485" s="136">
        <v>0.1172</v>
      </c>
      <c r="I1485" s="136">
        <v>2.90744E-2</v>
      </c>
      <c r="J1485" s="3">
        <v>2</v>
      </c>
    </row>
    <row r="1486" spans="1:10">
      <c r="A1486" t="s">
        <v>66</v>
      </c>
      <c r="B1486" t="s">
        <v>151</v>
      </c>
      <c r="C1486" t="s">
        <v>2239</v>
      </c>
      <c r="D1486" s="3">
        <v>10</v>
      </c>
      <c r="E1486" s="3">
        <v>105501779</v>
      </c>
      <c r="F1486" t="s">
        <v>439</v>
      </c>
      <c r="G1486" t="s">
        <v>438</v>
      </c>
      <c r="H1486" s="136">
        <v>0.1137</v>
      </c>
      <c r="I1486" s="136">
        <v>1.7626599999999999E-2</v>
      </c>
      <c r="J1486" s="3">
        <v>2</v>
      </c>
    </row>
    <row r="1487" spans="1:10">
      <c r="A1487" t="s">
        <v>66</v>
      </c>
      <c r="B1487" t="s">
        <v>151</v>
      </c>
      <c r="C1487" t="s">
        <v>2240</v>
      </c>
      <c r="D1487" s="3">
        <v>10</v>
      </c>
      <c r="E1487" s="3">
        <v>105502410</v>
      </c>
      <c r="F1487" t="s">
        <v>438</v>
      </c>
      <c r="G1487" t="s">
        <v>444</v>
      </c>
      <c r="H1487" s="136">
        <v>0.11559999999999999</v>
      </c>
      <c r="I1487" s="136">
        <v>1.22772E-2</v>
      </c>
      <c r="J1487" s="3">
        <v>2</v>
      </c>
    </row>
    <row r="1488" spans="1:10">
      <c r="A1488" t="s">
        <v>347</v>
      </c>
      <c r="B1488" t="s">
        <v>60</v>
      </c>
      <c r="C1488" t="s">
        <v>1296</v>
      </c>
      <c r="D1488" s="3">
        <v>1</v>
      </c>
      <c r="E1488" s="3">
        <v>156169610</v>
      </c>
      <c r="F1488" t="s">
        <v>445</v>
      </c>
      <c r="G1488" t="s">
        <v>444</v>
      </c>
      <c r="H1488" s="136">
        <v>0.35560000000000003</v>
      </c>
      <c r="I1488" s="136">
        <v>1</v>
      </c>
      <c r="J1488" s="3">
        <v>3</v>
      </c>
    </row>
    <row r="1489" spans="1:10">
      <c r="A1489" t="s">
        <v>66</v>
      </c>
      <c r="B1489" t="s">
        <v>90</v>
      </c>
      <c r="C1489" t="s">
        <v>913</v>
      </c>
      <c r="D1489" s="3">
        <v>4</v>
      </c>
      <c r="E1489" s="3">
        <v>111714419</v>
      </c>
      <c r="F1489" t="s">
        <v>439</v>
      </c>
      <c r="G1489" t="s">
        <v>444</v>
      </c>
      <c r="H1489" s="136">
        <v>0.21510000000000001</v>
      </c>
      <c r="I1489" s="136">
        <v>1</v>
      </c>
      <c r="J1489" s="3">
        <v>3</v>
      </c>
    </row>
    <row r="1490" spans="1:10">
      <c r="A1490" t="s">
        <v>347</v>
      </c>
      <c r="B1490" t="s">
        <v>1051</v>
      </c>
      <c r="C1490" t="s">
        <v>2084</v>
      </c>
      <c r="D1490" s="3">
        <v>17</v>
      </c>
      <c r="E1490" s="3">
        <v>56752123</v>
      </c>
      <c r="F1490" t="s">
        <v>439</v>
      </c>
      <c r="G1490" t="s">
        <v>438</v>
      </c>
      <c r="H1490" s="136">
        <v>0.32019999999999998</v>
      </c>
      <c r="I1490" s="136">
        <v>1</v>
      </c>
      <c r="J1490" s="3">
        <v>3</v>
      </c>
    </row>
    <row r="1491" spans="1:10">
      <c r="A1491" t="s">
        <v>347</v>
      </c>
      <c r="B1491" t="s">
        <v>90</v>
      </c>
      <c r="C1491" t="s">
        <v>2149</v>
      </c>
      <c r="D1491" s="3">
        <v>4</v>
      </c>
      <c r="E1491" s="3">
        <v>111685408</v>
      </c>
      <c r="F1491" t="s">
        <v>445</v>
      </c>
      <c r="G1491" t="s">
        <v>438</v>
      </c>
      <c r="H1491" s="136">
        <v>0.12429999999999999</v>
      </c>
      <c r="I1491" s="136">
        <v>0.99997999999999998</v>
      </c>
      <c r="J1491" s="3">
        <v>3</v>
      </c>
    </row>
    <row r="1492" spans="1:10">
      <c r="A1492" t="s">
        <v>347</v>
      </c>
      <c r="B1492" t="s">
        <v>181</v>
      </c>
      <c r="C1492" t="s">
        <v>1500</v>
      </c>
      <c r="D1492" s="3">
        <v>12</v>
      </c>
      <c r="E1492" s="3">
        <v>111973358</v>
      </c>
      <c r="F1492" t="s">
        <v>445</v>
      </c>
      <c r="G1492" t="s">
        <v>444</v>
      </c>
      <c r="H1492" s="136">
        <v>0.47399999999999998</v>
      </c>
      <c r="I1492" s="136">
        <v>0.5635</v>
      </c>
      <c r="J1492" s="3">
        <v>3</v>
      </c>
    </row>
    <row r="1493" spans="1:10">
      <c r="A1493" t="s">
        <v>347</v>
      </c>
      <c r="B1493" t="s">
        <v>181</v>
      </c>
      <c r="C1493" t="s">
        <v>182</v>
      </c>
      <c r="D1493" s="3">
        <v>12</v>
      </c>
      <c r="E1493" s="3">
        <v>111910219</v>
      </c>
      <c r="F1493" t="s">
        <v>445</v>
      </c>
      <c r="G1493" t="s">
        <v>444</v>
      </c>
      <c r="H1493" s="136">
        <v>0.47839999999999999</v>
      </c>
      <c r="I1493" s="136">
        <v>0.30472700000000003</v>
      </c>
      <c r="J1493" s="3">
        <v>3</v>
      </c>
    </row>
    <row r="1494" spans="1:10">
      <c r="A1494" t="s">
        <v>347</v>
      </c>
      <c r="B1494" t="s">
        <v>181</v>
      </c>
      <c r="C1494" t="s">
        <v>1520</v>
      </c>
      <c r="D1494" s="3">
        <v>12</v>
      </c>
      <c r="E1494" s="3">
        <v>111865049</v>
      </c>
      <c r="F1494" t="s">
        <v>438</v>
      </c>
      <c r="G1494" t="s">
        <v>444</v>
      </c>
      <c r="H1494" s="136">
        <v>0.46789999999999998</v>
      </c>
      <c r="I1494" s="136">
        <v>0.12141100000000001</v>
      </c>
      <c r="J1494" s="3">
        <v>3</v>
      </c>
    </row>
    <row r="1495" spans="1:10">
      <c r="A1495" t="s">
        <v>347</v>
      </c>
      <c r="B1495" t="s">
        <v>60</v>
      </c>
      <c r="C1495" t="s">
        <v>2095</v>
      </c>
      <c r="D1495" s="3">
        <v>1</v>
      </c>
      <c r="E1495" s="3">
        <v>156364064</v>
      </c>
      <c r="F1495" t="s">
        <v>445</v>
      </c>
      <c r="G1495" t="s">
        <v>438</v>
      </c>
      <c r="H1495" s="136">
        <v>1.43E-2</v>
      </c>
      <c r="I1495" s="136">
        <v>1</v>
      </c>
      <c r="J1495" s="3">
        <v>4</v>
      </c>
    </row>
    <row r="1496" spans="1:10">
      <c r="A1496" t="s">
        <v>347</v>
      </c>
      <c r="B1496" t="s">
        <v>90</v>
      </c>
      <c r="C1496" t="s">
        <v>2148</v>
      </c>
      <c r="D1496" s="3">
        <v>4</v>
      </c>
      <c r="E1496" s="3">
        <v>111682614</v>
      </c>
      <c r="F1496" t="s">
        <v>439</v>
      </c>
      <c r="G1496" t="s">
        <v>444</v>
      </c>
      <c r="H1496" s="136">
        <v>0.13619999999999999</v>
      </c>
      <c r="I1496" s="136">
        <v>1</v>
      </c>
      <c r="J1496" s="3">
        <v>4</v>
      </c>
    </row>
    <row r="1497" spans="1:10">
      <c r="A1497" t="s">
        <v>66</v>
      </c>
      <c r="B1497" t="s">
        <v>90</v>
      </c>
      <c r="C1497" t="s">
        <v>891</v>
      </c>
      <c r="D1497" s="3">
        <v>4</v>
      </c>
      <c r="E1497" s="3">
        <v>111705768</v>
      </c>
      <c r="F1497" t="s">
        <v>439</v>
      </c>
      <c r="G1497" t="s">
        <v>438</v>
      </c>
      <c r="H1497" s="136">
        <v>0.1268</v>
      </c>
      <c r="I1497" s="136">
        <v>1</v>
      </c>
      <c r="J1497" s="3">
        <v>4</v>
      </c>
    </row>
    <row r="1498" spans="1:10">
      <c r="A1498" t="s">
        <v>347</v>
      </c>
      <c r="B1498" t="s">
        <v>1051</v>
      </c>
      <c r="C1498" t="s">
        <v>2081</v>
      </c>
      <c r="D1498" s="3">
        <v>17</v>
      </c>
      <c r="E1498" s="3">
        <v>56707245</v>
      </c>
      <c r="F1498" t="s">
        <v>439</v>
      </c>
      <c r="G1498" t="s">
        <v>438</v>
      </c>
      <c r="H1498" s="136">
        <v>0.32200000000000001</v>
      </c>
      <c r="I1498" s="136">
        <v>1</v>
      </c>
      <c r="J1498" s="3">
        <v>4</v>
      </c>
    </row>
    <row r="1499" spans="1:10">
      <c r="A1499" t="s">
        <v>347</v>
      </c>
      <c r="B1499" t="s">
        <v>60</v>
      </c>
      <c r="C1499" t="s">
        <v>2092</v>
      </c>
      <c r="D1499" s="3">
        <v>1</v>
      </c>
      <c r="E1499" s="3">
        <v>156164885</v>
      </c>
      <c r="F1499" t="s">
        <v>438</v>
      </c>
      <c r="G1499" t="s">
        <v>444</v>
      </c>
      <c r="H1499" s="136">
        <v>0.34510000000000002</v>
      </c>
      <c r="I1499" s="136">
        <v>1</v>
      </c>
      <c r="J1499" s="3">
        <v>5</v>
      </c>
    </row>
    <row r="1500" spans="1:10">
      <c r="A1500" t="s">
        <v>66</v>
      </c>
      <c r="B1500" t="s">
        <v>90</v>
      </c>
      <c r="C1500" t="s">
        <v>91</v>
      </c>
      <c r="D1500" s="3">
        <v>4</v>
      </c>
      <c r="E1500" s="3">
        <v>111696651</v>
      </c>
      <c r="F1500" t="s">
        <v>445</v>
      </c>
      <c r="G1500" t="s">
        <v>439</v>
      </c>
      <c r="H1500" s="136">
        <v>0.21429999999999999</v>
      </c>
      <c r="I1500" s="136">
        <v>1</v>
      </c>
      <c r="J1500" s="3">
        <v>5</v>
      </c>
    </row>
    <row r="1501" spans="1:10">
      <c r="A1501" t="s">
        <v>347</v>
      </c>
      <c r="B1501" t="s">
        <v>90</v>
      </c>
      <c r="C1501" t="s">
        <v>2152</v>
      </c>
      <c r="D1501" s="3">
        <v>4</v>
      </c>
      <c r="E1501" s="3">
        <v>111704536</v>
      </c>
      <c r="F1501" t="s">
        <v>445</v>
      </c>
      <c r="G1501" t="s">
        <v>439</v>
      </c>
      <c r="H1501" s="136">
        <v>0.20860000000000001</v>
      </c>
      <c r="I1501" s="136">
        <v>1</v>
      </c>
      <c r="J1501" s="3">
        <v>5</v>
      </c>
    </row>
    <row r="1502" spans="1:10">
      <c r="A1502" t="s">
        <v>347</v>
      </c>
      <c r="B1502" t="s">
        <v>1051</v>
      </c>
      <c r="C1502" t="s">
        <v>2080</v>
      </c>
      <c r="D1502" s="3">
        <v>17</v>
      </c>
      <c r="E1502" s="3">
        <v>56707190</v>
      </c>
      <c r="F1502" t="s">
        <v>439</v>
      </c>
      <c r="G1502" t="s">
        <v>438</v>
      </c>
      <c r="H1502" s="136">
        <v>0.32219999999999999</v>
      </c>
      <c r="I1502" s="136">
        <v>1</v>
      </c>
      <c r="J1502" s="3">
        <v>5</v>
      </c>
    </row>
    <row r="1503" spans="1:10">
      <c r="A1503" t="s">
        <v>347</v>
      </c>
      <c r="B1503" t="s">
        <v>60</v>
      </c>
      <c r="C1503" t="s">
        <v>2094</v>
      </c>
      <c r="D1503" s="3">
        <v>1</v>
      </c>
      <c r="E1503" s="3">
        <v>156194363</v>
      </c>
      <c r="F1503" t="s">
        <v>439</v>
      </c>
      <c r="G1503" t="s">
        <v>438</v>
      </c>
      <c r="H1503" s="136">
        <v>0.33110000000000001</v>
      </c>
      <c r="I1503" s="136">
        <v>1</v>
      </c>
      <c r="J1503" s="3">
        <v>6</v>
      </c>
    </row>
    <row r="1504" spans="1:10">
      <c r="A1504" t="s">
        <v>347</v>
      </c>
      <c r="B1504" t="s">
        <v>90</v>
      </c>
      <c r="C1504" t="s">
        <v>1534</v>
      </c>
      <c r="D1504" s="3">
        <v>4</v>
      </c>
      <c r="E1504" s="3">
        <v>111651557</v>
      </c>
      <c r="F1504" t="s">
        <v>439</v>
      </c>
      <c r="G1504" t="s">
        <v>438</v>
      </c>
      <c r="H1504" s="136">
        <v>0.12609999999999999</v>
      </c>
      <c r="I1504" s="136">
        <v>0.99999499999999997</v>
      </c>
      <c r="J1504" s="3">
        <v>6</v>
      </c>
    </row>
    <row r="1505" spans="1:10">
      <c r="A1505" t="s">
        <v>347</v>
      </c>
      <c r="B1505" t="s">
        <v>90</v>
      </c>
      <c r="C1505" t="s">
        <v>2147</v>
      </c>
      <c r="D1505" s="3">
        <v>4</v>
      </c>
      <c r="E1505" s="3">
        <v>111650074</v>
      </c>
      <c r="F1505" t="s">
        <v>438</v>
      </c>
      <c r="G1505" t="s">
        <v>444</v>
      </c>
      <c r="H1505" s="136">
        <v>0.121</v>
      </c>
      <c r="I1505" s="136">
        <v>1</v>
      </c>
      <c r="J1505" s="3">
        <v>7</v>
      </c>
    </row>
    <row r="1506" spans="1:10">
      <c r="A1506" t="s">
        <v>347</v>
      </c>
      <c r="B1506" t="s">
        <v>60</v>
      </c>
      <c r="C1506" t="s">
        <v>2091</v>
      </c>
      <c r="D1506" s="3">
        <v>1</v>
      </c>
      <c r="E1506" s="3">
        <v>155950967</v>
      </c>
      <c r="F1506" t="s">
        <v>445</v>
      </c>
      <c r="G1506" t="s">
        <v>444</v>
      </c>
      <c r="H1506" s="136">
        <v>1.4E-2</v>
      </c>
      <c r="I1506" s="136">
        <v>0.99739500000000003</v>
      </c>
      <c r="J1506" s="3">
        <v>7</v>
      </c>
    </row>
    <row r="1507" spans="1:10">
      <c r="A1507" t="s">
        <v>347</v>
      </c>
      <c r="B1507" t="s">
        <v>90</v>
      </c>
      <c r="C1507" t="s">
        <v>2153</v>
      </c>
      <c r="D1507" s="3">
        <v>4</v>
      </c>
      <c r="E1507" s="3">
        <v>111731474</v>
      </c>
      <c r="F1507" t="s">
        <v>445</v>
      </c>
      <c r="G1507" t="s">
        <v>444</v>
      </c>
      <c r="H1507" s="136">
        <v>0.23730000000000001</v>
      </c>
      <c r="I1507" s="136">
        <v>1</v>
      </c>
      <c r="J1507" s="3">
        <v>8</v>
      </c>
    </row>
    <row r="1508" spans="1:10">
      <c r="A1508" t="s">
        <v>347</v>
      </c>
      <c r="B1508" t="s">
        <v>60</v>
      </c>
      <c r="C1508" t="s">
        <v>1281</v>
      </c>
      <c r="D1508" s="3">
        <v>1</v>
      </c>
      <c r="E1508" s="3">
        <v>156188214</v>
      </c>
      <c r="F1508" t="s">
        <v>445</v>
      </c>
      <c r="G1508" t="s">
        <v>444</v>
      </c>
      <c r="H1508" s="136">
        <v>0.3553</v>
      </c>
      <c r="I1508" s="136">
        <v>0.31457600000000002</v>
      </c>
      <c r="J1508" s="3">
        <v>8</v>
      </c>
    </row>
    <row r="1509" spans="1:10">
      <c r="A1509" t="s">
        <v>347</v>
      </c>
      <c r="B1509" t="s">
        <v>60</v>
      </c>
      <c r="C1509" t="s">
        <v>2087</v>
      </c>
      <c r="D1509" s="3">
        <v>1</v>
      </c>
      <c r="E1509" s="3">
        <v>155130852</v>
      </c>
      <c r="F1509" t="s">
        <v>439</v>
      </c>
      <c r="G1509" t="s">
        <v>438</v>
      </c>
      <c r="H1509" s="136">
        <v>1.8499999999999999E-2</v>
      </c>
      <c r="I1509" s="136">
        <v>0.652084</v>
      </c>
      <c r="J1509" s="3">
        <v>9</v>
      </c>
    </row>
    <row r="1510" spans="1:10">
      <c r="A1510" t="s">
        <v>347</v>
      </c>
      <c r="B1510" t="s">
        <v>60</v>
      </c>
      <c r="C1510" t="s">
        <v>2086</v>
      </c>
      <c r="D1510" s="3">
        <v>1</v>
      </c>
      <c r="E1510" s="3">
        <v>155106095</v>
      </c>
      <c r="F1510" t="s">
        <v>439</v>
      </c>
      <c r="G1510" t="s">
        <v>438</v>
      </c>
      <c r="H1510" s="136">
        <v>1.6199999999999999E-2</v>
      </c>
      <c r="I1510" s="136">
        <v>0.111985</v>
      </c>
      <c r="J1510" s="3">
        <v>9</v>
      </c>
    </row>
    <row r="1511" spans="1:10">
      <c r="A1511" t="s">
        <v>347</v>
      </c>
      <c r="B1511" t="s">
        <v>60</v>
      </c>
      <c r="C1511" t="s">
        <v>2089</v>
      </c>
      <c r="D1511" s="3">
        <v>1</v>
      </c>
      <c r="E1511" s="3">
        <v>155155775</v>
      </c>
      <c r="F1511" t="s">
        <v>445</v>
      </c>
      <c r="G1511" t="s">
        <v>438</v>
      </c>
      <c r="H1511" s="136">
        <v>1.6299999999999999E-2</v>
      </c>
      <c r="I1511" s="136">
        <v>7.8472399999999998E-2</v>
      </c>
      <c r="J1511" s="3">
        <v>9</v>
      </c>
    </row>
    <row r="1512" spans="1:10">
      <c r="A1512" t="s">
        <v>347</v>
      </c>
      <c r="B1512" t="s">
        <v>60</v>
      </c>
      <c r="C1512" t="s">
        <v>2090</v>
      </c>
      <c r="D1512" s="3">
        <v>1</v>
      </c>
      <c r="E1512" s="3">
        <v>155188811</v>
      </c>
      <c r="F1512" t="s">
        <v>445</v>
      </c>
      <c r="G1512" t="s">
        <v>438</v>
      </c>
      <c r="H1512" s="136">
        <v>1.6400000000000001E-2</v>
      </c>
      <c r="I1512" s="136">
        <v>6.3595299999999994E-2</v>
      </c>
      <c r="J1512" s="3">
        <v>9</v>
      </c>
    </row>
    <row r="1513" spans="1:10">
      <c r="A1513" s="112" t="s">
        <v>347</v>
      </c>
      <c r="B1513" s="112" t="s">
        <v>60</v>
      </c>
      <c r="C1513" s="112" t="s">
        <v>2088</v>
      </c>
      <c r="D1513" s="5">
        <v>1</v>
      </c>
      <c r="E1513" s="5">
        <v>155155653</v>
      </c>
      <c r="F1513" s="112" t="s">
        <v>439</v>
      </c>
      <c r="G1513" s="112" t="s">
        <v>438</v>
      </c>
      <c r="H1513" s="287">
        <v>1.75999999999999E-2</v>
      </c>
      <c r="I1513" s="287">
        <v>4.7227999999999999E-2</v>
      </c>
      <c r="J1513" s="5">
        <v>9</v>
      </c>
    </row>
    <row r="1515" spans="1:10">
      <c r="A1515" t="s">
        <v>3527</v>
      </c>
    </row>
    <row r="1516" spans="1:10">
      <c r="A1516" t="s">
        <v>3528</v>
      </c>
    </row>
  </sheetData>
  <sortState ref="A4:J1513">
    <sortCondition ref="J4:J1513"/>
  </sortState>
  <mergeCells count="1">
    <mergeCell ref="A1:H1"/>
  </mergeCells>
  <phoneticPr fontId="68"/>
  <pageMargins left="0.7" right="0.7" top="0.75" bottom="0.75" header="0.3" footer="0.3"/>
  <pageSetup paperSize="9" orientation="portrait" horizontalDpi="0" verticalDpi="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369"/>
  <sheetViews>
    <sheetView zoomScale="90" zoomScaleNormal="90" zoomScalePageLayoutView="90" workbookViewId="0">
      <selection sqref="A1:J1"/>
    </sheetView>
  </sheetViews>
  <sheetFormatPr baseColWidth="10" defaultColWidth="11" defaultRowHeight="15"/>
  <cols>
    <col min="1" max="1" width="10.7109375" style="33" bestFit="1" customWidth="1"/>
    <col min="2" max="2" width="10.140625" style="15" bestFit="1" customWidth="1"/>
    <col min="3" max="3" width="12.85546875" style="15" bestFit="1" customWidth="1"/>
    <col min="4" max="4" width="19" style="15" bestFit="1" customWidth="1"/>
    <col min="5" max="5" width="11.140625" style="15" bestFit="1" customWidth="1"/>
    <col min="6" max="6" width="12.140625" style="15" bestFit="1" customWidth="1"/>
    <col min="7" max="7" width="11.7109375" style="15" bestFit="1" customWidth="1"/>
    <col min="8" max="9" width="6.7109375" style="127" bestFit="1" customWidth="1"/>
    <col min="10" max="10" width="3.140625" style="15" bestFit="1" customWidth="1"/>
    <col min="11" max="16384" width="11" style="33"/>
  </cols>
  <sheetData>
    <row r="1" spans="1:14" customFormat="1" ht="14.1" customHeight="1">
      <c r="A1" s="642" t="s">
        <v>6704</v>
      </c>
      <c r="B1" s="642"/>
      <c r="C1" s="642"/>
      <c r="D1" s="642"/>
      <c r="E1" s="642"/>
      <c r="F1" s="642"/>
      <c r="G1" s="642"/>
      <c r="H1" s="642"/>
      <c r="I1" s="642"/>
      <c r="J1" s="642"/>
    </row>
    <row r="3" spans="1:14" ht="14.1" customHeight="1">
      <c r="A3" s="128" t="s">
        <v>2</v>
      </c>
      <c r="B3" s="20" t="s">
        <v>431</v>
      </c>
      <c r="C3" s="187" t="s">
        <v>46</v>
      </c>
      <c r="D3" s="20" t="s">
        <v>3442</v>
      </c>
      <c r="E3" s="20" t="s">
        <v>3524</v>
      </c>
      <c r="F3" s="20" t="s">
        <v>3525</v>
      </c>
      <c r="G3" s="20" t="s">
        <v>3526</v>
      </c>
      <c r="H3" s="129" t="s">
        <v>2415</v>
      </c>
      <c r="I3" s="129" t="s">
        <v>3546</v>
      </c>
      <c r="J3" s="20" t="s">
        <v>2416</v>
      </c>
    </row>
    <row r="4" spans="1:14" ht="14.1" customHeight="1">
      <c r="A4" s="33" t="s">
        <v>2418</v>
      </c>
      <c r="B4" s="130" t="s">
        <v>4037</v>
      </c>
      <c r="C4" s="15" t="s">
        <v>744</v>
      </c>
      <c r="D4" s="15">
        <v>13</v>
      </c>
      <c r="E4" s="15">
        <v>110954510</v>
      </c>
      <c r="F4" s="15" t="s">
        <v>439</v>
      </c>
      <c r="G4" s="15" t="s">
        <v>438</v>
      </c>
      <c r="H4" s="127">
        <v>0.31230000000000002</v>
      </c>
      <c r="I4" s="127">
        <v>0.69928969162388499</v>
      </c>
      <c r="J4" s="15">
        <v>1</v>
      </c>
    </row>
    <row r="5" spans="1:14" ht="14.1" customHeight="1">
      <c r="A5" s="33" t="s">
        <v>2417</v>
      </c>
      <c r="B5" s="130" t="s">
        <v>181</v>
      </c>
      <c r="C5" s="15" t="s">
        <v>738</v>
      </c>
      <c r="D5" s="15">
        <v>12</v>
      </c>
      <c r="E5" s="15">
        <v>111629389</v>
      </c>
      <c r="F5" s="15" t="s">
        <v>438</v>
      </c>
      <c r="G5" s="15" t="s">
        <v>445</v>
      </c>
      <c r="H5" s="127">
        <v>0.24679999999999999</v>
      </c>
      <c r="I5" s="127">
        <v>0.66003660039089296</v>
      </c>
      <c r="J5" s="18">
        <v>1</v>
      </c>
      <c r="N5" s="240"/>
    </row>
    <row r="6" spans="1:14" ht="14.1" customHeight="1">
      <c r="A6" s="33" t="s">
        <v>2417</v>
      </c>
      <c r="B6" s="130" t="s">
        <v>4037</v>
      </c>
      <c r="C6" s="15" t="s">
        <v>744</v>
      </c>
      <c r="D6" s="15">
        <v>13</v>
      </c>
      <c r="E6" s="15">
        <v>110954510</v>
      </c>
      <c r="F6" s="15" t="s">
        <v>439</v>
      </c>
      <c r="G6" s="15" t="s">
        <v>438</v>
      </c>
      <c r="H6" s="127">
        <v>0.33100000000000002</v>
      </c>
      <c r="I6" s="127">
        <v>0.60912976527853702</v>
      </c>
      <c r="J6" s="15">
        <v>1</v>
      </c>
    </row>
    <row r="7" spans="1:14" ht="14.1" customHeight="1">
      <c r="A7" s="33" t="s">
        <v>2417</v>
      </c>
      <c r="B7" s="130" t="s">
        <v>87</v>
      </c>
      <c r="C7" s="15" t="s">
        <v>652</v>
      </c>
      <c r="D7" s="15">
        <v>4</v>
      </c>
      <c r="E7" s="15">
        <v>81181072</v>
      </c>
      <c r="F7" s="15" t="s">
        <v>445</v>
      </c>
      <c r="G7" s="15" t="s">
        <v>439</v>
      </c>
      <c r="H7" s="127">
        <v>0.32529999999999998</v>
      </c>
      <c r="I7" s="127">
        <v>0.57582691607300795</v>
      </c>
      <c r="J7" s="15">
        <v>1</v>
      </c>
    </row>
    <row r="8" spans="1:14" ht="14.1" customHeight="1">
      <c r="A8" s="33" t="s">
        <v>2417</v>
      </c>
      <c r="B8" s="130" t="s">
        <v>170</v>
      </c>
      <c r="C8" s="15" t="s">
        <v>705</v>
      </c>
      <c r="D8" s="15">
        <v>12</v>
      </c>
      <c r="E8" s="15">
        <v>20579694</v>
      </c>
      <c r="F8" s="15" t="s">
        <v>444</v>
      </c>
      <c r="G8" s="15" t="s">
        <v>445</v>
      </c>
      <c r="H8" s="127">
        <v>0.31</v>
      </c>
      <c r="I8" s="127">
        <v>0.56090284354259801</v>
      </c>
      <c r="J8" s="15">
        <v>1</v>
      </c>
    </row>
    <row r="9" spans="1:14" ht="14.1" customHeight="1">
      <c r="A9" s="33" t="s">
        <v>2418</v>
      </c>
      <c r="B9" s="130" t="s">
        <v>170</v>
      </c>
      <c r="C9" s="15" t="s">
        <v>706</v>
      </c>
      <c r="D9" s="15">
        <v>12</v>
      </c>
      <c r="E9" s="15">
        <v>20583021</v>
      </c>
      <c r="F9" s="15" t="s">
        <v>438</v>
      </c>
      <c r="G9" s="15" t="s">
        <v>439</v>
      </c>
      <c r="H9" s="127">
        <v>0.27039999999999997</v>
      </c>
      <c r="I9" s="127">
        <v>0.39876417188570401</v>
      </c>
      <c r="J9" s="15">
        <v>1</v>
      </c>
    </row>
    <row r="10" spans="1:14" ht="14.1" customHeight="1">
      <c r="A10" s="33" t="s">
        <v>2418</v>
      </c>
      <c r="B10" s="130" t="s">
        <v>87</v>
      </c>
      <c r="C10" s="15" t="s">
        <v>652</v>
      </c>
      <c r="D10" s="15">
        <v>4</v>
      </c>
      <c r="E10" s="15">
        <v>81181072</v>
      </c>
      <c r="F10" s="15" t="s">
        <v>445</v>
      </c>
      <c r="G10" s="15" t="s">
        <v>439</v>
      </c>
      <c r="H10" s="127">
        <v>0.29770000000000002</v>
      </c>
      <c r="I10" s="127">
        <v>0.36119733735319898</v>
      </c>
      <c r="J10" s="15">
        <v>1</v>
      </c>
    </row>
    <row r="11" spans="1:14" ht="14.1" customHeight="1">
      <c r="A11" s="33" t="s">
        <v>2418</v>
      </c>
      <c r="B11" s="130" t="s">
        <v>87</v>
      </c>
      <c r="C11" s="15" t="s">
        <v>468</v>
      </c>
      <c r="D11" s="15">
        <v>4</v>
      </c>
      <c r="E11" s="15">
        <v>81182554</v>
      </c>
      <c r="F11" s="15" t="s">
        <v>439</v>
      </c>
      <c r="G11" s="15" t="s">
        <v>438</v>
      </c>
      <c r="H11" s="127">
        <v>0.29930000000000001</v>
      </c>
      <c r="I11" s="127">
        <v>0.34843367560347299</v>
      </c>
      <c r="J11" s="15">
        <v>1</v>
      </c>
    </row>
    <row r="12" spans="1:14" ht="14.1" customHeight="1">
      <c r="A12" s="33" t="s">
        <v>2418</v>
      </c>
      <c r="B12" s="130" t="s">
        <v>170</v>
      </c>
      <c r="C12" s="15" t="s">
        <v>705</v>
      </c>
      <c r="D12" s="15">
        <v>12</v>
      </c>
      <c r="E12" s="15">
        <v>20579694</v>
      </c>
      <c r="F12" s="15" t="s">
        <v>444</v>
      </c>
      <c r="G12" s="15" t="s">
        <v>445</v>
      </c>
      <c r="H12" s="127">
        <v>0.30470000000000003</v>
      </c>
      <c r="I12" s="127">
        <v>0.32685472395295001</v>
      </c>
      <c r="J12" s="15">
        <v>1</v>
      </c>
    </row>
    <row r="13" spans="1:14" ht="14.1" customHeight="1">
      <c r="A13" s="33" t="s">
        <v>2418</v>
      </c>
      <c r="B13" s="130" t="s">
        <v>181</v>
      </c>
      <c r="C13" s="15" t="s">
        <v>742</v>
      </c>
      <c r="D13" s="15">
        <v>12</v>
      </c>
      <c r="E13" s="15">
        <v>112241766</v>
      </c>
      <c r="F13" s="15" t="s">
        <v>444</v>
      </c>
      <c r="G13" s="15" t="s">
        <v>445</v>
      </c>
      <c r="H13" s="127">
        <v>0.2311</v>
      </c>
      <c r="I13" s="127">
        <v>0.31559471710718101</v>
      </c>
      <c r="J13" s="15">
        <v>1</v>
      </c>
    </row>
    <row r="14" spans="1:14" ht="14.1" customHeight="1">
      <c r="A14" s="33" t="s">
        <v>2417</v>
      </c>
      <c r="B14" s="130" t="s">
        <v>57</v>
      </c>
      <c r="C14" s="15" t="s">
        <v>632</v>
      </c>
      <c r="D14" s="15">
        <v>1</v>
      </c>
      <c r="E14" s="15">
        <v>113042822</v>
      </c>
      <c r="F14" s="15" t="s">
        <v>439</v>
      </c>
      <c r="G14" s="15" t="s">
        <v>438</v>
      </c>
      <c r="H14" s="127">
        <v>0.29880000000000001</v>
      </c>
      <c r="I14" s="127">
        <v>0.30923434592015098</v>
      </c>
      <c r="J14" s="15">
        <v>1</v>
      </c>
    </row>
    <row r="15" spans="1:14" ht="14.1" customHeight="1">
      <c r="A15" s="33" t="s">
        <v>2418</v>
      </c>
      <c r="B15" s="130" t="s">
        <v>87</v>
      </c>
      <c r="C15" s="15" t="s">
        <v>88</v>
      </c>
      <c r="D15" s="15">
        <v>4</v>
      </c>
      <c r="E15" s="15">
        <v>81184341</v>
      </c>
      <c r="F15" s="15" t="s">
        <v>445</v>
      </c>
      <c r="G15" s="15" t="s">
        <v>439</v>
      </c>
      <c r="H15" s="127">
        <v>0.3024</v>
      </c>
      <c r="I15" s="127">
        <v>0.27747934531410401</v>
      </c>
      <c r="J15" s="15">
        <v>1</v>
      </c>
    </row>
    <row r="16" spans="1:14" ht="14.1" customHeight="1">
      <c r="A16" s="33" t="s">
        <v>2417</v>
      </c>
      <c r="B16" s="130" t="s">
        <v>87</v>
      </c>
      <c r="C16" s="15" t="s">
        <v>468</v>
      </c>
      <c r="D16" s="15">
        <v>4</v>
      </c>
      <c r="E16" s="15">
        <v>81182554</v>
      </c>
      <c r="F16" s="15" t="s">
        <v>439</v>
      </c>
      <c r="G16" s="15" t="s">
        <v>438</v>
      </c>
      <c r="H16" s="127">
        <v>0.32729999999999998</v>
      </c>
      <c r="I16" s="127">
        <v>0.26875587072840501</v>
      </c>
      <c r="J16" s="15">
        <v>1</v>
      </c>
    </row>
    <row r="17" spans="1:10" ht="14.1" customHeight="1">
      <c r="A17" s="33" t="s">
        <v>2417</v>
      </c>
      <c r="B17" s="130" t="s">
        <v>4037</v>
      </c>
      <c r="C17" s="15" t="s">
        <v>743</v>
      </c>
      <c r="D17" s="15">
        <v>13</v>
      </c>
      <c r="E17" s="15">
        <v>110954237</v>
      </c>
      <c r="F17" s="15" t="s">
        <v>445</v>
      </c>
      <c r="G17" s="15" t="s">
        <v>444</v>
      </c>
      <c r="H17" s="127">
        <v>0.32290000000000002</v>
      </c>
      <c r="I17" s="127">
        <v>0.26198571386399599</v>
      </c>
      <c r="J17" s="15">
        <v>1</v>
      </c>
    </row>
    <row r="18" spans="1:10" ht="14.1" customHeight="1">
      <c r="A18" s="33" t="s">
        <v>2418</v>
      </c>
      <c r="B18" s="130" t="s">
        <v>181</v>
      </c>
      <c r="C18" s="15" t="s">
        <v>880</v>
      </c>
      <c r="D18" s="15">
        <v>12</v>
      </c>
      <c r="E18" s="15">
        <v>112468206</v>
      </c>
      <c r="F18" s="15" t="s">
        <v>438</v>
      </c>
      <c r="G18" s="15" t="s">
        <v>439</v>
      </c>
      <c r="H18" s="127">
        <v>0.2208</v>
      </c>
      <c r="I18" s="127">
        <v>0.24864099831782199</v>
      </c>
      <c r="J18" s="15">
        <v>1</v>
      </c>
    </row>
    <row r="19" spans="1:10" ht="14.1" customHeight="1">
      <c r="A19" s="33" t="s">
        <v>2418</v>
      </c>
      <c r="B19" s="130" t="s">
        <v>181</v>
      </c>
      <c r="C19" s="15" t="s">
        <v>740</v>
      </c>
      <c r="D19" s="15">
        <v>12</v>
      </c>
      <c r="E19" s="15">
        <v>112168009</v>
      </c>
      <c r="F19" s="15" t="s">
        <v>444</v>
      </c>
      <c r="G19" s="15" t="s">
        <v>445</v>
      </c>
      <c r="H19" s="127">
        <v>0.2319</v>
      </c>
      <c r="I19" s="127">
        <v>0.22722339154430099</v>
      </c>
      <c r="J19" s="15">
        <v>1</v>
      </c>
    </row>
    <row r="20" spans="1:10" ht="14.1" customHeight="1">
      <c r="A20" s="33" t="s">
        <v>2417</v>
      </c>
      <c r="B20" s="130" t="s">
        <v>57</v>
      </c>
      <c r="C20" s="15" t="s">
        <v>635</v>
      </c>
      <c r="D20" s="15">
        <v>1</v>
      </c>
      <c r="E20" s="15">
        <v>113046879</v>
      </c>
      <c r="F20" s="15" t="s">
        <v>438</v>
      </c>
      <c r="G20" s="15" t="s">
        <v>445</v>
      </c>
      <c r="H20" s="127">
        <v>0.29420000000000002</v>
      </c>
      <c r="I20" s="127">
        <v>0.21229604355884499</v>
      </c>
      <c r="J20" s="15">
        <v>1</v>
      </c>
    </row>
    <row r="21" spans="1:10" ht="14.1" customHeight="1">
      <c r="A21" s="33" t="s">
        <v>2417</v>
      </c>
      <c r="B21" s="130" t="s">
        <v>57</v>
      </c>
      <c r="C21" s="15" t="s">
        <v>633</v>
      </c>
      <c r="D21" s="15">
        <v>1</v>
      </c>
      <c r="E21" s="15">
        <v>113043423</v>
      </c>
      <c r="F21" s="15" t="s">
        <v>445</v>
      </c>
      <c r="G21" s="15" t="s">
        <v>444</v>
      </c>
      <c r="H21" s="127">
        <v>0.29609999999999997</v>
      </c>
      <c r="I21" s="127">
        <v>0.21068058022629699</v>
      </c>
      <c r="J21" s="15">
        <v>1</v>
      </c>
    </row>
    <row r="22" spans="1:10" ht="14.1" customHeight="1">
      <c r="A22" s="33" t="s">
        <v>2417</v>
      </c>
      <c r="B22" s="130" t="s">
        <v>170</v>
      </c>
      <c r="C22" s="15" t="s">
        <v>706</v>
      </c>
      <c r="D22" s="15">
        <v>12</v>
      </c>
      <c r="E22" s="15">
        <v>20583021</v>
      </c>
      <c r="F22" s="15" t="s">
        <v>438</v>
      </c>
      <c r="G22" s="15" t="s">
        <v>439</v>
      </c>
      <c r="H22" s="127">
        <v>0.27439999999999998</v>
      </c>
      <c r="I22" s="127">
        <v>0.17753833664566701</v>
      </c>
      <c r="J22" s="15">
        <v>1</v>
      </c>
    </row>
    <row r="23" spans="1:10" ht="14.1" customHeight="1">
      <c r="A23" s="33" t="s">
        <v>2417</v>
      </c>
      <c r="B23" s="130" t="s">
        <v>57</v>
      </c>
      <c r="C23" s="15" t="s">
        <v>634</v>
      </c>
      <c r="D23" s="15">
        <v>1</v>
      </c>
      <c r="E23" s="15">
        <v>113044328</v>
      </c>
      <c r="F23" s="15" t="s">
        <v>444</v>
      </c>
      <c r="G23" s="15" t="s">
        <v>439</v>
      </c>
      <c r="H23" s="127">
        <v>0.29570000000000002</v>
      </c>
      <c r="I23" s="127">
        <v>0.17197501033996401</v>
      </c>
      <c r="J23" s="15">
        <v>1</v>
      </c>
    </row>
    <row r="24" spans="1:10" ht="14.1" customHeight="1">
      <c r="A24" s="33" t="s">
        <v>2418</v>
      </c>
      <c r="B24" s="130" t="s">
        <v>4037</v>
      </c>
      <c r="C24" s="15" t="s">
        <v>743</v>
      </c>
      <c r="D24" s="15">
        <v>13</v>
      </c>
      <c r="E24" s="15">
        <v>110954237</v>
      </c>
      <c r="F24" s="15" t="s">
        <v>445</v>
      </c>
      <c r="G24" s="15" t="s">
        <v>444</v>
      </c>
      <c r="H24" s="127">
        <v>0.30630000000000002</v>
      </c>
      <c r="I24" s="127">
        <v>0.16939545813639401</v>
      </c>
      <c r="J24" s="15">
        <v>1</v>
      </c>
    </row>
    <row r="25" spans="1:10" ht="14.1" customHeight="1">
      <c r="A25" s="33" t="s">
        <v>2417</v>
      </c>
      <c r="B25" s="130" t="s">
        <v>87</v>
      </c>
      <c r="C25" s="15" t="s">
        <v>88</v>
      </c>
      <c r="D25" s="15">
        <v>4</v>
      </c>
      <c r="E25" s="15">
        <v>81184341</v>
      </c>
      <c r="F25" s="15" t="s">
        <v>445</v>
      </c>
      <c r="G25" s="15" t="s">
        <v>439</v>
      </c>
      <c r="H25" s="127">
        <v>0.3291</v>
      </c>
      <c r="I25" s="127">
        <v>0.15749559496783799</v>
      </c>
      <c r="J25" s="15">
        <v>1</v>
      </c>
    </row>
    <row r="26" spans="1:10" ht="14.1" customHeight="1">
      <c r="A26" s="33" t="s">
        <v>2418</v>
      </c>
      <c r="B26" s="130" t="s">
        <v>151</v>
      </c>
      <c r="C26" s="15" t="s">
        <v>655</v>
      </c>
      <c r="D26" s="15">
        <v>10</v>
      </c>
      <c r="E26" s="15">
        <v>105596641</v>
      </c>
      <c r="F26" s="15" t="s">
        <v>444</v>
      </c>
      <c r="G26" s="15" t="s">
        <v>438</v>
      </c>
      <c r="H26" s="127">
        <v>0.35730000000000001</v>
      </c>
      <c r="I26" s="127">
        <v>0.149203051284171</v>
      </c>
      <c r="J26" s="15">
        <v>1</v>
      </c>
    </row>
    <row r="27" spans="1:10" ht="14.1" customHeight="1">
      <c r="A27" s="33" t="s">
        <v>2418</v>
      </c>
      <c r="B27" s="130" t="s">
        <v>151</v>
      </c>
      <c r="C27" s="15" t="s">
        <v>656</v>
      </c>
      <c r="D27" s="15">
        <v>10</v>
      </c>
      <c r="E27" s="15">
        <v>105599770</v>
      </c>
      <c r="F27" s="15" t="s">
        <v>439</v>
      </c>
      <c r="G27" s="15" t="s">
        <v>444</v>
      </c>
      <c r="H27" s="127">
        <v>0.35759999999999997</v>
      </c>
      <c r="I27" s="127">
        <v>0.14802973253287699</v>
      </c>
      <c r="J27" s="15">
        <v>1</v>
      </c>
    </row>
    <row r="28" spans="1:10" ht="14.1" customHeight="1">
      <c r="A28" s="33" t="s">
        <v>2417</v>
      </c>
      <c r="B28" s="130" t="s">
        <v>151</v>
      </c>
      <c r="C28" s="15" t="s">
        <v>655</v>
      </c>
      <c r="D28" s="15">
        <v>10</v>
      </c>
      <c r="E28" s="15">
        <v>105596641</v>
      </c>
      <c r="F28" s="15" t="s">
        <v>444</v>
      </c>
      <c r="G28" s="15" t="s">
        <v>438</v>
      </c>
      <c r="H28" s="127">
        <v>0.3473</v>
      </c>
      <c r="I28" s="127">
        <v>0.132633692663505</v>
      </c>
      <c r="J28" s="15">
        <v>1</v>
      </c>
    </row>
    <row r="29" spans="1:10" ht="14.1" customHeight="1">
      <c r="A29" s="33" t="s">
        <v>2417</v>
      </c>
      <c r="B29" s="130" t="s">
        <v>170</v>
      </c>
      <c r="C29" s="15" t="s">
        <v>708</v>
      </c>
      <c r="D29" s="15">
        <v>12</v>
      </c>
      <c r="E29" s="15">
        <v>20585027</v>
      </c>
      <c r="F29" s="15" t="s">
        <v>444</v>
      </c>
      <c r="G29" s="15" t="s">
        <v>445</v>
      </c>
      <c r="H29" s="127">
        <v>0.29909999999999998</v>
      </c>
      <c r="I29" s="127">
        <v>0.128927586333237</v>
      </c>
      <c r="J29" s="15">
        <v>1</v>
      </c>
    </row>
    <row r="30" spans="1:10" ht="14.1" customHeight="1">
      <c r="A30" s="33" t="s">
        <v>2418</v>
      </c>
      <c r="B30" s="130" t="s">
        <v>151</v>
      </c>
      <c r="C30" s="15" t="s">
        <v>654</v>
      </c>
      <c r="D30" s="15">
        <v>10</v>
      </c>
      <c r="E30" s="15">
        <v>105596007</v>
      </c>
      <c r="F30" s="15" t="s">
        <v>439</v>
      </c>
      <c r="G30" s="15" t="s">
        <v>438</v>
      </c>
      <c r="H30" s="127">
        <v>0.35780000000000001</v>
      </c>
      <c r="I30" s="127">
        <v>0.123939802300367</v>
      </c>
      <c r="J30" s="15">
        <v>1</v>
      </c>
    </row>
    <row r="31" spans="1:10" ht="14.1" customHeight="1">
      <c r="A31" s="33" t="s">
        <v>2417</v>
      </c>
      <c r="B31" s="130" t="s">
        <v>70</v>
      </c>
      <c r="C31" s="15" t="s">
        <v>649</v>
      </c>
      <c r="D31" s="15">
        <v>2</v>
      </c>
      <c r="E31" s="15">
        <v>26929282</v>
      </c>
      <c r="F31" s="15" t="s">
        <v>439</v>
      </c>
      <c r="G31" s="15" t="s">
        <v>444</v>
      </c>
      <c r="H31" s="127">
        <v>0.22900000000000001</v>
      </c>
      <c r="I31" s="127">
        <v>0.116801554140211</v>
      </c>
      <c r="J31" s="15">
        <v>1</v>
      </c>
    </row>
    <row r="32" spans="1:10" ht="14.1" customHeight="1">
      <c r="A32" s="33" t="s">
        <v>2417</v>
      </c>
      <c r="B32" s="130" t="s">
        <v>178</v>
      </c>
      <c r="C32" s="15" t="s">
        <v>714</v>
      </c>
      <c r="D32" s="15">
        <v>12</v>
      </c>
      <c r="E32" s="15">
        <v>90019178</v>
      </c>
      <c r="F32" s="15" t="s">
        <v>438</v>
      </c>
      <c r="G32" s="15" t="s">
        <v>444</v>
      </c>
      <c r="H32" s="127">
        <v>0.2195</v>
      </c>
      <c r="I32" s="127">
        <v>0.11287665043136901</v>
      </c>
      <c r="J32" s="15">
        <v>1</v>
      </c>
    </row>
    <row r="33" spans="1:10" ht="14.1" customHeight="1">
      <c r="A33" s="33" t="s">
        <v>2417</v>
      </c>
      <c r="B33" s="130" t="s">
        <v>151</v>
      </c>
      <c r="C33" s="15" t="s">
        <v>656</v>
      </c>
      <c r="D33" s="15">
        <v>10</v>
      </c>
      <c r="E33" s="15">
        <v>105599770</v>
      </c>
      <c r="F33" s="15" t="s">
        <v>439</v>
      </c>
      <c r="G33" s="15" t="s">
        <v>444</v>
      </c>
      <c r="H33" s="127">
        <v>0.34770000000000001</v>
      </c>
      <c r="I33" s="127">
        <v>0.111137785245953</v>
      </c>
      <c r="J33" s="15">
        <v>1</v>
      </c>
    </row>
    <row r="34" spans="1:10" ht="14.1" customHeight="1">
      <c r="A34" s="33" t="s">
        <v>2418</v>
      </c>
      <c r="B34" s="130" t="s">
        <v>151</v>
      </c>
      <c r="C34" s="15" t="s">
        <v>152</v>
      </c>
      <c r="D34" s="15">
        <v>10</v>
      </c>
      <c r="E34" s="15">
        <v>105601210</v>
      </c>
      <c r="F34" s="15" t="s">
        <v>438</v>
      </c>
      <c r="G34" s="15" t="s">
        <v>439</v>
      </c>
      <c r="H34" s="127">
        <v>0.35799999999999998</v>
      </c>
      <c r="I34" s="127">
        <v>0.10991910590270799</v>
      </c>
      <c r="J34" s="15">
        <v>1</v>
      </c>
    </row>
    <row r="35" spans="1:10" ht="14.1" customHeight="1">
      <c r="A35" s="33" t="s">
        <v>2417</v>
      </c>
      <c r="B35" s="130" t="s">
        <v>70</v>
      </c>
      <c r="C35" s="15" t="s">
        <v>641</v>
      </c>
      <c r="D35" s="15">
        <v>2</v>
      </c>
      <c r="E35" s="15">
        <v>26913930</v>
      </c>
      <c r="F35" s="15" t="s">
        <v>445</v>
      </c>
      <c r="G35" s="15" t="s">
        <v>444</v>
      </c>
      <c r="H35" s="127">
        <v>0.22459999999999999</v>
      </c>
      <c r="I35" s="127">
        <v>9.7581365303187395E-2</v>
      </c>
      <c r="J35" s="15">
        <v>1</v>
      </c>
    </row>
    <row r="36" spans="1:10" ht="14.1" customHeight="1">
      <c r="A36" s="33" t="s">
        <v>2417</v>
      </c>
      <c r="B36" s="130" t="s">
        <v>178</v>
      </c>
      <c r="C36" s="15" t="s">
        <v>712</v>
      </c>
      <c r="D36" s="15">
        <v>12</v>
      </c>
      <c r="E36" s="15">
        <v>89991313</v>
      </c>
      <c r="F36" s="15" t="s">
        <v>438</v>
      </c>
      <c r="G36" s="15" t="s">
        <v>439</v>
      </c>
      <c r="H36" s="127">
        <v>0.21740000000000001</v>
      </c>
      <c r="I36" s="127">
        <v>9.4083994621735598E-2</v>
      </c>
      <c r="J36" s="15">
        <v>1</v>
      </c>
    </row>
    <row r="37" spans="1:10" ht="14.1" customHeight="1">
      <c r="A37" s="33" t="s">
        <v>2418</v>
      </c>
      <c r="B37" s="130" t="s">
        <v>70</v>
      </c>
      <c r="C37" s="15" t="s">
        <v>650</v>
      </c>
      <c r="D37" s="15">
        <v>2</v>
      </c>
      <c r="E37" s="15">
        <v>26930411</v>
      </c>
      <c r="F37" s="15" t="s">
        <v>438</v>
      </c>
      <c r="G37" s="15" t="s">
        <v>439</v>
      </c>
      <c r="H37" s="127">
        <v>0.2225</v>
      </c>
      <c r="I37" s="127">
        <v>9.3586688718973202E-2</v>
      </c>
      <c r="J37" s="15">
        <v>1</v>
      </c>
    </row>
    <row r="38" spans="1:10" ht="14.1" customHeight="1">
      <c r="A38" s="33" t="s">
        <v>2418</v>
      </c>
      <c r="B38" s="130" t="s">
        <v>181</v>
      </c>
      <c r="C38" s="15" t="s">
        <v>881</v>
      </c>
      <c r="D38" s="15">
        <v>12</v>
      </c>
      <c r="E38" s="15">
        <v>112511913</v>
      </c>
      <c r="F38" s="15" t="s">
        <v>444</v>
      </c>
      <c r="G38" s="15" t="s">
        <v>438</v>
      </c>
      <c r="H38" s="127">
        <v>0.22459999999999999</v>
      </c>
      <c r="I38" s="127">
        <v>9.1258002065400204E-2</v>
      </c>
      <c r="J38" s="15">
        <v>1</v>
      </c>
    </row>
    <row r="39" spans="1:10" ht="14.1" customHeight="1">
      <c r="A39" s="33" t="s">
        <v>2418</v>
      </c>
      <c r="B39" s="130" t="s">
        <v>70</v>
      </c>
      <c r="C39" s="15" t="s">
        <v>648</v>
      </c>
      <c r="D39" s="15">
        <v>2</v>
      </c>
      <c r="E39" s="15">
        <v>26923568</v>
      </c>
      <c r="F39" s="15" t="s">
        <v>439</v>
      </c>
      <c r="G39" s="15" t="s">
        <v>438</v>
      </c>
      <c r="H39" s="127">
        <v>0.2218</v>
      </c>
      <c r="I39" s="127">
        <v>9.1119423651564294E-2</v>
      </c>
      <c r="J39" s="15">
        <v>1</v>
      </c>
    </row>
    <row r="40" spans="1:10" ht="14.1" customHeight="1">
      <c r="A40" s="33" t="s">
        <v>2418</v>
      </c>
      <c r="B40" s="130" t="s">
        <v>70</v>
      </c>
      <c r="C40" s="15" t="s">
        <v>649</v>
      </c>
      <c r="D40" s="15">
        <v>2</v>
      </c>
      <c r="E40" s="15">
        <v>26929282</v>
      </c>
      <c r="F40" s="15" t="s">
        <v>439</v>
      </c>
      <c r="G40" s="15" t="s">
        <v>444</v>
      </c>
      <c r="H40" s="127">
        <v>0.22270000000000001</v>
      </c>
      <c r="I40" s="127">
        <v>9.1119423651564294E-2</v>
      </c>
      <c r="J40" s="15">
        <v>1</v>
      </c>
    </row>
    <row r="41" spans="1:10" ht="14.1" customHeight="1">
      <c r="A41" s="33" t="s">
        <v>2417</v>
      </c>
      <c r="B41" s="130" t="s">
        <v>4037</v>
      </c>
      <c r="C41" s="15" t="s">
        <v>745</v>
      </c>
      <c r="D41" s="15">
        <v>13</v>
      </c>
      <c r="E41" s="15">
        <v>110959643</v>
      </c>
      <c r="F41" s="15" t="s">
        <v>445</v>
      </c>
      <c r="G41" s="15" t="s">
        <v>438</v>
      </c>
      <c r="H41" s="127">
        <v>0.40670000000000001</v>
      </c>
      <c r="I41" s="127">
        <v>8.8717130086617205E-2</v>
      </c>
      <c r="J41" s="15">
        <v>1</v>
      </c>
    </row>
    <row r="42" spans="1:10" ht="14.1" customHeight="1">
      <c r="A42" s="33" t="s">
        <v>2418</v>
      </c>
      <c r="B42" s="130" t="s">
        <v>181</v>
      </c>
      <c r="C42" s="15" t="s">
        <v>741</v>
      </c>
      <c r="D42" s="15">
        <v>12</v>
      </c>
      <c r="E42" s="15">
        <v>112230019</v>
      </c>
      <c r="F42" s="15" t="s">
        <v>444</v>
      </c>
      <c r="G42" s="15" t="s">
        <v>438</v>
      </c>
      <c r="H42" s="127">
        <v>0.23039999999999999</v>
      </c>
      <c r="I42" s="127">
        <v>8.83879660559002E-2</v>
      </c>
      <c r="J42" s="15">
        <v>1</v>
      </c>
    </row>
    <row r="43" spans="1:10" ht="14.1" customHeight="1">
      <c r="A43" s="33" t="s">
        <v>2417</v>
      </c>
      <c r="B43" s="130" t="s">
        <v>70</v>
      </c>
      <c r="C43" s="15" t="s">
        <v>640</v>
      </c>
      <c r="D43" s="15">
        <v>2</v>
      </c>
      <c r="E43" s="15">
        <v>26912079</v>
      </c>
      <c r="F43" s="15" t="s">
        <v>438</v>
      </c>
      <c r="G43" s="15" t="s">
        <v>445</v>
      </c>
      <c r="H43" s="127">
        <v>0.22589999999999999</v>
      </c>
      <c r="I43" s="127">
        <v>8.7927003641622106E-2</v>
      </c>
      <c r="J43" s="15">
        <v>1</v>
      </c>
    </row>
    <row r="44" spans="1:10" ht="14.1" customHeight="1">
      <c r="A44" s="33" t="s">
        <v>2417</v>
      </c>
      <c r="B44" s="130" t="s">
        <v>70</v>
      </c>
      <c r="C44" s="15" t="s">
        <v>644</v>
      </c>
      <c r="D44" s="15">
        <v>2</v>
      </c>
      <c r="E44" s="15">
        <v>26916969</v>
      </c>
      <c r="F44" s="15" t="s">
        <v>438</v>
      </c>
      <c r="G44" s="15" t="s">
        <v>439</v>
      </c>
      <c r="H44" s="127">
        <v>0.22850000000000001</v>
      </c>
      <c r="I44" s="127">
        <v>8.5017397821183602E-2</v>
      </c>
      <c r="J44" s="15">
        <v>1</v>
      </c>
    </row>
    <row r="45" spans="1:10" ht="14.1" customHeight="1">
      <c r="A45" s="33" t="s">
        <v>2417</v>
      </c>
      <c r="B45" s="130" t="s">
        <v>181</v>
      </c>
      <c r="C45" s="15" t="s">
        <v>740</v>
      </c>
      <c r="D45" s="15">
        <v>12</v>
      </c>
      <c r="E45" s="15">
        <v>112168009</v>
      </c>
      <c r="F45" s="15" t="s">
        <v>444</v>
      </c>
      <c r="G45" s="15" t="s">
        <v>445</v>
      </c>
      <c r="H45" s="127">
        <v>0.224</v>
      </c>
      <c r="I45" s="127">
        <v>8.3530191115773603E-2</v>
      </c>
      <c r="J45" s="18">
        <v>1</v>
      </c>
    </row>
    <row r="46" spans="1:10" ht="14.1" customHeight="1">
      <c r="A46" s="33" t="s">
        <v>2418</v>
      </c>
      <c r="B46" s="130" t="s">
        <v>170</v>
      </c>
      <c r="C46" s="15" t="s">
        <v>708</v>
      </c>
      <c r="D46" s="15">
        <v>12</v>
      </c>
      <c r="E46" s="15">
        <v>20585027</v>
      </c>
      <c r="F46" s="15" t="s">
        <v>444</v>
      </c>
      <c r="G46" s="15" t="s">
        <v>445</v>
      </c>
      <c r="H46" s="127">
        <v>0.29349999999999998</v>
      </c>
      <c r="I46" s="127">
        <v>8.1772468077217095E-2</v>
      </c>
      <c r="J46" s="15">
        <v>1</v>
      </c>
    </row>
    <row r="47" spans="1:10" ht="14.1" customHeight="1">
      <c r="A47" s="33" t="s">
        <v>2417</v>
      </c>
      <c r="B47" s="130" t="s">
        <v>70</v>
      </c>
      <c r="C47" s="15" t="s">
        <v>648</v>
      </c>
      <c r="D47" s="15">
        <v>2</v>
      </c>
      <c r="E47" s="15">
        <v>26923568</v>
      </c>
      <c r="F47" s="15" t="s">
        <v>439</v>
      </c>
      <c r="G47" s="15" t="s">
        <v>438</v>
      </c>
      <c r="H47" s="127">
        <v>0.22789999999999999</v>
      </c>
      <c r="I47" s="127">
        <v>8.1304070587045696E-2</v>
      </c>
      <c r="J47" s="15">
        <v>1</v>
      </c>
    </row>
    <row r="48" spans="1:10" ht="14.1" customHeight="1">
      <c r="A48" s="33" t="s">
        <v>2418</v>
      </c>
      <c r="B48" s="130" t="s">
        <v>151</v>
      </c>
      <c r="C48" s="15" t="s">
        <v>653</v>
      </c>
      <c r="D48" s="15">
        <v>10</v>
      </c>
      <c r="E48" s="15">
        <v>105595430</v>
      </c>
      <c r="F48" s="15" t="s">
        <v>438</v>
      </c>
      <c r="G48" s="15" t="s">
        <v>444</v>
      </c>
      <c r="H48" s="127">
        <v>0.36699999999999999</v>
      </c>
      <c r="I48" s="127">
        <v>8.1073599034027402E-2</v>
      </c>
      <c r="J48" s="15">
        <v>1</v>
      </c>
    </row>
    <row r="49" spans="1:10" ht="14.1" customHeight="1">
      <c r="A49" s="33" t="s">
        <v>2418</v>
      </c>
      <c r="B49" s="130" t="s">
        <v>70</v>
      </c>
      <c r="C49" s="15" t="s">
        <v>644</v>
      </c>
      <c r="D49" s="15">
        <v>2</v>
      </c>
      <c r="E49" s="15">
        <v>26916969</v>
      </c>
      <c r="F49" s="15" t="s">
        <v>438</v>
      </c>
      <c r="G49" s="15" t="s">
        <v>439</v>
      </c>
      <c r="H49" s="127">
        <v>0.22309999999999999</v>
      </c>
      <c r="I49" s="127">
        <v>8.0103086488693395E-2</v>
      </c>
      <c r="J49" s="15">
        <v>1</v>
      </c>
    </row>
    <row r="50" spans="1:10" ht="14.1" customHeight="1">
      <c r="A50" s="33" t="s">
        <v>2418</v>
      </c>
      <c r="B50" s="130" t="s">
        <v>70</v>
      </c>
      <c r="C50" s="15" t="s">
        <v>645</v>
      </c>
      <c r="D50" s="15">
        <v>2</v>
      </c>
      <c r="E50" s="15">
        <v>26919089</v>
      </c>
      <c r="F50" s="15" t="s">
        <v>438</v>
      </c>
      <c r="G50" s="15" t="s">
        <v>439</v>
      </c>
      <c r="H50" s="127">
        <v>0.22009999999999999</v>
      </c>
      <c r="I50" s="127">
        <v>7.9390338662158902E-2</v>
      </c>
      <c r="J50" s="15">
        <v>1</v>
      </c>
    </row>
    <row r="51" spans="1:10" ht="14.1" customHeight="1">
      <c r="A51" s="33" t="s">
        <v>2418</v>
      </c>
      <c r="B51" s="130" t="s">
        <v>70</v>
      </c>
      <c r="C51" s="15" t="s">
        <v>646</v>
      </c>
      <c r="D51" s="15">
        <v>2</v>
      </c>
      <c r="E51" s="15">
        <v>26920025</v>
      </c>
      <c r="F51" s="15" t="s">
        <v>439</v>
      </c>
      <c r="G51" s="15" t="s">
        <v>445</v>
      </c>
      <c r="H51" s="127">
        <v>0.22020000000000001</v>
      </c>
      <c r="I51" s="127">
        <v>7.9390338662158902E-2</v>
      </c>
      <c r="J51" s="15">
        <v>1</v>
      </c>
    </row>
    <row r="52" spans="1:10" ht="14.1" customHeight="1">
      <c r="A52" s="33" t="s">
        <v>2418</v>
      </c>
      <c r="B52" s="130" t="s">
        <v>70</v>
      </c>
      <c r="C52" s="15" t="s">
        <v>647</v>
      </c>
      <c r="D52" s="15">
        <v>2</v>
      </c>
      <c r="E52" s="15">
        <v>26923095</v>
      </c>
      <c r="F52" s="15" t="s">
        <v>438</v>
      </c>
      <c r="G52" s="15" t="s">
        <v>439</v>
      </c>
      <c r="H52" s="127">
        <v>0.2203</v>
      </c>
      <c r="I52" s="127">
        <v>7.9390338662158902E-2</v>
      </c>
      <c r="J52" s="15">
        <v>1</v>
      </c>
    </row>
    <row r="53" spans="1:10" ht="14.1" customHeight="1">
      <c r="A53" s="33" t="s">
        <v>2417</v>
      </c>
      <c r="B53" s="130" t="s">
        <v>178</v>
      </c>
      <c r="C53" s="15" t="s">
        <v>729</v>
      </c>
      <c r="D53" s="15">
        <v>12</v>
      </c>
      <c r="E53" s="15">
        <v>90088580</v>
      </c>
      <c r="F53" s="15" t="s">
        <v>439</v>
      </c>
      <c r="G53" s="15" t="s">
        <v>445</v>
      </c>
      <c r="H53" s="127">
        <v>0.35859999999999997</v>
      </c>
      <c r="I53" s="127">
        <v>7.2054798077243701E-2</v>
      </c>
      <c r="J53" s="15">
        <v>1</v>
      </c>
    </row>
    <row r="54" spans="1:10" ht="14.1" customHeight="1">
      <c r="A54" s="33" t="s">
        <v>2417</v>
      </c>
      <c r="B54" s="130" t="s">
        <v>70</v>
      </c>
      <c r="C54" s="15" t="s">
        <v>639</v>
      </c>
      <c r="D54" s="15">
        <v>2</v>
      </c>
      <c r="E54" s="15">
        <v>26911745</v>
      </c>
      <c r="F54" s="15" t="s">
        <v>438</v>
      </c>
      <c r="G54" s="15" t="s">
        <v>439</v>
      </c>
      <c r="H54" s="127">
        <v>0.2243</v>
      </c>
      <c r="I54" s="127">
        <v>7.17716868707617E-2</v>
      </c>
      <c r="J54" s="15">
        <v>1</v>
      </c>
    </row>
    <row r="55" spans="1:10" ht="14.1" customHeight="1">
      <c r="A55" s="33" t="s">
        <v>2417</v>
      </c>
      <c r="B55" s="130" t="s">
        <v>181</v>
      </c>
      <c r="C55" s="15" t="s">
        <v>742</v>
      </c>
      <c r="D55" s="15">
        <v>12</v>
      </c>
      <c r="E55" s="15">
        <v>112241766</v>
      </c>
      <c r="F55" s="15" t="s">
        <v>444</v>
      </c>
      <c r="G55" s="15" t="s">
        <v>445</v>
      </c>
      <c r="H55" s="127">
        <v>0.22289999999999999</v>
      </c>
      <c r="I55" s="127">
        <v>7.1581502878223999E-2</v>
      </c>
      <c r="J55" s="18">
        <v>1</v>
      </c>
    </row>
    <row r="56" spans="1:10" ht="14.1" customHeight="1">
      <c r="A56" s="33" t="s">
        <v>2417</v>
      </c>
      <c r="B56" s="130" t="s">
        <v>181</v>
      </c>
      <c r="C56" s="15" t="s">
        <v>736</v>
      </c>
      <c r="D56" s="15">
        <v>12</v>
      </c>
      <c r="E56" s="15">
        <v>111582607</v>
      </c>
      <c r="F56" s="15" t="s">
        <v>444</v>
      </c>
      <c r="G56" s="15" t="s">
        <v>439</v>
      </c>
      <c r="H56" s="127">
        <v>0.13730000000000001</v>
      </c>
      <c r="I56" s="127">
        <v>7.1514899015694605E-2</v>
      </c>
      <c r="J56" s="18">
        <v>1</v>
      </c>
    </row>
    <row r="57" spans="1:10" ht="14.1" customHeight="1">
      <c r="A57" s="33" t="s">
        <v>2417</v>
      </c>
      <c r="B57" s="130" t="s">
        <v>151</v>
      </c>
      <c r="C57" s="15" t="s">
        <v>653</v>
      </c>
      <c r="D57" s="15">
        <v>10</v>
      </c>
      <c r="E57" s="15">
        <v>105595430</v>
      </c>
      <c r="F57" s="15" t="s">
        <v>438</v>
      </c>
      <c r="G57" s="15" t="s">
        <v>444</v>
      </c>
      <c r="H57" s="127">
        <v>0.35880000000000001</v>
      </c>
      <c r="I57" s="127">
        <v>7.1329994202446304E-2</v>
      </c>
      <c r="J57" s="15">
        <v>1</v>
      </c>
    </row>
    <row r="58" spans="1:10" ht="14.1" customHeight="1">
      <c r="A58" s="33" t="s">
        <v>2417</v>
      </c>
      <c r="B58" s="130" t="s">
        <v>70</v>
      </c>
      <c r="C58" s="15" t="s">
        <v>650</v>
      </c>
      <c r="D58" s="15">
        <v>2</v>
      </c>
      <c r="E58" s="15">
        <v>26930411</v>
      </c>
      <c r="F58" s="15" t="s">
        <v>438</v>
      </c>
      <c r="G58" s="15" t="s">
        <v>439</v>
      </c>
      <c r="H58" s="127">
        <v>0.22819999999999999</v>
      </c>
      <c r="I58" s="127">
        <v>7.0641740843392295E-2</v>
      </c>
      <c r="J58" s="15">
        <v>1</v>
      </c>
    </row>
    <row r="59" spans="1:10" ht="14.1" customHeight="1">
      <c r="A59" s="33" t="s">
        <v>2417</v>
      </c>
      <c r="B59" s="130" t="s">
        <v>70</v>
      </c>
      <c r="C59" s="15" t="s">
        <v>643</v>
      </c>
      <c r="D59" s="15">
        <v>2</v>
      </c>
      <c r="E59" s="15">
        <v>26915624</v>
      </c>
      <c r="F59" s="15" t="s">
        <v>444</v>
      </c>
      <c r="G59" s="15" t="s">
        <v>439</v>
      </c>
      <c r="H59" s="127">
        <v>0.22670000000000001</v>
      </c>
      <c r="I59" s="127">
        <v>6.92292922829362E-2</v>
      </c>
      <c r="J59" s="15">
        <v>1</v>
      </c>
    </row>
    <row r="60" spans="1:10" ht="14.1" customHeight="1">
      <c r="A60" s="33" t="s">
        <v>2417</v>
      </c>
      <c r="B60" s="130" t="s">
        <v>178</v>
      </c>
      <c r="C60" s="15" t="s">
        <v>721</v>
      </c>
      <c r="D60" s="15">
        <v>12</v>
      </c>
      <c r="E60" s="15">
        <v>90054619</v>
      </c>
      <c r="F60" s="15" t="s">
        <v>439</v>
      </c>
      <c r="G60" s="15" t="s">
        <v>438</v>
      </c>
      <c r="H60" s="127">
        <v>0.21870000000000001</v>
      </c>
      <c r="I60" s="127">
        <v>6.8782953522518703E-2</v>
      </c>
      <c r="J60" s="15">
        <v>1</v>
      </c>
    </row>
    <row r="61" spans="1:10" ht="14.1" customHeight="1">
      <c r="A61" s="33" t="s">
        <v>2417</v>
      </c>
      <c r="B61" s="130" t="s">
        <v>178</v>
      </c>
      <c r="C61" s="15" t="s">
        <v>734</v>
      </c>
      <c r="D61" s="15">
        <v>12</v>
      </c>
      <c r="E61" s="15">
        <v>90090867</v>
      </c>
      <c r="F61" s="15" t="s">
        <v>445</v>
      </c>
      <c r="G61" s="15" t="s">
        <v>444</v>
      </c>
      <c r="H61" s="127">
        <v>0.3584</v>
      </c>
      <c r="I61" s="127">
        <v>6.8381994345103406E-2</v>
      </c>
      <c r="J61" s="15">
        <v>1</v>
      </c>
    </row>
    <row r="62" spans="1:10" ht="14.1" customHeight="1">
      <c r="A62" s="33" t="s">
        <v>2417</v>
      </c>
      <c r="B62" s="130" t="s">
        <v>178</v>
      </c>
      <c r="C62" s="15" t="s">
        <v>733</v>
      </c>
      <c r="D62" s="15">
        <v>12</v>
      </c>
      <c r="E62" s="15">
        <v>90090741</v>
      </c>
      <c r="F62" s="15" t="s">
        <v>438</v>
      </c>
      <c r="G62" s="15" t="s">
        <v>439</v>
      </c>
      <c r="H62" s="127">
        <v>0.35849999999999999</v>
      </c>
      <c r="I62" s="127">
        <v>6.8381731305170196E-2</v>
      </c>
      <c r="J62" s="15">
        <v>1</v>
      </c>
    </row>
    <row r="63" spans="1:10" ht="14.1" customHeight="1">
      <c r="A63" s="33" t="s">
        <v>2418</v>
      </c>
      <c r="B63" s="130" t="s">
        <v>70</v>
      </c>
      <c r="C63" s="15" t="s">
        <v>746</v>
      </c>
      <c r="D63" s="15">
        <v>2</v>
      </c>
      <c r="E63" s="15">
        <v>26932796</v>
      </c>
      <c r="F63" s="15" t="s">
        <v>438</v>
      </c>
      <c r="G63" s="15" t="s">
        <v>439</v>
      </c>
      <c r="H63" s="127">
        <v>0.2208</v>
      </c>
      <c r="I63" s="127">
        <v>6.2812037272845206E-2</v>
      </c>
      <c r="J63" s="15">
        <v>1</v>
      </c>
    </row>
    <row r="64" spans="1:10" ht="14.1" customHeight="1">
      <c r="A64" s="33" t="s">
        <v>2417</v>
      </c>
      <c r="B64" s="130" t="s">
        <v>151</v>
      </c>
      <c r="C64" s="15" t="s">
        <v>654</v>
      </c>
      <c r="D64" s="15">
        <v>10</v>
      </c>
      <c r="E64" s="15">
        <v>105596007</v>
      </c>
      <c r="F64" s="15" t="s">
        <v>439</v>
      </c>
      <c r="G64" s="15" t="s">
        <v>438</v>
      </c>
      <c r="H64" s="127">
        <v>0.34739999999999999</v>
      </c>
      <c r="I64" s="127">
        <v>6.2717485724388206E-2</v>
      </c>
      <c r="J64" s="15">
        <v>1</v>
      </c>
    </row>
    <row r="65" spans="1:10" ht="14.1" customHeight="1">
      <c r="A65" s="33" t="s">
        <v>2417</v>
      </c>
      <c r="B65" s="130" t="s">
        <v>178</v>
      </c>
      <c r="C65" s="15" t="s">
        <v>730</v>
      </c>
      <c r="D65" s="15">
        <v>12</v>
      </c>
      <c r="E65" s="15">
        <v>90088768</v>
      </c>
      <c r="F65" s="15" t="s">
        <v>444</v>
      </c>
      <c r="G65" s="15" t="s">
        <v>445</v>
      </c>
      <c r="H65" s="127">
        <v>0.35759999999999997</v>
      </c>
      <c r="I65" s="127">
        <v>5.8524238754556798E-2</v>
      </c>
      <c r="J65" s="15">
        <v>1</v>
      </c>
    </row>
    <row r="66" spans="1:10" ht="14.1" customHeight="1">
      <c r="A66" s="33" t="s">
        <v>2418</v>
      </c>
      <c r="B66" s="130" t="s">
        <v>4037</v>
      </c>
      <c r="C66" s="15" t="s">
        <v>745</v>
      </c>
      <c r="D66" s="15">
        <v>13</v>
      </c>
      <c r="E66" s="15">
        <v>110959643</v>
      </c>
      <c r="F66" s="15" t="s">
        <v>445</v>
      </c>
      <c r="G66" s="15" t="s">
        <v>438</v>
      </c>
      <c r="H66" s="127">
        <v>0.38590000000000002</v>
      </c>
      <c r="I66" s="127">
        <v>5.7961869453638702E-2</v>
      </c>
      <c r="J66" s="15">
        <v>1</v>
      </c>
    </row>
    <row r="67" spans="1:10" ht="14.1" customHeight="1">
      <c r="A67" s="33" t="s">
        <v>2417</v>
      </c>
      <c r="B67" s="130" t="s">
        <v>70</v>
      </c>
      <c r="C67" s="15" t="s">
        <v>647</v>
      </c>
      <c r="D67" s="15">
        <v>2</v>
      </c>
      <c r="E67" s="15">
        <v>26923095</v>
      </c>
      <c r="F67" s="15" t="s">
        <v>438</v>
      </c>
      <c r="G67" s="15" t="s">
        <v>439</v>
      </c>
      <c r="H67" s="127">
        <v>0.22670000000000001</v>
      </c>
      <c r="I67" s="127">
        <v>5.6784688191139403E-2</v>
      </c>
      <c r="J67" s="15">
        <v>1</v>
      </c>
    </row>
    <row r="68" spans="1:10" ht="14.1" customHeight="1">
      <c r="A68" s="33" t="s">
        <v>2419</v>
      </c>
      <c r="B68" s="130" t="s">
        <v>90</v>
      </c>
      <c r="C68" s="15" t="s">
        <v>889</v>
      </c>
      <c r="D68" s="15">
        <v>4</v>
      </c>
      <c r="E68" s="15">
        <v>111704199</v>
      </c>
      <c r="F68" s="15" t="s">
        <v>444</v>
      </c>
      <c r="G68" s="15" t="s">
        <v>439</v>
      </c>
      <c r="H68" s="127">
        <v>0.45050000000000001</v>
      </c>
      <c r="I68" s="127">
        <v>5.6170911607091499E-2</v>
      </c>
      <c r="J68" s="15">
        <v>1</v>
      </c>
    </row>
    <row r="69" spans="1:10" ht="14.1" customHeight="1">
      <c r="A69" s="33" t="s">
        <v>2417</v>
      </c>
      <c r="B69" s="130" t="s">
        <v>70</v>
      </c>
      <c r="C69" s="15" t="s">
        <v>642</v>
      </c>
      <c r="D69" s="15">
        <v>2</v>
      </c>
      <c r="E69" s="15">
        <v>26914364</v>
      </c>
      <c r="F69" s="15" t="s">
        <v>438</v>
      </c>
      <c r="G69" s="15" t="s">
        <v>439</v>
      </c>
      <c r="H69" s="127">
        <v>0.2235</v>
      </c>
      <c r="I69" s="127">
        <v>5.5847014735345001E-2</v>
      </c>
      <c r="J69" s="15">
        <v>1</v>
      </c>
    </row>
    <row r="70" spans="1:10" ht="14.1" customHeight="1">
      <c r="A70" s="33" t="s">
        <v>2419</v>
      </c>
      <c r="B70" s="130" t="s">
        <v>90</v>
      </c>
      <c r="C70" s="15" t="s">
        <v>887</v>
      </c>
      <c r="D70" s="15">
        <v>4</v>
      </c>
      <c r="E70" s="15">
        <v>111703572</v>
      </c>
      <c r="F70" s="15" t="s">
        <v>438</v>
      </c>
      <c r="G70" s="15" t="s">
        <v>439</v>
      </c>
      <c r="H70" s="127">
        <v>0.44940000000000002</v>
      </c>
      <c r="I70" s="127">
        <v>5.5371277797871897E-2</v>
      </c>
      <c r="J70" s="15">
        <v>1</v>
      </c>
    </row>
    <row r="71" spans="1:10" ht="14.1" customHeight="1">
      <c r="A71" s="33" t="s">
        <v>2418</v>
      </c>
      <c r="B71" s="130" t="s">
        <v>70</v>
      </c>
      <c r="C71" s="15" t="s">
        <v>641</v>
      </c>
      <c r="D71" s="15">
        <v>2</v>
      </c>
      <c r="E71" s="15">
        <v>26913930</v>
      </c>
      <c r="F71" s="15" t="s">
        <v>445</v>
      </c>
      <c r="G71" s="15" t="s">
        <v>444</v>
      </c>
      <c r="H71" s="127">
        <v>0.2175</v>
      </c>
      <c r="I71" s="127">
        <v>5.4740610346904597E-2</v>
      </c>
      <c r="J71" s="15">
        <v>1</v>
      </c>
    </row>
    <row r="72" spans="1:10" ht="14.1" customHeight="1">
      <c r="A72" s="33" t="s">
        <v>2417</v>
      </c>
      <c r="B72" s="130" t="s">
        <v>70</v>
      </c>
      <c r="C72" s="15" t="s">
        <v>645</v>
      </c>
      <c r="D72" s="15">
        <v>2</v>
      </c>
      <c r="E72" s="15">
        <v>26919089</v>
      </c>
      <c r="F72" s="15" t="s">
        <v>438</v>
      </c>
      <c r="G72" s="15" t="s">
        <v>439</v>
      </c>
      <c r="H72" s="127">
        <v>0.2266</v>
      </c>
      <c r="I72" s="127">
        <v>5.4042502626399203E-2</v>
      </c>
      <c r="J72" s="15">
        <v>1</v>
      </c>
    </row>
    <row r="73" spans="1:10" ht="14.1" customHeight="1">
      <c r="A73" s="33" t="s">
        <v>2417</v>
      </c>
      <c r="B73" s="130" t="s">
        <v>70</v>
      </c>
      <c r="C73" s="15" t="s">
        <v>646</v>
      </c>
      <c r="D73" s="15">
        <v>2</v>
      </c>
      <c r="E73" s="15">
        <v>26920025</v>
      </c>
      <c r="F73" s="15" t="s">
        <v>439</v>
      </c>
      <c r="G73" s="15" t="s">
        <v>445</v>
      </c>
      <c r="H73" s="127">
        <v>0.2266</v>
      </c>
      <c r="I73" s="127">
        <v>5.4041519220461402E-2</v>
      </c>
      <c r="J73" s="15">
        <v>1</v>
      </c>
    </row>
    <row r="74" spans="1:10" ht="14.1" customHeight="1">
      <c r="A74" s="33" t="s">
        <v>2417</v>
      </c>
      <c r="B74" s="130" t="s">
        <v>151</v>
      </c>
      <c r="C74" s="15" t="s">
        <v>152</v>
      </c>
      <c r="D74" s="15">
        <v>10</v>
      </c>
      <c r="E74" s="15">
        <v>105601210</v>
      </c>
      <c r="F74" s="15" t="s">
        <v>438</v>
      </c>
      <c r="G74" s="15" t="s">
        <v>439</v>
      </c>
      <c r="H74" s="127">
        <v>0.34789999999999999</v>
      </c>
      <c r="I74" s="127">
        <v>5.3365829432504799E-2</v>
      </c>
      <c r="J74" s="15">
        <v>1</v>
      </c>
    </row>
    <row r="75" spans="1:10" ht="14.1" customHeight="1">
      <c r="A75" s="33" t="s">
        <v>2418</v>
      </c>
      <c r="B75" s="130" t="s">
        <v>170</v>
      </c>
      <c r="C75" s="15" t="s">
        <v>565</v>
      </c>
      <c r="D75" s="15">
        <v>12</v>
      </c>
      <c r="E75" s="15">
        <v>20577805</v>
      </c>
      <c r="F75" s="15" t="s">
        <v>439</v>
      </c>
      <c r="G75" s="15" t="s">
        <v>438</v>
      </c>
      <c r="H75" s="127">
        <v>0.36399999999999999</v>
      </c>
      <c r="I75" s="127">
        <v>5.1768875626221102E-2</v>
      </c>
      <c r="J75" s="15">
        <v>1</v>
      </c>
    </row>
    <row r="76" spans="1:10" ht="14.1" customHeight="1">
      <c r="A76" s="33" t="s">
        <v>2417</v>
      </c>
      <c r="B76" s="130" t="s">
        <v>151</v>
      </c>
      <c r="C76" s="15" t="s">
        <v>658</v>
      </c>
      <c r="D76" s="15">
        <v>10</v>
      </c>
      <c r="E76" s="15">
        <v>105608838</v>
      </c>
      <c r="F76" s="15" t="s">
        <v>444</v>
      </c>
      <c r="G76" s="15" t="s">
        <v>445</v>
      </c>
      <c r="H76" s="127">
        <v>0.34989999999999999</v>
      </c>
      <c r="I76" s="127">
        <v>5.11958696021984E-2</v>
      </c>
      <c r="J76" s="15">
        <v>1</v>
      </c>
    </row>
    <row r="77" spans="1:10" ht="14.1" customHeight="1">
      <c r="A77" s="33" t="s">
        <v>2418</v>
      </c>
      <c r="B77" s="130" t="s">
        <v>70</v>
      </c>
      <c r="C77" s="15" t="s">
        <v>640</v>
      </c>
      <c r="D77" s="15">
        <v>2</v>
      </c>
      <c r="E77" s="15">
        <v>26912079</v>
      </c>
      <c r="F77" s="15" t="s">
        <v>438</v>
      </c>
      <c r="G77" s="15" t="s">
        <v>445</v>
      </c>
      <c r="H77" s="127">
        <v>0.21959999999999999</v>
      </c>
      <c r="I77" s="127">
        <v>4.93995255376556E-2</v>
      </c>
      <c r="J77" s="15">
        <v>1</v>
      </c>
    </row>
    <row r="78" spans="1:10" ht="14.1" customHeight="1">
      <c r="A78" s="33" t="s">
        <v>2418</v>
      </c>
      <c r="B78" s="130" t="s">
        <v>70</v>
      </c>
      <c r="C78" s="15" t="s">
        <v>639</v>
      </c>
      <c r="D78" s="15">
        <v>2</v>
      </c>
      <c r="E78" s="15">
        <v>26911745</v>
      </c>
      <c r="F78" s="15" t="s">
        <v>438</v>
      </c>
      <c r="G78" s="15" t="s">
        <v>439</v>
      </c>
      <c r="H78" s="127">
        <v>0.21679999999999999</v>
      </c>
      <c r="I78" s="127">
        <v>4.9141331600691902E-2</v>
      </c>
      <c r="J78" s="15">
        <v>1</v>
      </c>
    </row>
    <row r="79" spans="1:10" ht="14.1" customHeight="1">
      <c r="A79" s="33" t="s">
        <v>2418</v>
      </c>
      <c r="B79" s="130" t="s">
        <v>70</v>
      </c>
      <c r="C79" s="15" t="s">
        <v>643</v>
      </c>
      <c r="D79" s="15">
        <v>2</v>
      </c>
      <c r="E79" s="15">
        <v>26915624</v>
      </c>
      <c r="F79" s="15" t="s">
        <v>444</v>
      </c>
      <c r="G79" s="15" t="s">
        <v>439</v>
      </c>
      <c r="H79" s="127">
        <v>0.22009999999999999</v>
      </c>
      <c r="I79" s="127">
        <v>4.7646266235666097E-2</v>
      </c>
      <c r="J79" s="15">
        <v>1</v>
      </c>
    </row>
    <row r="80" spans="1:10" ht="14.1" customHeight="1">
      <c r="A80" s="33" t="s">
        <v>2417</v>
      </c>
      <c r="B80" s="130" t="s">
        <v>181</v>
      </c>
      <c r="C80" s="15" t="s">
        <v>741</v>
      </c>
      <c r="D80" s="15">
        <v>12</v>
      </c>
      <c r="E80" s="15">
        <v>112230019</v>
      </c>
      <c r="F80" s="15" t="s">
        <v>444</v>
      </c>
      <c r="G80" s="15" t="s">
        <v>438</v>
      </c>
      <c r="H80" s="127">
        <v>0.2228</v>
      </c>
      <c r="I80" s="127">
        <v>4.7514809808939497E-2</v>
      </c>
      <c r="J80" s="18">
        <v>1</v>
      </c>
    </row>
    <row r="81" spans="1:10" ht="14.1" customHeight="1">
      <c r="A81" s="33" t="s">
        <v>2418</v>
      </c>
      <c r="B81" s="130" t="s">
        <v>70</v>
      </c>
      <c r="C81" s="15" t="s">
        <v>651</v>
      </c>
      <c r="D81" s="15">
        <v>2</v>
      </c>
      <c r="E81" s="15">
        <v>26932031</v>
      </c>
      <c r="F81" s="15" t="s">
        <v>438</v>
      </c>
      <c r="G81" s="15" t="s">
        <v>439</v>
      </c>
      <c r="H81" s="127">
        <v>0.2213</v>
      </c>
      <c r="I81" s="127">
        <v>4.7178304045172301E-2</v>
      </c>
      <c r="J81" s="15">
        <v>1</v>
      </c>
    </row>
    <row r="82" spans="1:10" ht="14.1" customHeight="1">
      <c r="A82" s="33" t="s">
        <v>2419</v>
      </c>
      <c r="B82" s="130" t="s">
        <v>90</v>
      </c>
      <c r="C82" s="15" t="s">
        <v>886</v>
      </c>
      <c r="D82" s="15">
        <v>4</v>
      </c>
      <c r="E82" s="15">
        <v>111701433</v>
      </c>
      <c r="F82" s="15" t="s">
        <v>445</v>
      </c>
      <c r="G82" s="15" t="s">
        <v>444</v>
      </c>
      <c r="H82" s="127">
        <v>0.44900000000000001</v>
      </c>
      <c r="I82" s="127">
        <v>4.6639298950737498E-2</v>
      </c>
      <c r="J82" s="15">
        <v>1</v>
      </c>
    </row>
    <row r="83" spans="1:10" ht="14.1" customHeight="1">
      <c r="A83" s="33" t="s">
        <v>2417</v>
      </c>
      <c r="B83" s="130" t="s">
        <v>70</v>
      </c>
      <c r="C83" s="15" t="s">
        <v>638</v>
      </c>
      <c r="D83" s="15">
        <v>2</v>
      </c>
      <c r="E83" s="15">
        <v>26911509</v>
      </c>
      <c r="F83" s="15" t="s">
        <v>445</v>
      </c>
      <c r="G83" s="15" t="s">
        <v>438</v>
      </c>
      <c r="H83" s="127">
        <v>0.22450000000000001</v>
      </c>
      <c r="I83" s="127">
        <v>4.6004191946909599E-2</v>
      </c>
      <c r="J83" s="15">
        <v>1</v>
      </c>
    </row>
    <row r="84" spans="1:10" ht="14.1" customHeight="1">
      <c r="A84" s="33" t="s">
        <v>2418</v>
      </c>
      <c r="B84" s="130" t="s">
        <v>70</v>
      </c>
      <c r="C84" s="15" t="s">
        <v>642</v>
      </c>
      <c r="D84" s="15">
        <v>2</v>
      </c>
      <c r="E84" s="15">
        <v>26914364</v>
      </c>
      <c r="F84" s="15" t="s">
        <v>438</v>
      </c>
      <c r="G84" s="15" t="s">
        <v>439</v>
      </c>
      <c r="H84" s="127">
        <v>0.2167</v>
      </c>
      <c r="I84" s="127">
        <v>4.5741955025311802E-2</v>
      </c>
      <c r="J84" s="15">
        <v>1</v>
      </c>
    </row>
    <row r="85" spans="1:10" ht="14.1" customHeight="1">
      <c r="A85" s="33" t="s">
        <v>2417</v>
      </c>
      <c r="B85" s="130" t="s">
        <v>178</v>
      </c>
      <c r="C85" s="15" t="s">
        <v>711</v>
      </c>
      <c r="D85" s="15">
        <v>12</v>
      </c>
      <c r="E85" s="15">
        <v>89942390</v>
      </c>
      <c r="F85" s="15" t="s">
        <v>445</v>
      </c>
      <c r="G85" s="15" t="s">
        <v>444</v>
      </c>
      <c r="H85" s="127">
        <v>0.21779999999999999</v>
      </c>
      <c r="I85" s="127">
        <v>4.32287303662615E-2</v>
      </c>
      <c r="J85" s="15">
        <v>1</v>
      </c>
    </row>
    <row r="86" spans="1:10" ht="14.1" customHeight="1">
      <c r="A86" s="33" t="s">
        <v>2419</v>
      </c>
      <c r="B86" s="130" t="s">
        <v>90</v>
      </c>
      <c r="C86" s="15" t="s">
        <v>910</v>
      </c>
      <c r="D86" s="15">
        <v>4</v>
      </c>
      <c r="E86" s="15">
        <v>111712236</v>
      </c>
      <c r="F86" s="15" t="s">
        <v>438</v>
      </c>
      <c r="G86" s="15" t="s">
        <v>439</v>
      </c>
      <c r="H86" s="127">
        <v>0.4607</v>
      </c>
      <c r="I86" s="127">
        <v>4.0825029068477098E-2</v>
      </c>
      <c r="J86" s="15">
        <v>1</v>
      </c>
    </row>
    <row r="87" spans="1:10" ht="14.1" customHeight="1">
      <c r="A87" s="33" t="s">
        <v>2418</v>
      </c>
      <c r="B87" s="130" t="s">
        <v>170</v>
      </c>
      <c r="C87" s="15" t="s">
        <v>171</v>
      </c>
      <c r="D87" s="15">
        <v>12</v>
      </c>
      <c r="E87" s="15">
        <v>20577593</v>
      </c>
      <c r="F87" s="15" t="s">
        <v>445</v>
      </c>
      <c r="G87" s="15" t="s">
        <v>438</v>
      </c>
      <c r="H87" s="127">
        <v>0.37719999999999998</v>
      </c>
      <c r="I87" s="127">
        <v>4.0400287189682797E-2</v>
      </c>
      <c r="J87" s="15">
        <v>1</v>
      </c>
    </row>
    <row r="88" spans="1:10" ht="14.1" customHeight="1">
      <c r="A88" s="33" t="s">
        <v>2417</v>
      </c>
      <c r="B88" s="130" t="s">
        <v>70</v>
      </c>
      <c r="C88" s="15" t="s">
        <v>651</v>
      </c>
      <c r="D88" s="15">
        <v>2</v>
      </c>
      <c r="E88" s="15">
        <v>26932031</v>
      </c>
      <c r="F88" s="15" t="s">
        <v>438</v>
      </c>
      <c r="G88" s="15" t="s">
        <v>439</v>
      </c>
      <c r="H88" s="127">
        <v>0.2281</v>
      </c>
      <c r="I88" s="127">
        <v>3.9282789511229002E-2</v>
      </c>
      <c r="J88" s="15">
        <v>1</v>
      </c>
    </row>
    <row r="89" spans="1:10" ht="14.1" customHeight="1">
      <c r="A89" s="33" t="s">
        <v>2417</v>
      </c>
      <c r="B89" s="130" t="s">
        <v>178</v>
      </c>
      <c r="C89" s="15" t="s">
        <v>731</v>
      </c>
      <c r="D89" s="15">
        <v>12</v>
      </c>
      <c r="E89" s="15">
        <v>90088790</v>
      </c>
      <c r="F89" s="15" t="s">
        <v>444</v>
      </c>
      <c r="G89" s="15" t="s">
        <v>445</v>
      </c>
      <c r="H89" s="127">
        <v>0.36420000000000002</v>
      </c>
      <c r="I89" s="127">
        <v>3.8909797054386998E-2</v>
      </c>
      <c r="J89" s="15">
        <v>1</v>
      </c>
    </row>
    <row r="90" spans="1:10" ht="14.1" customHeight="1">
      <c r="A90" s="33" t="s">
        <v>2419</v>
      </c>
      <c r="B90" s="130" t="s">
        <v>90</v>
      </c>
      <c r="C90" s="15" t="s">
        <v>909</v>
      </c>
      <c r="D90" s="15">
        <v>4</v>
      </c>
      <c r="E90" s="15">
        <v>111712184</v>
      </c>
      <c r="F90" s="15" t="s">
        <v>444</v>
      </c>
      <c r="G90" s="15" t="s">
        <v>439</v>
      </c>
      <c r="H90" s="127">
        <v>0.46100000000000002</v>
      </c>
      <c r="I90" s="127">
        <v>3.7118853737009197E-2</v>
      </c>
      <c r="J90" s="15">
        <v>1</v>
      </c>
    </row>
    <row r="91" spans="1:10" ht="14.1" customHeight="1">
      <c r="A91" s="33" t="s">
        <v>2419</v>
      </c>
      <c r="B91" s="130" t="s">
        <v>90</v>
      </c>
      <c r="C91" s="15" t="s">
        <v>891</v>
      </c>
      <c r="D91" s="15">
        <v>4</v>
      </c>
      <c r="E91" s="15">
        <v>111705768</v>
      </c>
      <c r="F91" s="15" t="s">
        <v>439</v>
      </c>
      <c r="G91" s="15" t="s">
        <v>438</v>
      </c>
      <c r="H91" s="127">
        <v>0.45119999999999999</v>
      </c>
      <c r="I91" s="127">
        <v>3.6344615493015001E-2</v>
      </c>
      <c r="J91" s="15">
        <v>1</v>
      </c>
    </row>
    <row r="92" spans="1:10" ht="14.1" customHeight="1">
      <c r="A92" s="33" t="s">
        <v>2418</v>
      </c>
      <c r="B92" s="130" t="s">
        <v>151</v>
      </c>
      <c r="C92" s="15" t="s">
        <v>658</v>
      </c>
      <c r="D92" s="15">
        <v>10</v>
      </c>
      <c r="E92" s="15">
        <v>105608838</v>
      </c>
      <c r="F92" s="15" t="s">
        <v>444</v>
      </c>
      <c r="G92" s="15" t="s">
        <v>445</v>
      </c>
      <c r="H92" s="127">
        <v>0.35820000000000002</v>
      </c>
      <c r="I92" s="127">
        <v>3.3750210707106799E-2</v>
      </c>
      <c r="J92" s="15">
        <v>1</v>
      </c>
    </row>
    <row r="93" spans="1:10" ht="14.1" customHeight="1">
      <c r="A93" s="33" t="s">
        <v>2418</v>
      </c>
      <c r="B93" s="130" t="s">
        <v>151</v>
      </c>
      <c r="C93" s="15" t="s">
        <v>659</v>
      </c>
      <c r="D93" s="15">
        <v>10</v>
      </c>
      <c r="E93" s="15">
        <v>105610326</v>
      </c>
      <c r="F93" s="15" t="s">
        <v>444</v>
      </c>
      <c r="G93" s="15" t="s">
        <v>445</v>
      </c>
      <c r="H93" s="127">
        <v>0.36159999999999998</v>
      </c>
      <c r="I93" s="127">
        <v>3.33285543236621E-2</v>
      </c>
      <c r="J93" s="15">
        <v>1</v>
      </c>
    </row>
    <row r="94" spans="1:10" ht="14.1" customHeight="1">
      <c r="A94" s="33" t="s">
        <v>2419</v>
      </c>
      <c r="B94" s="130" t="s">
        <v>90</v>
      </c>
      <c r="C94" s="15" t="s">
        <v>908</v>
      </c>
      <c r="D94" s="15">
        <v>4</v>
      </c>
      <c r="E94" s="15">
        <v>111711922</v>
      </c>
      <c r="F94" s="15" t="s">
        <v>438</v>
      </c>
      <c r="G94" s="15" t="s">
        <v>439</v>
      </c>
      <c r="H94" s="127">
        <v>0.45129999999999998</v>
      </c>
      <c r="I94" s="127">
        <v>3.32383340465024E-2</v>
      </c>
      <c r="J94" s="15">
        <v>1</v>
      </c>
    </row>
    <row r="95" spans="1:10" ht="14.1" customHeight="1">
      <c r="A95" s="33" t="s">
        <v>2419</v>
      </c>
      <c r="B95" s="130" t="s">
        <v>90</v>
      </c>
      <c r="C95" s="15" t="s">
        <v>892</v>
      </c>
      <c r="D95" s="15">
        <v>4</v>
      </c>
      <c r="E95" s="15">
        <v>111706275</v>
      </c>
      <c r="F95" s="15" t="s">
        <v>445</v>
      </c>
      <c r="G95" s="15" t="s">
        <v>444</v>
      </c>
      <c r="H95" s="127">
        <v>0.45150000000000001</v>
      </c>
      <c r="I95" s="127">
        <v>3.2799232147158103E-2</v>
      </c>
      <c r="J95" s="15">
        <v>1</v>
      </c>
    </row>
    <row r="96" spans="1:10" ht="14.1" customHeight="1">
      <c r="A96" s="33" t="s">
        <v>2419</v>
      </c>
      <c r="B96" s="130" t="s">
        <v>90</v>
      </c>
      <c r="C96" s="15" t="s">
        <v>895</v>
      </c>
      <c r="D96" s="15">
        <v>4</v>
      </c>
      <c r="E96" s="15">
        <v>111708889</v>
      </c>
      <c r="F96" s="15" t="s">
        <v>444</v>
      </c>
      <c r="G96" s="15" t="s">
        <v>445</v>
      </c>
      <c r="H96" s="127">
        <v>0.45150000000000001</v>
      </c>
      <c r="I96" s="127">
        <v>3.2365921013889597E-2</v>
      </c>
      <c r="J96" s="15">
        <v>1</v>
      </c>
    </row>
    <row r="97" spans="1:10" ht="14.1" customHeight="1">
      <c r="A97" s="33" t="s">
        <v>2417</v>
      </c>
      <c r="B97" s="130" t="s">
        <v>151</v>
      </c>
      <c r="C97" s="15" t="s">
        <v>657</v>
      </c>
      <c r="D97" s="15">
        <v>10</v>
      </c>
      <c r="E97" s="15">
        <v>105608824</v>
      </c>
      <c r="F97" s="15" t="s">
        <v>438</v>
      </c>
      <c r="G97" s="15" t="s">
        <v>439</v>
      </c>
      <c r="H97" s="127">
        <v>0.35639999999999999</v>
      </c>
      <c r="I97" s="127">
        <v>3.2342942478537397E-2</v>
      </c>
      <c r="J97" s="15">
        <v>1</v>
      </c>
    </row>
    <row r="98" spans="1:10" ht="14.1" customHeight="1">
      <c r="A98" s="33" t="s">
        <v>2419</v>
      </c>
      <c r="B98" s="130" t="s">
        <v>90</v>
      </c>
      <c r="C98" s="15" t="s">
        <v>900</v>
      </c>
      <c r="D98" s="15">
        <v>4</v>
      </c>
      <c r="E98" s="15">
        <v>111710169</v>
      </c>
      <c r="F98" s="15" t="s">
        <v>438</v>
      </c>
      <c r="G98" s="15" t="s">
        <v>439</v>
      </c>
      <c r="H98" s="127">
        <v>0.45519999999999999</v>
      </c>
      <c r="I98" s="127">
        <v>3.2152195782194699E-2</v>
      </c>
      <c r="J98" s="15">
        <v>1</v>
      </c>
    </row>
    <row r="99" spans="1:10" ht="14.1" customHeight="1">
      <c r="A99" s="33" t="s">
        <v>2419</v>
      </c>
      <c r="B99" s="130" t="s">
        <v>90</v>
      </c>
      <c r="C99" s="15" t="s">
        <v>893</v>
      </c>
      <c r="D99" s="15">
        <v>4</v>
      </c>
      <c r="E99" s="15">
        <v>111708287</v>
      </c>
      <c r="F99" s="15" t="s">
        <v>438</v>
      </c>
      <c r="G99" s="15" t="s">
        <v>445</v>
      </c>
      <c r="H99" s="127">
        <v>0.45519999999999999</v>
      </c>
      <c r="I99" s="127">
        <v>3.2141524739107502E-2</v>
      </c>
      <c r="J99" s="15">
        <v>1</v>
      </c>
    </row>
    <row r="100" spans="1:10" ht="14.1" customHeight="1">
      <c r="A100" s="33" t="s">
        <v>2419</v>
      </c>
      <c r="B100" s="130" t="s">
        <v>90</v>
      </c>
      <c r="C100" s="15" t="s">
        <v>901</v>
      </c>
      <c r="D100" s="15">
        <v>4</v>
      </c>
      <c r="E100" s="15">
        <v>111710542</v>
      </c>
      <c r="F100" s="15" t="s">
        <v>438</v>
      </c>
      <c r="G100" s="15" t="s">
        <v>439</v>
      </c>
      <c r="H100" s="127">
        <v>0.45140000000000002</v>
      </c>
      <c r="I100" s="127">
        <v>3.1967999740163199E-2</v>
      </c>
      <c r="J100" s="15">
        <v>1</v>
      </c>
    </row>
    <row r="101" spans="1:10" ht="14.1" customHeight="1">
      <c r="A101" s="33" t="s">
        <v>2419</v>
      </c>
      <c r="B101" s="130" t="s">
        <v>90</v>
      </c>
      <c r="C101" s="15" t="s">
        <v>896</v>
      </c>
      <c r="D101" s="15">
        <v>4</v>
      </c>
      <c r="E101" s="15">
        <v>111709004</v>
      </c>
      <c r="F101" s="15" t="s">
        <v>439</v>
      </c>
      <c r="G101" s="15" t="s">
        <v>444</v>
      </c>
      <c r="H101" s="127">
        <v>0.45150000000000001</v>
      </c>
      <c r="I101" s="127">
        <v>3.1956938878842697E-2</v>
      </c>
      <c r="J101" s="15">
        <v>1</v>
      </c>
    </row>
    <row r="102" spans="1:10" ht="14.1" customHeight="1">
      <c r="A102" s="33" t="s">
        <v>2419</v>
      </c>
      <c r="B102" s="130" t="s">
        <v>90</v>
      </c>
      <c r="C102" s="15" t="s">
        <v>894</v>
      </c>
      <c r="D102" s="15">
        <v>4</v>
      </c>
      <c r="E102" s="15">
        <v>111708438</v>
      </c>
      <c r="F102" s="15" t="s">
        <v>445</v>
      </c>
      <c r="G102" s="15" t="s">
        <v>444</v>
      </c>
      <c r="H102" s="127">
        <v>0.45150000000000001</v>
      </c>
      <c r="I102" s="127">
        <v>3.1956791547288803E-2</v>
      </c>
      <c r="J102" s="15">
        <v>1</v>
      </c>
    </row>
    <row r="103" spans="1:10" ht="14.1" customHeight="1">
      <c r="A103" s="33" t="s">
        <v>2419</v>
      </c>
      <c r="B103" s="130" t="s">
        <v>90</v>
      </c>
      <c r="C103" s="15" t="s">
        <v>907</v>
      </c>
      <c r="D103" s="15">
        <v>4</v>
      </c>
      <c r="E103" s="15">
        <v>111711102</v>
      </c>
      <c r="F103" s="15" t="s">
        <v>438</v>
      </c>
      <c r="G103" s="15" t="s">
        <v>445</v>
      </c>
      <c r="H103" s="127">
        <v>0.45140000000000002</v>
      </c>
      <c r="I103" s="127">
        <v>3.1557231802068902E-2</v>
      </c>
      <c r="J103" s="15">
        <v>1</v>
      </c>
    </row>
    <row r="104" spans="1:10" ht="14.1" customHeight="1">
      <c r="A104" s="33" t="s">
        <v>2419</v>
      </c>
      <c r="B104" s="130" t="s">
        <v>90</v>
      </c>
      <c r="C104" s="15" t="s">
        <v>902</v>
      </c>
      <c r="D104" s="15">
        <v>4</v>
      </c>
      <c r="E104" s="15">
        <v>111710682</v>
      </c>
      <c r="F104" s="15" t="s">
        <v>438</v>
      </c>
      <c r="G104" s="15" t="s">
        <v>445</v>
      </c>
      <c r="H104" s="127">
        <v>0.45140000000000002</v>
      </c>
      <c r="I104" s="127">
        <v>3.1557102774486603E-2</v>
      </c>
      <c r="J104" s="15">
        <v>1</v>
      </c>
    </row>
    <row r="105" spans="1:10" ht="14.1" customHeight="1">
      <c r="A105" s="33" t="s">
        <v>2419</v>
      </c>
      <c r="B105" s="130" t="s">
        <v>90</v>
      </c>
      <c r="C105" s="15" t="s">
        <v>906</v>
      </c>
      <c r="D105" s="15">
        <v>4</v>
      </c>
      <c r="E105" s="15">
        <v>111711041</v>
      </c>
      <c r="F105" s="15" t="s">
        <v>439</v>
      </c>
      <c r="G105" s="15" t="s">
        <v>438</v>
      </c>
      <c r="H105" s="127">
        <v>0.45140000000000002</v>
      </c>
      <c r="I105" s="127">
        <v>3.1557102774486603E-2</v>
      </c>
      <c r="J105" s="15">
        <v>1</v>
      </c>
    </row>
    <row r="106" spans="1:10" ht="14.1" customHeight="1">
      <c r="A106" s="33" t="s">
        <v>2419</v>
      </c>
      <c r="B106" s="130" t="s">
        <v>90</v>
      </c>
      <c r="C106" s="15" t="s">
        <v>903</v>
      </c>
      <c r="D106" s="15">
        <v>4</v>
      </c>
      <c r="E106" s="15">
        <v>111710793</v>
      </c>
      <c r="F106" s="15" t="s">
        <v>438</v>
      </c>
      <c r="G106" s="15" t="s">
        <v>444</v>
      </c>
      <c r="H106" s="127">
        <v>0.45140000000000002</v>
      </c>
      <c r="I106" s="127">
        <v>3.1557081521363502E-2</v>
      </c>
      <c r="J106" s="15">
        <v>1</v>
      </c>
    </row>
    <row r="107" spans="1:10" ht="14.1" customHeight="1">
      <c r="A107" s="33" t="s">
        <v>2419</v>
      </c>
      <c r="B107" s="130" t="s">
        <v>90</v>
      </c>
      <c r="C107" s="15" t="s">
        <v>904</v>
      </c>
      <c r="D107" s="15">
        <v>4</v>
      </c>
      <c r="E107" s="15">
        <v>111710921</v>
      </c>
      <c r="F107" s="15" t="s">
        <v>438</v>
      </c>
      <c r="G107" s="15" t="s">
        <v>445</v>
      </c>
      <c r="H107" s="127">
        <v>0.45140000000000002</v>
      </c>
      <c r="I107" s="127">
        <v>3.1555307330310901E-2</v>
      </c>
      <c r="J107" s="15">
        <v>1</v>
      </c>
    </row>
    <row r="108" spans="1:10" ht="14.1" customHeight="1">
      <c r="A108" s="33" t="s">
        <v>2419</v>
      </c>
      <c r="B108" s="130" t="s">
        <v>90</v>
      </c>
      <c r="C108" s="15" t="s">
        <v>905</v>
      </c>
      <c r="D108" s="15">
        <v>4</v>
      </c>
      <c r="E108" s="15">
        <v>111710967</v>
      </c>
      <c r="F108" s="15" t="s">
        <v>439</v>
      </c>
      <c r="G108" s="15" t="s">
        <v>445</v>
      </c>
      <c r="H108" s="127">
        <v>0.45140000000000002</v>
      </c>
      <c r="I108" s="127">
        <v>3.1555307330310901E-2</v>
      </c>
      <c r="J108" s="15">
        <v>1</v>
      </c>
    </row>
    <row r="109" spans="1:10" ht="14.1" customHeight="1">
      <c r="A109" s="33" t="s">
        <v>2418</v>
      </c>
      <c r="B109" s="130" t="s">
        <v>151</v>
      </c>
      <c r="C109" s="15" t="s">
        <v>660</v>
      </c>
      <c r="D109" s="15">
        <v>10</v>
      </c>
      <c r="E109" s="15">
        <v>105614452</v>
      </c>
      <c r="F109" s="15" t="s">
        <v>444</v>
      </c>
      <c r="G109" s="15" t="s">
        <v>439</v>
      </c>
      <c r="H109" s="127">
        <v>0.36209999999999998</v>
      </c>
      <c r="I109" s="127">
        <v>3.11604624634392E-2</v>
      </c>
      <c r="J109" s="15">
        <v>1</v>
      </c>
    </row>
    <row r="110" spans="1:10" ht="14.1" customHeight="1">
      <c r="A110" s="33" t="s">
        <v>2419</v>
      </c>
      <c r="B110" s="130" t="s">
        <v>90</v>
      </c>
      <c r="C110" s="15" t="s">
        <v>897</v>
      </c>
      <c r="D110" s="15">
        <v>4</v>
      </c>
      <c r="E110" s="15">
        <v>111709394</v>
      </c>
      <c r="F110" s="15" t="s">
        <v>438</v>
      </c>
      <c r="G110" s="15" t="s">
        <v>444</v>
      </c>
      <c r="H110" s="127">
        <v>0.45140000000000002</v>
      </c>
      <c r="I110" s="127">
        <v>3.1149951727274701E-2</v>
      </c>
      <c r="J110" s="15">
        <v>1</v>
      </c>
    </row>
    <row r="111" spans="1:10" ht="14.1" customHeight="1">
      <c r="A111" s="33" t="s">
        <v>2419</v>
      </c>
      <c r="B111" s="130" t="s">
        <v>90</v>
      </c>
      <c r="C111" s="15" t="s">
        <v>898</v>
      </c>
      <c r="D111" s="15">
        <v>4</v>
      </c>
      <c r="E111" s="15">
        <v>111709641</v>
      </c>
      <c r="F111" s="15" t="s">
        <v>438</v>
      </c>
      <c r="G111" s="15" t="s">
        <v>445</v>
      </c>
      <c r="H111" s="127">
        <v>0.45140000000000002</v>
      </c>
      <c r="I111" s="127">
        <v>3.1149951727274701E-2</v>
      </c>
      <c r="J111" s="15">
        <v>1</v>
      </c>
    </row>
    <row r="112" spans="1:10" ht="14.1" customHeight="1">
      <c r="A112" s="33" t="s">
        <v>2419</v>
      </c>
      <c r="B112" s="130" t="s">
        <v>90</v>
      </c>
      <c r="C112" s="15" t="s">
        <v>899</v>
      </c>
      <c r="D112" s="15">
        <v>4</v>
      </c>
      <c r="E112" s="15">
        <v>111710042</v>
      </c>
      <c r="F112" s="15" t="s">
        <v>439</v>
      </c>
      <c r="G112" s="15" t="s">
        <v>438</v>
      </c>
      <c r="H112" s="127">
        <v>0.45140000000000002</v>
      </c>
      <c r="I112" s="127">
        <v>3.1149951727274701E-2</v>
      </c>
      <c r="J112" s="15">
        <v>1</v>
      </c>
    </row>
    <row r="113" spans="1:10" ht="14.1" customHeight="1">
      <c r="A113" s="33" t="s">
        <v>2419</v>
      </c>
      <c r="B113" s="130" t="s">
        <v>90</v>
      </c>
      <c r="C113" s="15" t="s">
        <v>885</v>
      </c>
      <c r="D113" s="15">
        <v>4</v>
      </c>
      <c r="E113" s="15">
        <v>111697653</v>
      </c>
      <c r="F113" s="15" t="s">
        <v>438</v>
      </c>
      <c r="G113" s="15" t="s">
        <v>439</v>
      </c>
      <c r="H113" s="127">
        <v>0.45029999999999998</v>
      </c>
      <c r="I113" s="127">
        <v>3.0938186150628599E-2</v>
      </c>
      <c r="J113" s="15">
        <v>1</v>
      </c>
    </row>
    <row r="114" spans="1:10" ht="14.1" customHeight="1">
      <c r="A114" s="33" t="s">
        <v>2419</v>
      </c>
      <c r="B114" s="130" t="s">
        <v>90</v>
      </c>
      <c r="C114" s="15" t="s">
        <v>890</v>
      </c>
      <c r="D114" s="15">
        <v>4</v>
      </c>
      <c r="E114" s="15">
        <v>111705295</v>
      </c>
      <c r="F114" s="15" t="s">
        <v>438</v>
      </c>
      <c r="G114" s="15" t="s">
        <v>439</v>
      </c>
      <c r="H114" s="127">
        <v>0.45100000000000001</v>
      </c>
      <c r="I114" s="127">
        <v>3.0735669318122001E-2</v>
      </c>
      <c r="J114" s="15">
        <v>1</v>
      </c>
    </row>
    <row r="115" spans="1:10" ht="14.1" customHeight="1">
      <c r="A115" s="33" t="s">
        <v>2417</v>
      </c>
      <c r="B115" s="130" t="s">
        <v>151</v>
      </c>
      <c r="C115" s="15" t="s">
        <v>659</v>
      </c>
      <c r="D115" s="15">
        <v>10</v>
      </c>
      <c r="E115" s="15">
        <v>105610326</v>
      </c>
      <c r="F115" s="15" t="s">
        <v>444</v>
      </c>
      <c r="G115" s="15" t="s">
        <v>445</v>
      </c>
      <c r="H115" s="127">
        <v>0.35320000000000001</v>
      </c>
      <c r="I115" s="127">
        <v>3.0145227006346399E-2</v>
      </c>
      <c r="J115" s="15">
        <v>1</v>
      </c>
    </row>
    <row r="116" spans="1:10" ht="14.1" customHeight="1">
      <c r="A116" s="33" t="s">
        <v>2419</v>
      </c>
      <c r="B116" s="130" t="s">
        <v>90</v>
      </c>
      <c r="C116" s="15" t="s">
        <v>914</v>
      </c>
      <c r="D116" s="15">
        <v>4</v>
      </c>
      <c r="E116" s="15">
        <v>111714889</v>
      </c>
      <c r="F116" s="15" t="s">
        <v>438</v>
      </c>
      <c r="G116" s="15" t="s">
        <v>439</v>
      </c>
      <c r="H116" s="127">
        <v>0.45569999999999999</v>
      </c>
      <c r="I116" s="127">
        <v>2.99772619993788E-2</v>
      </c>
      <c r="J116" s="15">
        <v>1</v>
      </c>
    </row>
    <row r="117" spans="1:10" ht="14.1" customHeight="1">
      <c r="A117" s="33" t="s">
        <v>2419</v>
      </c>
      <c r="B117" s="130" t="s">
        <v>90</v>
      </c>
      <c r="C117" s="15" t="s">
        <v>915</v>
      </c>
      <c r="D117" s="15">
        <v>4</v>
      </c>
      <c r="E117" s="15">
        <v>111716513</v>
      </c>
      <c r="F117" s="15" t="s">
        <v>438</v>
      </c>
      <c r="G117" s="15" t="s">
        <v>439</v>
      </c>
      <c r="H117" s="127">
        <v>0.4526</v>
      </c>
      <c r="I117" s="127">
        <v>2.9558026332405899E-2</v>
      </c>
      <c r="J117" s="15">
        <v>1</v>
      </c>
    </row>
    <row r="118" spans="1:10" ht="14.1" customHeight="1">
      <c r="A118" s="33" t="s">
        <v>2417</v>
      </c>
      <c r="B118" s="130" t="s">
        <v>178</v>
      </c>
      <c r="C118" s="15" t="s">
        <v>732</v>
      </c>
      <c r="D118" s="15">
        <v>12</v>
      </c>
      <c r="E118" s="15">
        <v>90088829</v>
      </c>
      <c r="F118" s="15" t="s">
        <v>438</v>
      </c>
      <c r="G118" s="15" t="s">
        <v>439</v>
      </c>
      <c r="H118" s="127">
        <v>0.37769999999999998</v>
      </c>
      <c r="I118" s="127">
        <v>2.9552310240237901E-2</v>
      </c>
      <c r="J118" s="15">
        <v>1</v>
      </c>
    </row>
    <row r="119" spans="1:10" ht="14.1" customHeight="1">
      <c r="A119" s="33" t="s">
        <v>2417</v>
      </c>
      <c r="B119" s="130" t="s">
        <v>170</v>
      </c>
      <c r="C119" s="15" t="s">
        <v>565</v>
      </c>
      <c r="D119" s="15">
        <v>12</v>
      </c>
      <c r="E119" s="15">
        <v>20577805</v>
      </c>
      <c r="F119" s="15" t="s">
        <v>439</v>
      </c>
      <c r="G119" s="15" t="s">
        <v>438</v>
      </c>
      <c r="H119" s="127">
        <v>0.37040000000000001</v>
      </c>
      <c r="I119" s="127">
        <v>2.8461155280959501E-2</v>
      </c>
      <c r="J119" s="15">
        <v>1</v>
      </c>
    </row>
    <row r="120" spans="1:10" ht="14.1" customHeight="1">
      <c r="A120" s="33" t="s">
        <v>2418</v>
      </c>
      <c r="B120" s="130" t="s">
        <v>151</v>
      </c>
      <c r="C120" s="15" t="s">
        <v>661</v>
      </c>
      <c r="D120" s="15">
        <v>10</v>
      </c>
      <c r="E120" s="15">
        <v>105615074</v>
      </c>
      <c r="F120" s="15" t="s">
        <v>438</v>
      </c>
      <c r="G120" s="15" t="s">
        <v>439</v>
      </c>
      <c r="H120" s="127">
        <v>0.36199999999999999</v>
      </c>
      <c r="I120" s="127">
        <v>2.7969653895054999E-2</v>
      </c>
      <c r="J120" s="15">
        <v>1</v>
      </c>
    </row>
    <row r="121" spans="1:10" ht="14.1" customHeight="1">
      <c r="A121" s="33" t="s">
        <v>2418</v>
      </c>
      <c r="B121" s="130" t="s">
        <v>151</v>
      </c>
      <c r="C121" s="15" t="s">
        <v>662</v>
      </c>
      <c r="D121" s="15">
        <v>10</v>
      </c>
      <c r="E121" s="15">
        <v>105616482</v>
      </c>
      <c r="F121" s="15" t="s">
        <v>445</v>
      </c>
      <c r="G121" s="15" t="s">
        <v>439</v>
      </c>
      <c r="H121" s="127">
        <v>0.36170000000000002</v>
      </c>
      <c r="I121" s="127">
        <v>2.78110669443709E-2</v>
      </c>
      <c r="J121" s="15">
        <v>1</v>
      </c>
    </row>
    <row r="122" spans="1:10" ht="14.1" customHeight="1">
      <c r="A122" s="33" t="s">
        <v>2417</v>
      </c>
      <c r="B122" s="130" t="s">
        <v>178</v>
      </c>
      <c r="C122" s="15" t="s">
        <v>720</v>
      </c>
      <c r="D122" s="15">
        <v>12</v>
      </c>
      <c r="E122" s="15">
        <v>90042142</v>
      </c>
      <c r="F122" s="15" t="s">
        <v>438</v>
      </c>
      <c r="G122" s="15" t="s">
        <v>444</v>
      </c>
      <c r="H122" s="127">
        <v>0.23080000000000001</v>
      </c>
      <c r="I122" s="127">
        <v>2.6388757213062299E-2</v>
      </c>
      <c r="J122" s="15">
        <v>1</v>
      </c>
    </row>
    <row r="123" spans="1:10" ht="14.1" customHeight="1">
      <c r="A123" s="33" t="s">
        <v>2417</v>
      </c>
      <c r="B123" s="130" t="s">
        <v>178</v>
      </c>
      <c r="C123" s="15" t="s">
        <v>179</v>
      </c>
      <c r="D123" s="15">
        <v>12</v>
      </c>
      <c r="E123" s="15">
        <v>90050503</v>
      </c>
      <c r="F123" s="15" t="s">
        <v>445</v>
      </c>
      <c r="G123" s="15" t="s">
        <v>444</v>
      </c>
      <c r="H123" s="127">
        <v>0.3644</v>
      </c>
      <c r="I123" s="127">
        <v>2.6316784551671E-2</v>
      </c>
      <c r="J123" s="15">
        <v>1</v>
      </c>
    </row>
    <row r="124" spans="1:10" ht="14.1" customHeight="1">
      <c r="A124" s="131" t="s">
        <v>2417</v>
      </c>
      <c r="B124" s="132" t="s">
        <v>178</v>
      </c>
      <c r="C124" s="26" t="s">
        <v>726</v>
      </c>
      <c r="D124" s="26">
        <v>12</v>
      </c>
      <c r="E124" s="26">
        <v>90074441</v>
      </c>
      <c r="F124" s="26" t="s">
        <v>444</v>
      </c>
      <c r="G124" s="26" t="s">
        <v>438</v>
      </c>
      <c r="H124" s="133">
        <v>0.3649</v>
      </c>
      <c r="I124" s="133">
        <v>2.6291767975471201E-2</v>
      </c>
      <c r="J124" s="26">
        <v>1</v>
      </c>
    </row>
    <row r="125" spans="1:10" ht="14.1" customHeight="1">
      <c r="A125" s="33" t="s">
        <v>2417</v>
      </c>
      <c r="B125" s="130" t="s">
        <v>178</v>
      </c>
      <c r="C125" s="15" t="s">
        <v>727</v>
      </c>
      <c r="D125" s="15">
        <v>12</v>
      </c>
      <c r="E125" s="15">
        <v>90075243</v>
      </c>
      <c r="F125" s="15" t="s">
        <v>438</v>
      </c>
      <c r="G125" s="15" t="s">
        <v>439</v>
      </c>
      <c r="H125" s="127">
        <v>0.36480000000000001</v>
      </c>
      <c r="I125" s="127">
        <v>2.6291767975471201E-2</v>
      </c>
      <c r="J125" s="15">
        <v>1</v>
      </c>
    </row>
    <row r="126" spans="1:10" ht="14.1" customHeight="1">
      <c r="A126" s="33" t="s">
        <v>2417</v>
      </c>
      <c r="B126" s="130" t="s">
        <v>170</v>
      </c>
      <c r="C126" s="15" t="s">
        <v>707</v>
      </c>
      <c r="D126" s="15">
        <v>12</v>
      </c>
      <c r="E126" s="15">
        <v>20584767</v>
      </c>
      <c r="F126" s="15" t="s">
        <v>444</v>
      </c>
      <c r="G126" s="15" t="s">
        <v>438</v>
      </c>
      <c r="H126" s="127">
        <v>0.39040000000000002</v>
      </c>
      <c r="I126" s="127">
        <v>2.6233639671990099E-2</v>
      </c>
      <c r="J126" s="15">
        <v>1</v>
      </c>
    </row>
    <row r="127" spans="1:10" ht="14.1" customHeight="1">
      <c r="A127" s="33" t="s">
        <v>2417</v>
      </c>
      <c r="B127" s="130" t="s">
        <v>178</v>
      </c>
      <c r="C127" s="15" t="s">
        <v>715</v>
      </c>
      <c r="D127" s="15">
        <v>12</v>
      </c>
      <c r="E127" s="15">
        <v>90019229</v>
      </c>
      <c r="F127" s="15" t="s">
        <v>438</v>
      </c>
      <c r="G127" s="15" t="s">
        <v>439</v>
      </c>
      <c r="H127" s="127">
        <v>0.2379</v>
      </c>
      <c r="I127" s="127">
        <v>2.57497088355731E-2</v>
      </c>
      <c r="J127" s="15">
        <v>1</v>
      </c>
    </row>
    <row r="128" spans="1:10" ht="14.1" customHeight="1">
      <c r="A128" s="33" t="s">
        <v>2417</v>
      </c>
      <c r="B128" s="130" t="s">
        <v>178</v>
      </c>
      <c r="C128" s="15" t="s">
        <v>724</v>
      </c>
      <c r="D128" s="15">
        <v>12</v>
      </c>
      <c r="E128" s="15">
        <v>90069276</v>
      </c>
      <c r="F128" s="15" t="s">
        <v>439</v>
      </c>
      <c r="G128" s="15" t="s">
        <v>444</v>
      </c>
      <c r="H128" s="127">
        <v>0.36499999999999999</v>
      </c>
      <c r="I128" s="127">
        <v>2.5040026048640002E-2</v>
      </c>
      <c r="J128" s="15">
        <v>1</v>
      </c>
    </row>
    <row r="129" spans="1:10" ht="14.1" customHeight="1">
      <c r="A129" s="33" t="s">
        <v>2417</v>
      </c>
      <c r="B129" s="130" t="s">
        <v>57</v>
      </c>
      <c r="C129" s="15" t="s">
        <v>58</v>
      </c>
      <c r="D129" s="15">
        <v>1</v>
      </c>
      <c r="E129" s="15">
        <v>113053023</v>
      </c>
      <c r="F129" s="15" t="s">
        <v>445</v>
      </c>
      <c r="G129" s="15" t="s">
        <v>438</v>
      </c>
      <c r="H129" s="127">
        <v>0.39589999999999997</v>
      </c>
      <c r="I129" s="127">
        <v>2.4106507272199401E-2</v>
      </c>
      <c r="J129" s="15">
        <v>1</v>
      </c>
    </row>
    <row r="130" spans="1:10" ht="14.1" customHeight="1">
      <c r="A130" s="33" t="s">
        <v>2417</v>
      </c>
      <c r="B130" s="130" t="s">
        <v>178</v>
      </c>
      <c r="C130" s="15" t="s">
        <v>725</v>
      </c>
      <c r="D130" s="15">
        <v>12</v>
      </c>
      <c r="E130" s="15">
        <v>90072076</v>
      </c>
      <c r="F130" s="15" t="s">
        <v>444</v>
      </c>
      <c r="G130" s="15" t="s">
        <v>445</v>
      </c>
      <c r="H130" s="127">
        <v>0.3649</v>
      </c>
      <c r="I130" s="127">
        <v>2.1665011470433801E-2</v>
      </c>
      <c r="J130" s="15">
        <v>1</v>
      </c>
    </row>
    <row r="131" spans="1:10" ht="14.1" customHeight="1">
      <c r="A131" s="33" t="s">
        <v>2417</v>
      </c>
      <c r="B131" s="130" t="s">
        <v>178</v>
      </c>
      <c r="C131" s="15" t="s">
        <v>735</v>
      </c>
      <c r="D131" s="15">
        <v>12</v>
      </c>
      <c r="E131" s="15">
        <v>90091782</v>
      </c>
      <c r="F131" s="15" t="s">
        <v>444</v>
      </c>
      <c r="G131" s="15" t="s">
        <v>438</v>
      </c>
      <c r="H131" s="127">
        <v>0.35920000000000002</v>
      </c>
      <c r="I131" s="127">
        <v>2.1224579763898199E-2</v>
      </c>
      <c r="J131" s="15">
        <v>1</v>
      </c>
    </row>
    <row r="132" spans="1:10" ht="14.1" customHeight="1">
      <c r="A132" s="33" t="s">
        <v>2417</v>
      </c>
      <c r="B132" s="130" t="s">
        <v>178</v>
      </c>
      <c r="C132" s="15" t="s">
        <v>722</v>
      </c>
      <c r="D132" s="15">
        <v>12</v>
      </c>
      <c r="E132" s="15">
        <v>90058842</v>
      </c>
      <c r="F132" s="15" t="s">
        <v>444</v>
      </c>
      <c r="G132" s="15" t="s">
        <v>445</v>
      </c>
      <c r="H132" s="127">
        <v>0.36509999999999998</v>
      </c>
      <c r="I132" s="127">
        <v>2.0667340949060201E-2</v>
      </c>
      <c r="J132" s="15">
        <v>1</v>
      </c>
    </row>
    <row r="133" spans="1:10" ht="14.1" customHeight="1">
      <c r="A133" s="33" t="s">
        <v>2417</v>
      </c>
      <c r="B133" s="130" t="s">
        <v>178</v>
      </c>
      <c r="C133" s="15" t="s">
        <v>723</v>
      </c>
      <c r="D133" s="15">
        <v>12</v>
      </c>
      <c r="E133" s="15">
        <v>90062376</v>
      </c>
      <c r="F133" s="15" t="s">
        <v>444</v>
      </c>
      <c r="G133" s="15" t="s">
        <v>445</v>
      </c>
      <c r="H133" s="127">
        <v>0.36459999999999998</v>
      </c>
      <c r="I133" s="127">
        <v>2.0664898794526401E-2</v>
      </c>
      <c r="J133" s="15">
        <v>1</v>
      </c>
    </row>
    <row r="134" spans="1:10" ht="14.1" customHeight="1">
      <c r="A134" s="33" t="s">
        <v>2418</v>
      </c>
      <c r="B134" s="130" t="s">
        <v>151</v>
      </c>
      <c r="C134" s="15" t="s">
        <v>747</v>
      </c>
      <c r="D134" s="15">
        <v>10</v>
      </c>
      <c r="E134" s="15">
        <v>105619678</v>
      </c>
      <c r="F134" s="15" t="s">
        <v>444</v>
      </c>
      <c r="G134" s="15" t="s">
        <v>445</v>
      </c>
      <c r="H134" s="127">
        <v>0.36199999999999999</v>
      </c>
      <c r="I134" s="127">
        <v>2.0361334337416898E-2</v>
      </c>
      <c r="J134" s="15">
        <v>1</v>
      </c>
    </row>
    <row r="135" spans="1:10" ht="14.1" customHeight="1">
      <c r="A135" s="33" t="s">
        <v>2417</v>
      </c>
      <c r="B135" s="130" t="s">
        <v>181</v>
      </c>
      <c r="C135" s="15" t="s">
        <v>739</v>
      </c>
      <c r="D135" s="15">
        <v>12</v>
      </c>
      <c r="E135" s="15">
        <v>112110489</v>
      </c>
      <c r="F135" s="15" t="s">
        <v>439</v>
      </c>
      <c r="G135" s="15" t="s">
        <v>438</v>
      </c>
      <c r="H135" s="127">
        <v>0.23830000000000001</v>
      </c>
      <c r="I135" s="127">
        <v>2.0333381457327101E-2</v>
      </c>
      <c r="J135" s="18">
        <v>1</v>
      </c>
    </row>
    <row r="136" spans="1:10" ht="14.1" customHeight="1">
      <c r="A136" s="33" t="s">
        <v>2418</v>
      </c>
      <c r="B136" s="130" t="s">
        <v>170</v>
      </c>
      <c r="C136" s="15" t="s">
        <v>710</v>
      </c>
      <c r="D136" s="15">
        <v>12</v>
      </c>
      <c r="E136" s="15">
        <v>20588575</v>
      </c>
      <c r="F136" s="15" t="s">
        <v>444</v>
      </c>
      <c r="G136" s="15" t="s">
        <v>445</v>
      </c>
      <c r="H136" s="127">
        <v>0.33119999999999999</v>
      </c>
      <c r="I136" s="127">
        <v>2.0243478753356602E-2</v>
      </c>
      <c r="J136" s="15">
        <v>1</v>
      </c>
    </row>
    <row r="137" spans="1:10" ht="14.1" customHeight="1">
      <c r="A137" s="33" t="s">
        <v>2418</v>
      </c>
      <c r="B137" s="130" t="s">
        <v>151</v>
      </c>
      <c r="C137" s="15" t="s">
        <v>657</v>
      </c>
      <c r="D137" s="15">
        <v>10</v>
      </c>
      <c r="E137" s="15">
        <v>105608824</v>
      </c>
      <c r="F137" s="15" t="s">
        <v>438</v>
      </c>
      <c r="G137" s="15" t="s">
        <v>439</v>
      </c>
      <c r="H137" s="127">
        <v>0.36380000000000001</v>
      </c>
      <c r="I137" s="127">
        <v>1.96633784944239E-2</v>
      </c>
      <c r="J137" s="15">
        <v>1</v>
      </c>
    </row>
    <row r="138" spans="1:10" ht="14.1" customHeight="1">
      <c r="A138" s="33" t="s">
        <v>2417</v>
      </c>
      <c r="B138" s="130" t="s">
        <v>151</v>
      </c>
      <c r="C138" s="15" t="s">
        <v>660</v>
      </c>
      <c r="D138" s="15">
        <v>10</v>
      </c>
      <c r="E138" s="15">
        <v>105614452</v>
      </c>
      <c r="F138" s="15" t="s">
        <v>444</v>
      </c>
      <c r="G138" s="15" t="s">
        <v>439</v>
      </c>
      <c r="H138" s="127">
        <v>0.35339999999999999</v>
      </c>
      <c r="I138" s="127">
        <v>1.9039687922896901E-2</v>
      </c>
      <c r="J138" s="15">
        <v>1</v>
      </c>
    </row>
    <row r="139" spans="1:10" ht="14.1" customHeight="1">
      <c r="A139" s="33" t="s">
        <v>2417</v>
      </c>
      <c r="B139" s="130" t="s">
        <v>151</v>
      </c>
      <c r="C139" s="15" t="s">
        <v>661</v>
      </c>
      <c r="D139" s="15">
        <v>10</v>
      </c>
      <c r="E139" s="15">
        <v>105615074</v>
      </c>
      <c r="F139" s="15" t="s">
        <v>438</v>
      </c>
      <c r="G139" s="15" t="s">
        <v>439</v>
      </c>
      <c r="H139" s="127">
        <v>0.35339999999999999</v>
      </c>
      <c r="I139" s="127">
        <v>1.8875770539481501E-2</v>
      </c>
      <c r="J139" s="15">
        <v>1</v>
      </c>
    </row>
    <row r="140" spans="1:10" ht="14.1" customHeight="1">
      <c r="A140" s="33" t="s">
        <v>2417</v>
      </c>
      <c r="B140" s="130" t="s">
        <v>151</v>
      </c>
      <c r="C140" s="15" t="s">
        <v>662</v>
      </c>
      <c r="D140" s="15">
        <v>10</v>
      </c>
      <c r="E140" s="15">
        <v>105616482</v>
      </c>
      <c r="F140" s="15" t="s">
        <v>445</v>
      </c>
      <c r="G140" s="15" t="s">
        <v>439</v>
      </c>
      <c r="H140" s="127">
        <v>0.35299999999999998</v>
      </c>
      <c r="I140" s="127">
        <v>1.8831397680166999E-2</v>
      </c>
      <c r="J140" s="15">
        <v>1</v>
      </c>
    </row>
    <row r="141" spans="1:10" ht="14.1" customHeight="1">
      <c r="A141" s="33" t="s">
        <v>2417</v>
      </c>
      <c r="B141" s="130" t="s">
        <v>181</v>
      </c>
      <c r="C141" s="15" t="s">
        <v>737</v>
      </c>
      <c r="D141" s="15">
        <v>12</v>
      </c>
      <c r="E141" s="15">
        <v>111609727</v>
      </c>
      <c r="F141" s="15" t="s">
        <v>444</v>
      </c>
      <c r="G141" s="15" t="s">
        <v>439</v>
      </c>
      <c r="H141" s="127">
        <v>0.2205</v>
      </c>
      <c r="I141" s="127">
        <v>1.8757413107471001E-2</v>
      </c>
      <c r="J141" s="18">
        <v>1</v>
      </c>
    </row>
    <row r="142" spans="1:10" ht="14.1" customHeight="1">
      <c r="A142" s="33" t="s">
        <v>2418</v>
      </c>
      <c r="B142" s="130" t="s">
        <v>170</v>
      </c>
      <c r="C142" s="15" t="s">
        <v>707</v>
      </c>
      <c r="D142" s="15">
        <v>12</v>
      </c>
      <c r="E142" s="15">
        <v>20584767</v>
      </c>
      <c r="F142" s="15" t="s">
        <v>444</v>
      </c>
      <c r="G142" s="15" t="s">
        <v>438</v>
      </c>
      <c r="H142" s="127">
        <v>0.38440000000000002</v>
      </c>
      <c r="I142" s="127">
        <v>1.84211076810387E-2</v>
      </c>
      <c r="J142" s="15">
        <v>1</v>
      </c>
    </row>
    <row r="143" spans="1:10" ht="14.1" customHeight="1">
      <c r="A143" s="33" t="s">
        <v>2417</v>
      </c>
      <c r="B143" s="130" t="s">
        <v>170</v>
      </c>
      <c r="C143" s="15" t="s">
        <v>171</v>
      </c>
      <c r="D143" s="15">
        <v>12</v>
      </c>
      <c r="E143" s="15">
        <v>20577593</v>
      </c>
      <c r="F143" s="15" t="s">
        <v>445</v>
      </c>
      <c r="G143" s="15" t="s">
        <v>438</v>
      </c>
      <c r="H143" s="127">
        <v>0.38159999999999999</v>
      </c>
      <c r="I143" s="127">
        <v>1.7969338697593401E-2</v>
      </c>
      <c r="J143" s="15">
        <v>1</v>
      </c>
    </row>
    <row r="144" spans="1:10" ht="14.1" customHeight="1">
      <c r="A144" s="33" t="s">
        <v>2417</v>
      </c>
      <c r="B144" s="130" t="s">
        <v>178</v>
      </c>
      <c r="C144" s="15" t="s">
        <v>716</v>
      </c>
      <c r="D144" s="15">
        <v>12</v>
      </c>
      <c r="E144" s="15">
        <v>90026462</v>
      </c>
      <c r="F144" s="15" t="s">
        <v>444</v>
      </c>
      <c r="G144" s="15" t="s">
        <v>445</v>
      </c>
      <c r="H144" s="127">
        <v>0.3659</v>
      </c>
      <c r="I144" s="127">
        <v>1.7931515060640699E-2</v>
      </c>
      <c r="J144" s="15">
        <v>1</v>
      </c>
    </row>
    <row r="145" spans="1:10" ht="14.1" customHeight="1">
      <c r="A145" s="33" t="s">
        <v>2417</v>
      </c>
      <c r="B145" s="130" t="s">
        <v>178</v>
      </c>
      <c r="C145" s="15" t="s">
        <v>717</v>
      </c>
      <c r="D145" s="15">
        <v>12</v>
      </c>
      <c r="E145" s="15">
        <v>90026463</v>
      </c>
      <c r="F145" s="15" t="s">
        <v>438</v>
      </c>
      <c r="G145" s="15" t="s">
        <v>445</v>
      </c>
      <c r="H145" s="127">
        <v>0.3659</v>
      </c>
      <c r="I145" s="127">
        <v>1.7931515060640699E-2</v>
      </c>
      <c r="J145" s="15">
        <v>1</v>
      </c>
    </row>
    <row r="146" spans="1:10" ht="14.1" customHeight="1">
      <c r="A146" s="33" t="s">
        <v>2417</v>
      </c>
      <c r="B146" s="130" t="s">
        <v>178</v>
      </c>
      <c r="C146" s="15" t="s">
        <v>718</v>
      </c>
      <c r="D146" s="15">
        <v>12</v>
      </c>
      <c r="E146" s="15">
        <v>90026523</v>
      </c>
      <c r="F146" s="15" t="s">
        <v>445</v>
      </c>
      <c r="G146" s="15" t="s">
        <v>444</v>
      </c>
      <c r="H146" s="127">
        <v>0.3659</v>
      </c>
      <c r="I146" s="127">
        <v>1.7116504839591502E-2</v>
      </c>
      <c r="J146" s="15">
        <v>1</v>
      </c>
    </row>
    <row r="147" spans="1:10" ht="14.1" customHeight="1">
      <c r="A147" s="33" t="s">
        <v>2417</v>
      </c>
      <c r="B147" s="130" t="s">
        <v>178</v>
      </c>
      <c r="C147" s="15" t="s">
        <v>719</v>
      </c>
      <c r="D147" s="15">
        <v>12</v>
      </c>
      <c r="E147" s="15">
        <v>90034407</v>
      </c>
      <c r="F147" s="15" t="s">
        <v>439</v>
      </c>
      <c r="G147" s="15" t="s">
        <v>438</v>
      </c>
      <c r="H147" s="127">
        <v>0.23549999999999999</v>
      </c>
      <c r="I147" s="127">
        <v>1.6877726874667601E-2</v>
      </c>
      <c r="J147" s="15">
        <v>1</v>
      </c>
    </row>
    <row r="148" spans="1:10" ht="14.1" customHeight="1">
      <c r="A148" s="33" t="s">
        <v>2418</v>
      </c>
      <c r="B148" s="130" t="s">
        <v>4037</v>
      </c>
      <c r="C148" s="15" t="s">
        <v>883</v>
      </c>
      <c r="D148" s="15">
        <v>13</v>
      </c>
      <c r="E148" s="15">
        <v>110955927</v>
      </c>
      <c r="F148" s="15" t="s">
        <v>439</v>
      </c>
      <c r="G148" s="15" t="s">
        <v>438</v>
      </c>
      <c r="H148" s="127">
        <v>0.3513</v>
      </c>
      <c r="I148" s="127">
        <v>1.6703017443814E-2</v>
      </c>
      <c r="J148" s="15">
        <v>1</v>
      </c>
    </row>
    <row r="149" spans="1:10" ht="14.1" customHeight="1">
      <c r="A149" s="33" t="s">
        <v>2417</v>
      </c>
      <c r="B149" s="130" t="s">
        <v>178</v>
      </c>
      <c r="C149" s="15" t="s">
        <v>713</v>
      </c>
      <c r="D149" s="15">
        <v>12</v>
      </c>
      <c r="E149" s="15">
        <v>90013089</v>
      </c>
      <c r="F149" s="15" t="s">
        <v>439</v>
      </c>
      <c r="G149" s="15" t="s">
        <v>438</v>
      </c>
      <c r="H149" s="127">
        <v>0.3669</v>
      </c>
      <c r="I149" s="127">
        <v>1.5634919112682898E-2</v>
      </c>
      <c r="J149" s="15">
        <v>1</v>
      </c>
    </row>
    <row r="150" spans="1:10" ht="14.1" customHeight="1">
      <c r="A150" s="33" t="s">
        <v>2417</v>
      </c>
      <c r="B150" s="130" t="s">
        <v>178</v>
      </c>
      <c r="C150" s="15" t="s">
        <v>728</v>
      </c>
      <c r="D150" s="15">
        <v>12</v>
      </c>
      <c r="E150" s="15">
        <v>90081188</v>
      </c>
      <c r="F150" s="15" t="s">
        <v>439</v>
      </c>
      <c r="G150" s="15" t="s">
        <v>438</v>
      </c>
      <c r="H150" s="127">
        <v>0.37490000000000001</v>
      </c>
      <c r="I150" s="127">
        <v>1.4660842470884901E-2</v>
      </c>
      <c r="J150" s="15">
        <v>1</v>
      </c>
    </row>
    <row r="151" spans="1:10" ht="14.1" customHeight="1">
      <c r="A151" s="33" t="s">
        <v>2417</v>
      </c>
      <c r="B151" s="130" t="s">
        <v>57</v>
      </c>
      <c r="C151" s="15" t="s">
        <v>636</v>
      </c>
      <c r="D151" s="15">
        <v>1</v>
      </c>
      <c r="E151" s="15">
        <v>113052923</v>
      </c>
      <c r="F151" s="15" t="s">
        <v>438</v>
      </c>
      <c r="G151" s="15" t="s">
        <v>444</v>
      </c>
      <c r="H151" s="127">
        <v>0.39419999999999999</v>
      </c>
      <c r="I151" s="127">
        <v>1.42347557993828E-2</v>
      </c>
      <c r="J151" s="15">
        <v>1</v>
      </c>
    </row>
    <row r="152" spans="1:10" ht="14.1" customHeight="1">
      <c r="A152" s="33" t="s">
        <v>2418</v>
      </c>
      <c r="B152" s="130" t="s">
        <v>4037</v>
      </c>
      <c r="C152" s="15" t="s">
        <v>882</v>
      </c>
      <c r="D152" s="15">
        <v>13</v>
      </c>
      <c r="E152" s="15">
        <v>110954487</v>
      </c>
      <c r="F152" s="15" t="s">
        <v>445</v>
      </c>
      <c r="G152" s="15" t="s">
        <v>444</v>
      </c>
      <c r="H152" s="127">
        <v>0.35339999999999999</v>
      </c>
      <c r="I152" s="127">
        <v>1.3804927027115299E-2</v>
      </c>
      <c r="J152" s="15">
        <v>1</v>
      </c>
    </row>
    <row r="153" spans="1:10" ht="14.1" customHeight="1">
      <c r="A153" s="33" t="s">
        <v>2417</v>
      </c>
      <c r="B153" s="130" t="s">
        <v>57</v>
      </c>
      <c r="C153" s="15" t="s">
        <v>637</v>
      </c>
      <c r="D153" s="15">
        <v>1</v>
      </c>
      <c r="E153" s="15">
        <v>113231503</v>
      </c>
      <c r="F153" s="15" t="s">
        <v>444</v>
      </c>
      <c r="G153" s="15" t="s">
        <v>439</v>
      </c>
      <c r="H153" s="127">
        <v>0.40039999999999998</v>
      </c>
      <c r="I153" s="127">
        <v>1.3245292094106E-2</v>
      </c>
      <c r="J153" s="15">
        <v>1</v>
      </c>
    </row>
    <row r="154" spans="1:10" ht="14.1" customHeight="1">
      <c r="A154" s="33" t="s">
        <v>2417</v>
      </c>
      <c r="B154" s="130" t="s">
        <v>170</v>
      </c>
      <c r="C154" s="15" t="s">
        <v>709</v>
      </c>
      <c r="D154" s="15">
        <v>12</v>
      </c>
      <c r="E154" s="15">
        <v>20585416</v>
      </c>
      <c r="F154" s="15" t="s">
        <v>438</v>
      </c>
      <c r="G154" s="15" t="s">
        <v>439</v>
      </c>
      <c r="H154" s="127">
        <v>0.41649999999999998</v>
      </c>
      <c r="I154" s="127">
        <v>1.30966340914014E-2</v>
      </c>
      <c r="J154" s="15">
        <v>1</v>
      </c>
    </row>
    <row r="155" spans="1:10" ht="14.1" customHeight="1">
      <c r="A155" s="33" t="s">
        <v>2419</v>
      </c>
      <c r="B155" s="130" t="s">
        <v>90</v>
      </c>
      <c r="C155" s="15" t="s">
        <v>884</v>
      </c>
      <c r="D155" s="15">
        <v>4</v>
      </c>
      <c r="E155" s="15">
        <v>111695814</v>
      </c>
      <c r="F155" s="15" t="s">
        <v>445</v>
      </c>
      <c r="G155" s="15" t="s">
        <v>444</v>
      </c>
      <c r="H155" s="127">
        <v>0.45550000000000002</v>
      </c>
      <c r="I155" s="127">
        <v>1.28579246366994E-2</v>
      </c>
      <c r="J155" s="15">
        <v>1</v>
      </c>
    </row>
    <row r="156" spans="1:10" ht="14.1" customHeight="1">
      <c r="A156" s="33" t="s">
        <v>2417</v>
      </c>
      <c r="B156" s="130" t="s">
        <v>151</v>
      </c>
      <c r="C156" s="15" t="s">
        <v>700</v>
      </c>
      <c r="D156" s="15">
        <v>10</v>
      </c>
      <c r="E156" s="15">
        <v>105667110</v>
      </c>
      <c r="F156" s="15" t="s">
        <v>439</v>
      </c>
      <c r="G156" s="15" t="s">
        <v>438</v>
      </c>
      <c r="H156" s="127">
        <v>0.34549999999999997</v>
      </c>
      <c r="I156" s="127">
        <v>1.1849734790889899E-2</v>
      </c>
      <c r="J156" s="15">
        <v>1</v>
      </c>
    </row>
    <row r="157" spans="1:10" ht="14.1" customHeight="1">
      <c r="A157" s="33" t="s">
        <v>2417</v>
      </c>
      <c r="B157" s="130" t="s">
        <v>151</v>
      </c>
      <c r="C157" s="15" t="s">
        <v>675</v>
      </c>
      <c r="D157" s="15">
        <v>10</v>
      </c>
      <c r="E157" s="15">
        <v>105645725</v>
      </c>
      <c r="F157" s="15" t="s">
        <v>445</v>
      </c>
      <c r="G157" s="15" t="s">
        <v>444</v>
      </c>
      <c r="H157" s="127">
        <v>0.34439999999999998</v>
      </c>
      <c r="I157" s="127">
        <v>1.1814722588806101E-2</v>
      </c>
      <c r="J157" s="15">
        <v>1</v>
      </c>
    </row>
    <row r="158" spans="1:10" ht="14.1" customHeight="1">
      <c r="A158" s="33" t="s">
        <v>2419</v>
      </c>
      <c r="B158" s="130" t="s">
        <v>90</v>
      </c>
      <c r="C158" s="15" t="s">
        <v>912</v>
      </c>
      <c r="D158" s="15">
        <v>4</v>
      </c>
      <c r="E158" s="15">
        <v>111712686</v>
      </c>
      <c r="F158" s="15" t="s">
        <v>439</v>
      </c>
      <c r="G158" s="15" t="s">
        <v>438</v>
      </c>
      <c r="H158" s="127">
        <v>0.31369999999999998</v>
      </c>
      <c r="I158" s="127">
        <v>1.18053306800721E-2</v>
      </c>
      <c r="J158" s="15">
        <v>1</v>
      </c>
    </row>
    <row r="159" spans="1:10" ht="14.1" customHeight="1">
      <c r="A159" s="33" t="s">
        <v>2418</v>
      </c>
      <c r="B159" s="130" t="s">
        <v>170</v>
      </c>
      <c r="C159" s="15" t="s">
        <v>879</v>
      </c>
      <c r="D159" s="15">
        <v>12</v>
      </c>
      <c r="E159" s="15">
        <v>20589390</v>
      </c>
      <c r="F159" s="15" t="s">
        <v>445</v>
      </c>
      <c r="G159" s="15" t="s">
        <v>444</v>
      </c>
      <c r="H159" s="127">
        <v>0.32169999999999999</v>
      </c>
      <c r="I159" s="127">
        <v>1.14178424421546E-2</v>
      </c>
      <c r="J159" s="15">
        <v>1</v>
      </c>
    </row>
    <row r="160" spans="1:10" ht="14.1" customHeight="1">
      <c r="A160" s="33" t="s">
        <v>2417</v>
      </c>
      <c r="B160" s="130" t="s">
        <v>151</v>
      </c>
      <c r="C160" s="15" t="s">
        <v>697</v>
      </c>
      <c r="D160" s="15">
        <v>10</v>
      </c>
      <c r="E160" s="15">
        <v>105662994</v>
      </c>
      <c r="F160" s="15" t="s">
        <v>445</v>
      </c>
      <c r="G160" s="15" t="s">
        <v>444</v>
      </c>
      <c r="H160" s="127">
        <v>0.34489999999999998</v>
      </c>
      <c r="I160" s="127">
        <v>1.11932554747002E-2</v>
      </c>
      <c r="J160" s="15">
        <v>1</v>
      </c>
    </row>
    <row r="161" spans="1:10" ht="14.1" customHeight="1">
      <c r="A161" s="33" t="s">
        <v>2417</v>
      </c>
      <c r="B161" s="130" t="s">
        <v>151</v>
      </c>
      <c r="C161" s="15" t="s">
        <v>695</v>
      </c>
      <c r="D161" s="15">
        <v>10</v>
      </c>
      <c r="E161" s="15">
        <v>105660986</v>
      </c>
      <c r="F161" s="15" t="s">
        <v>439</v>
      </c>
      <c r="G161" s="15" t="s">
        <v>438</v>
      </c>
      <c r="H161" s="127">
        <v>0.34489999999999998</v>
      </c>
      <c r="I161" s="127">
        <v>1.1193235391982E-2</v>
      </c>
      <c r="J161" s="15">
        <v>1</v>
      </c>
    </row>
    <row r="162" spans="1:10" ht="14.1" customHeight="1">
      <c r="A162" s="33" t="s">
        <v>2417</v>
      </c>
      <c r="B162" s="130" t="s">
        <v>151</v>
      </c>
      <c r="C162" s="15" t="s">
        <v>703</v>
      </c>
      <c r="D162" s="15">
        <v>10</v>
      </c>
      <c r="E162" s="15">
        <v>105669622</v>
      </c>
      <c r="F162" s="15" t="s">
        <v>439</v>
      </c>
      <c r="G162" s="15" t="s">
        <v>438</v>
      </c>
      <c r="H162" s="127">
        <v>0.34050000000000002</v>
      </c>
      <c r="I162" s="127">
        <v>1.06704016249888E-2</v>
      </c>
      <c r="J162" s="15">
        <v>1</v>
      </c>
    </row>
    <row r="163" spans="1:10" ht="14.1" customHeight="1">
      <c r="A163" s="33" t="s">
        <v>2417</v>
      </c>
      <c r="B163" s="130" t="s">
        <v>151</v>
      </c>
      <c r="C163" s="15" t="s">
        <v>672</v>
      </c>
      <c r="D163" s="15">
        <v>10</v>
      </c>
      <c r="E163" s="15">
        <v>105644636</v>
      </c>
      <c r="F163" s="15" t="s">
        <v>445</v>
      </c>
      <c r="G163" s="15" t="s">
        <v>438</v>
      </c>
      <c r="H163" s="127">
        <v>0.3402</v>
      </c>
      <c r="I163" s="127">
        <v>1.0633818786000801E-2</v>
      </c>
      <c r="J163" s="15">
        <v>1</v>
      </c>
    </row>
    <row r="164" spans="1:10" ht="14.1" customHeight="1">
      <c r="A164" s="33" t="s">
        <v>2417</v>
      </c>
      <c r="B164" s="130" t="s">
        <v>151</v>
      </c>
      <c r="C164" s="15" t="s">
        <v>673</v>
      </c>
      <c r="D164" s="15">
        <v>10</v>
      </c>
      <c r="E164" s="15">
        <v>105644736</v>
      </c>
      <c r="F164" s="15" t="s">
        <v>439</v>
      </c>
      <c r="G164" s="15" t="s">
        <v>444</v>
      </c>
      <c r="H164" s="127">
        <v>0.3402</v>
      </c>
      <c r="I164" s="127">
        <v>1.0633818786000801E-2</v>
      </c>
      <c r="J164" s="15">
        <v>1</v>
      </c>
    </row>
    <row r="165" spans="1:10" ht="14.1" customHeight="1">
      <c r="A165" s="33" t="s">
        <v>2417</v>
      </c>
      <c r="B165" s="130" t="s">
        <v>151</v>
      </c>
      <c r="C165" s="15" t="s">
        <v>674</v>
      </c>
      <c r="D165" s="15">
        <v>10</v>
      </c>
      <c r="E165" s="15">
        <v>105645622</v>
      </c>
      <c r="F165" s="15" t="s">
        <v>438</v>
      </c>
      <c r="G165" s="15" t="s">
        <v>439</v>
      </c>
      <c r="H165" s="127">
        <v>0.3402</v>
      </c>
      <c r="I165" s="127">
        <v>1.0633818786000801E-2</v>
      </c>
      <c r="J165" s="15">
        <v>1</v>
      </c>
    </row>
    <row r="166" spans="1:10" ht="14.1" customHeight="1">
      <c r="A166" s="33" t="s">
        <v>2417</v>
      </c>
      <c r="B166" s="130" t="s">
        <v>151</v>
      </c>
      <c r="C166" s="15" t="s">
        <v>677</v>
      </c>
      <c r="D166" s="15">
        <v>10</v>
      </c>
      <c r="E166" s="15">
        <v>105647300</v>
      </c>
      <c r="F166" s="15" t="s">
        <v>445</v>
      </c>
      <c r="G166" s="15" t="s">
        <v>444</v>
      </c>
      <c r="H166" s="127">
        <v>0.3402</v>
      </c>
      <c r="I166" s="127">
        <v>1.0633818786000801E-2</v>
      </c>
      <c r="J166" s="15">
        <v>1</v>
      </c>
    </row>
    <row r="167" spans="1:10" ht="14.1" customHeight="1">
      <c r="A167" s="33" t="s">
        <v>2417</v>
      </c>
      <c r="B167" s="130" t="s">
        <v>151</v>
      </c>
      <c r="C167" s="15" t="s">
        <v>678</v>
      </c>
      <c r="D167" s="15">
        <v>10</v>
      </c>
      <c r="E167" s="15">
        <v>105648651</v>
      </c>
      <c r="F167" s="15" t="s">
        <v>444</v>
      </c>
      <c r="G167" s="15" t="s">
        <v>438</v>
      </c>
      <c r="H167" s="127">
        <v>0.34039999999999998</v>
      </c>
      <c r="I167" s="127">
        <v>1.0633818786000801E-2</v>
      </c>
      <c r="J167" s="15">
        <v>1</v>
      </c>
    </row>
    <row r="168" spans="1:10" ht="14.1" customHeight="1">
      <c r="A168" s="33" t="s">
        <v>2417</v>
      </c>
      <c r="B168" s="130" t="s">
        <v>151</v>
      </c>
      <c r="C168" s="15" t="s">
        <v>679</v>
      </c>
      <c r="D168" s="15">
        <v>10</v>
      </c>
      <c r="E168" s="15">
        <v>105649158</v>
      </c>
      <c r="F168" s="15" t="s">
        <v>444</v>
      </c>
      <c r="G168" s="15" t="s">
        <v>445</v>
      </c>
      <c r="H168" s="127">
        <v>0.34039999999999998</v>
      </c>
      <c r="I168" s="127">
        <v>1.0633818786000801E-2</v>
      </c>
      <c r="J168" s="15">
        <v>1</v>
      </c>
    </row>
    <row r="169" spans="1:10" ht="14.1" customHeight="1">
      <c r="A169" s="33" t="s">
        <v>2417</v>
      </c>
      <c r="B169" s="130" t="s">
        <v>151</v>
      </c>
      <c r="C169" s="15" t="s">
        <v>682</v>
      </c>
      <c r="D169" s="15">
        <v>10</v>
      </c>
      <c r="E169" s="15">
        <v>105650598</v>
      </c>
      <c r="F169" s="15" t="s">
        <v>444</v>
      </c>
      <c r="G169" s="15" t="s">
        <v>445</v>
      </c>
      <c r="H169" s="127">
        <v>0.34050000000000002</v>
      </c>
      <c r="I169" s="127">
        <v>1.0633818786000801E-2</v>
      </c>
      <c r="J169" s="15">
        <v>1</v>
      </c>
    </row>
    <row r="170" spans="1:10" ht="14.1" customHeight="1">
      <c r="A170" s="33" t="s">
        <v>2417</v>
      </c>
      <c r="B170" s="130" t="s">
        <v>151</v>
      </c>
      <c r="C170" s="15" t="s">
        <v>683</v>
      </c>
      <c r="D170" s="15">
        <v>10</v>
      </c>
      <c r="E170" s="15">
        <v>105650626</v>
      </c>
      <c r="F170" s="15" t="s">
        <v>444</v>
      </c>
      <c r="G170" s="15" t="s">
        <v>438</v>
      </c>
      <c r="H170" s="127">
        <v>0.34050000000000002</v>
      </c>
      <c r="I170" s="127">
        <v>1.0633818786000801E-2</v>
      </c>
      <c r="J170" s="15">
        <v>1</v>
      </c>
    </row>
    <row r="171" spans="1:10" ht="14.1" customHeight="1">
      <c r="A171" s="33" t="s">
        <v>2417</v>
      </c>
      <c r="B171" s="130" t="s">
        <v>151</v>
      </c>
      <c r="C171" s="15" t="s">
        <v>684</v>
      </c>
      <c r="D171" s="15">
        <v>10</v>
      </c>
      <c r="E171" s="15">
        <v>105650782</v>
      </c>
      <c r="F171" s="15" t="s">
        <v>438</v>
      </c>
      <c r="G171" s="15" t="s">
        <v>439</v>
      </c>
      <c r="H171" s="127">
        <v>0.34060000000000001</v>
      </c>
      <c r="I171" s="127">
        <v>1.0633818786000801E-2</v>
      </c>
      <c r="J171" s="15">
        <v>1</v>
      </c>
    </row>
    <row r="172" spans="1:10" ht="14.1" customHeight="1">
      <c r="A172" s="33" t="s">
        <v>2417</v>
      </c>
      <c r="B172" s="130" t="s">
        <v>151</v>
      </c>
      <c r="C172" s="15" t="s">
        <v>685</v>
      </c>
      <c r="D172" s="15">
        <v>10</v>
      </c>
      <c r="E172" s="15">
        <v>105650837</v>
      </c>
      <c r="F172" s="15" t="s">
        <v>439</v>
      </c>
      <c r="G172" s="15" t="s">
        <v>438</v>
      </c>
      <c r="H172" s="127">
        <v>0.34060000000000001</v>
      </c>
      <c r="I172" s="127">
        <v>1.0633818786000801E-2</v>
      </c>
      <c r="J172" s="15">
        <v>1</v>
      </c>
    </row>
    <row r="173" spans="1:10" ht="14.1" customHeight="1">
      <c r="A173" s="33" t="s">
        <v>2417</v>
      </c>
      <c r="B173" s="130" t="s">
        <v>151</v>
      </c>
      <c r="C173" s="15" t="s">
        <v>686</v>
      </c>
      <c r="D173" s="15">
        <v>10</v>
      </c>
      <c r="E173" s="15">
        <v>105650880</v>
      </c>
      <c r="F173" s="15" t="s">
        <v>439</v>
      </c>
      <c r="G173" s="15" t="s">
        <v>445</v>
      </c>
      <c r="H173" s="127">
        <v>0.34050000000000002</v>
      </c>
      <c r="I173" s="127">
        <v>1.0633818786000801E-2</v>
      </c>
      <c r="J173" s="15">
        <v>1</v>
      </c>
    </row>
    <row r="174" spans="1:10" ht="14.1" customHeight="1">
      <c r="A174" s="33" t="s">
        <v>2417</v>
      </c>
      <c r="B174" s="130" t="s">
        <v>151</v>
      </c>
      <c r="C174" s="15" t="s">
        <v>676</v>
      </c>
      <c r="D174" s="15">
        <v>10</v>
      </c>
      <c r="E174" s="15">
        <v>105646395</v>
      </c>
      <c r="F174" s="15" t="s">
        <v>438</v>
      </c>
      <c r="G174" s="15" t="s">
        <v>439</v>
      </c>
      <c r="H174" s="127">
        <v>0.3402</v>
      </c>
      <c r="I174" s="127">
        <v>1.0630355431109101E-2</v>
      </c>
      <c r="J174" s="15">
        <v>1</v>
      </c>
    </row>
    <row r="175" spans="1:10" ht="14.1" customHeight="1">
      <c r="A175" s="33" t="s">
        <v>2417</v>
      </c>
      <c r="B175" s="130" t="s">
        <v>151</v>
      </c>
      <c r="C175" s="15" t="s">
        <v>668</v>
      </c>
      <c r="D175" s="15">
        <v>10</v>
      </c>
      <c r="E175" s="15">
        <v>105643332</v>
      </c>
      <c r="F175" s="15" t="s">
        <v>445</v>
      </c>
      <c r="G175" s="15" t="s">
        <v>438</v>
      </c>
      <c r="H175" s="127">
        <v>0.3402</v>
      </c>
      <c r="I175" s="127">
        <v>1.0625318418322699E-2</v>
      </c>
      <c r="J175" s="15">
        <v>1</v>
      </c>
    </row>
    <row r="176" spans="1:10" ht="14.1" customHeight="1">
      <c r="A176" s="33" t="s">
        <v>2417</v>
      </c>
      <c r="B176" s="130" t="s">
        <v>151</v>
      </c>
      <c r="C176" s="15" t="s">
        <v>670</v>
      </c>
      <c r="D176" s="15">
        <v>10</v>
      </c>
      <c r="E176" s="15">
        <v>105643436</v>
      </c>
      <c r="F176" s="15" t="s">
        <v>438</v>
      </c>
      <c r="G176" s="15" t="s">
        <v>439</v>
      </c>
      <c r="H176" s="127">
        <v>0.3402</v>
      </c>
      <c r="I176" s="127">
        <v>1.0625318418322699E-2</v>
      </c>
      <c r="J176" s="15">
        <v>1</v>
      </c>
    </row>
    <row r="177" spans="1:10" ht="14.1" customHeight="1">
      <c r="A177" s="33" t="s">
        <v>2419</v>
      </c>
      <c r="B177" s="130" t="s">
        <v>90</v>
      </c>
      <c r="C177" s="15" t="s">
        <v>888</v>
      </c>
      <c r="D177" s="15">
        <v>4</v>
      </c>
      <c r="E177" s="15">
        <v>111704080</v>
      </c>
      <c r="F177" s="15" t="s">
        <v>444</v>
      </c>
      <c r="G177" s="15" t="s">
        <v>445</v>
      </c>
      <c r="H177" s="127">
        <v>0.31559999999999999</v>
      </c>
      <c r="I177" s="127">
        <v>1.05817367083464E-2</v>
      </c>
      <c r="J177" s="15">
        <v>1</v>
      </c>
    </row>
    <row r="178" spans="1:10" ht="14.1" customHeight="1">
      <c r="A178" s="33" t="s">
        <v>2417</v>
      </c>
      <c r="B178" s="130" t="s">
        <v>151</v>
      </c>
      <c r="C178" s="15" t="s">
        <v>680</v>
      </c>
      <c r="D178" s="15">
        <v>10</v>
      </c>
      <c r="E178" s="15">
        <v>105649572</v>
      </c>
      <c r="F178" s="15" t="s">
        <v>438</v>
      </c>
      <c r="G178" s="15" t="s">
        <v>439</v>
      </c>
      <c r="H178" s="127">
        <v>0.34360000000000002</v>
      </c>
      <c r="I178" s="127">
        <v>1.05565729673465E-2</v>
      </c>
      <c r="J178" s="15">
        <v>1</v>
      </c>
    </row>
    <row r="179" spans="1:10" ht="14.1" customHeight="1">
      <c r="A179" s="33" t="s">
        <v>2417</v>
      </c>
      <c r="B179" s="130" t="s">
        <v>151</v>
      </c>
      <c r="C179" s="15" t="s">
        <v>666</v>
      </c>
      <c r="D179" s="15">
        <v>10</v>
      </c>
      <c r="E179" s="15">
        <v>105643134</v>
      </c>
      <c r="F179" s="15" t="s">
        <v>444</v>
      </c>
      <c r="G179" s="15" t="s">
        <v>445</v>
      </c>
      <c r="H179" s="127">
        <v>0.34079999999999999</v>
      </c>
      <c r="I179" s="127">
        <v>1.00666022807349E-2</v>
      </c>
      <c r="J179" s="15">
        <v>1</v>
      </c>
    </row>
    <row r="180" spans="1:10" ht="14.1" customHeight="1">
      <c r="A180" s="33" t="s">
        <v>2417</v>
      </c>
      <c r="B180" s="130" t="s">
        <v>151</v>
      </c>
      <c r="C180" s="15" t="s">
        <v>667</v>
      </c>
      <c r="D180" s="15">
        <v>10</v>
      </c>
      <c r="E180" s="15">
        <v>105643244</v>
      </c>
      <c r="F180" s="15" t="s">
        <v>444</v>
      </c>
      <c r="G180" s="15" t="s">
        <v>445</v>
      </c>
      <c r="H180" s="127">
        <v>0.34039999999999998</v>
      </c>
      <c r="I180" s="127">
        <v>1.00332610919103E-2</v>
      </c>
      <c r="J180" s="15">
        <v>1</v>
      </c>
    </row>
    <row r="181" spans="1:10" ht="14.1" customHeight="1">
      <c r="A181" s="33" t="s">
        <v>2419</v>
      </c>
      <c r="B181" s="130" t="s">
        <v>90</v>
      </c>
      <c r="C181" s="15" t="s">
        <v>913</v>
      </c>
      <c r="D181" s="15">
        <v>4</v>
      </c>
      <c r="E181" s="15">
        <v>111714419</v>
      </c>
      <c r="F181" s="15" t="s">
        <v>439</v>
      </c>
      <c r="G181" s="15" t="s">
        <v>444</v>
      </c>
      <c r="H181" s="127">
        <v>0.31840000000000002</v>
      </c>
      <c r="I181" s="127">
        <v>9.99825536182819E-3</v>
      </c>
      <c r="J181" s="15">
        <v>1</v>
      </c>
    </row>
    <row r="182" spans="1:10" ht="14.1" customHeight="1">
      <c r="A182" s="33" t="s">
        <v>2419</v>
      </c>
      <c r="B182" s="130" t="s">
        <v>90</v>
      </c>
      <c r="C182" s="15" t="s">
        <v>911</v>
      </c>
      <c r="D182" s="15">
        <v>4</v>
      </c>
      <c r="E182" s="15">
        <v>111712432</v>
      </c>
      <c r="F182" s="15" t="s">
        <v>445</v>
      </c>
      <c r="G182" s="15" t="s">
        <v>444</v>
      </c>
      <c r="H182" s="127">
        <v>0.31390000000000001</v>
      </c>
      <c r="I182" s="127">
        <v>9.9855085923485892E-3</v>
      </c>
      <c r="J182" s="15">
        <v>1</v>
      </c>
    </row>
    <row r="183" spans="1:10" ht="14.1" customHeight="1">
      <c r="A183" s="33" t="s">
        <v>2418</v>
      </c>
      <c r="B183" s="130" t="s">
        <v>170</v>
      </c>
      <c r="C183" s="15" t="s">
        <v>709</v>
      </c>
      <c r="D183" s="15">
        <v>12</v>
      </c>
      <c r="E183" s="15">
        <v>20585416</v>
      </c>
      <c r="F183" s="15" t="s">
        <v>438</v>
      </c>
      <c r="G183" s="15" t="s">
        <v>439</v>
      </c>
      <c r="H183" s="127">
        <v>0.42020000000000002</v>
      </c>
      <c r="I183" s="127">
        <v>9.6279999402860694E-3</v>
      </c>
      <c r="J183" s="15">
        <v>1</v>
      </c>
    </row>
    <row r="184" spans="1:10" ht="14.1" customHeight="1">
      <c r="A184" s="33" t="s">
        <v>2417</v>
      </c>
      <c r="B184" s="130" t="s">
        <v>151</v>
      </c>
      <c r="C184" s="15" t="s">
        <v>687</v>
      </c>
      <c r="D184" s="15">
        <v>10</v>
      </c>
      <c r="E184" s="15">
        <v>105651386</v>
      </c>
      <c r="F184" s="15" t="s">
        <v>439</v>
      </c>
      <c r="G184" s="15" t="s">
        <v>438</v>
      </c>
      <c r="H184" s="127">
        <v>0.34050000000000002</v>
      </c>
      <c r="I184" s="127">
        <v>9.5319575288486096E-3</v>
      </c>
      <c r="J184" s="15">
        <v>1</v>
      </c>
    </row>
    <row r="185" spans="1:10" ht="14.1" customHeight="1">
      <c r="A185" s="33" t="s">
        <v>2417</v>
      </c>
      <c r="B185" s="130" t="s">
        <v>151</v>
      </c>
      <c r="C185" s="15" t="s">
        <v>688</v>
      </c>
      <c r="D185" s="15">
        <v>10</v>
      </c>
      <c r="E185" s="15">
        <v>105651416</v>
      </c>
      <c r="F185" s="15" t="s">
        <v>444</v>
      </c>
      <c r="G185" s="15" t="s">
        <v>439</v>
      </c>
      <c r="H185" s="127">
        <v>0.34050000000000002</v>
      </c>
      <c r="I185" s="127">
        <v>9.5319575288486096E-3</v>
      </c>
      <c r="J185" s="15">
        <v>1</v>
      </c>
    </row>
    <row r="186" spans="1:10" ht="14.1" customHeight="1">
      <c r="A186" s="33" t="s">
        <v>2417</v>
      </c>
      <c r="B186" s="130" t="s">
        <v>151</v>
      </c>
      <c r="C186" s="15" t="s">
        <v>704</v>
      </c>
      <c r="D186" s="15">
        <v>10</v>
      </c>
      <c r="E186" s="15">
        <v>105672842</v>
      </c>
      <c r="F186" s="15" t="s">
        <v>444</v>
      </c>
      <c r="G186" s="15" t="s">
        <v>445</v>
      </c>
      <c r="H186" s="127">
        <v>0.34050000000000002</v>
      </c>
      <c r="I186" s="127">
        <v>9.0700535912403603E-3</v>
      </c>
      <c r="J186" s="15">
        <v>1</v>
      </c>
    </row>
    <row r="187" spans="1:10" ht="14.1" customHeight="1">
      <c r="A187" s="33" t="s">
        <v>2417</v>
      </c>
      <c r="B187" s="130" t="s">
        <v>151</v>
      </c>
      <c r="C187" s="15" t="s">
        <v>701</v>
      </c>
      <c r="D187" s="15">
        <v>10</v>
      </c>
      <c r="E187" s="15">
        <v>105667552</v>
      </c>
      <c r="F187" s="15" t="s">
        <v>444</v>
      </c>
      <c r="G187" s="15" t="s">
        <v>439</v>
      </c>
      <c r="H187" s="127">
        <v>0.34039999999999998</v>
      </c>
      <c r="I187" s="127">
        <v>9.0698355668560292E-3</v>
      </c>
      <c r="J187" s="15">
        <v>1</v>
      </c>
    </row>
    <row r="188" spans="1:10" ht="14.1" customHeight="1">
      <c r="A188" s="33" t="s">
        <v>2417</v>
      </c>
      <c r="B188" s="130" t="s">
        <v>151</v>
      </c>
      <c r="C188" s="15" t="s">
        <v>692</v>
      </c>
      <c r="D188" s="15">
        <v>10</v>
      </c>
      <c r="E188" s="15">
        <v>105657892</v>
      </c>
      <c r="F188" s="15" t="s">
        <v>439</v>
      </c>
      <c r="G188" s="15" t="s">
        <v>438</v>
      </c>
      <c r="H188" s="127">
        <v>0.34189999999999998</v>
      </c>
      <c r="I188" s="127">
        <v>9.0589525594460003E-3</v>
      </c>
      <c r="J188" s="15">
        <v>1</v>
      </c>
    </row>
    <row r="189" spans="1:10" ht="14.1" customHeight="1">
      <c r="A189" s="33" t="s">
        <v>2417</v>
      </c>
      <c r="B189" s="130" t="s">
        <v>151</v>
      </c>
      <c r="C189" s="15" t="s">
        <v>696</v>
      </c>
      <c r="D189" s="15">
        <v>10</v>
      </c>
      <c r="E189" s="15">
        <v>105661315</v>
      </c>
      <c r="F189" s="15" t="s">
        <v>438</v>
      </c>
      <c r="G189" s="15" t="s">
        <v>445</v>
      </c>
      <c r="H189" s="127">
        <v>0.34079999999999999</v>
      </c>
      <c r="I189" s="127">
        <v>9.0571668116985506E-3</v>
      </c>
      <c r="J189" s="15">
        <v>1</v>
      </c>
    </row>
    <row r="190" spans="1:10" ht="14.1" customHeight="1">
      <c r="A190" s="33" t="s">
        <v>2417</v>
      </c>
      <c r="B190" s="130" t="s">
        <v>151</v>
      </c>
      <c r="C190" s="15" t="s">
        <v>694</v>
      </c>
      <c r="D190" s="15">
        <v>10</v>
      </c>
      <c r="E190" s="15">
        <v>105659387</v>
      </c>
      <c r="F190" s="15" t="s">
        <v>439</v>
      </c>
      <c r="G190" s="15" t="s">
        <v>438</v>
      </c>
      <c r="H190" s="127">
        <v>0.34079999999999999</v>
      </c>
      <c r="I190" s="127">
        <v>9.0565113884977198E-3</v>
      </c>
      <c r="J190" s="15">
        <v>1</v>
      </c>
    </row>
    <row r="191" spans="1:10" ht="14.1" customHeight="1">
      <c r="A191" s="33" t="s">
        <v>2417</v>
      </c>
      <c r="B191" s="130" t="s">
        <v>151</v>
      </c>
      <c r="C191" s="15" t="s">
        <v>693</v>
      </c>
      <c r="D191" s="15">
        <v>10</v>
      </c>
      <c r="E191" s="15">
        <v>105658588</v>
      </c>
      <c r="F191" s="15" t="s">
        <v>444</v>
      </c>
      <c r="G191" s="15" t="s">
        <v>438</v>
      </c>
      <c r="H191" s="127">
        <v>0.34079999999999999</v>
      </c>
      <c r="I191" s="127">
        <v>9.0382201259546803E-3</v>
      </c>
      <c r="J191" s="15">
        <v>1</v>
      </c>
    </row>
    <row r="192" spans="1:10" ht="14.1" customHeight="1">
      <c r="A192" s="33" t="s">
        <v>2417</v>
      </c>
      <c r="B192" s="130" t="s">
        <v>151</v>
      </c>
      <c r="C192" s="15" t="s">
        <v>690</v>
      </c>
      <c r="D192" s="15">
        <v>10</v>
      </c>
      <c r="E192" s="15">
        <v>105654164</v>
      </c>
      <c r="F192" s="15" t="s">
        <v>445</v>
      </c>
      <c r="G192" s="15" t="s">
        <v>444</v>
      </c>
      <c r="H192" s="127">
        <v>0.34060000000000001</v>
      </c>
      <c r="I192" s="127">
        <v>9.0153401847577995E-3</v>
      </c>
      <c r="J192" s="15">
        <v>1</v>
      </c>
    </row>
    <row r="193" spans="1:10" ht="14.1" customHeight="1">
      <c r="A193" s="33" t="s">
        <v>2417</v>
      </c>
      <c r="B193" s="130" t="s">
        <v>151</v>
      </c>
      <c r="C193" s="15" t="s">
        <v>663</v>
      </c>
      <c r="D193" s="15">
        <v>10</v>
      </c>
      <c r="E193" s="15">
        <v>105639611</v>
      </c>
      <c r="F193" s="15" t="s">
        <v>439</v>
      </c>
      <c r="G193" s="15" t="s">
        <v>438</v>
      </c>
      <c r="H193" s="127">
        <v>0.34039999999999998</v>
      </c>
      <c r="I193" s="127">
        <v>8.5632547286154104E-3</v>
      </c>
      <c r="J193" s="15">
        <v>1</v>
      </c>
    </row>
    <row r="194" spans="1:10" ht="14.1" customHeight="1">
      <c r="A194" s="33" t="s">
        <v>2417</v>
      </c>
      <c r="B194" s="130" t="s">
        <v>151</v>
      </c>
      <c r="C194" s="15" t="s">
        <v>669</v>
      </c>
      <c r="D194" s="15">
        <v>10</v>
      </c>
      <c r="E194" s="15">
        <v>105643352</v>
      </c>
      <c r="F194" s="15" t="s">
        <v>445</v>
      </c>
      <c r="G194" s="15" t="s">
        <v>444</v>
      </c>
      <c r="H194" s="127">
        <v>0.34050000000000002</v>
      </c>
      <c r="I194" s="127">
        <v>8.5628857043004193E-3</v>
      </c>
      <c r="J194" s="15">
        <v>1</v>
      </c>
    </row>
    <row r="195" spans="1:10" ht="14.1" customHeight="1">
      <c r="A195" s="33" t="s">
        <v>2417</v>
      </c>
      <c r="B195" s="130" t="s">
        <v>151</v>
      </c>
      <c r="C195" s="15" t="s">
        <v>681</v>
      </c>
      <c r="D195" s="15">
        <v>10</v>
      </c>
      <c r="E195" s="15">
        <v>105649813</v>
      </c>
      <c r="F195" s="15" t="s">
        <v>445</v>
      </c>
      <c r="G195" s="15" t="s">
        <v>444</v>
      </c>
      <c r="H195" s="127">
        <v>0.34079999999999999</v>
      </c>
      <c r="I195" s="127">
        <v>8.1288712332457901E-3</v>
      </c>
      <c r="J195" s="15">
        <v>1</v>
      </c>
    </row>
    <row r="196" spans="1:10" ht="14.1" customHeight="1">
      <c r="A196" s="33" t="s">
        <v>2417</v>
      </c>
      <c r="B196" s="130" t="s">
        <v>151</v>
      </c>
      <c r="C196" s="15" t="s">
        <v>664</v>
      </c>
      <c r="D196" s="15">
        <v>10</v>
      </c>
      <c r="E196" s="15">
        <v>105640978</v>
      </c>
      <c r="F196" s="15" t="s">
        <v>438</v>
      </c>
      <c r="G196" s="15" t="s">
        <v>439</v>
      </c>
      <c r="H196" s="127">
        <v>0.34089999999999998</v>
      </c>
      <c r="I196" s="127">
        <v>8.1265141405695296E-3</v>
      </c>
      <c r="J196" s="15">
        <v>1</v>
      </c>
    </row>
    <row r="197" spans="1:10" ht="14.1" customHeight="1">
      <c r="A197" s="33" t="s">
        <v>2418</v>
      </c>
      <c r="B197" s="130" t="s">
        <v>151</v>
      </c>
      <c r="C197" s="15" t="s">
        <v>748</v>
      </c>
      <c r="D197" s="15">
        <v>10</v>
      </c>
      <c r="E197" s="15">
        <v>105627444</v>
      </c>
      <c r="F197" s="15" t="s">
        <v>438</v>
      </c>
      <c r="G197" s="15" t="s">
        <v>439</v>
      </c>
      <c r="H197" s="127">
        <v>0.35520000000000002</v>
      </c>
      <c r="I197" s="127">
        <v>7.2203030805597602E-3</v>
      </c>
      <c r="J197" s="15">
        <v>1</v>
      </c>
    </row>
    <row r="198" spans="1:10" ht="14.1" customHeight="1">
      <c r="A198" s="33" t="s">
        <v>2417</v>
      </c>
      <c r="B198" s="130" t="s">
        <v>151</v>
      </c>
      <c r="C198" s="15" t="s">
        <v>702</v>
      </c>
      <c r="D198" s="15">
        <v>10</v>
      </c>
      <c r="E198" s="15">
        <v>105668172</v>
      </c>
      <c r="F198" s="15" t="s">
        <v>438</v>
      </c>
      <c r="G198" s="15" t="s">
        <v>439</v>
      </c>
      <c r="H198" s="127">
        <v>0.33939999999999998</v>
      </c>
      <c r="I198" s="127">
        <v>7.2187494059788903E-3</v>
      </c>
      <c r="J198" s="15">
        <v>1</v>
      </c>
    </row>
    <row r="199" spans="1:10" ht="14.1" customHeight="1">
      <c r="A199" s="33" t="s">
        <v>2417</v>
      </c>
      <c r="B199" s="130" t="s">
        <v>151</v>
      </c>
      <c r="C199" s="15" t="s">
        <v>671</v>
      </c>
      <c r="D199" s="15">
        <v>10</v>
      </c>
      <c r="E199" s="15">
        <v>105644275</v>
      </c>
      <c r="F199" s="15" t="s">
        <v>445</v>
      </c>
      <c r="G199" s="15" t="s">
        <v>439</v>
      </c>
      <c r="H199" s="127">
        <v>0.34810000000000002</v>
      </c>
      <c r="I199" s="127">
        <v>7.1940890760850999E-3</v>
      </c>
      <c r="J199" s="15">
        <v>1</v>
      </c>
    </row>
    <row r="200" spans="1:10" ht="14.1" customHeight="1">
      <c r="A200" s="33" t="s">
        <v>2417</v>
      </c>
      <c r="B200" s="130" t="s">
        <v>151</v>
      </c>
      <c r="C200" s="15" t="s">
        <v>698</v>
      </c>
      <c r="D200" s="15">
        <v>10</v>
      </c>
      <c r="E200" s="15">
        <v>105664459</v>
      </c>
      <c r="F200" s="15" t="s">
        <v>445</v>
      </c>
      <c r="G200" s="15" t="s">
        <v>439</v>
      </c>
      <c r="H200" s="127">
        <v>0.3503</v>
      </c>
      <c r="I200" s="127">
        <v>6.8683947287779797E-3</v>
      </c>
      <c r="J200" s="15">
        <v>1</v>
      </c>
    </row>
    <row r="201" spans="1:10" ht="14.1" customHeight="1">
      <c r="A201" s="33" t="s">
        <v>2417</v>
      </c>
      <c r="B201" s="130" t="s">
        <v>151</v>
      </c>
      <c r="C201" s="15" t="s">
        <v>699</v>
      </c>
      <c r="D201" s="15">
        <v>10</v>
      </c>
      <c r="E201" s="15">
        <v>105666745</v>
      </c>
      <c r="F201" s="15" t="s">
        <v>444</v>
      </c>
      <c r="G201" s="15" t="s">
        <v>445</v>
      </c>
      <c r="H201" s="127">
        <v>0.35010000000000002</v>
      </c>
      <c r="I201" s="127">
        <v>6.8638275768599898E-3</v>
      </c>
      <c r="J201" s="15">
        <v>1</v>
      </c>
    </row>
    <row r="202" spans="1:10" ht="14.1" customHeight="1">
      <c r="A202" s="33" t="s">
        <v>2417</v>
      </c>
      <c r="B202" s="130" t="s">
        <v>151</v>
      </c>
      <c r="C202" s="15" t="s">
        <v>665</v>
      </c>
      <c r="D202" s="15">
        <v>10</v>
      </c>
      <c r="E202" s="15">
        <v>105642803</v>
      </c>
      <c r="F202" s="15" t="s">
        <v>445</v>
      </c>
      <c r="G202" s="15" t="s">
        <v>438</v>
      </c>
      <c r="H202" s="127">
        <v>0.34789999999999999</v>
      </c>
      <c r="I202" s="127">
        <v>6.8315439865442897E-3</v>
      </c>
      <c r="J202" s="15">
        <v>1</v>
      </c>
    </row>
    <row r="203" spans="1:10" ht="14.1" customHeight="1">
      <c r="A203" s="33" t="s">
        <v>2417</v>
      </c>
      <c r="B203" s="130" t="s">
        <v>151</v>
      </c>
      <c r="C203" s="15" t="s">
        <v>689</v>
      </c>
      <c r="D203" s="15">
        <v>10</v>
      </c>
      <c r="E203" s="15">
        <v>105651657</v>
      </c>
      <c r="F203" s="15" t="s">
        <v>444</v>
      </c>
      <c r="G203" s="15" t="s">
        <v>439</v>
      </c>
      <c r="H203" s="127">
        <v>0.34910000000000002</v>
      </c>
      <c r="I203" s="127">
        <v>6.8307235584874598E-3</v>
      </c>
      <c r="J203" s="15">
        <v>1</v>
      </c>
    </row>
    <row r="204" spans="1:10" ht="14.1" customHeight="1">
      <c r="A204" s="33" t="s">
        <v>2417</v>
      </c>
      <c r="B204" s="130" t="s">
        <v>151</v>
      </c>
      <c r="C204" s="15" t="s">
        <v>691</v>
      </c>
      <c r="D204" s="15">
        <v>10</v>
      </c>
      <c r="E204" s="15">
        <v>105656874</v>
      </c>
      <c r="F204" s="15" t="s">
        <v>444</v>
      </c>
      <c r="G204" s="15" t="s">
        <v>445</v>
      </c>
      <c r="H204" s="127">
        <v>0.34970000000000001</v>
      </c>
      <c r="I204" s="127">
        <v>6.7346780255236301E-3</v>
      </c>
      <c r="J204" s="15">
        <v>1</v>
      </c>
    </row>
    <row r="205" spans="1:10" ht="14.1" customHeight="1">
      <c r="A205" s="33" t="s">
        <v>2418</v>
      </c>
      <c r="B205" s="130" t="s">
        <v>151</v>
      </c>
      <c r="C205" s="15" t="s">
        <v>675</v>
      </c>
      <c r="D205" s="15">
        <v>10</v>
      </c>
      <c r="E205" s="15">
        <v>105645725</v>
      </c>
      <c r="F205" s="15" t="s">
        <v>445</v>
      </c>
      <c r="G205" s="15" t="s">
        <v>444</v>
      </c>
      <c r="H205" s="127">
        <v>0.35239999999999999</v>
      </c>
      <c r="I205" s="127">
        <v>6.5689776590043304E-3</v>
      </c>
      <c r="J205" s="15">
        <v>1</v>
      </c>
    </row>
    <row r="206" spans="1:10" ht="14.1" customHeight="1">
      <c r="A206" s="33" t="s">
        <v>2417</v>
      </c>
      <c r="B206" s="130" t="s">
        <v>170</v>
      </c>
      <c r="C206" s="15" t="s">
        <v>710</v>
      </c>
      <c r="D206" s="15">
        <v>12</v>
      </c>
      <c r="E206" s="15">
        <v>20588575</v>
      </c>
      <c r="F206" s="15" t="s">
        <v>444</v>
      </c>
      <c r="G206" s="15" t="s">
        <v>445</v>
      </c>
      <c r="H206" s="127">
        <v>0.33939999999999998</v>
      </c>
      <c r="I206" s="127">
        <v>6.5309504818037399E-3</v>
      </c>
      <c r="J206" s="15">
        <v>1</v>
      </c>
    </row>
    <row r="207" spans="1:10" ht="14.1" customHeight="1">
      <c r="A207" s="33" t="s">
        <v>2418</v>
      </c>
      <c r="B207" s="130" t="s">
        <v>151</v>
      </c>
      <c r="C207" s="15" t="s">
        <v>750</v>
      </c>
      <c r="D207" s="15">
        <v>10</v>
      </c>
      <c r="E207" s="15">
        <v>105634896</v>
      </c>
      <c r="F207" s="15" t="s">
        <v>445</v>
      </c>
      <c r="G207" s="15" t="s">
        <v>439</v>
      </c>
      <c r="H207" s="127">
        <v>0.35439999999999999</v>
      </c>
      <c r="I207" s="127">
        <v>6.2469140109447903E-3</v>
      </c>
      <c r="J207" s="15">
        <v>1</v>
      </c>
    </row>
    <row r="208" spans="1:10" ht="14.1" customHeight="1">
      <c r="A208" s="33" t="s">
        <v>2418</v>
      </c>
      <c r="B208" s="130" t="s">
        <v>151</v>
      </c>
      <c r="C208" s="15" t="s">
        <v>682</v>
      </c>
      <c r="D208" s="15">
        <v>10</v>
      </c>
      <c r="E208" s="15">
        <v>105650598</v>
      </c>
      <c r="F208" s="15" t="s">
        <v>444</v>
      </c>
      <c r="G208" s="15" t="s">
        <v>445</v>
      </c>
      <c r="H208" s="127">
        <v>0.34760000000000002</v>
      </c>
      <c r="I208" s="127">
        <v>6.0609787233172297E-3</v>
      </c>
      <c r="J208" s="15">
        <v>1</v>
      </c>
    </row>
    <row r="209" spans="1:10" ht="14.1" customHeight="1">
      <c r="A209" s="33" t="s">
        <v>2418</v>
      </c>
      <c r="B209" s="130" t="s">
        <v>151</v>
      </c>
      <c r="C209" s="15" t="s">
        <v>683</v>
      </c>
      <c r="D209" s="15">
        <v>10</v>
      </c>
      <c r="E209" s="15">
        <v>105650626</v>
      </c>
      <c r="F209" s="15" t="s">
        <v>444</v>
      </c>
      <c r="G209" s="15" t="s">
        <v>438</v>
      </c>
      <c r="H209" s="127">
        <v>0.34760000000000002</v>
      </c>
      <c r="I209" s="127">
        <v>6.0609787233172297E-3</v>
      </c>
      <c r="J209" s="15">
        <v>1</v>
      </c>
    </row>
    <row r="210" spans="1:10" ht="14.1" customHeight="1">
      <c r="A210" s="33" t="s">
        <v>2418</v>
      </c>
      <c r="B210" s="130" t="s">
        <v>151</v>
      </c>
      <c r="C210" s="15" t="s">
        <v>686</v>
      </c>
      <c r="D210" s="15">
        <v>10</v>
      </c>
      <c r="E210" s="15">
        <v>105650880</v>
      </c>
      <c r="F210" s="15" t="s">
        <v>439</v>
      </c>
      <c r="G210" s="15" t="s">
        <v>445</v>
      </c>
      <c r="H210" s="127">
        <v>0.34760000000000002</v>
      </c>
      <c r="I210" s="127">
        <v>6.0609787233172297E-3</v>
      </c>
      <c r="J210" s="15">
        <v>1</v>
      </c>
    </row>
    <row r="211" spans="1:10" ht="14.1" customHeight="1">
      <c r="A211" s="33" t="s">
        <v>2418</v>
      </c>
      <c r="B211" s="130" t="s">
        <v>151</v>
      </c>
      <c r="C211" s="15" t="s">
        <v>668</v>
      </c>
      <c r="D211" s="15">
        <v>10</v>
      </c>
      <c r="E211" s="15">
        <v>105643332</v>
      </c>
      <c r="F211" s="15" t="s">
        <v>445</v>
      </c>
      <c r="G211" s="15" t="s">
        <v>438</v>
      </c>
      <c r="H211" s="127">
        <v>0.34749999999999998</v>
      </c>
      <c r="I211" s="127">
        <v>6.0500983495959098E-3</v>
      </c>
      <c r="J211" s="15">
        <v>1</v>
      </c>
    </row>
    <row r="212" spans="1:10" ht="14.1" customHeight="1">
      <c r="A212" s="33" t="s">
        <v>2418</v>
      </c>
      <c r="B212" s="130" t="s">
        <v>151</v>
      </c>
      <c r="C212" s="15" t="s">
        <v>670</v>
      </c>
      <c r="D212" s="15">
        <v>10</v>
      </c>
      <c r="E212" s="15">
        <v>105643436</v>
      </c>
      <c r="F212" s="15" t="s">
        <v>438</v>
      </c>
      <c r="G212" s="15" t="s">
        <v>439</v>
      </c>
      <c r="H212" s="127">
        <v>0.34749999999999998</v>
      </c>
      <c r="I212" s="127">
        <v>6.0500983495959098E-3</v>
      </c>
      <c r="J212" s="15">
        <v>1</v>
      </c>
    </row>
    <row r="213" spans="1:10" ht="14.1" customHeight="1">
      <c r="A213" s="33" t="s">
        <v>2418</v>
      </c>
      <c r="B213" s="130" t="s">
        <v>151</v>
      </c>
      <c r="C213" s="15" t="s">
        <v>672</v>
      </c>
      <c r="D213" s="15">
        <v>10</v>
      </c>
      <c r="E213" s="15">
        <v>105644636</v>
      </c>
      <c r="F213" s="15" t="s">
        <v>445</v>
      </c>
      <c r="G213" s="15" t="s">
        <v>438</v>
      </c>
      <c r="H213" s="127">
        <v>0.34749999999999998</v>
      </c>
      <c r="I213" s="127">
        <v>5.8220563223879704E-3</v>
      </c>
      <c r="J213" s="15">
        <v>1</v>
      </c>
    </row>
    <row r="214" spans="1:10" ht="14.1" customHeight="1">
      <c r="A214" s="33" t="s">
        <v>2418</v>
      </c>
      <c r="B214" s="130" t="s">
        <v>151</v>
      </c>
      <c r="C214" s="15" t="s">
        <v>673</v>
      </c>
      <c r="D214" s="15">
        <v>10</v>
      </c>
      <c r="E214" s="15">
        <v>105644736</v>
      </c>
      <c r="F214" s="15" t="s">
        <v>439</v>
      </c>
      <c r="G214" s="15" t="s">
        <v>444</v>
      </c>
      <c r="H214" s="127">
        <v>0.34749999999999998</v>
      </c>
      <c r="I214" s="127">
        <v>5.8220563223879704E-3</v>
      </c>
      <c r="J214" s="15">
        <v>1</v>
      </c>
    </row>
    <row r="215" spans="1:10" ht="14.1" customHeight="1">
      <c r="A215" s="33" t="s">
        <v>2418</v>
      </c>
      <c r="B215" s="130" t="s">
        <v>151</v>
      </c>
      <c r="C215" s="15" t="s">
        <v>674</v>
      </c>
      <c r="D215" s="15">
        <v>10</v>
      </c>
      <c r="E215" s="15">
        <v>105645622</v>
      </c>
      <c r="F215" s="15" t="s">
        <v>438</v>
      </c>
      <c r="G215" s="15" t="s">
        <v>439</v>
      </c>
      <c r="H215" s="127">
        <v>0.34749999999999998</v>
      </c>
      <c r="I215" s="127">
        <v>5.8220563223879704E-3</v>
      </c>
      <c r="J215" s="15">
        <v>1</v>
      </c>
    </row>
    <row r="216" spans="1:10" ht="14.1" customHeight="1">
      <c r="A216" s="33" t="s">
        <v>2418</v>
      </c>
      <c r="B216" s="130" t="s">
        <v>151</v>
      </c>
      <c r="C216" s="15" t="s">
        <v>677</v>
      </c>
      <c r="D216" s="15">
        <v>10</v>
      </c>
      <c r="E216" s="15">
        <v>105647300</v>
      </c>
      <c r="F216" s="15" t="s">
        <v>445</v>
      </c>
      <c r="G216" s="15" t="s">
        <v>444</v>
      </c>
      <c r="H216" s="127">
        <v>0.34749999999999998</v>
      </c>
      <c r="I216" s="127">
        <v>5.8220563223879704E-3</v>
      </c>
      <c r="J216" s="15">
        <v>1</v>
      </c>
    </row>
    <row r="217" spans="1:10" ht="14.1" customHeight="1">
      <c r="A217" s="33" t="s">
        <v>2418</v>
      </c>
      <c r="B217" s="130" t="s">
        <v>151</v>
      </c>
      <c r="C217" s="15" t="s">
        <v>678</v>
      </c>
      <c r="D217" s="15">
        <v>10</v>
      </c>
      <c r="E217" s="15">
        <v>105648651</v>
      </c>
      <c r="F217" s="15" t="s">
        <v>444</v>
      </c>
      <c r="G217" s="15" t="s">
        <v>438</v>
      </c>
      <c r="H217" s="127">
        <v>0.34749999999999998</v>
      </c>
      <c r="I217" s="127">
        <v>5.8220563223879704E-3</v>
      </c>
      <c r="J217" s="15">
        <v>1</v>
      </c>
    </row>
    <row r="218" spans="1:10" ht="14.1" customHeight="1">
      <c r="A218" s="33" t="s">
        <v>2418</v>
      </c>
      <c r="B218" s="130" t="s">
        <v>151</v>
      </c>
      <c r="C218" s="15" t="s">
        <v>679</v>
      </c>
      <c r="D218" s="15">
        <v>10</v>
      </c>
      <c r="E218" s="15">
        <v>105649158</v>
      </c>
      <c r="F218" s="15" t="s">
        <v>444</v>
      </c>
      <c r="G218" s="15" t="s">
        <v>445</v>
      </c>
      <c r="H218" s="127">
        <v>0.34749999999999998</v>
      </c>
      <c r="I218" s="127">
        <v>5.8220563223879704E-3</v>
      </c>
      <c r="J218" s="15">
        <v>1</v>
      </c>
    </row>
    <row r="219" spans="1:10" ht="14.1" customHeight="1">
      <c r="A219" s="33" t="s">
        <v>2418</v>
      </c>
      <c r="B219" s="130" t="s">
        <v>151</v>
      </c>
      <c r="C219" s="15" t="s">
        <v>684</v>
      </c>
      <c r="D219" s="15">
        <v>10</v>
      </c>
      <c r="E219" s="15">
        <v>105650782</v>
      </c>
      <c r="F219" s="15" t="s">
        <v>438</v>
      </c>
      <c r="G219" s="15" t="s">
        <v>439</v>
      </c>
      <c r="H219" s="127">
        <v>0.34760000000000002</v>
      </c>
      <c r="I219" s="127">
        <v>5.8220563223879704E-3</v>
      </c>
      <c r="J219" s="15">
        <v>1</v>
      </c>
    </row>
    <row r="220" spans="1:10" ht="14.1" customHeight="1">
      <c r="A220" s="33" t="s">
        <v>2418</v>
      </c>
      <c r="B220" s="130" t="s">
        <v>151</v>
      </c>
      <c r="C220" s="15" t="s">
        <v>685</v>
      </c>
      <c r="D220" s="15">
        <v>10</v>
      </c>
      <c r="E220" s="15">
        <v>105650837</v>
      </c>
      <c r="F220" s="15" t="s">
        <v>439</v>
      </c>
      <c r="G220" s="15" t="s">
        <v>438</v>
      </c>
      <c r="H220" s="127">
        <v>0.34760000000000002</v>
      </c>
      <c r="I220" s="127">
        <v>5.8220563223879704E-3</v>
      </c>
      <c r="J220" s="15">
        <v>1</v>
      </c>
    </row>
    <row r="221" spans="1:10" ht="14.1" customHeight="1">
      <c r="A221" s="33" t="s">
        <v>2418</v>
      </c>
      <c r="B221" s="130" t="s">
        <v>151</v>
      </c>
      <c r="C221" s="15" t="s">
        <v>680</v>
      </c>
      <c r="D221" s="15">
        <v>10</v>
      </c>
      <c r="E221" s="15">
        <v>105649572</v>
      </c>
      <c r="F221" s="15" t="s">
        <v>438</v>
      </c>
      <c r="G221" s="15" t="s">
        <v>439</v>
      </c>
      <c r="H221" s="127">
        <v>0.35170000000000001</v>
      </c>
      <c r="I221" s="127">
        <v>5.7686810651703703E-3</v>
      </c>
      <c r="J221" s="15">
        <v>1</v>
      </c>
    </row>
    <row r="222" spans="1:10" ht="14.1" customHeight="1">
      <c r="A222" s="33" t="s">
        <v>2418</v>
      </c>
      <c r="B222" s="130" t="s">
        <v>151</v>
      </c>
      <c r="C222" s="15" t="s">
        <v>676</v>
      </c>
      <c r="D222" s="15">
        <v>10</v>
      </c>
      <c r="E222" s="15">
        <v>105646395</v>
      </c>
      <c r="F222" s="15" t="s">
        <v>438</v>
      </c>
      <c r="G222" s="15" t="s">
        <v>439</v>
      </c>
      <c r="H222" s="127">
        <v>0.34770000000000001</v>
      </c>
      <c r="I222" s="127">
        <v>5.5918723659473804E-3</v>
      </c>
      <c r="J222" s="15">
        <v>1</v>
      </c>
    </row>
    <row r="223" spans="1:10" ht="14.1" customHeight="1">
      <c r="A223" s="33" t="s">
        <v>2418</v>
      </c>
      <c r="B223" s="130" t="s">
        <v>151</v>
      </c>
      <c r="C223" s="15" t="s">
        <v>687</v>
      </c>
      <c r="D223" s="15">
        <v>10</v>
      </c>
      <c r="E223" s="15">
        <v>105651386</v>
      </c>
      <c r="F223" s="15" t="s">
        <v>439</v>
      </c>
      <c r="G223" s="15" t="s">
        <v>438</v>
      </c>
      <c r="H223" s="127">
        <v>0.34749999999999998</v>
      </c>
      <c r="I223" s="127">
        <v>5.5888459172207501E-3</v>
      </c>
      <c r="J223" s="15">
        <v>1</v>
      </c>
    </row>
    <row r="224" spans="1:10" ht="14.1" customHeight="1">
      <c r="A224" s="33" t="s">
        <v>2418</v>
      </c>
      <c r="B224" s="130" t="s">
        <v>151</v>
      </c>
      <c r="C224" s="15" t="s">
        <v>688</v>
      </c>
      <c r="D224" s="15">
        <v>10</v>
      </c>
      <c r="E224" s="15">
        <v>105651416</v>
      </c>
      <c r="F224" s="15" t="s">
        <v>444</v>
      </c>
      <c r="G224" s="15" t="s">
        <v>439</v>
      </c>
      <c r="H224" s="127">
        <v>0.34749999999999998</v>
      </c>
      <c r="I224" s="127">
        <v>5.5888459172207501E-3</v>
      </c>
      <c r="J224" s="15">
        <v>1</v>
      </c>
    </row>
    <row r="225" spans="1:10" ht="14.1" customHeight="1">
      <c r="A225" s="33" t="s">
        <v>2418</v>
      </c>
      <c r="B225" s="130" t="s">
        <v>151</v>
      </c>
      <c r="C225" s="15" t="s">
        <v>663</v>
      </c>
      <c r="D225" s="15">
        <v>10</v>
      </c>
      <c r="E225" s="15">
        <v>105639611</v>
      </c>
      <c r="F225" s="15" t="s">
        <v>439</v>
      </c>
      <c r="G225" s="15" t="s">
        <v>438</v>
      </c>
      <c r="H225" s="127">
        <v>0.34760000000000002</v>
      </c>
      <c r="I225" s="127">
        <v>5.5859405371683204E-3</v>
      </c>
      <c r="J225" s="15">
        <v>1</v>
      </c>
    </row>
    <row r="226" spans="1:10" ht="14.1" customHeight="1">
      <c r="A226" s="33" t="s">
        <v>2418</v>
      </c>
      <c r="B226" s="130" t="s">
        <v>151</v>
      </c>
      <c r="C226" s="15" t="s">
        <v>666</v>
      </c>
      <c r="D226" s="15">
        <v>10</v>
      </c>
      <c r="E226" s="15">
        <v>105643134</v>
      </c>
      <c r="F226" s="15" t="s">
        <v>444</v>
      </c>
      <c r="G226" s="15" t="s">
        <v>445</v>
      </c>
      <c r="H226" s="127">
        <v>0.34839999999999999</v>
      </c>
      <c r="I226" s="127">
        <v>5.5855414867611603E-3</v>
      </c>
      <c r="J226" s="15">
        <v>1</v>
      </c>
    </row>
    <row r="227" spans="1:10" ht="14.1" customHeight="1">
      <c r="A227" s="33" t="s">
        <v>2418</v>
      </c>
      <c r="B227" s="130" t="s">
        <v>151</v>
      </c>
      <c r="C227" s="15" t="s">
        <v>669</v>
      </c>
      <c r="D227" s="15">
        <v>10</v>
      </c>
      <c r="E227" s="15">
        <v>105643352</v>
      </c>
      <c r="F227" s="15" t="s">
        <v>445</v>
      </c>
      <c r="G227" s="15" t="s">
        <v>444</v>
      </c>
      <c r="H227" s="127">
        <v>0.34760000000000002</v>
      </c>
      <c r="I227" s="127">
        <v>5.5807582905322804E-3</v>
      </c>
      <c r="J227" s="15">
        <v>1</v>
      </c>
    </row>
    <row r="228" spans="1:10" ht="14.1" customHeight="1">
      <c r="A228" s="33" t="s">
        <v>2418</v>
      </c>
      <c r="B228" s="130" t="s">
        <v>151</v>
      </c>
      <c r="C228" s="15" t="s">
        <v>667</v>
      </c>
      <c r="D228" s="15">
        <v>10</v>
      </c>
      <c r="E228" s="15">
        <v>105643244</v>
      </c>
      <c r="F228" s="15" t="s">
        <v>444</v>
      </c>
      <c r="G228" s="15" t="s">
        <v>445</v>
      </c>
      <c r="H228" s="127">
        <v>0.3478</v>
      </c>
      <c r="I228" s="127">
        <v>5.5315304041626502E-3</v>
      </c>
      <c r="J228" s="15">
        <v>1</v>
      </c>
    </row>
    <row r="229" spans="1:10" ht="14.1" customHeight="1">
      <c r="A229" s="33" t="s">
        <v>2418</v>
      </c>
      <c r="B229" s="130" t="s">
        <v>151</v>
      </c>
      <c r="C229" s="15" t="s">
        <v>690</v>
      </c>
      <c r="D229" s="15">
        <v>10</v>
      </c>
      <c r="E229" s="15">
        <v>105654164</v>
      </c>
      <c r="F229" s="15" t="s">
        <v>445</v>
      </c>
      <c r="G229" s="15" t="s">
        <v>444</v>
      </c>
      <c r="H229" s="127">
        <v>0.34760000000000002</v>
      </c>
      <c r="I229" s="127">
        <v>5.1765191769314002E-3</v>
      </c>
      <c r="J229" s="15">
        <v>1</v>
      </c>
    </row>
    <row r="230" spans="1:10" ht="14.1" customHeight="1">
      <c r="A230" s="33" t="s">
        <v>2418</v>
      </c>
      <c r="B230" s="130" t="s">
        <v>151</v>
      </c>
      <c r="C230" s="15" t="s">
        <v>664</v>
      </c>
      <c r="D230" s="15">
        <v>10</v>
      </c>
      <c r="E230" s="15">
        <v>105640978</v>
      </c>
      <c r="F230" s="15" t="s">
        <v>438</v>
      </c>
      <c r="G230" s="15" t="s">
        <v>439</v>
      </c>
      <c r="H230" s="127">
        <v>0.3483</v>
      </c>
      <c r="I230" s="127">
        <v>4.9695904129768396E-3</v>
      </c>
      <c r="J230" s="15">
        <v>1</v>
      </c>
    </row>
    <row r="231" spans="1:10" ht="14.1" customHeight="1">
      <c r="A231" s="33" t="s">
        <v>2418</v>
      </c>
      <c r="B231" s="130" t="s">
        <v>151</v>
      </c>
      <c r="C231" s="15" t="s">
        <v>697</v>
      </c>
      <c r="D231" s="15">
        <v>10</v>
      </c>
      <c r="E231" s="15">
        <v>105662994</v>
      </c>
      <c r="F231" s="15" t="s">
        <v>445</v>
      </c>
      <c r="G231" s="15" t="s">
        <v>444</v>
      </c>
      <c r="H231" s="127">
        <v>0.35270000000000001</v>
      </c>
      <c r="I231" s="127">
        <v>4.9581392622316499E-3</v>
      </c>
      <c r="J231" s="15">
        <v>1</v>
      </c>
    </row>
    <row r="232" spans="1:10" ht="14.1" customHeight="1">
      <c r="A232" s="33" t="s">
        <v>2418</v>
      </c>
      <c r="B232" s="130" t="s">
        <v>151</v>
      </c>
      <c r="C232" s="15" t="s">
        <v>695</v>
      </c>
      <c r="D232" s="15">
        <v>10</v>
      </c>
      <c r="E232" s="15">
        <v>105660986</v>
      </c>
      <c r="F232" s="15" t="s">
        <v>439</v>
      </c>
      <c r="G232" s="15" t="s">
        <v>438</v>
      </c>
      <c r="H232" s="127">
        <v>0.35270000000000001</v>
      </c>
      <c r="I232" s="127">
        <v>4.9580480586043398E-3</v>
      </c>
      <c r="J232" s="15">
        <v>1</v>
      </c>
    </row>
    <row r="233" spans="1:10" ht="14.1" customHeight="1">
      <c r="A233" s="33" t="s">
        <v>2418</v>
      </c>
      <c r="B233" s="130" t="s">
        <v>151</v>
      </c>
      <c r="C233" s="15" t="s">
        <v>749</v>
      </c>
      <c r="D233" s="15">
        <v>10</v>
      </c>
      <c r="E233" s="15">
        <v>105634895</v>
      </c>
      <c r="F233" s="15" t="s">
        <v>444</v>
      </c>
      <c r="G233" s="15" t="s">
        <v>445</v>
      </c>
      <c r="H233" s="127">
        <v>0.3508</v>
      </c>
      <c r="I233" s="127">
        <v>4.9532274349201001E-3</v>
      </c>
      <c r="J233" s="15">
        <v>1</v>
      </c>
    </row>
    <row r="234" spans="1:10" ht="14.1" customHeight="1">
      <c r="A234" s="33" t="s">
        <v>2418</v>
      </c>
      <c r="B234" s="130" t="s">
        <v>151</v>
      </c>
      <c r="C234" s="15" t="s">
        <v>701</v>
      </c>
      <c r="D234" s="15">
        <v>10</v>
      </c>
      <c r="E234" s="15">
        <v>105667552</v>
      </c>
      <c r="F234" s="15" t="s">
        <v>444</v>
      </c>
      <c r="G234" s="15" t="s">
        <v>439</v>
      </c>
      <c r="H234" s="127">
        <v>0.34720000000000001</v>
      </c>
      <c r="I234" s="127">
        <v>4.6382037183361202E-3</v>
      </c>
      <c r="J234" s="15">
        <v>1</v>
      </c>
    </row>
    <row r="235" spans="1:10" ht="14.1" customHeight="1">
      <c r="A235" s="33" t="s">
        <v>2418</v>
      </c>
      <c r="B235" s="130" t="s">
        <v>151</v>
      </c>
      <c r="C235" s="15" t="s">
        <v>694</v>
      </c>
      <c r="D235" s="15">
        <v>10</v>
      </c>
      <c r="E235" s="15">
        <v>105659387</v>
      </c>
      <c r="F235" s="15" t="s">
        <v>439</v>
      </c>
      <c r="G235" s="15" t="s">
        <v>438</v>
      </c>
      <c r="H235" s="127">
        <v>0.34760000000000002</v>
      </c>
      <c r="I235" s="127">
        <v>4.62683517539186E-3</v>
      </c>
      <c r="J235" s="15">
        <v>1</v>
      </c>
    </row>
    <row r="236" spans="1:10" ht="14.1" customHeight="1">
      <c r="A236" s="33" t="s">
        <v>2418</v>
      </c>
      <c r="B236" s="130" t="s">
        <v>151</v>
      </c>
      <c r="C236" s="15" t="s">
        <v>665</v>
      </c>
      <c r="D236" s="15">
        <v>10</v>
      </c>
      <c r="E236" s="15">
        <v>105642803</v>
      </c>
      <c r="F236" s="15" t="s">
        <v>445</v>
      </c>
      <c r="G236" s="15" t="s">
        <v>438</v>
      </c>
      <c r="H236" s="127">
        <v>0.35449999999999998</v>
      </c>
      <c r="I236" s="127">
        <v>4.5945541684930804E-3</v>
      </c>
      <c r="J236" s="15">
        <v>1</v>
      </c>
    </row>
    <row r="237" spans="1:10" ht="14.1" customHeight="1">
      <c r="A237" s="33" t="s">
        <v>2418</v>
      </c>
      <c r="B237" s="130" t="s">
        <v>151</v>
      </c>
      <c r="C237" s="15" t="s">
        <v>703</v>
      </c>
      <c r="D237" s="15">
        <v>10</v>
      </c>
      <c r="E237" s="15">
        <v>105669622</v>
      </c>
      <c r="F237" s="15" t="s">
        <v>439</v>
      </c>
      <c r="G237" s="15" t="s">
        <v>438</v>
      </c>
      <c r="H237" s="127">
        <v>0.34710000000000002</v>
      </c>
      <c r="I237" s="127">
        <v>4.4683101467112296E-3</v>
      </c>
      <c r="J237" s="15">
        <v>1</v>
      </c>
    </row>
    <row r="238" spans="1:10" ht="14.1" customHeight="1">
      <c r="A238" s="33" t="s">
        <v>2418</v>
      </c>
      <c r="B238" s="130" t="s">
        <v>151</v>
      </c>
      <c r="C238" s="15" t="s">
        <v>693</v>
      </c>
      <c r="D238" s="15">
        <v>10</v>
      </c>
      <c r="E238" s="15">
        <v>105658588</v>
      </c>
      <c r="F238" s="15" t="s">
        <v>444</v>
      </c>
      <c r="G238" s="15" t="s">
        <v>438</v>
      </c>
      <c r="H238" s="127">
        <v>0.34770000000000001</v>
      </c>
      <c r="I238" s="127">
        <v>4.4647193199526302E-3</v>
      </c>
      <c r="J238" s="15">
        <v>1</v>
      </c>
    </row>
    <row r="239" spans="1:10" ht="14.1" customHeight="1">
      <c r="A239" s="33" t="s">
        <v>2418</v>
      </c>
      <c r="B239" s="130" t="s">
        <v>151</v>
      </c>
      <c r="C239" s="15" t="s">
        <v>696</v>
      </c>
      <c r="D239" s="15">
        <v>10</v>
      </c>
      <c r="E239" s="15">
        <v>105661315</v>
      </c>
      <c r="F239" s="15" t="s">
        <v>438</v>
      </c>
      <c r="G239" s="15" t="s">
        <v>445</v>
      </c>
      <c r="H239" s="127">
        <v>0.34760000000000002</v>
      </c>
      <c r="I239" s="127">
        <v>4.45761894891705E-3</v>
      </c>
      <c r="J239" s="15">
        <v>1</v>
      </c>
    </row>
    <row r="240" spans="1:10" ht="14.1" customHeight="1">
      <c r="A240" s="33" t="s">
        <v>2418</v>
      </c>
      <c r="B240" s="130" t="s">
        <v>151</v>
      </c>
      <c r="C240" s="15" t="s">
        <v>786</v>
      </c>
      <c r="D240" s="15">
        <v>10</v>
      </c>
      <c r="E240" s="15">
        <v>104663676</v>
      </c>
      <c r="F240" s="15" t="s">
        <v>445</v>
      </c>
      <c r="G240" s="15" t="s">
        <v>444</v>
      </c>
      <c r="H240" s="127">
        <v>0.32900000000000001</v>
      </c>
      <c r="I240" s="127">
        <v>0.105871149373028</v>
      </c>
      <c r="J240" s="15">
        <v>2</v>
      </c>
    </row>
    <row r="241" spans="1:10" ht="14.1" customHeight="1">
      <c r="A241" s="33" t="s">
        <v>2418</v>
      </c>
      <c r="B241" s="130" t="s">
        <v>151</v>
      </c>
      <c r="C241" s="15" t="s">
        <v>865</v>
      </c>
      <c r="D241" s="15">
        <v>10</v>
      </c>
      <c r="E241" s="15">
        <v>104935593</v>
      </c>
      <c r="F241" s="15" t="s">
        <v>444</v>
      </c>
      <c r="G241" s="15" t="s">
        <v>438</v>
      </c>
      <c r="H241" s="127">
        <v>0.44219999999999998</v>
      </c>
      <c r="I241" s="127">
        <v>3.0903475197134701E-2</v>
      </c>
      <c r="J241" s="15">
        <v>2</v>
      </c>
    </row>
    <row r="242" spans="1:10" ht="14.1" customHeight="1">
      <c r="A242" s="33" t="s">
        <v>2418</v>
      </c>
      <c r="B242" s="130" t="s">
        <v>151</v>
      </c>
      <c r="C242" s="15" t="s">
        <v>875</v>
      </c>
      <c r="D242" s="15">
        <v>10</v>
      </c>
      <c r="E242" s="15">
        <v>104950197</v>
      </c>
      <c r="F242" s="15" t="s">
        <v>438</v>
      </c>
      <c r="G242" s="15" t="s">
        <v>439</v>
      </c>
      <c r="H242" s="127">
        <v>0.43709999999999999</v>
      </c>
      <c r="I242" s="127">
        <v>2.1382839512892899E-2</v>
      </c>
      <c r="J242" s="15">
        <v>2</v>
      </c>
    </row>
    <row r="243" spans="1:10" ht="14.1" customHeight="1">
      <c r="A243" s="33" t="s">
        <v>2418</v>
      </c>
      <c r="B243" s="130" t="s">
        <v>151</v>
      </c>
      <c r="C243" s="15" t="s">
        <v>873</v>
      </c>
      <c r="D243" s="15">
        <v>10</v>
      </c>
      <c r="E243" s="15">
        <v>104945751</v>
      </c>
      <c r="F243" s="15" t="s">
        <v>438</v>
      </c>
      <c r="G243" s="15" t="s">
        <v>439</v>
      </c>
      <c r="H243" s="127">
        <v>0.43709999999999999</v>
      </c>
      <c r="I243" s="127">
        <v>2.0582438876980701E-2</v>
      </c>
      <c r="J243" s="15">
        <v>2</v>
      </c>
    </row>
    <row r="244" spans="1:10" ht="14.1" customHeight="1">
      <c r="A244" s="33" t="s">
        <v>2418</v>
      </c>
      <c r="B244" s="130" t="s">
        <v>151</v>
      </c>
      <c r="C244" s="15" t="s">
        <v>878</v>
      </c>
      <c r="D244" s="15">
        <v>10</v>
      </c>
      <c r="E244" s="15">
        <v>104959852</v>
      </c>
      <c r="F244" s="15" t="s">
        <v>438</v>
      </c>
      <c r="G244" s="15" t="s">
        <v>445</v>
      </c>
      <c r="H244" s="127">
        <v>0.43719999999999998</v>
      </c>
      <c r="I244" s="127">
        <v>1.8373710682164E-2</v>
      </c>
      <c r="J244" s="15">
        <v>2</v>
      </c>
    </row>
    <row r="245" spans="1:10" ht="14.1" customHeight="1">
      <c r="A245" s="33" t="s">
        <v>2418</v>
      </c>
      <c r="B245" s="130" t="s">
        <v>151</v>
      </c>
      <c r="C245" s="15" t="s">
        <v>859</v>
      </c>
      <c r="D245" s="15">
        <v>10</v>
      </c>
      <c r="E245" s="15">
        <v>104913870</v>
      </c>
      <c r="F245" s="15" t="s">
        <v>438</v>
      </c>
      <c r="G245" s="15" t="s">
        <v>439</v>
      </c>
      <c r="H245" s="127">
        <v>0.44590000000000002</v>
      </c>
      <c r="I245" s="127">
        <v>1.7864651451663001E-2</v>
      </c>
      <c r="J245" s="15">
        <v>2</v>
      </c>
    </row>
    <row r="246" spans="1:10" ht="14.1" customHeight="1">
      <c r="A246" s="33" t="s">
        <v>2418</v>
      </c>
      <c r="B246" s="130" t="s">
        <v>151</v>
      </c>
      <c r="C246" s="15" t="s">
        <v>866</v>
      </c>
      <c r="D246" s="15">
        <v>10</v>
      </c>
      <c r="E246" s="15">
        <v>104941112</v>
      </c>
      <c r="F246" s="15" t="s">
        <v>445</v>
      </c>
      <c r="G246" s="15" t="s">
        <v>439</v>
      </c>
      <c r="H246" s="127">
        <v>0.44109999999999999</v>
      </c>
      <c r="I246" s="127">
        <v>1.6354578281657001E-2</v>
      </c>
      <c r="J246" s="15">
        <v>2</v>
      </c>
    </row>
    <row r="247" spans="1:10" ht="14.1" customHeight="1">
      <c r="A247" s="33" t="s">
        <v>2418</v>
      </c>
      <c r="B247" s="130" t="s">
        <v>151</v>
      </c>
      <c r="C247" s="15" t="s">
        <v>861</v>
      </c>
      <c r="D247" s="15">
        <v>10</v>
      </c>
      <c r="E247" s="15">
        <v>104922039</v>
      </c>
      <c r="F247" s="15" t="s">
        <v>445</v>
      </c>
      <c r="G247" s="15" t="s">
        <v>444</v>
      </c>
      <c r="H247" s="127">
        <v>0.44619999999999999</v>
      </c>
      <c r="I247" s="127">
        <v>1.5951883979229E-2</v>
      </c>
      <c r="J247" s="15">
        <v>2</v>
      </c>
    </row>
    <row r="248" spans="1:10" ht="14.1" customHeight="1">
      <c r="A248" s="33" t="s">
        <v>2418</v>
      </c>
      <c r="B248" s="130" t="s">
        <v>151</v>
      </c>
      <c r="C248" s="15" t="s">
        <v>868</v>
      </c>
      <c r="D248" s="15">
        <v>10</v>
      </c>
      <c r="E248" s="15">
        <v>104943342</v>
      </c>
      <c r="F248" s="15" t="s">
        <v>445</v>
      </c>
      <c r="G248" s="15" t="s">
        <v>444</v>
      </c>
      <c r="H248" s="127">
        <v>0.4451</v>
      </c>
      <c r="I248" s="127">
        <v>1.5396626414357E-2</v>
      </c>
      <c r="J248" s="15">
        <v>2</v>
      </c>
    </row>
    <row r="249" spans="1:10" ht="14.1" customHeight="1">
      <c r="A249" s="33" t="s">
        <v>2418</v>
      </c>
      <c r="B249" s="130" t="s">
        <v>151</v>
      </c>
      <c r="C249" s="15" t="s">
        <v>869</v>
      </c>
      <c r="D249" s="15">
        <v>10</v>
      </c>
      <c r="E249" s="15">
        <v>104943986</v>
      </c>
      <c r="F249" s="15" t="s">
        <v>439</v>
      </c>
      <c r="G249" s="15" t="s">
        <v>445</v>
      </c>
      <c r="H249" s="127">
        <v>0.44069999999999998</v>
      </c>
      <c r="I249" s="127">
        <v>1.46089137375345E-2</v>
      </c>
      <c r="J249" s="15">
        <v>2</v>
      </c>
    </row>
    <row r="250" spans="1:10" ht="14.1" customHeight="1">
      <c r="A250" s="33" t="s">
        <v>2418</v>
      </c>
      <c r="B250" s="130" t="s">
        <v>151</v>
      </c>
      <c r="C250" s="15" t="s">
        <v>867</v>
      </c>
      <c r="D250" s="15">
        <v>10</v>
      </c>
      <c r="E250" s="15">
        <v>104941589</v>
      </c>
      <c r="F250" s="15" t="s">
        <v>438</v>
      </c>
      <c r="G250" s="15" t="s">
        <v>439</v>
      </c>
      <c r="H250" s="127">
        <v>0.45190000000000002</v>
      </c>
      <c r="I250" s="127">
        <v>1.45341673736767E-2</v>
      </c>
      <c r="J250" s="15">
        <v>2</v>
      </c>
    </row>
    <row r="251" spans="1:10" ht="14.1" customHeight="1">
      <c r="A251" s="33" t="s">
        <v>2418</v>
      </c>
      <c r="B251" s="130" t="s">
        <v>151</v>
      </c>
      <c r="C251" s="15" t="s">
        <v>870</v>
      </c>
      <c r="D251" s="15">
        <v>10</v>
      </c>
      <c r="E251" s="15">
        <v>104944744</v>
      </c>
      <c r="F251" s="15" t="s">
        <v>438</v>
      </c>
      <c r="G251" s="15" t="s">
        <v>444</v>
      </c>
      <c r="H251" s="127">
        <v>0.43980000000000002</v>
      </c>
      <c r="I251" s="127">
        <v>1.41792724758721E-2</v>
      </c>
      <c r="J251" s="15">
        <v>2</v>
      </c>
    </row>
    <row r="252" spans="1:10" ht="14.1" customHeight="1">
      <c r="A252" s="33" t="s">
        <v>2418</v>
      </c>
      <c r="B252" s="130" t="s">
        <v>151</v>
      </c>
      <c r="C252" s="15" t="s">
        <v>872</v>
      </c>
      <c r="D252" s="15">
        <v>10</v>
      </c>
      <c r="E252" s="15">
        <v>104945463</v>
      </c>
      <c r="F252" s="15" t="s">
        <v>444</v>
      </c>
      <c r="G252" s="15" t="s">
        <v>445</v>
      </c>
      <c r="H252" s="127">
        <v>0.43980000000000002</v>
      </c>
      <c r="I252" s="127">
        <v>1.41792724758721E-2</v>
      </c>
      <c r="J252" s="15">
        <v>2</v>
      </c>
    </row>
    <row r="253" spans="1:10" ht="14.1" customHeight="1">
      <c r="A253" s="33" t="s">
        <v>2418</v>
      </c>
      <c r="B253" s="130" t="s">
        <v>151</v>
      </c>
      <c r="C253" s="15" t="s">
        <v>841</v>
      </c>
      <c r="D253" s="15">
        <v>10</v>
      </c>
      <c r="E253" s="15">
        <v>104840970</v>
      </c>
      <c r="F253" s="15" t="s">
        <v>439</v>
      </c>
      <c r="G253" s="15" t="s">
        <v>438</v>
      </c>
      <c r="H253" s="127">
        <v>0.38009999999999999</v>
      </c>
      <c r="I253" s="127">
        <v>1.30999926832972E-2</v>
      </c>
      <c r="J253" s="15">
        <v>2</v>
      </c>
    </row>
    <row r="254" spans="1:10" ht="14.1" customHeight="1">
      <c r="A254" s="33" t="s">
        <v>2418</v>
      </c>
      <c r="B254" s="130" t="s">
        <v>151</v>
      </c>
      <c r="C254" s="15" t="s">
        <v>871</v>
      </c>
      <c r="D254" s="15">
        <v>10</v>
      </c>
      <c r="E254" s="15">
        <v>104945213</v>
      </c>
      <c r="F254" s="15" t="s">
        <v>445</v>
      </c>
      <c r="G254" s="15" t="s">
        <v>444</v>
      </c>
      <c r="H254" s="127">
        <v>0.44009999999999999</v>
      </c>
      <c r="I254" s="127">
        <v>1.2720980484334E-2</v>
      </c>
      <c r="J254" s="15">
        <v>2</v>
      </c>
    </row>
    <row r="255" spans="1:10" ht="14.1" customHeight="1">
      <c r="A255" s="33" t="s">
        <v>2418</v>
      </c>
      <c r="B255" s="130" t="s">
        <v>151</v>
      </c>
      <c r="C255" s="15" t="s">
        <v>845</v>
      </c>
      <c r="D255" s="15">
        <v>10</v>
      </c>
      <c r="E255" s="15">
        <v>104855656</v>
      </c>
      <c r="F255" s="15" t="s">
        <v>439</v>
      </c>
      <c r="G255" s="15" t="s">
        <v>438</v>
      </c>
      <c r="H255" s="127">
        <v>0.45629999999999998</v>
      </c>
      <c r="I255" s="127">
        <v>1.22857938347384E-2</v>
      </c>
      <c r="J255" s="15">
        <v>2</v>
      </c>
    </row>
    <row r="256" spans="1:10" ht="14.1" customHeight="1">
      <c r="A256" s="33" t="s">
        <v>2418</v>
      </c>
      <c r="B256" s="130" t="s">
        <v>151</v>
      </c>
      <c r="C256" s="15" t="s">
        <v>874</v>
      </c>
      <c r="D256" s="15">
        <v>10</v>
      </c>
      <c r="E256" s="15">
        <v>104949116</v>
      </c>
      <c r="F256" s="15" t="s">
        <v>444</v>
      </c>
      <c r="G256" s="15" t="s">
        <v>445</v>
      </c>
      <c r="H256" s="127">
        <v>0.43990000000000001</v>
      </c>
      <c r="I256" s="127">
        <v>1.1818483173134499E-2</v>
      </c>
      <c r="J256" s="15">
        <v>2</v>
      </c>
    </row>
    <row r="257" spans="1:10" ht="14.1" customHeight="1">
      <c r="A257" s="33" t="s">
        <v>2418</v>
      </c>
      <c r="B257" s="130" t="s">
        <v>151</v>
      </c>
      <c r="C257" s="15" t="s">
        <v>877</v>
      </c>
      <c r="D257" s="15">
        <v>10</v>
      </c>
      <c r="E257" s="15">
        <v>104956827</v>
      </c>
      <c r="F257" s="15" t="s">
        <v>445</v>
      </c>
      <c r="G257" s="15" t="s">
        <v>444</v>
      </c>
      <c r="H257" s="127">
        <v>0.45600000000000002</v>
      </c>
      <c r="I257" s="127">
        <v>1.1713705076820201E-2</v>
      </c>
      <c r="J257" s="15">
        <v>2</v>
      </c>
    </row>
    <row r="258" spans="1:10" ht="14.1" customHeight="1">
      <c r="A258" s="33" t="s">
        <v>2418</v>
      </c>
      <c r="B258" s="130" t="s">
        <v>151</v>
      </c>
      <c r="C258" s="15" t="s">
        <v>844</v>
      </c>
      <c r="D258" s="15">
        <v>10</v>
      </c>
      <c r="E258" s="15">
        <v>104850632</v>
      </c>
      <c r="F258" s="15" t="s">
        <v>444</v>
      </c>
      <c r="G258" s="15" t="s">
        <v>445</v>
      </c>
      <c r="H258" s="127">
        <v>0.45610000000000001</v>
      </c>
      <c r="I258" s="127">
        <v>1.10627232809448E-2</v>
      </c>
      <c r="J258" s="15">
        <v>2</v>
      </c>
    </row>
    <row r="259" spans="1:10" ht="14.1" customHeight="1">
      <c r="A259" s="33" t="s">
        <v>2418</v>
      </c>
      <c r="B259" s="130" t="s">
        <v>151</v>
      </c>
      <c r="C259" s="15" t="s">
        <v>838</v>
      </c>
      <c r="D259" s="15">
        <v>10</v>
      </c>
      <c r="E259" s="15">
        <v>104830819</v>
      </c>
      <c r="F259" s="15" t="s">
        <v>445</v>
      </c>
      <c r="G259" s="15" t="s">
        <v>444</v>
      </c>
      <c r="H259" s="127">
        <v>0.37909999999999999</v>
      </c>
      <c r="I259" s="127">
        <v>1.03770916942213E-2</v>
      </c>
      <c r="J259" s="15">
        <v>2</v>
      </c>
    </row>
    <row r="260" spans="1:10" ht="14.1" customHeight="1">
      <c r="A260" s="33" t="s">
        <v>2418</v>
      </c>
      <c r="B260" s="130" t="s">
        <v>151</v>
      </c>
      <c r="C260" s="15" t="s">
        <v>863</v>
      </c>
      <c r="D260" s="15">
        <v>10</v>
      </c>
      <c r="E260" s="15">
        <v>104927634</v>
      </c>
      <c r="F260" s="15" t="s">
        <v>445</v>
      </c>
      <c r="G260" s="15" t="s">
        <v>444</v>
      </c>
      <c r="H260" s="127">
        <v>0.45429999999999998</v>
      </c>
      <c r="I260" s="127">
        <v>1.00677299042446E-2</v>
      </c>
      <c r="J260" s="15">
        <v>2</v>
      </c>
    </row>
    <row r="261" spans="1:10" ht="14.1" customHeight="1">
      <c r="A261" s="33" t="s">
        <v>2418</v>
      </c>
      <c r="B261" s="130" t="s">
        <v>151</v>
      </c>
      <c r="C261" s="15" t="s">
        <v>842</v>
      </c>
      <c r="D261" s="15">
        <v>10</v>
      </c>
      <c r="E261" s="15">
        <v>104844872</v>
      </c>
      <c r="F261" s="15" t="s">
        <v>439</v>
      </c>
      <c r="G261" s="15" t="s">
        <v>438</v>
      </c>
      <c r="H261" s="127">
        <v>0.37690000000000001</v>
      </c>
      <c r="I261" s="127">
        <v>9.9981435423601699E-3</v>
      </c>
      <c r="J261" s="15">
        <v>2</v>
      </c>
    </row>
    <row r="262" spans="1:10" ht="14.1" customHeight="1">
      <c r="A262" s="33" t="s">
        <v>2418</v>
      </c>
      <c r="B262" s="130" t="s">
        <v>151</v>
      </c>
      <c r="C262" s="15" t="s">
        <v>852</v>
      </c>
      <c r="D262" s="15">
        <v>10</v>
      </c>
      <c r="E262" s="15">
        <v>104891396</v>
      </c>
      <c r="F262" s="15" t="s">
        <v>438</v>
      </c>
      <c r="G262" s="15" t="s">
        <v>444</v>
      </c>
      <c r="H262" s="127">
        <v>0.4556</v>
      </c>
      <c r="I262" s="127">
        <v>9.8977900330442497E-3</v>
      </c>
      <c r="J262" s="15">
        <v>2</v>
      </c>
    </row>
    <row r="263" spans="1:10" ht="14.1" customHeight="1">
      <c r="A263" s="33" t="s">
        <v>2418</v>
      </c>
      <c r="B263" s="130" t="s">
        <v>151</v>
      </c>
      <c r="C263" s="15" t="s">
        <v>853</v>
      </c>
      <c r="D263" s="15">
        <v>10</v>
      </c>
      <c r="E263" s="15">
        <v>104891975</v>
      </c>
      <c r="F263" s="15" t="s">
        <v>439</v>
      </c>
      <c r="G263" s="15" t="s">
        <v>438</v>
      </c>
      <c r="H263" s="127">
        <v>0.4556</v>
      </c>
      <c r="I263" s="127">
        <v>9.8977663532795503E-3</v>
      </c>
      <c r="J263" s="15">
        <v>2</v>
      </c>
    </row>
    <row r="264" spans="1:10" ht="14.1" customHeight="1">
      <c r="A264" s="33" t="s">
        <v>2418</v>
      </c>
      <c r="B264" s="130" t="s">
        <v>151</v>
      </c>
      <c r="C264" s="15" t="s">
        <v>854</v>
      </c>
      <c r="D264" s="15">
        <v>10</v>
      </c>
      <c r="E264" s="15">
        <v>104893568</v>
      </c>
      <c r="F264" s="15" t="s">
        <v>445</v>
      </c>
      <c r="G264" s="15" t="s">
        <v>444</v>
      </c>
      <c r="H264" s="127">
        <v>0.4556</v>
      </c>
      <c r="I264" s="127">
        <v>9.8977663532795503E-3</v>
      </c>
      <c r="J264" s="15">
        <v>2</v>
      </c>
    </row>
    <row r="265" spans="1:10" ht="14.1" customHeight="1">
      <c r="A265" s="33" t="s">
        <v>2418</v>
      </c>
      <c r="B265" s="130" t="s">
        <v>151</v>
      </c>
      <c r="C265" s="15" t="s">
        <v>857</v>
      </c>
      <c r="D265" s="15">
        <v>10</v>
      </c>
      <c r="E265" s="15">
        <v>104902165</v>
      </c>
      <c r="F265" s="15" t="s">
        <v>445</v>
      </c>
      <c r="G265" s="15" t="s">
        <v>444</v>
      </c>
      <c r="H265" s="127">
        <v>0.45529999999999998</v>
      </c>
      <c r="I265" s="127">
        <v>9.7203601214537194E-3</v>
      </c>
      <c r="J265" s="15">
        <v>2</v>
      </c>
    </row>
    <row r="266" spans="1:10" ht="14.1" customHeight="1">
      <c r="A266" s="33" t="s">
        <v>2418</v>
      </c>
      <c r="B266" s="130" t="s">
        <v>151</v>
      </c>
      <c r="C266" s="15" t="s">
        <v>864</v>
      </c>
      <c r="D266" s="15">
        <v>10</v>
      </c>
      <c r="E266" s="15">
        <v>104929191</v>
      </c>
      <c r="F266" s="15" t="s">
        <v>438</v>
      </c>
      <c r="G266" s="15" t="s">
        <v>439</v>
      </c>
      <c r="H266" s="127">
        <v>0.45429999999999998</v>
      </c>
      <c r="I266" s="127">
        <v>9.7195090335410201E-3</v>
      </c>
      <c r="J266" s="15">
        <v>2</v>
      </c>
    </row>
    <row r="267" spans="1:10" ht="14.1" customHeight="1">
      <c r="A267" s="33" t="s">
        <v>2418</v>
      </c>
      <c r="B267" s="130" t="s">
        <v>151</v>
      </c>
      <c r="C267" s="15" t="s">
        <v>860</v>
      </c>
      <c r="D267" s="15">
        <v>10</v>
      </c>
      <c r="E267" s="15">
        <v>104920232</v>
      </c>
      <c r="F267" s="15" t="s">
        <v>445</v>
      </c>
      <c r="G267" s="15" t="s">
        <v>444</v>
      </c>
      <c r="H267" s="127">
        <v>0.45540000000000003</v>
      </c>
      <c r="I267" s="127">
        <v>9.5841023658543908E-3</v>
      </c>
      <c r="J267" s="15">
        <v>2</v>
      </c>
    </row>
    <row r="268" spans="1:10" ht="14.1" customHeight="1">
      <c r="A268" s="33" t="s">
        <v>2418</v>
      </c>
      <c r="B268" s="130" t="s">
        <v>151</v>
      </c>
      <c r="C268" s="15" t="s">
        <v>858</v>
      </c>
      <c r="D268" s="15">
        <v>10</v>
      </c>
      <c r="E268" s="15">
        <v>104902737</v>
      </c>
      <c r="F268" s="15" t="s">
        <v>439</v>
      </c>
      <c r="G268" s="15" t="s">
        <v>438</v>
      </c>
      <c r="H268" s="127">
        <v>0.45540000000000003</v>
      </c>
      <c r="I268" s="127">
        <v>9.5799344987231895E-3</v>
      </c>
      <c r="J268" s="15">
        <v>2</v>
      </c>
    </row>
    <row r="269" spans="1:10" ht="14.1" customHeight="1">
      <c r="A269" s="33" t="s">
        <v>2418</v>
      </c>
      <c r="B269" s="130" t="s">
        <v>151</v>
      </c>
      <c r="C269" s="15" t="s">
        <v>855</v>
      </c>
      <c r="D269" s="15">
        <v>10</v>
      </c>
      <c r="E269" s="15">
        <v>104896486</v>
      </c>
      <c r="F269" s="15" t="s">
        <v>444</v>
      </c>
      <c r="G269" s="15" t="s">
        <v>445</v>
      </c>
      <c r="H269" s="127">
        <v>0.45550000000000002</v>
      </c>
      <c r="I269" s="127">
        <v>9.5637230850085207E-3</v>
      </c>
      <c r="J269" s="15">
        <v>2</v>
      </c>
    </row>
    <row r="270" spans="1:10" ht="14.1" customHeight="1">
      <c r="A270" s="33" t="s">
        <v>2418</v>
      </c>
      <c r="B270" s="130" t="s">
        <v>151</v>
      </c>
      <c r="C270" s="15" t="s">
        <v>856</v>
      </c>
      <c r="D270" s="15">
        <v>10</v>
      </c>
      <c r="E270" s="15">
        <v>104897254</v>
      </c>
      <c r="F270" s="15" t="s">
        <v>444</v>
      </c>
      <c r="G270" s="15" t="s">
        <v>439</v>
      </c>
      <c r="H270" s="127">
        <v>0.45550000000000002</v>
      </c>
      <c r="I270" s="127">
        <v>9.5635583898959799E-3</v>
      </c>
      <c r="J270" s="15">
        <v>2</v>
      </c>
    </row>
    <row r="271" spans="1:10" ht="14.1" customHeight="1">
      <c r="A271" s="33" t="s">
        <v>2418</v>
      </c>
      <c r="B271" s="130" t="s">
        <v>151</v>
      </c>
      <c r="C271" s="15" t="s">
        <v>849</v>
      </c>
      <c r="D271" s="15">
        <v>10</v>
      </c>
      <c r="E271" s="15">
        <v>104872547</v>
      </c>
      <c r="F271" s="15" t="s">
        <v>445</v>
      </c>
      <c r="G271" s="15" t="s">
        <v>439</v>
      </c>
      <c r="H271" s="127">
        <v>0.45519999999999999</v>
      </c>
      <c r="I271" s="127">
        <v>9.5369057725921396E-3</v>
      </c>
      <c r="J271" s="15">
        <v>2</v>
      </c>
    </row>
    <row r="272" spans="1:10" ht="14.1" customHeight="1">
      <c r="A272" s="33" t="s">
        <v>2418</v>
      </c>
      <c r="B272" s="130" t="s">
        <v>151</v>
      </c>
      <c r="C272" s="15" t="s">
        <v>862</v>
      </c>
      <c r="D272" s="15">
        <v>10</v>
      </c>
      <c r="E272" s="15">
        <v>104925829</v>
      </c>
      <c r="F272" s="15" t="s">
        <v>445</v>
      </c>
      <c r="G272" s="15" t="s">
        <v>438</v>
      </c>
      <c r="H272" s="127">
        <v>0.4541</v>
      </c>
      <c r="I272" s="127">
        <v>9.4958509175989692E-3</v>
      </c>
      <c r="J272" s="15">
        <v>2</v>
      </c>
    </row>
    <row r="273" spans="1:10" ht="14.1" customHeight="1">
      <c r="A273" s="33" t="s">
        <v>2418</v>
      </c>
      <c r="B273" s="130" t="s">
        <v>151</v>
      </c>
      <c r="C273" s="15" t="s">
        <v>831</v>
      </c>
      <c r="D273" s="15">
        <v>10</v>
      </c>
      <c r="E273" s="15">
        <v>104814162</v>
      </c>
      <c r="F273" s="15" t="s">
        <v>439</v>
      </c>
      <c r="G273" s="15" t="s">
        <v>438</v>
      </c>
      <c r="H273" s="127">
        <v>0.45479999999999998</v>
      </c>
      <c r="I273" s="127">
        <v>9.4289689211947102E-3</v>
      </c>
      <c r="J273" s="15">
        <v>2</v>
      </c>
    </row>
    <row r="274" spans="1:10" ht="14.1" customHeight="1">
      <c r="A274" s="33" t="s">
        <v>2418</v>
      </c>
      <c r="B274" s="130" t="s">
        <v>151</v>
      </c>
      <c r="C274" s="15" t="s">
        <v>848</v>
      </c>
      <c r="D274" s="15">
        <v>10</v>
      </c>
      <c r="E274" s="15">
        <v>104871361</v>
      </c>
      <c r="F274" s="15" t="s">
        <v>445</v>
      </c>
      <c r="G274" s="15" t="s">
        <v>444</v>
      </c>
      <c r="H274" s="127">
        <v>0.45519999999999999</v>
      </c>
      <c r="I274" s="127">
        <v>9.2098419732258296E-3</v>
      </c>
      <c r="J274" s="15">
        <v>2</v>
      </c>
    </row>
    <row r="275" spans="1:10" ht="14.1" customHeight="1">
      <c r="A275" s="33" t="s">
        <v>2418</v>
      </c>
      <c r="B275" s="130" t="s">
        <v>151</v>
      </c>
      <c r="C275" s="15" t="s">
        <v>835</v>
      </c>
      <c r="D275" s="15">
        <v>10</v>
      </c>
      <c r="E275" s="15">
        <v>104824324</v>
      </c>
      <c r="F275" s="15" t="s">
        <v>439</v>
      </c>
      <c r="G275" s="15" t="s">
        <v>445</v>
      </c>
      <c r="H275" s="127">
        <v>0.37609999999999999</v>
      </c>
      <c r="I275" s="127">
        <v>9.0636192617136197E-3</v>
      </c>
      <c r="J275" s="15">
        <v>2</v>
      </c>
    </row>
    <row r="276" spans="1:10" ht="14.1" customHeight="1">
      <c r="A276" s="33" t="s">
        <v>2418</v>
      </c>
      <c r="B276" s="130" t="s">
        <v>151</v>
      </c>
      <c r="C276" s="15" t="s">
        <v>850</v>
      </c>
      <c r="D276" s="15">
        <v>10</v>
      </c>
      <c r="E276" s="15">
        <v>104880236</v>
      </c>
      <c r="F276" s="15" t="s">
        <v>439</v>
      </c>
      <c r="G276" s="15" t="s">
        <v>438</v>
      </c>
      <c r="H276" s="127">
        <v>0.4556</v>
      </c>
      <c r="I276" s="127">
        <v>9.0051147080638695E-3</v>
      </c>
      <c r="J276" s="15">
        <v>2</v>
      </c>
    </row>
    <row r="277" spans="1:10" ht="14.1" customHeight="1">
      <c r="A277" s="33" t="s">
        <v>2418</v>
      </c>
      <c r="B277" s="130" t="s">
        <v>151</v>
      </c>
      <c r="C277" s="15" t="s">
        <v>798</v>
      </c>
      <c r="D277" s="15">
        <v>10</v>
      </c>
      <c r="E277" s="15">
        <v>104707537</v>
      </c>
      <c r="F277" s="15" t="s">
        <v>444</v>
      </c>
      <c r="G277" s="15" t="s">
        <v>445</v>
      </c>
      <c r="H277" s="127">
        <v>0.45479999999999998</v>
      </c>
      <c r="I277" s="127">
        <v>8.8193360200629102E-3</v>
      </c>
      <c r="J277" s="15">
        <v>2</v>
      </c>
    </row>
    <row r="278" spans="1:10" ht="14.1" customHeight="1">
      <c r="A278" s="33" t="s">
        <v>2418</v>
      </c>
      <c r="B278" s="130" t="s">
        <v>151</v>
      </c>
      <c r="C278" s="15" t="s">
        <v>824</v>
      </c>
      <c r="D278" s="15">
        <v>10</v>
      </c>
      <c r="E278" s="15">
        <v>104775908</v>
      </c>
      <c r="F278" s="15" t="s">
        <v>444</v>
      </c>
      <c r="G278" s="15" t="s">
        <v>445</v>
      </c>
      <c r="H278" s="127">
        <v>0.45669999999999999</v>
      </c>
      <c r="I278" s="127">
        <v>8.7569189712581891E-3</v>
      </c>
      <c r="J278" s="15">
        <v>2</v>
      </c>
    </row>
    <row r="279" spans="1:10" ht="14.1" customHeight="1">
      <c r="A279" s="33" t="s">
        <v>2418</v>
      </c>
      <c r="B279" s="130" t="s">
        <v>151</v>
      </c>
      <c r="C279" s="15" t="s">
        <v>836</v>
      </c>
      <c r="D279" s="15">
        <v>10</v>
      </c>
      <c r="E279" s="15">
        <v>104826261</v>
      </c>
      <c r="F279" s="15" t="s">
        <v>439</v>
      </c>
      <c r="G279" s="15" t="s">
        <v>438</v>
      </c>
      <c r="H279" s="127">
        <v>0.4556</v>
      </c>
      <c r="I279" s="127">
        <v>8.7224218380727008E-3</v>
      </c>
      <c r="J279" s="15">
        <v>2</v>
      </c>
    </row>
    <row r="280" spans="1:10" ht="14.1" customHeight="1">
      <c r="A280" s="33" t="s">
        <v>2418</v>
      </c>
      <c r="B280" s="130" t="s">
        <v>151</v>
      </c>
      <c r="C280" s="15" t="s">
        <v>828</v>
      </c>
      <c r="D280" s="15">
        <v>10</v>
      </c>
      <c r="E280" s="15">
        <v>104811699</v>
      </c>
      <c r="F280" s="15" t="s">
        <v>438</v>
      </c>
      <c r="G280" s="15" t="s">
        <v>439</v>
      </c>
      <c r="H280" s="127">
        <v>0.45390000000000003</v>
      </c>
      <c r="I280" s="127">
        <v>8.5890228401269697E-3</v>
      </c>
      <c r="J280" s="15">
        <v>2</v>
      </c>
    </row>
    <row r="281" spans="1:10" ht="14.1" customHeight="1">
      <c r="A281" s="33" t="s">
        <v>2418</v>
      </c>
      <c r="B281" s="130" t="s">
        <v>151</v>
      </c>
      <c r="C281" s="15" t="s">
        <v>840</v>
      </c>
      <c r="D281" s="15">
        <v>10</v>
      </c>
      <c r="E281" s="15">
        <v>104839152</v>
      </c>
      <c r="F281" s="15" t="s">
        <v>439</v>
      </c>
      <c r="G281" s="15" t="s">
        <v>438</v>
      </c>
      <c r="H281" s="127">
        <v>0.37619999999999998</v>
      </c>
      <c r="I281" s="127">
        <v>8.5575658000436299E-3</v>
      </c>
      <c r="J281" s="15">
        <v>2</v>
      </c>
    </row>
    <row r="282" spans="1:10" ht="14.1" customHeight="1">
      <c r="A282" s="33" t="s">
        <v>2418</v>
      </c>
      <c r="B282" s="130" t="s">
        <v>151</v>
      </c>
      <c r="C282" s="15" t="s">
        <v>839</v>
      </c>
      <c r="D282" s="15">
        <v>10</v>
      </c>
      <c r="E282" s="15">
        <v>104836047</v>
      </c>
      <c r="F282" s="15" t="s">
        <v>439</v>
      </c>
      <c r="G282" s="15" t="s">
        <v>438</v>
      </c>
      <c r="H282" s="127">
        <v>0.37619999999999998</v>
      </c>
      <c r="I282" s="127">
        <v>8.5562655269403303E-3</v>
      </c>
      <c r="J282" s="15">
        <v>2</v>
      </c>
    </row>
    <row r="283" spans="1:10" ht="14.1" customHeight="1">
      <c r="A283" s="33" t="s">
        <v>2418</v>
      </c>
      <c r="B283" s="130" t="s">
        <v>151</v>
      </c>
      <c r="C283" s="15" t="s">
        <v>811</v>
      </c>
      <c r="D283" s="15">
        <v>10</v>
      </c>
      <c r="E283" s="15">
        <v>104748459</v>
      </c>
      <c r="F283" s="15" t="s">
        <v>445</v>
      </c>
      <c r="G283" s="15" t="s">
        <v>438</v>
      </c>
      <c r="H283" s="127">
        <v>0.374</v>
      </c>
      <c r="I283" s="127">
        <v>8.4504256841567704E-3</v>
      </c>
      <c r="J283" s="15">
        <v>2</v>
      </c>
    </row>
    <row r="284" spans="1:10" ht="14.1" customHeight="1">
      <c r="A284" s="33" t="s">
        <v>2418</v>
      </c>
      <c r="B284" s="130" t="s">
        <v>151</v>
      </c>
      <c r="C284" s="15" t="s">
        <v>814</v>
      </c>
      <c r="D284" s="15">
        <v>10</v>
      </c>
      <c r="E284" s="15">
        <v>104752960</v>
      </c>
      <c r="F284" s="15" t="s">
        <v>444</v>
      </c>
      <c r="G284" s="15" t="s">
        <v>445</v>
      </c>
      <c r="H284" s="127">
        <v>0.374</v>
      </c>
      <c r="I284" s="127">
        <v>8.4504075047804293E-3</v>
      </c>
      <c r="J284" s="15">
        <v>2</v>
      </c>
    </row>
    <row r="285" spans="1:10" ht="14.1" customHeight="1">
      <c r="A285" s="33" t="s">
        <v>2418</v>
      </c>
      <c r="B285" s="130" t="s">
        <v>151</v>
      </c>
      <c r="C285" s="15" t="s">
        <v>832</v>
      </c>
      <c r="D285" s="15">
        <v>10</v>
      </c>
      <c r="E285" s="15">
        <v>104816947</v>
      </c>
      <c r="F285" s="15" t="s">
        <v>438</v>
      </c>
      <c r="G285" s="15" t="s">
        <v>444</v>
      </c>
      <c r="H285" s="127">
        <v>0.45550000000000002</v>
      </c>
      <c r="I285" s="127">
        <v>8.3739130935756006E-3</v>
      </c>
      <c r="J285" s="15">
        <v>2</v>
      </c>
    </row>
    <row r="286" spans="1:10" ht="14.1" customHeight="1">
      <c r="A286" s="33" t="s">
        <v>2418</v>
      </c>
      <c r="B286" s="130" t="s">
        <v>151</v>
      </c>
      <c r="C286" s="15" t="s">
        <v>834</v>
      </c>
      <c r="D286" s="15">
        <v>10</v>
      </c>
      <c r="E286" s="15">
        <v>104824199</v>
      </c>
      <c r="F286" s="15" t="s">
        <v>445</v>
      </c>
      <c r="G286" s="15" t="s">
        <v>444</v>
      </c>
      <c r="H286" s="127">
        <v>0.45579999999999998</v>
      </c>
      <c r="I286" s="127">
        <v>8.2234696833079993E-3</v>
      </c>
      <c r="J286" s="15">
        <v>2</v>
      </c>
    </row>
    <row r="287" spans="1:10" ht="14.1" customHeight="1">
      <c r="A287" s="33" t="s">
        <v>2418</v>
      </c>
      <c r="B287" s="130" t="s">
        <v>151</v>
      </c>
      <c r="C287" s="15" t="s">
        <v>847</v>
      </c>
      <c r="D287" s="15">
        <v>10</v>
      </c>
      <c r="E287" s="15">
        <v>104866958</v>
      </c>
      <c r="F287" s="15" t="s">
        <v>445</v>
      </c>
      <c r="G287" s="15" t="s">
        <v>444</v>
      </c>
      <c r="H287" s="127">
        <v>0.45569999999999999</v>
      </c>
      <c r="I287" s="127">
        <v>8.1310997079230302E-3</v>
      </c>
      <c r="J287" s="15">
        <v>2</v>
      </c>
    </row>
    <row r="288" spans="1:10" ht="14.1" customHeight="1">
      <c r="A288" s="33" t="s">
        <v>2418</v>
      </c>
      <c r="B288" s="130" t="s">
        <v>151</v>
      </c>
      <c r="C288" s="15" t="s">
        <v>827</v>
      </c>
      <c r="D288" s="15">
        <v>10</v>
      </c>
      <c r="E288" s="15">
        <v>104806654</v>
      </c>
      <c r="F288" s="15" t="s">
        <v>445</v>
      </c>
      <c r="G288" s="15" t="s">
        <v>438</v>
      </c>
      <c r="H288" s="127">
        <v>0.45590000000000003</v>
      </c>
      <c r="I288" s="127">
        <v>7.9871877252810607E-3</v>
      </c>
      <c r="J288" s="15">
        <v>2</v>
      </c>
    </row>
    <row r="289" spans="1:10" ht="14.1" customHeight="1">
      <c r="A289" s="33" t="s">
        <v>2418</v>
      </c>
      <c r="B289" s="130" t="s">
        <v>151</v>
      </c>
      <c r="C289" s="15" t="s">
        <v>833</v>
      </c>
      <c r="D289" s="15">
        <v>10</v>
      </c>
      <c r="E289" s="15">
        <v>104819770</v>
      </c>
      <c r="F289" s="15" t="s">
        <v>445</v>
      </c>
      <c r="G289" s="15" t="s">
        <v>444</v>
      </c>
      <c r="H289" s="127">
        <v>0.45590000000000003</v>
      </c>
      <c r="I289" s="127">
        <v>7.9865932727416506E-3</v>
      </c>
      <c r="J289" s="15">
        <v>2</v>
      </c>
    </row>
    <row r="290" spans="1:10" ht="14.1" customHeight="1">
      <c r="A290" s="33" t="s">
        <v>2418</v>
      </c>
      <c r="B290" s="130" t="s">
        <v>151</v>
      </c>
      <c r="C290" s="15" t="s">
        <v>843</v>
      </c>
      <c r="D290" s="15">
        <v>10</v>
      </c>
      <c r="E290" s="15">
        <v>104848123</v>
      </c>
      <c r="F290" s="15" t="s">
        <v>444</v>
      </c>
      <c r="G290" s="15" t="s">
        <v>445</v>
      </c>
      <c r="H290" s="127">
        <v>0.3775</v>
      </c>
      <c r="I290" s="127">
        <v>7.9686330947217297E-3</v>
      </c>
      <c r="J290" s="15">
        <v>2</v>
      </c>
    </row>
    <row r="291" spans="1:10" ht="14.1" customHeight="1">
      <c r="A291" s="33" t="s">
        <v>2418</v>
      </c>
      <c r="B291" s="130" t="s">
        <v>151</v>
      </c>
      <c r="C291" s="15" t="s">
        <v>830</v>
      </c>
      <c r="D291" s="15">
        <v>10</v>
      </c>
      <c r="E291" s="15">
        <v>104812897</v>
      </c>
      <c r="F291" s="15" t="s">
        <v>445</v>
      </c>
      <c r="G291" s="15" t="s">
        <v>444</v>
      </c>
      <c r="H291" s="127">
        <v>0.376</v>
      </c>
      <c r="I291" s="127">
        <v>7.7557300810949803E-3</v>
      </c>
      <c r="J291" s="15">
        <v>2</v>
      </c>
    </row>
    <row r="292" spans="1:10" ht="14.1" customHeight="1">
      <c r="A292" s="33" t="s">
        <v>2418</v>
      </c>
      <c r="B292" s="130" t="s">
        <v>151</v>
      </c>
      <c r="C292" s="15" t="s">
        <v>822</v>
      </c>
      <c r="D292" s="15">
        <v>10</v>
      </c>
      <c r="E292" s="15">
        <v>104771922</v>
      </c>
      <c r="F292" s="15" t="s">
        <v>445</v>
      </c>
      <c r="G292" s="15" t="s">
        <v>444</v>
      </c>
      <c r="H292" s="127">
        <v>0.45579999999999998</v>
      </c>
      <c r="I292" s="127">
        <v>7.7278230050250602E-3</v>
      </c>
      <c r="J292" s="15">
        <v>2</v>
      </c>
    </row>
    <row r="293" spans="1:10" ht="14.1" customHeight="1">
      <c r="A293" s="33" t="s">
        <v>2418</v>
      </c>
      <c r="B293" s="130" t="s">
        <v>151</v>
      </c>
      <c r="C293" s="15" t="s">
        <v>825</v>
      </c>
      <c r="D293" s="15">
        <v>10</v>
      </c>
      <c r="E293" s="15">
        <v>104782853</v>
      </c>
      <c r="F293" s="15" t="s">
        <v>438</v>
      </c>
      <c r="G293" s="15" t="s">
        <v>444</v>
      </c>
      <c r="H293" s="127">
        <v>0.45610000000000001</v>
      </c>
      <c r="I293" s="127">
        <v>7.6602690390483704E-3</v>
      </c>
      <c r="J293" s="15">
        <v>2</v>
      </c>
    </row>
    <row r="294" spans="1:10" ht="14.1" customHeight="1">
      <c r="A294" s="33" t="s">
        <v>2418</v>
      </c>
      <c r="B294" s="130" t="s">
        <v>151</v>
      </c>
      <c r="C294" s="15" t="s">
        <v>876</v>
      </c>
      <c r="D294" s="15">
        <v>10</v>
      </c>
      <c r="E294" s="15">
        <v>104953547</v>
      </c>
      <c r="F294" s="15" t="s">
        <v>439</v>
      </c>
      <c r="G294" s="15" t="s">
        <v>438</v>
      </c>
      <c r="H294" s="127">
        <v>0.4546</v>
      </c>
      <c r="I294" s="127">
        <v>7.5038347926254002E-3</v>
      </c>
      <c r="J294" s="15">
        <v>2</v>
      </c>
    </row>
    <row r="295" spans="1:10" ht="14.1" customHeight="1">
      <c r="A295" s="33" t="s">
        <v>2418</v>
      </c>
      <c r="B295" s="130" t="s">
        <v>151</v>
      </c>
      <c r="C295" s="15" t="s">
        <v>829</v>
      </c>
      <c r="D295" s="15">
        <v>10</v>
      </c>
      <c r="E295" s="15">
        <v>104812331</v>
      </c>
      <c r="F295" s="15" t="s">
        <v>439</v>
      </c>
      <c r="G295" s="15" t="s">
        <v>438</v>
      </c>
      <c r="H295" s="127">
        <v>0.37680000000000002</v>
      </c>
      <c r="I295" s="127">
        <v>7.3937019126797399E-3</v>
      </c>
      <c r="J295" s="15">
        <v>2</v>
      </c>
    </row>
    <row r="296" spans="1:10" ht="14.1" customHeight="1">
      <c r="A296" s="33" t="s">
        <v>2418</v>
      </c>
      <c r="B296" s="130" t="s">
        <v>151</v>
      </c>
      <c r="C296" s="15" t="s">
        <v>846</v>
      </c>
      <c r="D296" s="15">
        <v>10</v>
      </c>
      <c r="E296" s="15">
        <v>104866863</v>
      </c>
      <c r="F296" s="15" t="s">
        <v>438</v>
      </c>
      <c r="G296" s="15" t="s">
        <v>439</v>
      </c>
      <c r="H296" s="127">
        <v>0.46660000000000001</v>
      </c>
      <c r="I296" s="127">
        <v>7.3845806134830204E-3</v>
      </c>
      <c r="J296" s="15">
        <v>2</v>
      </c>
    </row>
    <row r="297" spans="1:10" ht="14.1" customHeight="1">
      <c r="A297" s="33" t="s">
        <v>2418</v>
      </c>
      <c r="B297" s="130" t="s">
        <v>151</v>
      </c>
      <c r="C297" s="15" t="s">
        <v>823</v>
      </c>
      <c r="D297" s="15">
        <v>10</v>
      </c>
      <c r="E297" s="15">
        <v>104775335</v>
      </c>
      <c r="F297" s="15" t="s">
        <v>438</v>
      </c>
      <c r="G297" s="15" t="s">
        <v>444</v>
      </c>
      <c r="H297" s="127">
        <v>0.45619999999999999</v>
      </c>
      <c r="I297" s="127">
        <v>7.3761001567669302E-3</v>
      </c>
      <c r="J297" s="15">
        <v>2</v>
      </c>
    </row>
    <row r="298" spans="1:10" ht="14.1" customHeight="1">
      <c r="A298" s="33" t="s">
        <v>2418</v>
      </c>
      <c r="B298" s="130" t="s">
        <v>151</v>
      </c>
      <c r="C298" s="15" t="s">
        <v>820</v>
      </c>
      <c r="D298" s="15">
        <v>10</v>
      </c>
      <c r="E298" s="15">
        <v>104769335</v>
      </c>
      <c r="F298" s="15" t="s">
        <v>444</v>
      </c>
      <c r="G298" s="15" t="s">
        <v>438</v>
      </c>
      <c r="H298" s="127">
        <v>0.45619999999999999</v>
      </c>
      <c r="I298" s="127">
        <v>7.3749090009915799E-3</v>
      </c>
      <c r="J298" s="15">
        <v>2</v>
      </c>
    </row>
    <row r="299" spans="1:10" ht="14.1" customHeight="1">
      <c r="A299" s="33" t="s">
        <v>2418</v>
      </c>
      <c r="B299" s="130" t="s">
        <v>151</v>
      </c>
      <c r="C299" s="15" t="s">
        <v>821</v>
      </c>
      <c r="D299" s="15">
        <v>10</v>
      </c>
      <c r="E299" s="15">
        <v>104771029</v>
      </c>
      <c r="F299" s="15" t="s">
        <v>445</v>
      </c>
      <c r="G299" s="15" t="s">
        <v>444</v>
      </c>
      <c r="H299" s="127">
        <v>0.45619999999999999</v>
      </c>
      <c r="I299" s="127">
        <v>7.3744179813480804E-3</v>
      </c>
      <c r="J299" s="15">
        <v>2</v>
      </c>
    </row>
    <row r="300" spans="1:10" ht="14.1" customHeight="1">
      <c r="A300" s="33" t="s">
        <v>2418</v>
      </c>
      <c r="B300" s="130" t="s">
        <v>151</v>
      </c>
      <c r="C300" s="15" t="s">
        <v>819</v>
      </c>
      <c r="D300" s="15">
        <v>10</v>
      </c>
      <c r="E300" s="15">
        <v>104767185</v>
      </c>
      <c r="F300" s="15" t="s">
        <v>439</v>
      </c>
      <c r="G300" s="15" t="s">
        <v>444</v>
      </c>
      <c r="H300" s="127">
        <v>0.45619999999999999</v>
      </c>
      <c r="I300" s="127">
        <v>7.37441472097888E-3</v>
      </c>
      <c r="J300" s="15">
        <v>2</v>
      </c>
    </row>
    <row r="301" spans="1:10" ht="14.1" customHeight="1">
      <c r="A301" s="33" t="s">
        <v>2418</v>
      </c>
      <c r="B301" s="130" t="s">
        <v>151</v>
      </c>
      <c r="C301" s="15" t="s">
        <v>818</v>
      </c>
      <c r="D301" s="15">
        <v>10</v>
      </c>
      <c r="E301" s="15">
        <v>104764989</v>
      </c>
      <c r="F301" s="15" t="s">
        <v>439</v>
      </c>
      <c r="G301" s="15" t="s">
        <v>438</v>
      </c>
      <c r="H301" s="127">
        <v>0.37559999999999999</v>
      </c>
      <c r="I301" s="127">
        <v>7.31452706326807E-3</v>
      </c>
      <c r="J301" s="15">
        <v>2</v>
      </c>
    </row>
    <row r="302" spans="1:10" ht="14.1" customHeight="1">
      <c r="A302" s="33" t="s">
        <v>2418</v>
      </c>
      <c r="B302" s="130" t="s">
        <v>151</v>
      </c>
      <c r="C302" s="15" t="s">
        <v>826</v>
      </c>
      <c r="D302" s="15">
        <v>10</v>
      </c>
      <c r="E302" s="15">
        <v>104794947</v>
      </c>
      <c r="F302" s="15" t="s">
        <v>444</v>
      </c>
      <c r="G302" s="15" t="s">
        <v>445</v>
      </c>
      <c r="H302" s="127">
        <v>0.376</v>
      </c>
      <c r="I302" s="127">
        <v>7.2555373620930598E-3</v>
      </c>
      <c r="J302" s="15">
        <v>2</v>
      </c>
    </row>
    <row r="303" spans="1:10" ht="14.1" customHeight="1">
      <c r="A303" s="33" t="s">
        <v>2418</v>
      </c>
      <c r="B303" s="130" t="s">
        <v>151</v>
      </c>
      <c r="C303" s="15" t="s">
        <v>851</v>
      </c>
      <c r="D303" s="15">
        <v>10</v>
      </c>
      <c r="E303" s="15">
        <v>104886188</v>
      </c>
      <c r="F303" s="15" t="s">
        <v>438</v>
      </c>
      <c r="G303" s="15" t="s">
        <v>444</v>
      </c>
      <c r="H303" s="127">
        <v>0.45529999999999998</v>
      </c>
      <c r="I303" s="127">
        <v>7.1942672051105204E-3</v>
      </c>
      <c r="J303" s="15">
        <v>2</v>
      </c>
    </row>
    <row r="304" spans="1:10" ht="14.1" customHeight="1">
      <c r="A304" s="33" t="s">
        <v>2418</v>
      </c>
      <c r="B304" s="130" t="s">
        <v>151</v>
      </c>
      <c r="C304" s="15" t="s">
        <v>812</v>
      </c>
      <c r="D304" s="15">
        <v>10</v>
      </c>
      <c r="E304" s="15">
        <v>104748718</v>
      </c>
      <c r="F304" s="15" t="s">
        <v>445</v>
      </c>
      <c r="G304" s="15" t="s">
        <v>444</v>
      </c>
      <c r="H304" s="127">
        <v>0.45579999999999998</v>
      </c>
      <c r="I304" s="127">
        <v>7.0115369525977104E-3</v>
      </c>
      <c r="J304" s="15">
        <v>2</v>
      </c>
    </row>
    <row r="305" spans="1:10" ht="14.1" customHeight="1">
      <c r="A305" s="33" t="s">
        <v>2418</v>
      </c>
      <c r="B305" s="130" t="s">
        <v>151</v>
      </c>
      <c r="C305" s="15" t="s">
        <v>809</v>
      </c>
      <c r="D305" s="15">
        <v>10</v>
      </c>
      <c r="E305" s="15">
        <v>104746398</v>
      </c>
      <c r="F305" s="15" t="s">
        <v>445</v>
      </c>
      <c r="G305" s="15" t="s">
        <v>444</v>
      </c>
      <c r="H305" s="127">
        <v>0.45490000000000003</v>
      </c>
      <c r="I305" s="127">
        <v>6.9919824380323403E-3</v>
      </c>
      <c r="J305" s="15">
        <v>2</v>
      </c>
    </row>
    <row r="306" spans="1:10" ht="14.1" customHeight="1">
      <c r="A306" s="33" t="s">
        <v>2418</v>
      </c>
      <c r="B306" s="130" t="s">
        <v>151</v>
      </c>
      <c r="C306" s="15" t="s">
        <v>799</v>
      </c>
      <c r="D306" s="15">
        <v>10</v>
      </c>
      <c r="E306" s="15">
        <v>104708251</v>
      </c>
      <c r="F306" s="15" t="s">
        <v>439</v>
      </c>
      <c r="G306" s="15" t="s">
        <v>438</v>
      </c>
      <c r="H306" s="127">
        <v>0.4551</v>
      </c>
      <c r="I306" s="127">
        <v>6.9141742169817099E-3</v>
      </c>
      <c r="J306" s="15">
        <v>2</v>
      </c>
    </row>
    <row r="307" spans="1:10" ht="14.1" customHeight="1">
      <c r="A307" s="33" t="s">
        <v>2418</v>
      </c>
      <c r="B307" s="130" t="s">
        <v>151</v>
      </c>
      <c r="C307" s="15" t="s">
        <v>801</v>
      </c>
      <c r="D307" s="15">
        <v>10</v>
      </c>
      <c r="E307" s="15">
        <v>104719378</v>
      </c>
      <c r="F307" s="15" t="s">
        <v>445</v>
      </c>
      <c r="G307" s="15" t="s">
        <v>444</v>
      </c>
      <c r="H307" s="127">
        <v>0.45540000000000003</v>
      </c>
      <c r="I307" s="127">
        <v>6.7892193070883096E-3</v>
      </c>
      <c r="J307" s="15">
        <v>2</v>
      </c>
    </row>
    <row r="308" spans="1:10" ht="14.1" customHeight="1">
      <c r="A308" s="33" t="s">
        <v>2418</v>
      </c>
      <c r="B308" s="130" t="s">
        <v>151</v>
      </c>
      <c r="C308" s="15" t="s">
        <v>817</v>
      </c>
      <c r="D308" s="15">
        <v>10</v>
      </c>
      <c r="E308" s="15">
        <v>104760752</v>
      </c>
      <c r="F308" s="15" t="s">
        <v>444</v>
      </c>
      <c r="G308" s="15" t="s">
        <v>445</v>
      </c>
      <c r="H308" s="127">
        <v>0.45619999999999999</v>
      </c>
      <c r="I308" s="127">
        <v>6.4755227295807396E-3</v>
      </c>
      <c r="J308" s="15">
        <v>2</v>
      </c>
    </row>
    <row r="309" spans="1:10" ht="14.1" customHeight="1">
      <c r="A309" s="33" t="s">
        <v>2418</v>
      </c>
      <c r="B309" s="130" t="s">
        <v>151</v>
      </c>
      <c r="C309" s="15" t="s">
        <v>806</v>
      </c>
      <c r="D309" s="15">
        <v>10</v>
      </c>
      <c r="E309" s="15">
        <v>104736721</v>
      </c>
      <c r="F309" s="15" t="s">
        <v>445</v>
      </c>
      <c r="G309" s="15" t="s">
        <v>444</v>
      </c>
      <c r="H309" s="127">
        <v>0.45619999999999999</v>
      </c>
      <c r="I309" s="127">
        <v>6.4688088050410802E-3</v>
      </c>
      <c r="J309" s="15">
        <v>2</v>
      </c>
    </row>
    <row r="310" spans="1:10" ht="14.1" customHeight="1">
      <c r="A310" s="33" t="s">
        <v>2418</v>
      </c>
      <c r="B310" s="130" t="s">
        <v>151</v>
      </c>
      <c r="C310" s="15" t="s">
        <v>810</v>
      </c>
      <c r="D310" s="15">
        <v>10</v>
      </c>
      <c r="E310" s="15">
        <v>104746649</v>
      </c>
      <c r="F310" s="15" t="s">
        <v>445</v>
      </c>
      <c r="G310" s="15" t="s">
        <v>444</v>
      </c>
      <c r="H310" s="127">
        <v>0.37559999999999999</v>
      </c>
      <c r="I310" s="127">
        <v>6.46714176744001E-3</v>
      </c>
      <c r="J310" s="15">
        <v>2</v>
      </c>
    </row>
    <row r="311" spans="1:10" ht="14.1" customHeight="1">
      <c r="A311" s="33" t="s">
        <v>2418</v>
      </c>
      <c r="B311" s="130" t="s">
        <v>151</v>
      </c>
      <c r="C311" s="15" t="s">
        <v>807</v>
      </c>
      <c r="D311" s="15">
        <v>10</v>
      </c>
      <c r="E311" s="15">
        <v>104737404</v>
      </c>
      <c r="F311" s="15" t="s">
        <v>439</v>
      </c>
      <c r="G311" s="15" t="s">
        <v>438</v>
      </c>
      <c r="H311" s="127">
        <v>0.45619999999999999</v>
      </c>
      <c r="I311" s="127">
        <v>6.2616306537784903E-3</v>
      </c>
      <c r="J311" s="15">
        <v>2</v>
      </c>
    </row>
    <row r="312" spans="1:10" ht="14.1" customHeight="1">
      <c r="A312" s="33" t="s">
        <v>2418</v>
      </c>
      <c r="B312" s="130" t="s">
        <v>151</v>
      </c>
      <c r="C312" s="15" t="s">
        <v>800</v>
      </c>
      <c r="D312" s="15">
        <v>10</v>
      </c>
      <c r="E312" s="15">
        <v>104714730</v>
      </c>
      <c r="F312" s="15" t="s">
        <v>444</v>
      </c>
      <c r="G312" s="15" t="s">
        <v>445</v>
      </c>
      <c r="H312" s="127">
        <v>0.45519999999999999</v>
      </c>
      <c r="I312" s="127">
        <v>6.1811823783848299E-3</v>
      </c>
      <c r="J312" s="15">
        <v>2</v>
      </c>
    </row>
    <row r="313" spans="1:10" ht="14.1" customHeight="1">
      <c r="A313" s="33" t="s">
        <v>2418</v>
      </c>
      <c r="B313" s="130" t="s">
        <v>151</v>
      </c>
      <c r="C313" s="15" t="s">
        <v>816</v>
      </c>
      <c r="D313" s="15">
        <v>10</v>
      </c>
      <c r="E313" s="15">
        <v>104756374</v>
      </c>
      <c r="F313" s="15" t="s">
        <v>439</v>
      </c>
      <c r="G313" s="15" t="s">
        <v>438</v>
      </c>
      <c r="H313" s="127">
        <v>0.3765</v>
      </c>
      <c r="I313" s="127">
        <v>6.1670984567410202E-3</v>
      </c>
      <c r="J313" s="15">
        <v>2</v>
      </c>
    </row>
    <row r="314" spans="1:10" ht="14.1" customHeight="1">
      <c r="A314" s="33" t="s">
        <v>2418</v>
      </c>
      <c r="B314" s="130" t="s">
        <v>151</v>
      </c>
      <c r="C314" s="15" t="s">
        <v>813</v>
      </c>
      <c r="D314" s="15">
        <v>10</v>
      </c>
      <c r="E314" s="15">
        <v>104749725</v>
      </c>
      <c r="F314" s="15" t="s">
        <v>445</v>
      </c>
      <c r="G314" s="15" t="s">
        <v>444</v>
      </c>
      <c r="H314" s="127">
        <v>0.37630000000000002</v>
      </c>
      <c r="I314" s="127">
        <v>6.1436486299756296E-3</v>
      </c>
      <c r="J314" s="15">
        <v>2</v>
      </c>
    </row>
    <row r="315" spans="1:10" ht="14.1" customHeight="1">
      <c r="A315" s="33" t="s">
        <v>2418</v>
      </c>
      <c r="B315" s="130" t="s">
        <v>151</v>
      </c>
      <c r="C315" s="15" t="s">
        <v>815</v>
      </c>
      <c r="D315" s="15">
        <v>10</v>
      </c>
      <c r="E315" s="15">
        <v>104755431</v>
      </c>
      <c r="F315" s="15" t="s">
        <v>444</v>
      </c>
      <c r="G315" s="15" t="s">
        <v>445</v>
      </c>
      <c r="H315" s="127">
        <v>0.37419999999999998</v>
      </c>
      <c r="I315" s="127">
        <v>5.9682494472777002E-3</v>
      </c>
      <c r="J315" s="15">
        <v>2</v>
      </c>
    </row>
    <row r="316" spans="1:10" ht="14.1" customHeight="1">
      <c r="A316" s="33" t="s">
        <v>2418</v>
      </c>
      <c r="B316" s="130" t="s">
        <v>151</v>
      </c>
      <c r="C316" s="15" t="s">
        <v>808</v>
      </c>
      <c r="D316" s="15">
        <v>10</v>
      </c>
      <c r="E316" s="15">
        <v>104744406</v>
      </c>
      <c r="F316" s="15" t="s">
        <v>445</v>
      </c>
      <c r="G316" s="15" t="s">
        <v>444</v>
      </c>
      <c r="H316" s="127">
        <v>0.45540000000000003</v>
      </c>
      <c r="I316" s="127">
        <v>5.94145233662835E-3</v>
      </c>
      <c r="J316" s="15">
        <v>2</v>
      </c>
    </row>
    <row r="317" spans="1:10" ht="14.1" customHeight="1">
      <c r="A317" s="33" t="s">
        <v>2418</v>
      </c>
      <c r="B317" s="130" t="s">
        <v>151</v>
      </c>
      <c r="C317" s="15" t="s">
        <v>790</v>
      </c>
      <c r="D317" s="15">
        <v>10</v>
      </c>
      <c r="E317" s="15">
        <v>104679978</v>
      </c>
      <c r="F317" s="15" t="s">
        <v>438</v>
      </c>
      <c r="G317" s="15" t="s">
        <v>439</v>
      </c>
      <c r="H317" s="127">
        <v>0.45669999999999999</v>
      </c>
      <c r="I317" s="127">
        <v>5.8402734826890103E-3</v>
      </c>
      <c r="J317" s="15">
        <v>2</v>
      </c>
    </row>
    <row r="318" spans="1:10" ht="14.1" customHeight="1">
      <c r="A318" s="33" t="s">
        <v>2418</v>
      </c>
      <c r="B318" s="130" t="s">
        <v>151</v>
      </c>
      <c r="C318" s="15" t="s">
        <v>803</v>
      </c>
      <c r="D318" s="15">
        <v>10</v>
      </c>
      <c r="E318" s="15">
        <v>104729415</v>
      </c>
      <c r="F318" s="15" t="s">
        <v>438</v>
      </c>
      <c r="G318" s="15" t="s">
        <v>439</v>
      </c>
      <c r="H318" s="127">
        <v>0.45569999999999999</v>
      </c>
      <c r="I318" s="127">
        <v>5.7805944642311804E-3</v>
      </c>
      <c r="J318" s="15">
        <v>2</v>
      </c>
    </row>
    <row r="319" spans="1:10" ht="14.1" customHeight="1">
      <c r="A319" s="33" t="s">
        <v>2418</v>
      </c>
      <c r="B319" s="130" t="s">
        <v>151</v>
      </c>
      <c r="C319" s="15" t="s">
        <v>805</v>
      </c>
      <c r="D319" s="15">
        <v>10</v>
      </c>
      <c r="E319" s="15">
        <v>104733893</v>
      </c>
      <c r="F319" s="15" t="s">
        <v>439</v>
      </c>
      <c r="G319" s="15" t="s">
        <v>445</v>
      </c>
      <c r="H319" s="127">
        <v>0.45519999999999999</v>
      </c>
      <c r="I319" s="127">
        <v>5.7252065441146796E-3</v>
      </c>
      <c r="J319" s="15">
        <v>2</v>
      </c>
    </row>
    <row r="320" spans="1:10" ht="14.1" customHeight="1">
      <c r="A320" s="33" t="s">
        <v>2418</v>
      </c>
      <c r="B320" s="130" t="s">
        <v>151</v>
      </c>
      <c r="C320" s="15" t="s">
        <v>796</v>
      </c>
      <c r="D320" s="15">
        <v>10</v>
      </c>
      <c r="E320" s="15">
        <v>104702050</v>
      </c>
      <c r="F320" s="15" t="s">
        <v>439</v>
      </c>
      <c r="G320" s="15" t="s">
        <v>445</v>
      </c>
      <c r="H320" s="127">
        <v>0.45200000000000001</v>
      </c>
      <c r="I320" s="127">
        <v>5.5618759495586999E-3</v>
      </c>
      <c r="J320" s="15">
        <v>2</v>
      </c>
    </row>
    <row r="321" spans="1:10" ht="14.1" customHeight="1">
      <c r="A321" s="33" t="s">
        <v>2418</v>
      </c>
      <c r="B321" s="130" t="s">
        <v>151</v>
      </c>
      <c r="C321" s="15" t="s">
        <v>797</v>
      </c>
      <c r="D321" s="15">
        <v>10</v>
      </c>
      <c r="E321" s="15">
        <v>104704017</v>
      </c>
      <c r="F321" s="15" t="s">
        <v>445</v>
      </c>
      <c r="G321" s="15" t="s">
        <v>444</v>
      </c>
      <c r="H321" s="127">
        <v>0.45200000000000001</v>
      </c>
      <c r="I321" s="127">
        <v>5.5618759495586999E-3</v>
      </c>
      <c r="J321" s="15">
        <v>2</v>
      </c>
    </row>
    <row r="322" spans="1:10" ht="14.1" customHeight="1">
      <c r="A322" s="33" t="s">
        <v>2418</v>
      </c>
      <c r="B322" s="130" t="s">
        <v>151</v>
      </c>
      <c r="C322" s="15" t="s">
        <v>804</v>
      </c>
      <c r="D322" s="15">
        <v>10</v>
      </c>
      <c r="E322" s="15">
        <v>104729996</v>
      </c>
      <c r="F322" s="15" t="s">
        <v>439</v>
      </c>
      <c r="G322" s="15" t="s">
        <v>438</v>
      </c>
      <c r="H322" s="127">
        <v>0.45600000000000002</v>
      </c>
      <c r="I322" s="127">
        <v>5.5185020385103397E-3</v>
      </c>
      <c r="J322" s="15">
        <v>2</v>
      </c>
    </row>
    <row r="323" spans="1:10" ht="14.1" customHeight="1">
      <c r="A323" s="33" t="s">
        <v>2418</v>
      </c>
      <c r="B323" s="130" t="s">
        <v>151</v>
      </c>
      <c r="C323" s="15" t="s">
        <v>837</v>
      </c>
      <c r="D323" s="15">
        <v>10</v>
      </c>
      <c r="E323" s="15">
        <v>104829102</v>
      </c>
      <c r="F323" s="15" t="s">
        <v>444</v>
      </c>
      <c r="G323" s="15" t="s">
        <v>445</v>
      </c>
      <c r="H323" s="127">
        <v>0.44729999999999998</v>
      </c>
      <c r="I323" s="127">
        <v>5.4779682159101801E-3</v>
      </c>
      <c r="J323" s="15">
        <v>2</v>
      </c>
    </row>
    <row r="324" spans="1:10" ht="14.1" customHeight="1">
      <c r="A324" s="33" t="s">
        <v>2418</v>
      </c>
      <c r="B324" s="130" t="s">
        <v>151</v>
      </c>
      <c r="C324" s="15" t="s">
        <v>793</v>
      </c>
      <c r="D324" s="15">
        <v>10</v>
      </c>
      <c r="E324" s="15">
        <v>104693917</v>
      </c>
      <c r="F324" s="15" t="s">
        <v>444</v>
      </c>
      <c r="G324" s="15" t="s">
        <v>445</v>
      </c>
      <c r="H324" s="127">
        <v>0.45579999999999998</v>
      </c>
      <c r="I324" s="127">
        <v>5.46150373754595E-3</v>
      </c>
      <c r="J324" s="15">
        <v>2</v>
      </c>
    </row>
    <row r="325" spans="1:10" ht="14.1" customHeight="1">
      <c r="A325" s="33" t="s">
        <v>2418</v>
      </c>
      <c r="B325" s="130" t="s">
        <v>151</v>
      </c>
      <c r="C325" s="15" t="s">
        <v>794</v>
      </c>
      <c r="D325" s="15">
        <v>10</v>
      </c>
      <c r="E325" s="15">
        <v>104698523</v>
      </c>
      <c r="F325" s="15" t="s">
        <v>444</v>
      </c>
      <c r="G325" s="15" t="s">
        <v>445</v>
      </c>
      <c r="H325" s="127">
        <v>0.45579999999999998</v>
      </c>
      <c r="I325" s="127">
        <v>5.46144488969402E-3</v>
      </c>
      <c r="J325" s="15">
        <v>2</v>
      </c>
    </row>
    <row r="326" spans="1:10" ht="14.1" customHeight="1">
      <c r="A326" s="33" t="s">
        <v>2418</v>
      </c>
      <c r="B326" s="130" t="s">
        <v>151</v>
      </c>
      <c r="C326" s="15" t="s">
        <v>791</v>
      </c>
      <c r="D326" s="15">
        <v>10</v>
      </c>
      <c r="E326" s="15">
        <v>104682357</v>
      </c>
      <c r="F326" s="15" t="s">
        <v>439</v>
      </c>
      <c r="G326" s="15" t="s">
        <v>438</v>
      </c>
      <c r="H326" s="127">
        <v>0.45579999999999998</v>
      </c>
      <c r="I326" s="127">
        <v>5.4613907340149703E-3</v>
      </c>
      <c r="J326" s="15">
        <v>2</v>
      </c>
    </row>
    <row r="327" spans="1:10" ht="14.1" customHeight="1">
      <c r="A327" s="33" t="s">
        <v>2418</v>
      </c>
      <c r="B327" s="130" t="s">
        <v>151</v>
      </c>
      <c r="C327" s="15" t="s">
        <v>787</v>
      </c>
      <c r="D327" s="15">
        <v>10</v>
      </c>
      <c r="E327" s="15">
        <v>104667406</v>
      </c>
      <c r="F327" s="15" t="s">
        <v>438</v>
      </c>
      <c r="G327" s="15" t="s">
        <v>439</v>
      </c>
      <c r="H327" s="127">
        <v>0.45669999999999999</v>
      </c>
      <c r="I327" s="127">
        <v>5.3170798012148702E-3</v>
      </c>
      <c r="J327" s="15">
        <v>2</v>
      </c>
    </row>
    <row r="328" spans="1:10" ht="14.1" customHeight="1">
      <c r="A328" s="33" t="s">
        <v>2418</v>
      </c>
      <c r="B328" s="130" t="s">
        <v>151</v>
      </c>
      <c r="C328" s="15" t="s">
        <v>788</v>
      </c>
      <c r="D328" s="15">
        <v>10</v>
      </c>
      <c r="E328" s="15">
        <v>104668942</v>
      </c>
      <c r="F328" s="15" t="s">
        <v>445</v>
      </c>
      <c r="G328" s="15" t="s">
        <v>444</v>
      </c>
      <c r="H328" s="127">
        <v>0.45669999999999999</v>
      </c>
      <c r="I328" s="127">
        <v>5.3170798012148702E-3</v>
      </c>
      <c r="J328" s="15">
        <v>2</v>
      </c>
    </row>
    <row r="329" spans="1:10" ht="14.1" customHeight="1">
      <c r="A329" s="33" t="s">
        <v>2418</v>
      </c>
      <c r="B329" s="130" t="s">
        <v>151</v>
      </c>
      <c r="C329" s="15" t="s">
        <v>789</v>
      </c>
      <c r="D329" s="15">
        <v>10</v>
      </c>
      <c r="E329" s="15">
        <v>104669621</v>
      </c>
      <c r="F329" s="15" t="s">
        <v>439</v>
      </c>
      <c r="G329" s="15" t="s">
        <v>438</v>
      </c>
      <c r="H329" s="127">
        <v>0.45689999999999997</v>
      </c>
      <c r="I329" s="127">
        <v>5.0779048652945802E-3</v>
      </c>
      <c r="J329" s="15">
        <v>2</v>
      </c>
    </row>
    <row r="330" spans="1:10" ht="14.1" customHeight="1">
      <c r="A330" s="33" t="s">
        <v>2418</v>
      </c>
      <c r="B330" s="130" t="s">
        <v>151</v>
      </c>
      <c r="C330" s="15" t="s">
        <v>792</v>
      </c>
      <c r="D330" s="15">
        <v>10</v>
      </c>
      <c r="E330" s="15">
        <v>104692542</v>
      </c>
      <c r="F330" s="15" t="s">
        <v>439</v>
      </c>
      <c r="G330" s="15" t="s">
        <v>438</v>
      </c>
      <c r="H330" s="127">
        <v>0.45619999999999999</v>
      </c>
      <c r="I330" s="127">
        <v>5.0581153379843898E-3</v>
      </c>
      <c r="J330" s="15">
        <v>2</v>
      </c>
    </row>
    <row r="331" spans="1:10" ht="14.1" customHeight="1">
      <c r="A331" s="33" t="s">
        <v>2418</v>
      </c>
      <c r="B331" s="130" t="s">
        <v>151</v>
      </c>
      <c r="C331" s="15" t="s">
        <v>802</v>
      </c>
      <c r="D331" s="15">
        <v>10</v>
      </c>
      <c r="E331" s="15">
        <v>104728616</v>
      </c>
      <c r="F331" s="15" t="s">
        <v>439</v>
      </c>
      <c r="G331" s="15" t="s">
        <v>438</v>
      </c>
      <c r="H331" s="127">
        <v>0.4572</v>
      </c>
      <c r="I331" s="127">
        <v>4.9005119235020498E-3</v>
      </c>
      <c r="J331" s="15">
        <v>2</v>
      </c>
    </row>
    <row r="332" spans="1:10" ht="14.1" customHeight="1">
      <c r="A332" s="33" t="s">
        <v>2418</v>
      </c>
      <c r="B332" s="130" t="s">
        <v>151</v>
      </c>
      <c r="C332" s="15" t="s">
        <v>795</v>
      </c>
      <c r="D332" s="15">
        <v>10</v>
      </c>
      <c r="E332" s="15">
        <v>104701122</v>
      </c>
      <c r="F332" s="15" t="s">
        <v>445</v>
      </c>
      <c r="G332" s="15" t="s">
        <v>438</v>
      </c>
      <c r="H332" s="127">
        <v>0.45269999999999999</v>
      </c>
      <c r="I332" s="127">
        <v>4.8558510925776899E-3</v>
      </c>
      <c r="J332" s="15">
        <v>2</v>
      </c>
    </row>
    <row r="333" spans="1:10" ht="14.1" customHeight="1">
      <c r="A333" s="33" t="s">
        <v>2418</v>
      </c>
      <c r="B333" s="130" t="s">
        <v>151</v>
      </c>
      <c r="C333" s="15" t="s">
        <v>785</v>
      </c>
      <c r="D333" s="15">
        <v>10</v>
      </c>
      <c r="E333" s="15">
        <v>104660256</v>
      </c>
      <c r="F333" s="15" t="s">
        <v>444</v>
      </c>
      <c r="G333" s="15" t="s">
        <v>445</v>
      </c>
      <c r="H333" s="127">
        <v>0.45669999999999999</v>
      </c>
      <c r="I333" s="127">
        <v>4.5728567279611498E-3</v>
      </c>
      <c r="J333" s="15">
        <v>2</v>
      </c>
    </row>
    <row r="334" spans="1:10" ht="14.1" customHeight="1">
      <c r="A334" s="33" t="s">
        <v>2418</v>
      </c>
      <c r="B334" s="130" t="s">
        <v>151</v>
      </c>
      <c r="C334" s="15" t="s">
        <v>769</v>
      </c>
      <c r="D334" s="15">
        <v>10</v>
      </c>
      <c r="E334" s="15">
        <v>104613361</v>
      </c>
      <c r="F334" s="15" t="s">
        <v>445</v>
      </c>
      <c r="G334" s="15" t="s">
        <v>444</v>
      </c>
      <c r="H334" s="127">
        <v>0.46010000000000001</v>
      </c>
      <c r="I334" s="127">
        <v>4.4635781266823002E-3</v>
      </c>
      <c r="J334" s="15">
        <v>2</v>
      </c>
    </row>
    <row r="335" spans="1:10" ht="14.1" customHeight="1">
      <c r="A335" s="131" t="s">
        <v>2418</v>
      </c>
      <c r="B335" s="132" t="s">
        <v>151</v>
      </c>
      <c r="C335" s="15" t="s">
        <v>779</v>
      </c>
      <c r="D335" s="15">
        <v>10</v>
      </c>
      <c r="E335" s="15">
        <v>104637992</v>
      </c>
      <c r="F335" s="15" t="s">
        <v>445</v>
      </c>
      <c r="G335" s="15" t="s">
        <v>444</v>
      </c>
      <c r="H335" s="127">
        <v>0.4587</v>
      </c>
      <c r="I335" s="127">
        <v>4.4460183333047097E-3</v>
      </c>
      <c r="J335" s="15">
        <v>2</v>
      </c>
    </row>
    <row r="336" spans="1:10" ht="14.1" customHeight="1">
      <c r="A336" s="33" t="s">
        <v>2418</v>
      </c>
      <c r="B336" s="130" t="s">
        <v>151</v>
      </c>
      <c r="C336" s="121" t="s">
        <v>759</v>
      </c>
      <c r="D336" s="121">
        <v>10</v>
      </c>
      <c r="E336" s="121">
        <v>104602215</v>
      </c>
      <c r="F336" s="121" t="s">
        <v>439</v>
      </c>
      <c r="G336" s="121" t="s">
        <v>438</v>
      </c>
      <c r="H336" s="134">
        <v>0.4592</v>
      </c>
      <c r="I336" s="134">
        <v>4.3697143043093202E-3</v>
      </c>
      <c r="J336" s="121">
        <v>2</v>
      </c>
    </row>
    <row r="337" spans="1:10" ht="14.1" customHeight="1">
      <c r="A337" s="33" t="s">
        <v>2418</v>
      </c>
      <c r="B337" s="130" t="s">
        <v>151</v>
      </c>
      <c r="C337" s="15" t="s">
        <v>766</v>
      </c>
      <c r="D337" s="15">
        <v>10</v>
      </c>
      <c r="E337" s="15">
        <v>104610926</v>
      </c>
      <c r="F337" s="15" t="s">
        <v>444</v>
      </c>
      <c r="G337" s="15" t="s">
        <v>439</v>
      </c>
      <c r="H337" s="127">
        <v>0.45929999999999999</v>
      </c>
      <c r="I337" s="127">
        <v>4.2574527106622496E-3</v>
      </c>
      <c r="J337" s="15">
        <v>2</v>
      </c>
    </row>
    <row r="338" spans="1:10" ht="14.1" customHeight="1">
      <c r="A338" s="33" t="s">
        <v>2418</v>
      </c>
      <c r="B338" s="130" t="s">
        <v>151</v>
      </c>
      <c r="C338" s="15" t="s">
        <v>778</v>
      </c>
      <c r="D338" s="15">
        <v>10</v>
      </c>
      <c r="E338" s="15">
        <v>104637864</v>
      </c>
      <c r="F338" s="15" t="s">
        <v>444</v>
      </c>
      <c r="G338" s="15" t="s">
        <v>438</v>
      </c>
      <c r="H338" s="127">
        <v>0.45800000000000002</v>
      </c>
      <c r="I338" s="127">
        <v>4.2553476771822803E-3</v>
      </c>
      <c r="J338" s="15">
        <v>2</v>
      </c>
    </row>
    <row r="339" spans="1:10" ht="14.1" customHeight="1">
      <c r="A339" s="33" t="s">
        <v>2418</v>
      </c>
      <c r="B339" s="130" t="s">
        <v>151</v>
      </c>
      <c r="C339" s="15" t="s">
        <v>770</v>
      </c>
      <c r="D339" s="15">
        <v>10</v>
      </c>
      <c r="E339" s="15">
        <v>104618524</v>
      </c>
      <c r="F339" s="15" t="s">
        <v>444</v>
      </c>
      <c r="G339" s="15" t="s">
        <v>445</v>
      </c>
      <c r="H339" s="127">
        <v>0.45989999999999998</v>
      </c>
      <c r="I339" s="127">
        <v>4.1632681549675903E-3</v>
      </c>
      <c r="J339" s="15">
        <v>2</v>
      </c>
    </row>
    <row r="340" spans="1:10" ht="14.1" customHeight="1">
      <c r="A340" s="33" t="s">
        <v>2418</v>
      </c>
      <c r="B340" s="130" t="s">
        <v>151</v>
      </c>
      <c r="C340" s="15" t="s">
        <v>760</v>
      </c>
      <c r="D340" s="15">
        <v>10</v>
      </c>
      <c r="E340" s="15">
        <v>104603588</v>
      </c>
      <c r="F340" s="15" t="s">
        <v>445</v>
      </c>
      <c r="G340" s="15" t="s">
        <v>444</v>
      </c>
      <c r="H340" s="127">
        <v>0.46010000000000001</v>
      </c>
      <c r="I340" s="127">
        <v>4.1254680346535198E-3</v>
      </c>
      <c r="J340" s="15">
        <v>2</v>
      </c>
    </row>
    <row r="341" spans="1:10" ht="14.1" customHeight="1">
      <c r="A341" s="33" t="s">
        <v>2418</v>
      </c>
      <c r="B341" s="130" t="s">
        <v>151</v>
      </c>
      <c r="C341" s="15" t="s">
        <v>761</v>
      </c>
      <c r="D341" s="15">
        <v>10</v>
      </c>
      <c r="E341" s="15">
        <v>104605892</v>
      </c>
      <c r="F341" s="15" t="s">
        <v>444</v>
      </c>
      <c r="G341" s="15" t="s">
        <v>445</v>
      </c>
      <c r="H341" s="127">
        <v>0.46010000000000001</v>
      </c>
      <c r="I341" s="127">
        <v>4.12478837086638E-3</v>
      </c>
      <c r="J341" s="15">
        <v>2</v>
      </c>
    </row>
    <row r="342" spans="1:10" ht="14.1" customHeight="1">
      <c r="A342" s="33" t="s">
        <v>2418</v>
      </c>
      <c r="B342" s="130" t="s">
        <v>151</v>
      </c>
      <c r="C342" s="15" t="s">
        <v>755</v>
      </c>
      <c r="D342" s="15">
        <v>10</v>
      </c>
      <c r="E342" s="15">
        <v>104597152</v>
      </c>
      <c r="F342" s="15" t="s">
        <v>445</v>
      </c>
      <c r="G342" s="15" t="s">
        <v>444</v>
      </c>
      <c r="H342" s="127">
        <v>0.4607</v>
      </c>
      <c r="I342" s="127">
        <v>4.0421662233173202E-3</v>
      </c>
      <c r="J342" s="15">
        <v>2</v>
      </c>
    </row>
    <row r="343" spans="1:10" ht="14.1" customHeight="1">
      <c r="A343" s="33" t="s">
        <v>2418</v>
      </c>
      <c r="B343" s="130" t="s">
        <v>151</v>
      </c>
      <c r="C343" s="15" t="s">
        <v>781</v>
      </c>
      <c r="D343" s="15">
        <v>10</v>
      </c>
      <c r="E343" s="15">
        <v>104650128</v>
      </c>
      <c r="F343" s="15" t="s">
        <v>439</v>
      </c>
      <c r="G343" s="15" t="s">
        <v>438</v>
      </c>
      <c r="H343" s="127">
        <v>0.45750000000000002</v>
      </c>
      <c r="I343" s="127">
        <v>4.0224154375595499E-3</v>
      </c>
      <c r="J343" s="15">
        <v>2</v>
      </c>
    </row>
    <row r="344" spans="1:10" ht="14.1" customHeight="1">
      <c r="A344" s="33" t="s">
        <v>2418</v>
      </c>
      <c r="B344" s="130" t="s">
        <v>151</v>
      </c>
      <c r="C344" s="15" t="s">
        <v>764</v>
      </c>
      <c r="D344" s="15">
        <v>10</v>
      </c>
      <c r="E344" s="15">
        <v>104609466</v>
      </c>
      <c r="F344" s="15" t="s">
        <v>439</v>
      </c>
      <c r="G344" s="15" t="s">
        <v>438</v>
      </c>
      <c r="H344" s="127">
        <v>0.4602</v>
      </c>
      <c r="I344" s="127">
        <v>4.0118889445820401E-3</v>
      </c>
      <c r="J344" s="15">
        <v>2</v>
      </c>
    </row>
    <row r="345" spans="1:10" ht="14.1" customHeight="1">
      <c r="A345" s="33" t="s">
        <v>2418</v>
      </c>
      <c r="B345" s="130" t="s">
        <v>151</v>
      </c>
      <c r="C345" s="15" t="s">
        <v>763</v>
      </c>
      <c r="D345" s="15">
        <v>10</v>
      </c>
      <c r="E345" s="15">
        <v>104609365</v>
      </c>
      <c r="F345" s="15" t="s">
        <v>439</v>
      </c>
      <c r="G345" s="15" t="s">
        <v>438</v>
      </c>
      <c r="H345" s="127">
        <v>0.4602</v>
      </c>
      <c r="I345" s="127">
        <v>4.0118790890750801E-3</v>
      </c>
      <c r="J345" s="15">
        <v>2</v>
      </c>
    </row>
    <row r="346" spans="1:10" ht="14.1" customHeight="1">
      <c r="A346" s="33" t="s">
        <v>2418</v>
      </c>
      <c r="B346" s="130" t="s">
        <v>151</v>
      </c>
      <c r="C346" s="15" t="s">
        <v>768</v>
      </c>
      <c r="D346" s="15">
        <v>10</v>
      </c>
      <c r="E346" s="15">
        <v>104613355</v>
      </c>
      <c r="F346" s="15" t="s">
        <v>445</v>
      </c>
      <c r="G346" s="15" t="s">
        <v>444</v>
      </c>
      <c r="H346" s="127">
        <v>0.46029999999999999</v>
      </c>
      <c r="I346" s="127">
        <v>3.98218036434639E-3</v>
      </c>
      <c r="J346" s="15">
        <v>2</v>
      </c>
    </row>
    <row r="347" spans="1:10" ht="14.1" customHeight="1">
      <c r="A347" s="33" t="s">
        <v>2418</v>
      </c>
      <c r="B347" s="130" t="s">
        <v>151</v>
      </c>
      <c r="C347" s="15" t="s">
        <v>771</v>
      </c>
      <c r="D347" s="15">
        <v>10</v>
      </c>
      <c r="E347" s="15">
        <v>104619448</v>
      </c>
      <c r="F347" s="15" t="s">
        <v>445</v>
      </c>
      <c r="G347" s="15" t="s">
        <v>444</v>
      </c>
      <c r="H347" s="127">
        <v>0.46050000000000002</v>
      </c>
      <c r="I347" s="127">
        <v>3.8705760399073701E-3</v>
      </c>
      <c r="J347" s="15">
        <v>2</v>
      </c>
    </row>
    <row r="348" spans="1:10" ht="14.1" customHeight="1">
      <c r="A348" s="33" t="s">
        <v>2418</v>
      </c>
      <c r="B348" s="130" t="s">
        <v>151</v>
      </c>
      <c r="C348" s="15" t="s">
        <v>780</v>
      </c>
      <c r="D348" s="15">
        <v>10</v>
      </c>
      <c r="E348" s="15">
        <v>104646849</v>
      </c>
      <c r="F348" s="15" t="s">
        <v>438</v>
      </c>
      <c r="G348" s="15" t="s">
        <v>439</v>
      </c>
      <c r="H348" s="127">
        <v>0.45810000000000001</v>
      </c>
      <c r="I348" s="127">
        <v>3.8503914671470501E-3</v>
      </c>
      <c r="J348" s="15">
        <v>2</v>
      </c>
    </row>
    <row r="349" spans="1:10" ht="14.1" customHeight="1">
      <c r="A349" s="33" t="s">
        <v>2418</v>
      </c>
      <c r="B349" s="130" t="s">
        <v>151</v>
      </c>
      <c r="C349" s="15" t="s">
        <v>772</v>
      </c>
      <c r="D349" s="15">
        <v>10</v>
      </c>
      <c r="E349" s="15">
        <v>104620735</v>
      </c>
      <c r="F349" s="15" t="s">
        <v>444</v>
      </c>
      <c r="G349" s="15" t="s">
        <v>438</v>
      </c>
      <c r="H349" s="127">
        <v>0.46010000000000001</v>
      </c>
      <c r="I349" s="127">
        <v>3.8298182005339601E-3</v>
      </c>
      <c r="J349" s="15">
        <v>2</v>
      </c>
    </row>
    <row r="350" spans="1:10" ht="14.1" customHeight="1">
      <c r="A350" s="33" t="s">
        <v>2418</v>
      </c>
      <c r="B350" s="130" t="s">
        <v>151</v>
      </c>
      <c r="C350" s="15" t="s">
        <v>767</v>
      </c>
      <c r="D350" s="15">
        <v>10</v>
      </c>
      <c r="E350" s="15">
        <v>104612335</v>
      </c>
      <c r="F350" s="15" t="s">
        <v>439</v>
      </c>
      <c r="G350" s="15" t="s">
        <v>445</v>
      </c>
      <c r="H350" s="127">
        <v>0.45910000000000001</v>
      </c>
      <c r="I350" s="127">
        <v>3.8280712710726502E-3</v>
      </c>
      <c r="J350" s="15">
        <v>2</v>
      </c>
    </row>
    <row r="351" spans="1:10" ht="14.1" customHeight="1">
      <c r="A351" s="33" t="s">
        <v>2418</v>
      </c>
      <c r="B351" s="130" t="s">
        <v>151</v>
      </c>
      <c r="C351" s="15" t="s">
        <v>758</v>
      </c>
      <c r="D351" s="15">
        <v>10</v>
      </c>
      <c r="E351" s="15">
        <v>104601565</v>
      </c>
      <c r="F351" s="15" t="s">
        <v>445</v>
      </c>
      <c r="G351" s="15" t="s">
        <v>439</v>
      </c>
      <c r="H351" s="127">
        <v>0.4602</v>
      </c>
      <c r="I351" s="127">
        <v>3.79578098083599E-3</v>
      </c>
      <c r="J351" s="15">
        <v>2</v>
      </c>
    </row>
    <row r="352" spans="1:10" ht="14.1" customHeight="1">
      <c r="A352" s="33" t="s">
        <v>2418</v>
      </c>
      <c r="B352" s="130" t="s">
        <v>151</v>
      </c>
      <c r="C352" s="15" t="s">
        <v>762</v>
      </c>
      <c r="D352" s="15">
        <v>10</v>
      </c>
      <c r="E352" s="15">
        <v>104606636</v>
      </c>
      <c r="F352" s="15" t="s">
        <v>438</v>
      </c>
      <c r="G352" s="15" t="s">
        <v>439</v>
      </c>
      <c r="H352" s="127">
        <v>0.46029999999999999</v>
      </c>
      <c r="I352" s="127">
        <v>3.7951550808407201E-3</v>
      </c>
      <c r="J352" s="15">
        <v>2</v>
      </c>
    </row>
    <row r="353" spans="1:10" ht="14.1" customHeight="1">
      <c r="A353" s="33" t="s">
        <v>2418</v>
      </c>
      <c r="B353" s="130" t="s">
        <v>151</v>
      </c>
      <c r="C353" s="15" t="s">
        <v>782</v>
      </c>
      <c r="D353" s="15">
        <v>10</v>
      </c>
      <c r="E353" s="15">
        <v>104653545</v>
      </c>
      <c r="F353" s="15" t="s">
        <v>439</v>
      </c>
      <c r="G353" s="15" t="s">
        <v>438</v>
      </c>
      <c r="H353" s="127">
        <v>0.45810000000000001</v>
      </c>
      <c r="I353" s="127">
        <v>3.7459656912535201E-3</v>
      </c>
      <c r="J353" s="15">
        <v>2</v>
      </c>
    </row>
    <row r="354" spans="1:10" ht="14.1" customHeight="1">
      <c r="A354" s="33" t="s">
        <v>2418</v>
      </c>
      <c r="B354" s="130" t="s">
        <v>151</v>
      </c>
      <c r="C354" s="15" t="s">
        <v>783</v>
      </c>
      <c r="D354" s="15">
        <v>10</v>
      </c>
      <c r="E354" s="15">
        <v>104653717</v>
      </c>
      <c r="F354" s="15" t="s">
        <v>444</v>
      </c>
      <c r="G354" s="15" t="s">
        <v>445</v>
      </c>
      <c r="H354" s="127">
        <v>0.45810000000000001</v>
      </c>
      <c r="I354" s="127">
        <v>3.7459656912535201E-3</v>
      </c>
      <c r="J354" s="15">
        <v>2</v>
      </c>
    </row>
    <row r="355" spans="1:10" ht="14.1" customHeight="1">
      <c r="A355" s="33" t="s">
        <v>2418</v>
      </c>
      <c r="B355" s="130" t="s">
        <v>151</v>
      </c>
      <c r="C355" s="15" t="s">
        <v>784</v>
      </c>
      <c r="D355" s="15">
        <v>10</v>
      </c>
      <c r="E355" s="15">
        <v>104654383</v>
      </c>
      <c r="F355" s="15" t="s">
        <v>438</v>
      </c>
      <c r="G355" s="15" t="s">
        <v>445</v>
      </c>
      <c r="H355" s="127">
        <v>0.4582</v>
      </c>
      <c r="I355" s="127">
        <v>3.7459656912535201E-3</v>
      </c>
      <c r="J355" s="15">
        <v>2</v>
      </c>
    </row>
    <row r="356" spans="1:10" ht="14.1" customHeight="1">
      <c r="A356" s="33" t="s">
        <v>2418</v>
      </c>
      <c r="B356" s="130" t="s">
        <v>151</v>
      </c>
      <c r="C356" s="15" t="s">
        <v>753</v>
      </c>
      <c r="D356" s="15">
        <v>10</v>
      </c>
      <c r="E356" s="15">
        <v>104596396</v>
      </c>
      <c r="F356" s="15" t="s">
        <v>438</v>
      </c>
      <c r="G356" s="15" t="s">
        <v>439</v>
      </c>
      <c r="H356" s="127">
        <v>0.46029999999999999</v>
      </c>
      <c r="I356" s="127">
        <v>3.72295346032436E-3</v>
      </c>
      <c r="J356" s="15">
        <v>2</v>
      </c>
    </row>
    <row r="357" spans="1:10" ht="14.1" customHeight="1">
      <c r="A357" s="33" t="s">
        <v>2418</v>
      </c>
      <c r="B357" s="130" t="s">
        <v>151</v>
      </c>
      <c r="C357" s="15" t="s">
        <v>757</v>
      </c>
      <c r="D357" s="15">
        <v>10</v>
      </c>
      <c r="E357" s="15">
        <v>104599323</v>
      </c>
      <c r="F357" s="15" t="s">
        <v>444</v>
      </c>
      <c r="G357" s="15" t="s">
        <v>445</v>
      </c>
      <c r="H357" s="127">
        <v>0.4602</v>
      </c>
      <c r="I357" s="127">
        <v>3.7147646686474002E-3</v>
      </c>
      <c r="J357" s="15">
        <v>2</v>
      </c>
    </row>
    <row r="358" spans="1:10" ht="14.1" customHeight="1">
      <c r="A358" s="33" t="s">
        <v>2418</v>
      </c>
      <c r="B358" s="130" t="s">
        <v>151</v>
      </c>
      <c r="C358" s="15" t="s">
        <v>765</v>
      </c>
      <c r="D358" s="15">
        <v>10</v>
      </c>
      <c r="E358" s="15">
        <v>104609676</v>
      </c>
      <c r="F358" s="15" t="s">
        <v>439</v>
      </c>
      <c r="G358" s="15" t="s">
        <v>438</v>
      </c>
      <c r="H358" s="127">
        <v>0.45979999999999999</v>
      </c>
      <c r="I358" s="127">
        <v>3.6598755184665799E-3</v>
      </c>
      <c r="J358" s="15">
        <v>2</v>
      </c>
    </row>
    <row r="359" spans="1:10" ht="14.1" customHeight="1">
      <c r="A359" s="33" t="s">
        <v>2418</v>
      </c>
      <c r="B359" s="130" t="s">
        <v>151</v>
      </c>
      <c r="C359" s="15" t="s">
        <v>777</v>
      </c>
      <c r="D359" s="15">
        <v>10</v>
      </c>
      <c r="E359" s="15">
        <v>104633114</v>
      </c>
      <c r="F359" s="15" t="s">
        <v>444</v>
      </c>
      <c r="G359" s="15" t="s">
        <v>439</v>
      </c>
      <c r="H359" s="127">
        <v>0.4602</v>
      </c>
      <c r="I359" s="127">
        <v>3.65392224133609E-3</v>
      </c>
      <c r="J359" s="15">
        <v>2</v>
      </c>
    </row>
    <row r="360" spans="1:10" ht="14.1" customHeight="1">
      <c r="A360" s="33" t="s">
        <v>2418</v>
      </c>
      <c r="B360" s="130" t="s">
        <v>151</v>
      </c>
      <c r="C360" s="15" t="s">
        <v>773</v>
      </c>
      <c r="D360" s="15">
        <v>10</v>
      </c>
      <c r="E360" s="15">
        <v>104624072</v>
      </c>
      <c r="F360" s="15" t="s">
        <v>444</v>
      </c>
      <c r="G360" s="15" t="s">
        <v>445</v>
      </c>
      <c r="H360" s="127">
        <v>0.46</v>
      </c>
      <c r="I360" s="127">
        <v>3.62585819017958E-3</v>
      </c>
      <c r="J360" s="15">
        <v>2</v>
      </c>
    </row>
    <row r="361" spans="1:10" ht="14.1" customHeight="1">
      <c r="A361" s="33" t="s">
        <v>2418</v>
      </c>
      <c r="B361" s="130" t="s">
        <v>151</v>
      </c>
      <c r="C361" s="15" t="s">
        <v>774</v>
      </c>
      <c r="D361" s="15">
        <v>10</v>
      </c>
      <c r="E361" s="15">
        <v>104624475</v>
      </c>
      <c r="F361" s="15" t="s">
        <v>439</v>
      </c>
      <c r="G361" s="15" t="s">
        <v>444</v>
      </c>
      <c r="H361" s="127">
        <v>0.46</v>
      </c>
      <c r="I361" s="127">
        <v>3.6258123761112602E-3</v>
      </c>
      <c r="J361" s="15">
        <v>2</v>
      </c>
    </row>
    <row r="362" spans="1:10" ht="14.1" customHeight="1">
      <c r="A362" s="33" t="s">
        <v>2418</v>
      </c>
      <c r="B362" s="130" t="s">
        <v>151</v>
      </c>
      <c r="C362" s="15" t="s">
        <v>775</v>
      </c>
      <c r="D362" s="15">
        <v>10</v>
      </c>
      <c r="E362" s="15">
        <v>104625178</v>
      </c>
      <c r="F362" s="15" t="s">
        <v>439</v>
      </c>
      <c r="G362" s="15" t="s">
        <v>438</v>
      </c>
      <c r="H362" s="127">
        <v>0.46039999999999998</v>
      </c>
      <c r="I362" s="127">
        <v>3.56291109565543E-3</v>
      </c>
      <c r="J362" s="15">
        <v>2</v>
      </c>
    </row>
    <row r="363" spans="1:10" ht="14.1" customHeight="1">
      <c r="A363" s="33" t="s">
        <v>2418</v>
      </c>
      <c r="B363" s="130" t="s">
        <v>151</v>
      </c>
      <c r="C363" s="15" t="s">
        <v>752</v>
      </c>
      <c r="D363" s="15">
        <v>10</v>
      </c>
      <c r="E363" s="15">
        <v>104595719</v>
      </c>
      <c r="F363" s="15" t="s">
        <v>438</v>
      </c>
      <c r="G363" s="15" t="s">
        <v>439</v>
      </c>
      <c r="H363" s="127">
        <v>0.45989999999999998</v>
      </c>
      <c r="I363" s="127">
        <v>3.4970403979236501E-3</v>
      </c>
      <c r="J363" s="15">
        <v>2</v>
      </c>
    </row>
    <row r="364" spans="1:10" ht="14.1" customHeight="1">
      <c r="A364" s="33" t="s">
        <v>2418</v>
      </c>
      <c r="B364" s="130" t="s">
        <v>151</v>
      </c>
      <c r="C364" s="15" t="s">
        <v>751</v>
      </c>
      <c r="D364" s="15">
        <v>10</v>
      </c>
      <c r="E364" s="15">
        <v>104595420</v>
      </c>
      <c r="F364" s="15" t="s">
        <v>439</v>
      </c>
      <c r="G364" s="15" t="s">
        <v>444</v>
      </c>
      <c r="H364" s="127">
        <v>0.46079999999999999</v>
      </c>
      <c r="I364" s="127">
        <v>3.4428960376768898E-3</v>
      </c>
      <c r="J364" s="15">
        <v>2</v>
      </c>
    </row>
    <row r="365" spans="1:10" ht="14.1" customHeight="1">
      <c r="A365" s="33" t="s">
        <v>2418</v>
      </c>
      <c r="B365" s="130" t="s">
        <v>151</v>
      </c>
      <c r="C365" s="15" t="s">
        <v>756</v>
      </c>
      <c r="D365" s="15">
        <v>10</v>
      </c>
      <c r="E365" s="15">
        <v>104598322</v>
      </c>
      <c r="F365" s="15" t="s">
        <v>445</v>
      </c>
      <c r="G365" s="15" t="s">
        <v>444</v>
      </c>
      <c r="H365" s="127">
        <v>0.46029999999999999</v>
      </c>
      <c r="I365" s="127">
        <v>3.4305173562307902E-3</v>
      </c>
      <c r="J365" s="15">
        <v>2</v>
      </c>
    </row>
    <row r="366" spans="1:10" ht="14.1" customHeight="1">
      <c r="A366" s="33" t="s">
        <v>2418</v>
      </c>
      <c r="B366" s="130" t="s">
        <v>151</v>
      </c>
      <c r="C366" s="15" t="s">
        <v>754</v>
      </c>
      <c r="D366" s="15">
        <v>10</v>
      </c>
      <c r="E366" s="15">
        <v>104596981</v>
      </c>
      <c r="F366" s="15" t="s">
        <v>444</v>
      </c>
      <c r="G366" s="15" t="s">
        <v>445</v>
      </c>
      <c r="H366" s="127">
        <v>0.45989999999999998</v>
      </c>
      <c r="I366" s="127">
        <v>3.4005242071930598E-3</v>
      </c>
      <c r="J366" s="15">
        <v>2</v>
      </c>
    </row>
    <row r="367" spans="1:10" ht="14.1" customHeight="1">
      <c r="A367" s="131" t="s">
        <v>2418</v>
      </c>
      <c r="B367" s="132" t="s">
        <v>151</v>
      </c>
      <c r="C367" s="26" t="s">
        <v>776</v>
      </c>
      <c r="D367" s="26">
        <v>10</v>
      </c>
      <c r="E367" s="26">
        <v>104629465</v>
      </c>
      <c r="F367" s="26" t="s">
        <v>439</v>
      </c>
      <c r="G367" s="26" t="s">
        <v>444</v>
      </c>
      <c r="H367" s="133">
        <v>0.46039999999999998</v>
      </c>
      <c r="I367" s="133">
        <v>3.3741635390003299E-3</v>
      </c>
      <c r="J367" s="26">
        <v>2</v>
      </c>
    </row>
    <row r="368" spans="1:10" ht="14.1" customHeight="1">
      <c r="A368" t="s">
        <v>3527</v>
      </c>
      <c r="B368" s="33"/>
      <c r="C368" s="33"/>
      <c r="D368" s="33"/>
      <c r="E368" s="33"/>
      <c r="F368" s="33"/>
      <c r="G368" s="33"/>
      <c r="H368" s="135"/>
      <c r="I368" s="135"/>
      <c r="J368" s="33"/>
    </row>
    <row r="369" spans="1:10" ht="14.1" customHeight="1">
      <c r="A369" t="s">
        <v>3528</v>
      </c>
      <c r="B369" s="671"/>
      <c r="C369" s="671"/>
      <c r="D369" s="671"/>
      <c r="E369" s="671"/>
      <c r="F369" s="671"/>
      <c r="G369" s="671"/>
      <c r="H369" s="671"/>
      <c r="I369" s="671"/>
      <c r="J369" s="671"/>
    </row>
  </sheetData>
  <sortState ref="A4:J367">
    <sortCondition ref="J4:J367"/>
    <sortCondition descending="1" ref="I4:I367"/>
  </sortState>
  <mergeCells count="2">
    <mergeCell ref="B369:J369"/>
    <mergeCell ref="A1:J1"/>
  </mergeCells>
  <phoneticPr fontId="68"/>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18"/>
  <sheetViews>
    <sheetView zoomScale="90" zoomScaleNormal="90" zoomScalePageLayoutView="90" workbookViewId="0">
      <selection activeCell="B111" sqref="A4:B111"/>
    </sheetView>
  </sheetViews>
  <sheetFormatPr baseColWidth="10" defaultColWidth="11.42578125" defaultRowHeight="15"/>
  <cols>
    <col min="1" max="1" width="18.28515625" style="3" bestFit="1" customWidth="1"/>
    <col min="2" max="2" width="43.7109375" style="3" bestFit="1" customWidth="1"/>
    <col min="3" max="4" width="6.7109375" style="3" bestFit="1" customWidth="1"/>
    <col min="5" max="6" width="5.42578125" style="3" bestFit="1" customWidth="1"/>
    <col min="7" max="7" width="4.42578125" style="3" bestFit="1" customWidth="1"/>
    <col min="8" max="8" width="5.42578125" style="3" bestFit="1" customWidth="1"/>
    <col min="9" max="9" width="8" style="3" customWidth="1"/>
    <col min="10" max="10" width="8.28515625" style="3" bestFit="1" customWidth="1"/>
    <col min="11" max="13" width="6.7109375" style="3" bestFit="1" customWidth="1"/>
    <col min="14" max="15" width="5.42578125" style="3" bestFit="1" customWidth="1"/>
    <col min="16" max="16" width="8.85546875" style="3" bestFit="1" customWidth="1"/>
    <col min="17" max="18" width="7.140625" style="3" bestFit="1" customWidth="1"/>
    <col min="19" max="19" width="9.85546875" style="3" bestFit="1" customWidth="1"/>
    <col min="20" max="20" width="68.42578125" style="3" bestFit="1" customWidth="1"/>
    <col min="21" max="21" width="11.7109375" style="3" bestFit="1" customWidth="1"/>
    <col min="22" max="22" width="28.85546875" style="3" bestFit="1" customWidth="1"/>
    <col min="23" max="23" width="29" style="3" bestFit="1" customWidth="1"/>
    <col min="24" max="16384" width="11.42578125" style="3"/>
  </cols>
  <sheetData>
    <row r="1" spans="1:23" s="19" customFormat="1">
      <c r="A1" s="642" t="s">
        <v>1249</v>
      </c>
      <c r="B1" s="642"/>
      <c r="C1" s="642"/>
      <c r="D1" s="642"/>
      <c r="E1" s="642"/>
      <c r="F1" s="642"/>
      <c r="G1" s="642"/>
      <c r="H1" s="642"/>
      <c r="I1" s="642"/>
      <c r="J1" s="642"/>
      <c r="K1" s="642"/>
      <c r="L1" s="642"/>
      <c r="M1" s="642"/>
      <c r="N1" s="642"/>
      <c r="O1" s="642"/>
      <c r="P1" s="642"/>
      <c r="Q1" s="642"/>
      <c r="R1" s="642"/>
      <c r="S1" s="642"/>
      <c r="T1" s="642"/>
      <c r="U1" s="642"/>
      <c r="V1" s="642"/>
    </row>
    <row r="3" spans="1:23">
      <c r="A3" s="46"/>
      <c r="B3" s="47"/>
      <c r="C3" s="643" t="s">
        <v>1356</v>
      </c>
      <c r="D3" s="644"/>
      <c r="E3" s="644"/>
      <c r="F3" s="644"/>
      <c r="G3" s="644"/>
      <c r="H3" s="644"/>
      <c r="I3" s="645"/>
      <c r="J3" s="643" t="s">
        <v>1357</v>
      </c>
      <c r="K3" s="644"/>
      <c r="L3" s="644"/>
      <c r="M3" s="644"/>
      <c r="N3" s="644"/>
      <c r="O3" s="644"/>
      <c r="P3" s="645"/>
      <c r="Q3" s="643" t="s">
        <v>4668</v>
      </c>
      <c r="R3" s="644"/>
      <c r="S3" s="645"/>
      <c r="T3" s="48"/>
      <c r="U3" s="81"/>
      <c r="V3" s="81"/>
      <c r="W3" s="81"/>
    </row>
    <row r="4" spans="1:23" ht="15" customHeight="1">
      <c r="A4" s="340" t="s">
        <v>337</v>
      </c>
      <c r="B4" s="49" t="s">
        <v>1324</v>
      </c>
      <c r="C4" s="339" t="s">
        <v>3</v>
      </c>
      <c r="D4" s="340" t="s">
        <v>347</v>
      </c>
      <c r="E4" s="340" t="s">
        <v>66</v>
      </c>
      <c r="F4" s="340" t="s">
        <v>53</v>
      </c>
      <c r="G4" s="340" t="s">
        <v>117</v>
      </c>
      <c r="H4" s="341" t="s">
        <v>330</v>
      </c>
      <c r="I4" s="359" t="s">
        <v>4264</v>
      </c>
      <c r="J4" s="339" t="s">
        <v>3</v>
      </c>
      <c r="K4" s="340" t="s">
        <v>347</v>
      </c>
      <c r="L4" s="340" t="s">
        <v>66</v>
      </c>
      <c r="M4" s="340" t="s">
        <v>53</v>
      </c>
      <c r="N4" s="340" t="s">
        <v>117</v>
      </c>
      <c r="O4" s="341" t="s">
        <v>330</v>
      </c>
      <c r="P4" s="359" t="s">
        <v>4264</v>
      </c>
      <c r="Q4" s="404" t="s">
        <v>3</v>
      </c>
      <c r="R4" s="405" t="s">
        <v>347</v>
      </c>
      <c r="S4" s="359" t="s">
        <v>4264</v>
      </c>
      <c r="T4" s="49" t="s">
        <v>1428</v>
      </c>
      <c r="U4" s="81" t="s">
        <v>3270</v>
      </c>
      <c r="V4" s="81" t="s">
        <v>3160</v>
      </c>
      <c r="W4" s="81" t="s">
        <v>3161</v>
      </c>
    </row>
    <row r="5" spans="1:23">
      <c r="A5" s="40" t="s">
        <v>1350</v>
      </c>
      <c r="B5" s="44" t="s">
        <v>2782</v>
      </c>
      <c r="C5" s="105">
        <v>591</v>
      </c>
      <c r="D5" s="105">
        <v>523</v>
      </c>
      <c r="E5" s="105">
        <v>172</v>
      </c>
      <c r="F5" s="105">
        <v>117</v>
      </c>
      <c r="G5" s="105">
        <v>41</v>
      </c>
      <c r="H5" s="105">
        <v>49</v>
      </c>
      <c r="I5" s="338">
        <v>8241</v>
      </c>
      <c r="J5" s="105">
        <v>591</v>
      </c>
      <c r="K5" s="105">
        <v>523</v>
      </c>
      <c r="L5" s="105">
        <v>172</v>
      </c>
      <c r="M5" s="105">
        <v>117</v>
      </c>
      <c r="N5" s="105">
        <v>41</v>
      </c>
      <c r="O5" s="105">
        <v>49</v>
      </c>
      <c r="P5" s="399">
        <v>8241</v>
      </c>
      <c r="Q5" s="161"/>
      <c r="R5" s="161"/>
      <c r="S5" s="161"/>
      <c r="T5" s="44" t="s">
        <v>1429</v>
      </c>
      <c r="U5" s="160" t="s">
        <v>2849</v>
      </c>
      <c r="V5" s="160" t="s">
        <v>2757</v>
      </c>
      <c r="W5" s="160" t="s">
        <v>3243</v>
      </c>
    </row>
    <row r="6" spans="1:23">
      <c r="A6" s="40"/>
      <c r="B6" s="44" t="s">
        <v>2783</v>
      </c>
      <c r="C6" s="105">
        <v>653</v>
      </c>
      <c r="D6" s="105">
        <v>520</v>
      </c>
      <c r="E6" s="105">
        <v>192</v>
      </c>
      <c r="F6" s="105">
        <v>79</v>
      </c>
      <c r="G6" s="105">
        <v>40</v>
      </c>
      <c r="H6" s="105">
        <v>67</v>
      </c>
      <c r="I6" s="161">
        <v>2615</v>
      </c>
      <c r="J6" s="105">
        <v>653</v>
      </c>
      <c r="K6" s="105">
        <v>520</v>
      </c>
      <c r="L6" s="105">
        <v>192</v>
      </c>
      <c r="M6" s="105">
        <v>79</v>
      </c>
      <c r="N6" s="105">
        <v>40</v>
      </c>
      <c r="O6" s="105">
        <v>67</v>
      </c>
      <c r="P6" s="400">
        <v>2615</v>
      </c>
      <c r="Q6" s="161"/>
      <c r="R6" s="161"/>
      <c r="S6" s="161"/>
      <c r="T6" s="44" t="s">
        <v>1429</v>
      </c>
      <c r="U6" s="160" t="s">
        <v>2850</v>
      </c>
      <c r="V6" s="160" t="s">
        <v>2758</v>
      </c>
      <c r="W6" s="160" t="s">
        <v>3244</v>
      </c>
    </row>
    <row r="7" spans="1:23">
      <c r="A7" s="40"/>
      <c r="B7" s="44" t="s">
        <v>2784</v>
      </c>
      <c r="C7" s="105">
        <v>264</v>
      </c>
      <c r="D7" s="105">
        <v>214</v>
      </c>
      <c r="E7" s="105">
        <v>79</v>
      </c>
      <c r="F7" s="105">
        <v>27</v>
      </c>
      <c r="G7" s="105">
        <v>124</v>
      </c>
      <c r="H7" s="105">
        <v>36</v>
      </c>
      <c r="I7" s="161">
        <v>8062</v>
      </c>
      <c r="J7" s="105">
        <v>264</v>
      </c>
      <c r="K7" s="105">
        <v>214</v>
      </c>
      <c r="L7" s="105">
        <v>79</v>
      </c>
      <c r="M7" s="105">
        <v>27</v>
      </c>
      <c r="N7" s="105">
        <v>124</v>
      </c>
      <c r="O7" s="105">
        <v>36</v>
      </c>
      <c r="P7" s="400">
        <v>8062</v>
      </c>
      <c r="Q7" s="161"/>
      <c r="R7" s="161"/>
      <c r="S7" s="161"/>
      <c r="T7" s="44" t="s">
        <v>1429</v>
      </c>
      <c r="U7" s="160" t="s">
        <v>2851</v>
      </c>
      <c r="V7" s="160" t="s">
        <v>2759</v>
      </c>
      <c r="W7" s="160" t="s">
        <v>3245</v>
      </c>
    </row>
    <row r="8" spans="1:23">
      <c r="A8" s="40"/>
      <c r="B8" s="44" t="s">
        <v>2785</v>
      </c>
      <c r="C8" s="105">
        <v>22</v>
      </c>
      <c r="D8" s="105" t="s">
        <v>331</v>
      </c>
      <c r="E8" s="105" t="s">
        <v>331</v>
      </c>
      <c r="F8" s="105" t="s">
        <v>331</v>
      </c>
      <c r="G8" s="105" t="s">
        <v>331</v>
      </c>
      <c r="H8" s="105" t="s">
        <v>331</v>
      </c>
      <c r="I8" s="161">
        <v>382</v>
      </c>
      <c r="J8" s="105">
        <v>22</v>
      </c>
      <c r="K8" s="105" t="s">
        <v>331</v>
      </c>
      <c r="L8" s="105" t="s">
        <v>331</v>
      </c>
      <c r="M8" s="105" t="s">
        <v>331</v>
      </c>
      <c r="N8" s="105" t="s">
        <v>331</v>
      </c>
      <c r="O8" s="105" t="s">
        <v>331</v>
      </c>
      <c r="P8" s="400">
        <v>382</v>
      </c>
      <c r="Q8" s="161"/>
      <c r="R8" s="161"/>
      <c r="S8" s="161"/>
      <c r="T8" s="44" t="s">
        <v>1429</v>
      </c>
      <c r="U8" s="160" t="s">
        <v>2753</v>
      </c>
      <c r="V8" s="160" t="s">
        <v>2760</v>
      </c>
      <c r="W8" s="160" t="s">
        <v>3246</v>
      </c>
    </row>
    <row r="9" spans="1:23">
      <c r="A9" s="40"/>
      <c r="B9" s="44" t="s">
        <v>2786</v>
      </c>
      <c r="C9" s="105">
        <v>999</v>
      </c>
      <c r="D9" s="105">
        <v>603</v>
      </c>
      <c r="E9" s="105">
        <v>146</v>
      </c>
      <c r="F9" s="105">
        <v>48</v>
      </c>
      <c r="G9" s="105">
        <v>64</v>
      </c>
      <c r="H9" s="105">
        <v>83</v>
      </c>
      <c r="I9" s="161">
        <v>5033</v>
      </c>
      <c r="J9" s="105">
        <v>999</v>
      </c>
      <c r="K9" s="105">
        <v>603</v>
      </c>
      <c r="L9" s="105">
        <v>146</v>
      </c>
      <c r="M9" s="105">
        <v>48</v>
      </c>
      <c r="N9" s="105">
        <v>64</v>
      </c>
      <c r="O9" s="105">
        <v>83</v>
      </c>
      <c r="P9" s="400">
        <v>5033</v>
      </c>
      <c r="Q9" s="161"/>
      <c r="R9" s="161"/>
      <c r="S9" s="161"/>
      <c r="T9" s="44" t="s">
        <v>1429</v>
      </c>
      <c r="U9" s="160" t="s">
        <v>2754</v>
      </c>
      <c r="V9" s="160" t="s">
        <v>2761</v>
      </c>
      <c r="W9" s="160" t="s">
        <v>3247</v>
      </c>
    </row>
    <row r="10" spans="1:23">
      <c r="A10" s="40"/>
      <c r="B10" s="44" t="s">
        <v>2787</v>
      </c>
      <c r="C10" s="105">
        <v>161</v>
      </c>
      <c r="D10" s="105">
        <v>123</v>
      </c>
      <c r="E10" s="105">
        <v>24</v>
      </c>
      <c r="F10" s="105" t="s">
        <v>331</v>
      </c>
      <c r="G10" s="105" t="s">
        <v>331</v>
      </c>
      <c r="H10" s="105" t="s">
        <v>331</v>
      </c>
      <c r="I10" s="161">
        <v>1911</v>
      </c>
      <c r="J10" s="105">
        <v>161</v>
      </c>
      <c r="K10" s="105">
        <v>123</v>
      </c>
      <c r="L10" s="105">
        <v>24</v>
      </c>
      <c r="M10" s="105" t="s">
        <v>331</v>
      </c>
      <c r="N10" s="105" t="s">
        <v>331</v>
      </c>
      <c r="O10" s="105" t="s">
        <v>331</v>
      </c>
      <c r="P10" s="400">
        <v>1911</v>
      </c>
      <c r="Q10" s="161"/>
      <c r="R10" s="161"/>
      <c r="S10" s="161"/>
      <c r="T10" s="44" t="s">
        <v>1429</v>
      </c>
      <c r="U10" s="160" t="s">
        <v>2755</v>
      </c>
      <c r="V10" s="160" t="s">
        <v>2762</v>
      </c>
      <c r="W10" s="160" t="s">
        <v>3248</v>
      </c>
    </row>
    <row r="11" spans="1:23">
      <c r="A11" s="40"/>
      <c r="B11" s="44" t="s">
        <v>2795</v>
      </c>
      <c r="C11" s="105">
        <v>60</v>
      </c>
      <c r="D11" s="105">
        <v>48</v>
      </c>
      <c r="E11" s="105" t="s">
        <v>331</v>
      </c>
      <c r="F11" s="105" t="s">
        <v>331</v>
      </c>
      <c r="G11" s="105" t="s">
        <v>331</v>
      </c>
      <c r="H11" s="105" t="s">
        <v>331</v>
      </c>
      <c r="I11" s="161">
        <v>2901</v>
      </c>
      <c r="J11" s="105">
        <v>60</v>
      </c>
      <c r="K11" s="105">
        <v>48</v>
      </c>
      <c r="L11" s="105" t="s">
        <v>331</v>
      </c>
      <c r="M11" s="105" t="s">
        <v>331</v>
      </c>
      <c r="N11" s="105" t="s">
        <v>331</v>
      </c>
      <c r="O11" s="105" t="s">
        <v>331</v>
      </c>
      <c r="P11" s="400">
        <v>2901</v>
      </c>
      <c r="Q11" s="161"/>
      <c r="R11" s="161"/>
      <c r="S11" s="161"/>
      <c r="T11" s="44" t="s">
        <v>1429</v>
      </c>
      <c r="U11" s="160" t="s">
        <v>2756</v>
      </c>
      <c r="V11" s="160" t="s">
        <v>2763</v>
      </c>
      <c r="W11" s="160" t="s">
        <v>3249</v>
      </c>
    </row>
    <row r="12" spans="1:23">
      <c r="A12" s="40"/>
      <c r="B12" s="44" t="s">
        <v>2788</v>
      </c>
      <c r="C12" s="105">
        <v>278</v>
      </c>
      <c r="D12" s="105">
        <v>218</v>
      </c>
      <c r="E12" s="105">
        <v>60</v>
      </c>
      <c r="F12" s="105">
        <v>31</v>
      </c>
      <c r="G12" s="105" t="s">
        <v>331</v>
      </c>
      <c r="H12" s="105">
        <v>51</v>
      </c>
      <c r="I12" s="161">
        <v>5977</v>
      </c>
      <c r="J12" s="105">
        <v>278</v>
      </c>
      <c r="K12" s="105">
        <v>218</v>
      </c>
      <c r="L12" s="105">
        <v>60</v>
      </c>
      <c r="M12" s="105">
        <v>31</v>
      </c>
      <c r="N12" s="105" t="s">
        <v>331</v>
      </c>
      <c r="O12" s="105">
        <v>51</v>
      </c>
      <c r="P12" s="400">
        <v>5977</v>
      </c>
      <c r="Q12" s="161"/>
      <c r="R12" s="161"/>
      <c r="S12" s="161"/>
      <c r="T12" s="44" t="s">
        <v>1429</v>
      </c>
      <c r="U12" s="160" t="s">
        <v>2852</v>
      </c>
      <c r="V12" s="160" t="s">
        <v>2764</v>
      </c>
      <c r="W12" s="160" t="s">
        <v>3250</v>
      </c>
    </row>
    <row r="13" spans="1:23">
      <c r="A13" s="40"/>
      <c r="B13" s="44" t="s">
        <v>2789</v>
      </c>
      <c r="C13" s="105">
        <v>712</v>
      </c>
      <c r="D13" s="105">
        <v>587</v>
      </c>
      <c r="E13" s="105" t="s">
        <v>331</v>
      </c>
      <c r="F13" s="105" t="s">
        <v>331</v>
      </c>
      <c r="G13" s="105" t="s">
        <v>331</v>
      </c>
      <c r="H13" s="105" t="s">
        <v>331</v>
      </c>
      <c r="I13" s="161">
        <v>22582</v>
      </c>
      <c r="J13" s="105">
        <v>712</v>
      </c>
      <c r="K13" s="105">
        <v>587</v>
      </c>
      <c r="L13" s="105" t="s">
        <v>331</v>
      </c>
      <c r="M13" s="105" t="s">
        <v>331</v>
      </c>
      <c r="N13" s="105" t="s">
        <v>331</v>
      </c>
      <c r="O13" s="105" t="s">
        <v>331</v>
      </c>
      <c r="P13" s="400">
        <v>22582</v>
      </c>
      <c r="Q13" s="161"/>
      <c r="R13" s="161"/>
      <c r="S13" s="161"/>
      <c r="T13" s="44" t="s">
        <v>1429</v>
      </c>
      <c r="U13" s="161">
        <v>100</v>
      </c>
      <c r="V13" s="284" t="s">
        <v>4046</v>
      </c>
      <c r="W13" s="284" t="s">
        <v>3251</v>
      </c>
    </row>
    <row r="14" spans="1:23">
      <c r="A14" s="40"/>
      <c r="B14" s="45" t="s">
        <v>2790</v>
      </c>
      <c r="C14" s="106">
        <v>193</v>
      </c>
      <c r="D14" s="106" t="s">
        <v>331</v>
      </c>
      <c r="E14" s="106" t="s">
        <v>331</v>
      </c>
      <c r="F14" s="106" t="s">
        <v>331</v>
      </c>
      <c r="G14" s="106" t="s">
        <v>331</v>
      </c>
      <c r="H14" s="106" t="s">
        <v>331</v>
      </c>
      <c r="I14" s="161">
        <v>4413</v>
      </c>
      <c r="J14" s="106">
        <v>193</v>
      </c>
      <c r="K14" s="106" t="s">
        <v>331</v>
      </c>
      <c r="L14" s="106" t="s">
        <v>331</v>
      </c>
      <c r="M14" s="106" t="s">
        <v>331</v>
      </c>
      <c r="N14" s="106" t="s">
        <v>331</v>
      </c>
      <c r="O14" s="106" t="s">
        <v>331</v>
      </c>
      <c r="P14" s="399">
        <v>4413</v>
      </c>
      <c r="Q14" s="161"/>
      <c r="R14" s="161"/>
      <c r="S14" s="161"/>
      <c r="T14" s="44" t="s">
        <v>1429</v>
      </c>
      <c r="U14" s="161">
        <v>53</v>
      </c>
      <c r="V14" s="160" t="s">
        <v>2848</v>
      </c>
      <c r="W14" s="160" t="s">
        <v>3255</v>
      </c>
    </row>
    <row r="15" spans="1:23">
      <c r="A15" s="40"/>
      <c r="B15" s="45" t="s">
        <v>1432</v>
      </c>
      <c r="C15" s="106">
        <v>2932</v>
      </c>
      <c r="D15" s="106">
        <v>2211</v>
      </c>
      <c r="E15" s="106" t="s">
        <v>331</v>
      </c>
      <c r="F15" s="106" t="s">
        <v>331</v>
      </c>
      <c r="G15" s="106" t="s">
        <v>331</v>
      </c>
      <c r="H15" s="106">
        <v>354</v>
      </c>
      <c r="I15" s="161">
        <v>369419</v>
      </c>
      <c r="J15" s="106">
        <v>2932</v>
      </c>
      <c r="K15" s="106">
        <v>2211</v>
      </c>
      <c r="L15" s="106" t="s">
        <v>331</v>
      </c>
      <c r="M15" s="106" t="s">
        <v>331</v>
      </c>
      <c r="N15" s="106" t="s">
        <v>331</v>
      </c>
      <c r="O15" s="106">
        <v>354</v>
      </c>
      <c r="P15" s="400">
        <v>369419</v>
      </c>
      <c r="Q15" s="161"/>
      <c r="R15" s="161"/>
      <c r="S15" s="161"/>
      <c r="T15" s="44" t="s">
        <v>1429</v>
      </c>
      <c r="U15" s="160" t="s">
        <v>2853</v>
      </c>
      <c r="V15" s="160" t="s">
        <v>2765</v>
      </c>
      <c r="W15" s="160" t="s">
        <v>3252</v>
      </c>
    </row>
    <row r="16" spans="1:23">
      <c r="A16" s="40"/>
      <c r="B16" s="45" t="s">
        <v>2791</v>
      </c>
      <c r="C16" s="106">
        <v>102</v>
      </c>
      <c r="D16" s="106">
        <v>41</v>
      </c>
      <c r="E16" s="106" t="s">
        <v>331</v>
      </c>
      <c r="F16" s="106" t="s">
        <v>331</v>
      </c>
      <c r="G16" s="106" t="s">
        <v>331</v>
      </c>
      <c r="H16" s="106" t="s">
        <v>331</v>
      </c>
      <c r="I16" s="161">
        <v>1915</v>
      </c>
      <c r="J16" s="106">
        <v>102</v>
      </c>
      <c r="K16" s="106">
        <v>41</v>
      </c>
      <c r="L16" s="106" t="s">
        <v>331</v>
      </c>
      <c r="M16" s="106" t="s">
        <v>331</v>
      </c>
      <c r="N16" s="106" t="s">
        <v>331</v>
      </c>
      <c r="O16" s="106" t="s">
        <v>331</v>
      </c>
      <c r="P16" s="399">
        <v>1915</v>
      </c>
      <c r="Q16" s="161"/>
      <c r="R16" s="161"/>
      <c r="S16" s="161"/>
      <c r="T16" s="44" t="s">
        <v>1429</v>
      </c>
      <c r="U16" s="160" t="s">
        <v>2854</v>
      </c>
      <c r="V16" s="160" t="s">
        <v>2766</v>
      </c>
      <c r="W16" s="160" t="s">
        <v>3253</v>
      </c>
    </row>
    <row r="17" spans="1:23">
      <c r="A17" s="40"/>
      <c r="B17" s="45" t="s">
        <v>2792</v>
      </c>
      <c r="C17" s="106">
        <v>92</v>
      </c>
      <c r="D17" s="106">
        <v>75</v>
      </c>
      <c r="E17" s="106" t="s">
        <v>331</v>
      </c>
      <c r="F17" s="106" t="s">
        <v>331</v>
      </c>
      <c r="G17" s="106" t="s">
        <v>331</v>
      </c>
      <c r="H17" s="106" t="s">
        <v>331</v>
      </c>
      <c r="I17" s="161">
        <v>2227</v>
      </c>
      <c r="J17" s="106">
        <v>92</v>
      </c>
      <c r="K17" s="106">
        <v>75</v>
      </c>
      <c r="L17" s="106" t="s">
        <v>331</v>
      </c>
      <c r="M17" s="106" t="s">
        <v>331</v>
      </c>
      <c r="N17" s="106" t="s">
        <v>331</v>
      </c>
      <c r="O17" s="106" t="s">
        <v>331</v>
      </c>
      <c r="P17" s="400">
        <v>2227</v>
      </c>
      <c r="Q17" s="161"/>
      <c r="R17" s="161"/>
      <c r="S17" s="161"/>
      <c r="T17" s="44" t="s">
        <v>1429</v>
      </c>
      <c r="U17" s="160" t="s">
        <v>2875</v>
      </c>
      <c r="V17" s="160" t="s">
        <v>2767</v>
      </c>
      <c r="W17" s="160" t="s">
        <v>3254</v>
      </c>
    </row>
    <row r="18" spans="1:23">
      <c r="A18" s="40"/>
      <c r="B18" s="45" t="s">
        <v>2793</v>
      </c>
      <c r="C18" s="107">
        <v>4795</v>
      </c>
      <c r="D18" s="107">
        <v>2535</v>
      </c>
      <c r="E18" s="107" t="s">
        <v>331</v>
      </c>
      <c r="F18" s="107" t="s">
        <v>331</v>
      </c>
      <c r="G18" s="107" t="s">
        <v>331</v>
      </c>
      <c r="H18" s="107">
        <v>567</v>
      </c>
      <c r="I18" s="161">
        <v>13065</v>
      </c>
      <c r="J18" s="107">
        <v>4795</v>
      </c>
      <c r="K18" s="107">
        <v>2535</v>
      </c>
      <c r="L18" s="107" t="s">
        <v>331</v>
      </c>
      <c r="M18" s="107" t="s">
        <v>331</v>
      </c>
      <c r="N18" s="107" t="s">
        <v>331</v>
      </c>
      <c r="O18" s="107">
        <v>567</v>
      </c>
      <c r="P18" s="400">
        <v>13065</v>
      </c>
      <c r="Q18" s="161"/>
      <c r="R18" s="161"/>
      <c r="S18" s="161"/>
      <c r="T18" s="44" t="s">
        <v>1429</v>
      </c>
      <c r="U18" s="160" t="s">
        <v>2855</v>
      </c>
      <c r="V18" s="160" t="s">
        <v>2828</v>
      </c>
      <c r="W18" s="160" t="s">
        <v>3256</v>
      </c>
    </row>
    <row r="19" spans="1:23">
      <c r="A19" s="40"/>
      <c r="B19" s="45" t="s">
        <v>2794</v>
      </c>
      <c r="C19" s="106">
        <v>180</v>
      </c>
      <c r="D19" s="106">
        <v>144</v>
      </c>
      <c r="E19" s="106">
        <v>45</v>
      </c>
      <c r="F19" s="106" t="s">
        <v>331</v>
      </c>
      <c r="G19" s="106">
        <v>76</v>
      </c>
      <c r="H19" s="106" t="s">
        <v>331</v>
      </c>
      <c r="I19" s="161">
        <v>74</v>
      </c>
      <c r="J19" s="106">
        <v>180</v>
      </c>
      <c r="K19" s="106">
        <v>144</v>
      </c>
      <c r="L19" s="106">
        <v>45</v>
      </c>
      <c r="M19" s="106" t="s">
        <v>331</v>
      </c>
      <c r="N19" s="106">
        <v>76</v>
      </c>
      <c r="O19" s="106" t="s">
        <v>331</v>
      </c>
      <c r="P19" s="400">
        <v>74</v>
      </c>
      <c r="Q19" s="161"/>
      <c r="R19" s="161"/>
      <c r="S19" s="161"/>
      <c r="T19" s="44" t="s">
        <v>1429</v>
      </c>
      <c r="U19" s="160" t="s">
        <v>2856</v>
      </c>
      <c r="V19" s="160" t="s">
        <v>2768</v>
      </c>
      <c r="W19" s="160" t="s">
        <v>3257</v>
      </c>
    </row>
    <row r="20" spans="1:23">
      <c r="A20" s="41"/>
      <c r="B20" s="45" t="s">
        <v>2797</v>
      </c>
      <c r="C20" s="106">
        <v>974</v>
      </c>
      <c r="D20" s="106">
        <v>974</v>
      </c>
      <c r="E20" s="106">
        <v>229</v>
      </c>
      <c r="F20" s="106">
        <v>206</v>
      </c>
      <c r="G20" s="106">
        <v>152</v>
      </c>
      <c r="H20" s="106" t="s">
        <v>331</v>
      </c>
      <c r="I20" s="161">
        <v>8313</v>
      </c>
      <c r="J20" s="106"/>
      <c r="K20" s="106"/>
      <c r="L20" s="106"/>
      <c r="M20" s="106"/>
      <c r="N20" s="106"/>
      <c r="O20" s="106"/>
      <c r="P20" s="400"/>
      <c r="Q20" s="161"/>
      <c r="R20" s="161"/>
      <c r="S20" s="161"/>
      <c r="T20" s="44" t="s">
        <v>1430</v>
      </c>
      <c r="U20" s="160" t="s">
        <v>2857</v>
      </c>
      <c r="V20" s="160" t="s">
        <v>2769</v>
      </c>
      <c r="W20" s="160" t="s">
        <v>3258</v>
      </c>
    </row>
    <row r="21" spans="1:23">
      <c r="A21" s="40"/>
      <c r="B21" s="45" t="s">
        <v>2796</v>
      </c>
      <c r="C21" s="106">
        <v>4404</v>
      </c>
      <c r="D21" s="106">
        <v>3804</v>
      </c>
      <c r="E21" s="106">
        <v>1165</v>
      </c>
      <c r="F21" s="106" t="s">
        <v>331</v>
      </c>
      <c r="G21" s="106" t="s">
        <v>331</v>
      </c>
      <c r="H21" s="106">
        <v>662</v>
      </c>
      <c r="I21" s="161">
        <v>65231</v>
      </c>
      <c r="J21" s="106">
        <v>4404</v>
      </c>
      <c r="K21" s="106">
        <v>3804</v>
      </c>
      <c r="L21" s="106">
        <v>1165</v>
      </c>
      <c r="M21" s="106" t="s">
        <v>331</v>
      </c>
      <c r="N21" s="106" t="s">
        <v>331</v>
      </c>
      <c r="O21" s="106">
        <v>662</v>
      </c>
      <c r="P21" s="399">
        <v>65231</v>
      </c>
      <c r="Q21" s="161"/>
      <c r="R21" s="161"/>
      <c r="S21" s="161"/>
      <c r="T21" s="44" t="s">
        <v>1429</v>
      </c>
      <c r="U21" s="160" t="s">
        <v>2858</v>
      </c>
      <c r="V21" s="160" t="s">
        <v>3403</v>
      </c>
      <c r="W21" s="161" t="s">
        <v>3404</v>
      </c>
    </row>
    <row r="22" spans="1:23">
      <c r="A22" s="40"/>
      <c r="B22" s="45" t="s">
        <v>4310</v>
      </c>
      <c r="C22" s="106">
        <v>1642</v>
      </c>
      <c r="D22" s="106">
        <v>1375</v>
      </c>
      <c r="E22" s="106">
        <v>252</v>
      </c>
      <c r="F22" s="106">
        <v>488</v>
      </c>
      <c r="G22" s="106">
        <v>29</v>
      </c>
      <c r="H22" s="106">
        <v>163</v>
      </c>
      <c r="I22" s="161">
        <v>33999</v>
      </c>
      <c r="J22" s="106">
        <v>1642</v>
      </c>
      <c r="K22" s="106">
        <v>1375</v>
      </c>
      <c r="L22" s="106">
        <v>252</v>
      </c>
      <c r="M22" s="106">
        <v>488</v>
      </c>
      <c r="N22" s="106">
        <v>29</v>
      </c>
      <c r="O22" s="106">
        <v>163</v>
      </c>
      <c r="P22" s="400">
        <v>33999</v>
      </c>
      <c r="Q22" s="161"/>
      <c r="R22" s="161"/>
      <c r="S22" s="161"/>
      <c r="T22" s="44" t="s">
        <v>1429</v>
      </c>
      <c r="U22" s="161" t="s">
        <v>2859</v>
      </c>
      <c r="V22" s="161" t="s">
        <v>2770</v>
      </c>
      <c r="W22" s="160" t="s">
        <v>3259</v>
      </c>
    </row>
    <row r="23" spans="1:23">
      <c r="A23" s="40"/>
      <c r="B23" s="45" t="s">
        <v>1433</v>
      </c>
      <c r="C23" s="106">
        <v>114</v>
      </c>
      <c r="D23" s="106">
        <v>99</v>
      </c>
      <c r="E23" s="106" t="s">
        <v>331</v>
      </c>
      <c r="F23" s="106" t="s">
        <v>331</v>
      </c>
      <c r="G23" s="106" t="s">
        <v>331</v>
      </c>
      <c r="H23" s="106" t="s">
        <v>331</v>
      </c>
      <c r="I23" s="161">
        <v>2882</v>
      </c>
      <c r="J23" s="106">
        <v>114</v>
      </c>
      <c r="K23" s="106">
        <v>99</v>
      </c>
      <c r="L23" s="106" t="s">
        <v>331</v>
      </c>
      <c r="M23" s="106" t="s">
        <v>331</v>
      </c>
      <c r="N23" s="106" t="s">
        <v>331</v>
      </c>
      <c r="O23" s="106" t="s">
        <v>331</v>
      </c>
      <c r="P23" s="400">
        <v>2882</v>
      </c>
      <c r="Q23" s="161"/>
      <c r="R23" s="161"/>
      <c r="S23" s="161"/>
      <c r="T23" s="44" t="s">
        <v>1429</v>
      </c>
      <c r="U23" s="161">
        <v>58</v>
      </c>
      <c r="V23" s="190" t="s">
        <v>3388</v>
      </c>
      <c r="W23" s="160" t="s">
        <v>3236</v>
      </c>
    </row>
    <row r="24" spans="1:23">
      <c r="A24" s="40"/>
      <c r="B24" s="45" t="s">
        <v>2798</v>
      </c>
      <c r="C24" s="106">
        <v>1184</v>
      </c>
      <c r="D24" s="106" t="s">
        <v>331</v>
      </c>
      <c r="E24" s="106" t="s">
        <v>331</v>
      </c>
      <c r="F24" s="106" t="s">
        <v>331</v>
      </c>
      <c r="G24" s="106" t="s">
        <v>331</v>
      </c>
      <c r="H24" s="106" t="s">
        <v>331</v>
      </c>
      <c r="I24" s="161">
        <v>7484</v>
      </c>
      <c r="J24" s="106">
        <v>1184</v>
      </c>
      <c r="K24" s="106" t="s">
        <v>331</v>
      </c>
      <c r="L24" s="106" t="s">
        <v>331</v>
      </c>
      <c r="M24" s="106" t="s">
        <v>331</v>
      </c>
      <c r="N24" s="106" t="s">
        <v>331</v>
      </c>
      <c r="O24" s="106" t="s">
        <v>331</v>
      </c>
      <c r="P24" s="400">
        <v>7484</v>
      </c>
      <c r="Q24" s="161"/>
      <c r="R24" s="161"/>
      <c r="S24" s="161"/>
      <c r="T24" s="44" t="s">
        <v>1429</v>
      </c>
      <c r="U24" s="161" t="s">
        <v>2860</v>
      </c>
      <c r="V24" s="161" t="s">
        <v>2771</v>
      </c>
      <c r="W24" s="160" t="s">
        <v>3260</v>
      </c>
    </row>
    <row r="25" spans="1:23">
      <c r="A25" s="40"/>
      <c r="B25" s="45" t="s">
        <v>2799</v>
      </c>
      <c r="C25" s="106">
        <v>1508</v>
      </c>
      <c r="D25" s="106">
        <v>961</v>
      </c>
      <c r="E25" s="106">
        <v>224</v>
      </c>
      <c r="F25" s="106" t="s">
        <v>331</v>
      </c>
      <c r="G25" s="106" t="s">
        <v>331</v>
      </c>
      <c r="H25" s="106">
        <v>179</v>
      </c>
      <c r="I25" s="161">
        <v>6720</v>
      </c>
      <c r="J25" s="106">
        <v>1508</v>
      </c>
      <c r="K25" s="106">
        <v>961</v>
      </c>
      <c r="L25" s="106">
        <v>224</v>
      </c>
      <c r="M25" s="106" t="s">
        <v>331</v>
      </c>
      <c r="N25" s="106" t="s">
        <v>331</v>
      </c>
      <c r="O25" s="106">
        <v>179</v>
      </c>
      <c r="P25" s="400">
        <v>6720</v>
      </c>
      <c r="Q25" s="161"/>
      <c r="R25" s="161"/>
      <c r="S25" s="161"/>
      <c r="T25" s="44" t="s">
        <v>1429</v>
      </c>
      <c r="U25" s="161" t="s">
        <v>2861</v>
      </c>
      <c r="V25" s="161" t="s">
        <v>2772</v>
      </c>
      <c r="W25" s="160" t="s">
        <v>3261</v>
      </c>
    </row>
    <row r="26" spans="1:23">
      <c r="A26" s="40"/>
      <c r="B26" s="45" t="s">
        <v>2800</v>
      </c>
      <c r="C26" s="106">
        <v>85</v>
      </c>
      <c r="D26" s="106" t="s">
        <v>331</v>
      </c>
      <c r="E26" s="106" t="s">
        <v>331</v>
      </c>
      <c r="F26" s="106" t="s">
        <v>331</v>
      </c>
      <c r="G26" s="106" t="s">
        <v>331</v>
      </c>
      <c r="H26" s="106" t="s">
        <v>331</v>
      </c>
      <c r="I26" s="161">
        <v>891</v>
      </c>
      <c r="J26" s="106">
        <v>85</v>
      </c>
      <c r="K26" s="106" t="s">
        <v>331</v>
      </c>
      <c r="L26" s="106" t="s">
        <v>331</v>
      </c>
      <c r="M26" s="106" t="s">
        <v>331</v>
      </c>
      <c r="N26" s="106" t="s">
        <v>331</v>
      </c>
      <c r="O26" s="106" t="s">
        <v>331</v>
      </c>
      <c r="P26" s="400">
        <v>891</v>
      </c>
      <c r="Q26" s="161"/>
      <c r="R26" s="161"/>
      <c r="S26" s="161"/>
      <c r="T26" s="44" t="s">
        <v>1429</v>
      </c>
      <c r="U26" s="161" t="s">
        <v>2862</v>
      </c>
      <c r="V26" s="161" t="s">
        <v>2773</v>
      </c>
      <c r="W26" s="160" t="s">
        <v>3262</v>
      </c>
    </row>
    <row r="27" spans="1:23">
      <c r="A27" s="40"/>
      <c r="B27" s="45" t="s">
        <v>2801</v>
      </c>
      <c r="C27" s="106">
        <v>1193</v>
      </c>
      <c r="D27" s="106">
        <v>629</v>
      </c>
      <c r="E27" s="106" t="s">
        <v>331</v>
      </c>
      <c r="F27" s="106" t="s">
        <v>331</v>
      </c>
      <c r="G27" s="106" t="s">
        <v>331</v>
      </c>
      <c r="H27" s="106" t="s">
        <v>331</v>
      </c>
      <c r="I27" s="161">
        <v>20250</v>
      </c>
      <c r="J27" s="106">
        <v>1193</v>
      </c>
      <c r="K27" s="106">
        <v>629</v>
      </c>
      <c r="L27" s="106" t="s">
        <v>331</v>
      </c>
      <c r="M27" s="106" t="s">
        <v>331</v>
      </c>
      <c r="N27" s="106" t="s">
        <v>331</v>
      </c>
      <c r="O27" s="106" t="s">
        <v>331</v>
      </c>
      <c r="P27" s="400">
        <v>20250</v>
      </c>
      <c r="Q27" s="161"/>
      <c r="R27" s="161"/>
      <c r="S27" s="161"/>
      <c r="T27" s="44" t="s">
        <v>1429</v>
      </c>
      <c r="U27" s="161" t="s">
        <v>2863</v>
      </c>
      <c r="V27" s="161" t="s">
        <v>2774</v>
      </c>
      <c r="W27" s="160" t="s">
        <v>3263</v>
      </c>
    </row>
    <row r="28" spans="1:23">
      <c r="A28" s="40"/>
      <c r="B28" s="45" t="s">
        <v>2802</v>
      </c>
      <c r="C28" s="106">
        <v>224</v>
      </c>
      <c r="D28" s="106">
        <v>174</v>
      </c>
      <c r="E28" s="106" t="s">
        <v>331</v>
      </c>
      <c r="F28" s="106" t="s">
        <v>331</v>
      </c>
      <c r="G28" s="106" t="s">
        <v>331</v>
      </c>
      <c r="H28" s="106" t="s">
        <v>331</v>
      </c>
      <c r="I28" s="161">
        <v>5735</v>
      </c>
      <c r="J28" s="106">
        <v>224</v>
      </c>
      <c r="K28" s="106">
        <v>174</v>
      </c>
      <c r="L28" s="106" t="s">
        <v>331</v>
      </c>
      <c r="M28" s="106" t="s">
        <v>331</v>
      </c>
      <c r="N28" s="106" t="s">
        <v>331</v>
      </c>
      <c r="O28" s="106" t="s">
        <v>331</v>
      </c>
      <c r="P28" s="400">
        <v>5735</v>
      </c>
      <c r="Q28" s="161"/>
      <c r="R28" s="161"/>
      <c r="S28" s="161"/>
      <c r="T28" s="44" t="s">
        <v>1429</v>
      </c>
      <c r="U28" s="161" t="s">
        <v>2864</v>
      </c>
      <c r="V28" s="161" t="s">
        <v>2775</v>
      </c>
      <c r="W28" s="160" t="s">
        <v>3264</v>
      </c>
    </row>
    <row r="29" spans="1:23">
      <c r="A29" s="40"/>
      <c r="B29" s="45" t="s">
        <v>2803</v>
      </c>
      <c r="C29" s="106">
        <v>246</v>
      </c>
      <c r="D29" s="106">
        <v>191</v>
      </c>
      <c r="E29" s="106">
        <v>40</v>
      </c>
      <c r="F29" s="106">
        <v>45</v>
      </c>
      <c r="G29" s="106">
        <v>52</v>
      </c>
      <c r="H29" s="106" t="s">
        <v>331</v>
      </c>
      <c r="I29" s="161">
        <v>12553</v>
      </c>
      <c r="J29" s="106">
        <v>246</v>
      </c>
      <c r="K29" s="106">
        <v>191</v>
      </c>
      <c r="L29" s="106">
        <v>40</v>
      </c>
      <c r="M29" s="106">
        <v>45</v>
      </c>
      <c r="N29" s="106">
        <v>52</v>
      </c>
      <c r="O29" s="106" t="s">
        <v>331</v>
      </c>
      <c r="P29" s="399">
        <v>12553</v>
      </c>
      <c r="Q29" s="161"/>
      <c r="R29" s="161"/>
      <c r="S29" s="161"/>
      <c r="T29" s="44" t="s">
        <v>1429</v>
      </c>
      <c r="U29" s="161" t="s">
        <v>2865</v>
      </c>
      <c r="V29" s="161" t="s">
        <v>2776</v>
      </c>
      <c r="W29" s="160" t="s">
        <v>3265</v>
      </c>
    </row>
    <row r="30" spans="1:23">
      <c r="A30" s="40"/>
      <c r="B30" s="45" t="s">
        <v>1325</v>
      </c>
      <c r="C30" s="106"/>
      <c r="D30" s="106"/>
      <c r="E30" s="106"/>
      <c r="F30" s="106"/>
      <c r="G30" s="106"/>
      <c r="H30" s="106"/>
      <c r="I30" s="106"/>
      <c r="J30" s="106">
        <v>10307</v>
      </c>
      <c r="K30" s="106">
        <v>10307</v>
      </c>
      <c r="L30" s="106">
        <v>1859</v>
      </c>
      <c r="M30" s="106">
        <v>1349</v>
      </c>
      <c r="N30" s="106">
        <v>1817</v>
      </c>
      <c r="O30" s="106" t="s">
        <v>331</v>
      </c>
      <c r="P30" s="204">
        <v>19326</v>
      </c>
      <c r="Q30" s="161"/>
      <c r="R30" s="161"/>
      <c r="S30" s="161"/>
      <c r="T30" s="45" t="s">
        <v>1431</v>
      </c>
      <c r="U30" s="161" t="s">
        <v>4723</v>
      </c>
      <c r="V30" s="194" t="s">
        <v>3373</v>
      </c>
      <c r="W30" s="105" t="s">
        <v>3374</v>
      </c>
    </row>
    <row r="31" spans="1:23">
      <c r="A31" s="39"/>
      <c r="B31" s="45" t="s">
        <v>1326</v>
      </c>
      <c r="C31" s="106"/>
      <c r="D31" s="106"/>
      <c r="E31" s="106"/>
      <c r="F31" s="106"/>
      <c r="G31" s="106"/>
      <c r="H31" s="106"/>
      <c r="I31" s="106"/>
      <c r="J31" s="106">
        <v>7743</v>
      </c>
      <c r="K31" s="106">
        <v>7743</v>
      </c>
      <c r="L31" s="106">
        <v>2135</v>
      </c>
      <c r="M31" s="106">
        <v>1534</v>
      </c>
      <c r="N31" s="106">
        <v>1253</v>
      </c>
      <c r="O31" s="106" t="s">
        <v>331</v>
      </c>
      <c r="P31" s="399">
        <v>17970</v>
      </c>
      <c r="Q31" s="161"/>
      <c r="R31" s="161"/>
      <c r="S31" s="161"/>
      <c r="T31" s="45" t="s">
        <v>1431</v>
      </c>
      <c r="U31" s="161" t="s">
        <v>2856</v>
      </c>
      <c r="V31" s="194" t="s">
        <v>3390</v>
      </c>
      <c r="W31" s="160" t="s">
        <v>3389</v>
      </c>
    </row>
    <row r="32" spans="1:23">
      <c r="A32" s="39"/>
      <c r="B32" s="45" t="s">
        <v>1327</v>
      </c>
      <c r="C32" s="106"/>
      <c r="D32" s="106"/>
      <c r="E32" s="106"/>
      <c r="F32" s="106"/>
      <c r="G32" s="106"/>
      <c r="H32" s="106"/>
      <c r="I32" s="106"/>
      <c r="J32" s="106">
        <v>5520</v>
      </c>
      <c r="K32" s="106">
        <v>4483</v>
      </c>
      <c r="L32" s="106">
        <v>1346</v>
      </c>
      <c r="M32" s="106">
        <v>615</v>
      </c>
      <c r="N32" s="106">
        <v>512</v>
      </c>
      <c r="O32" s="106" t="s">
        <v>331</v>
      </c>
      <c r="P32" s="400">
        <v>254000</v>
      </c>
      <c r="Q32" s="161"/>
      <c r="R32" s="161"/>
      <c r="S32" s="161"/>
      <c r="T32" s="45" t="s">
        <v>1431</v>
      </c>
      <c r="U32" s="161" t="s">
        <v>3272</v>
      </c>
      <c r="V32" s="194" t="s">
        <v>3375</v>
      </c>
      <c r="W32" s="160" t="s">
        <v>3384</v>
      </c>
    </row>
    <row r="33" spans="1:23">
      <c r="A33" s="39"/>
      <c r="B33" s="45" t="s">
        <v>1328</v>
      </c>
      <c r="C33" s="106"/>
      <c r="D33" s="106"/>
      <c r="E33" s="106"/>
      <c r="F33" s="106"/>
      <c r="G33" s="106"/>
      <c r="H33" s="106"/>
      <c r="I33" s="106"/>
      <c r="J33" s="106">
        <v>1403</v>
      </c>
      <c r="K33" s="106">
        <v>1268</v>
      </c>
      <c r="L33" s="106" t="s">
        <v>331</v>
      </c>
      <c r="M33" s="106">
        <v>1012</v>
      </c>
      <c r="N33" s="106" t="s">
        <v>331</v>
      </c>
      <c r="O33" s="106" t="s">
        <v>331</v>
      </c>
      <c r="P33" s="400">
        <v>968</v>
      </c>
      <c r="Q33" s="161"/>
      <c r="R33" s="161"/>
      <c r="S33" s="161"/>
      <c r="T33" s="45" t="s">
        <v>1431</v>
      </c>
      <c r="U33" s="161" t="s">
        <v>3273</v>
      </c>
      <c r="V33" s="194" t="s">
        <v>3378</v>
      </c>
      <c r="W33" s="160" t="s">
        <v>3383</v>
      </c>
    </row>
    <row r="34" spans="1:23">
      <c r="A34" s="39"/>
      <c r="B34" s="45" t="s">
        <v>1329</v>
      </c>
      <c r="C34" s="106"/>
      <c r="D34" s="106"/>
      <c r="E34" s="106"/>
      <c r="F34" s="106"/>
      <c r="G34" s="106"/>
      <c r="H34" s="106"/>
      <c r="I34" s="106"/>
      <c r="J34" s="106">
        <v>981</v>
      </c>
      <c r="K34" s="106">
        <v>981</v>
      </c>
      <c r="L34" s="106">
        <v>170</v>
      </c>
      <c r="M34" s="106">
        <v>104</v>
      </c>
      <c r="N34" s="106">
        <v>184</v>
      </c>
      <c r="O34" s="106" t="s">
        <v>331</v>
      </c>
      <c r="P34" s="400">
        <v>1825</v>
      </c>
      <c r="Q34" s="161"/>
      <c r="R34" s="161"/>
      <c r="S34" s="161"/>
      <c r="T34" s="45" t="s">
        <v>1431</v>
      </c>
      <c r="U34" s="161" t="s">
        <v>3274</v>
      </c>
      <c r="V34" s="194" t="s">
        <v>3379</v>
      </c>
      <c r="W34" s="160" t="s">
        <v>3382</v>
      </c>
    </row>
    <row r="35" spans="1:23">
      <c r="A35" s="39"/>
      <c r="B35" s="45" t="s">
        <v>1330</v>
      </c>
      <c r="C35" s="106"/>
      <c r="D35" s="106"/>
      <c r="E35" s="106"/>
      <c r="F35" s="106"/>
      <c r="G35" s="106"/>
      <c r="H35" s="106"/>
      <c r="I35" s="106"/>
      <c r="J35" s="106">
        <v>911</v>
      </c>
      <c r="K35" s="106">
        <v>826</v>
      </c>
      <c r="L35" s="106">
        <v>208</v>
      </c>
      <c r="M35" s="106">
        <v>243</v>
      </c>
      <c r="N35" s="106">
        <v>188</v>
      </c>
      <c r="O35" s="106" t="s">
        <v>331</v>
      </c>
      <c r="P35" s="400">
        <v>1774</v>
      </c>
      <c r="Q35" s="161"/>
      <c r="R35" s="161"/>
      <c r="S35" s="161"/>
      <c r="T35" s="45" t="s">
        <v>1431</v>
      </c>
      <c r="U35" s="190" t="s">
        <v>4724</v>
      </c>
      <c r="V35" s="190" t="s">
        <v>4115</v>
      </c>
      <c r="W35" s="190" t="s">
        <v>4116</v>
      </c>
    </row>
    <row r="36" spans="1:23">
      <c r="A36" s="39"/>
      <c r="B36" s="45" t="s">
        <v>1331</v>
      </c>
      <c r="C36" s="106"/>
      <c r="D36" s="106"/>
      <c r="E36" s="106"/>
      <c r="F36" s="106"/>
      <c r="G36" s="106"/>
      <c r="H36" s="106"/>
      <c r="I36" s="106"/>
      <c r="J36" s="106">
        <v>681</v>
      </c>
      <c r="K36" s="106">
        <v>577</v>
      </c>
      <c r="L36" s="106">
        <v>92</v>
      </c>
      <c r="M36" s="106">
        <v>175</v>
      </c>
      <c r="N36" s="106">
        <v>62</v>
      </c>
      <c r="O36" s="106" t="s">
        <v>331</v>
      </c>
      <c r="P36" s="653">
        <v>1901</v>
      </c>
      <c r="Q36" s="105"/>
      <c r="R36" s="105"/>
      <c r="S36" s="105"/>
      <c r="T36" s="45" t="s">
        <v>1431</v>
      </c>
      <c r="U36" s="648" t="s">
        <v>4725</v>
      </c>
      <c r="V36" s="646" t="s">
        <v>3386</v>
      </c>
      <c r="W36" s="648" t="s">
        <v>3385</v>
      </c>
    </row>
    <row r="37" spans="1:23">
      <c r="A37" s="39"/>
      <c r="B37" s="45" t="s">
        <v>1332</v>
      </c>
      <c r="C37" s="106"/>
      <c r="D37" s="106"/>
      <c r="E37" s="106"/>
      <c r="F37" s="106"/>
      <c r="G37" s="106"/>
      <c r="H37" s="106"/>
      <c r="I37" s="106"/>
      <c r="J37" s="106">
        <v>124</v>
      </c>
      <c r="K37" s="106">
        <v>103</v>
      </c>
      <c r="L37" s="106">
        <v>28</v>
      </c>
      <c r="M37" s="106">
        <v>39</v>
      </c>
      <c r="N37" s="106" t="s">
        <v>331</v>
      </c>
      <c r="O37" s="106" t="s">
        <v>331</v>
      </c>
      <c r="P37" s="654"/>
      <c r="Q37" s="105"/>
      <c r="R37" s="105"/>
      <c r="S37" s="105"/>
      <c r="T37" s="45" t="s">
        <v>1431</v>
      </c>
      <c r="U37" s="649"/>
      <c r="V37" s="647"/>
      <c r="W37" s="649"/>
    </row>
    <row r="38" spans="1:23">
      <c r="A38" s="39"/>
      <c r="B38" s="45" t="s">
        <v>1333</v>
      </c>
      <c r="C38" s="106"/>
      <c r="D38" s="106"/>
      <c r="E38" s="106"/>
      <c r="F38" s="106"/>
      <c r="G38" s="106"/>
      <c r="H38" s="106"/>
      <c r="I38" s="106"/>
      <c r="J38" s="106">
        <v>599</v>
      </c>
      <c r="K38" s="106">
        <v>599</v>
      </c>
      <c r="L38" s="106">
        <v>105</v>
      </c>
      <c r="M38" s="106">
        <v>137</v>
      </c>
      <c r="N38" s="106">
        <v>72</v>
      </c>
      <c r="O38" s="106" t="s">
        <v>331</v>
      </c>
      <c r="P38" s="400">
        <v>1775</v>
      </c>
      <c r="Q38" s="161"/>
      <c r="R38" s="161"/>
      <c r="S38" s="161"/>
      <c r="T38" s="45" t="s">
        <v>1431</v>
      </c>
      <c r="U38" s="161" t="s">
        <v>4726</v>
      </c>
      <c r="V38" s="194" t="s">
        <v>3376</v>
      </c>
      <c r="W38" s="160" t="s">
        <v>3368</v>
      </c>
    </row>
    <row r="39" spans="1:23">
      <c r="A39" s="39"/>
      <c r="B39" s="45" t="s">
        <v>1334</v>
      </c>
      <c r="C39" s="106"/>
      <c r="D39" s="106"/>
      <c r="E39" s="106"/>
      <c r="F39" s="106"/>
      <c r="G39" s="106"/>
      <c r="H39" s="106"/>
      <c r="I39" s="106"/>
      <c r="J39" s="106">
        <v>555</v>
      </c>
      <c r="K39" s="106">
        <v>555</v>
      </c>
      <c r="L39" s="106">
        <v>211</v>
      </c>
      <c r="M39" s="106">
        <v>31</v>
      </c>
      <c r="N39" s="106">
        <v>67</v>
      </c>
      <c r="O39" s="106" t="s">
        <v>331</v>
      </c>
      <c r="P39" s="400">
        <v>9259</v>
      </c>
      <c r="Q39" s="161"/>
      <c r="R39" s="161"/>
      <c r="S39" s="161"/>
      <c r="T39" s="45" t="s">
        <v>1431</v>
      </c>
      <c r="U39" s="161" t="s">
        <v>3274</v>
      </c>
      <c r="V39" s="194" t="s">
        <v>331</v>
      </c>
      <c r="W39" s="160" t="s">
        <v>3367</v>
      </c>
    </row>
    <row r="40" spans="1:23">
      <c r="A40" s="39"/>
      <c r="B40" s="45" t="s">
        <v>1335</v>
      </c>
      <c r="C40" s="106"/>
      <c r="D40" s="106"/>
      <c r="E40" s="106"/>
      <c r="F40" s="106"/>
      <c r="G40" s="106"/>
      <c r="H40" s="106"/>
      <c r="I40" s="106"/>
      <c r="J40" s="106">
        <v>298</v>
      </c>
      <c r="K40" s="106">
        <v>298</v>
      </c>
      <c r="L40" s="106">
        <v>35</v>
      </c>
      <c r="M40" s="106">
        <v>85</v>
      </c>
      <c r="N40" s="106" t="s">
        <v>331</v>
      </c>
      <c r="O40" s="106" t="s">
        <v>331</v>
      </c>
      <c r="P40" s="400">
        <v>596</v>
      </c>
      <c r="Q40" s="161"/>
      <c r="R40" s="161"/>
      <c r="S40" s="161"/>
      <c r="T40" s="45" t="s">
        <v>1431</v>
      </c>
      <c r="U40" s="161" t="s">
        <v>3275</v>
      </c>
      <c r="V40" s="194" t="s">
        <v>3380</v>
      </c>
      <c r="W40" s="160" t="s">
        <v>3366</v>
      </c>
    </row>
    <row r="41" spans="1:23">
      <c r="A41" s="39"/>
      <c r="B41" s="45" t="s">
        <v>1336</v>
      </c>
      <c r="C41" s="106"/>
      <c r="D41" s="106"/>
      <c r="E41" s="106"/>
      <c r="F41" s="106"/>
      <c r="G41" s="106"/>
      <c r="H41" s="106"/>
      <c r="I41" s="106"/>
      <c r="J41" s="106">
        <v>202</v>
      </c>
      <c r="K41" s="106">
        <v>202</v>
      </c>
      <c r="L41" s="106" t="s">
        <v>331</v>
      </c>
      <c r="M41" s="106" t="s">
        <v>331</v>
      </c>
      <c r="N41" s="106" t="s">
        <v>331</v>
      </c>
      <c r="O41" s="106" t="s">
        <v>331</v>
      </c>
      <c r="P41" s="400">
        <v>4925</v>
      </c>
      <c r="Q41" s="161"/>
      <c r="R41" s="161"/>
      <c r="S41" s="161"/>
      <c r="T41" s="45" t="s">
        <v>1431</v>
      </c>
      <c r="U41" s="161" t="s">
        <v>3276</v>
      </c>
      <c r="V41" s="194" t="s">
        <v>3381</v>
      </c>
      <c r="W41" s="160" t="s">
        <v>3365</v>
      </c>
    </row>
    <row r="42" spans="1:23">
      <c r="A42" s="39"/>
      <c r="B42" s="45" t="s">
        <v>1337</v>
      </c>
      <c r="C42" s="106"/>
      <c r="D42" s="106"/>
      <c r="E42" s="106"/>
      <c r="F42" s="106"/>
      <c r="G42" s="106"/>
      <c r="H42" s="106"/>
      <c r="I42" s="106"/>
      <c r="J42" s="106">
        <v>1545</v>
      </c>
      <c r="K42" s="106" t="s">
        <v>331</v>
      </c>
      <c r="L42" s="106" t="s">
        <v>331</v>
      </c>
      <c r="M42" s="106" t="s">
        <v>331</v>
      </c>
      <c r="N42" s="106" t="s">
        <v>331</v>
      </c>
      <c r="O42" s="106">
        <v>1545</v>
      </c>
      <c r="P42" s="400">
        <v>1481</v>
      </c>
      <c r="Q42" s="161"/>
      <c r="R42" s="161"/>
      <c r="S42" s="161"/>
      <c r="T42" s="45" t="s">
        <v>1431</v>
      </c>
      <c r="U42" s="161" t="s">
        <v>3277</v>
      </c>
      <c r="V42" s="194" t="s">
        <v>3377</v>
      </c>
      <c r="W42" s="160" t="s">
        <v>3364</v>
      </c>
    </row>
    <row r="43" spans="1:23">
      <c r="A43" s="39"/>
      <c r="B43" s="45" t="s">
        <v>2817</v>
      </c>
      <c r="C43" s="106"/>
      <c r="D43" s="106"/>
      <c r="E43" s="106"/>
      <c r="F43" s="106"/>
      <c r="G43" s="106"/>
      <c r="H43" s="106"/>
      <c r="I43" s="161"/>
      <c r="J43" s="106">
        <v>3279</v>
      </c>
      <c r="K43" s="106">
        <v>3279</v>
      </c>
      <c r="L43" s="106">
        <v>1444</v>
      </c>
      <c r="M43" s="106">
        <v>216</v>
      </c>
      <c r="N43" s="106">
        <v>1370</v>
      </c>
      <c r="O43" s="106" t="s">
        <v>331</v>
      </c>
      <c r="P43" s="400">
        <v>5416</v>
      </c>
      <c r="Q43" s="161"/>
      <c r="R43" s="161"/>
      <c r="S43" s="161"/>
      <c r="T43" s="45" t="s">
        <v>1431</v>
      </c>
      <c r="U43" s="190" t="s">
        <v>3005</v>
      </c>
      <c r="V43" s="190" t="s">
        <v>3008</v>
      </c>
      <c r="W43" s="190" t="s">
        <v>3269</v>
      </c>
    </row>
    <row r="44" spans="1:23">
      <c r="A44" s="39"/>
      <c r="B44" s="45" t="s">
        <v>2804</v>
      </c>
      <c r="C44" s="106"/>
      <c r="D44" s="106"/>
      <c r="E44" s="106"/>
      <c r="F44" s="106"/>
      <c r="G44" s="106"/>
      <c r="H44" s="106"/>
      <c r="I44" s="161"/>
      <c r="J44" s="106">
        <v>4557</v>
      </c>
      <c r="K44" s="106">
        <v>4443</v>
      </c>
      <c r="L44" s="106">
        <v>663</v>
      </c>
      <c r="M44" s="106">
        <v>330</v>
      </c>
      <c r="N44" s="106">
        <v>329</v>
      </c>
      <c r="O44" s="106" t="s">
        <v>331</v>
      </c>
      <c r="P44" s="400">
        <v>7933</v>
      </c>
      <c r="Q44" s="161"/>
      <c r="R44" s="161"/>
      <c r="S44" s="161"/>
      <c r="T44" s="45" t="s">
        <v>1431</v>
      </c>
      <c r="U44" s="190" t="s">
        <v>4727</v>
      </c>
      <c r="V44" s="190" t="s">
        <v>3002</v>
      </c>
      <c r="W44" s="190" t="s">
        <v>3268</v>
      </c>
    </row>
    <row r="45" spans="1:23">
      <c r="A45" s="39"/>
      <c r="B45" s="45" t="s">
        <v>4263</v>
      </c>
      <c r="C45" s="106"/>
      <c r="D45" s="106"/>
      <c r="E45" s="106"/>
      <c r="F45" s="106"/>
      <c r="G45" s="106"/>
      <c r="H45" s="106"/>
      <c r="I45" s="161"/>
      <c r="J45" s="106">
        <v>2170</v>
      </c>
      <c r="K45" s="106">
        <v>2170</v>
      </c>
      <c r="L45" s="106">
        <v>32</v>
      </c>
      <c r="M45" s="106">
        <v>67</v>
      </c>
      <c r="N45" s="106">
        <v>44</v>
      </c>
      <c r="O45" s="106" t="s">
        <v>331</v>
      </c>
      <c r="P45" s="400">
        <v>2817</v>
      </c>
      <c r="Q45" s="161"/>
      <c r="R45" s="161"/>
      <c r="S45" s="161"/>
      <c r="T45" s="45" t="s">
        <v>1431</v>
      </c>
      <c r="U45" s="190" t="s">
        <v>3006</v>
      </c>
      <c r="V45" s="190" t="s">
        <v>3003</v>
      </c>
      <c r="W45" s="190" t="s">
        <v>3267</v>
      </c>
    </row>
    <row r="46" spans="1:23">
      <c r="A46" s="39"/>
      <c r="B46" s="45" t="s">
        <v>4773</v>
      </c>
      <c r="C46" s="106"/>
      <c r="D46" s="106"/>
      <c r="E46" s="106"/>
      <c r="F46" s="106"/>
      <c r="G46" s="106"/>
      <c r="H46" s="106"/>
      <c r="I46" s="161"/>
      <c r="J46" s="106">
        <v>8979</v>
      </c>
      <c r="K46" s="106">
        <v>8097</v>
      </c>
      <c r="L46" s="106" t="s">
        <v>331</v>
      </c>
      <c r="M46" s="106" t="s">
        <v>331</v>
      </c>
      <c r="N46" s="106" t="s">
        <v>331</v>
      </c>
      <c r="O46" s="106">
        <v>1238</v>
      </c>
      <c r="P46" s="400">
        <v>162569</v>
      </c>
      <c r="Q46" s="161"/>
      <c r="R46" s="161"/>
      <c r="S46" s="161"/>
      <c r="T46" s="45" t="s">
        <v>1431</v>
      </c>
      <c r="U46" s="161" t="s">
        <v>4728</v>
      </c>
      <c r="V46" s="161" t="s">
        <v>3345</v>
      </c>
      <c r="W46" s="202" t="s">
        <v>3347</v>
      </c>
    </row>
    <row r="47" spans="1:23">
      <c r="A47" s="39"/>
      <c r="B47" s="45" t="s">
        <v>4774</v>
      </c>
      <c r="C47" s="106"/>
      <c r="D47" s="106"/>
      <c r="E47" s="106"/>
      <c r="F47" s="106"/>
      <c r="G47" s="106"/>
      <c r="H47" s="106"/>
      <c r="I47" s="161"/>
      <c r="J47" s="106">
        <v>824</v>
      </c>
      <c r="K47" s="106">
        <v>754</v>
      </c>
      <c r="L47" s="106" t="s">
        <v>331</v>
      </c>
      <c r="M47" s="106" t="s">
        <v>331</v>
      </c>
      <c r="N47" s="106" t="s">
        <v>331</v>
      </c>
      <c r="O47" s="106">
        <v>121</v>
      </c>
      <c r="P47" s="400">
        <v>11857</v>
      </c>
      <c r="Q47" s="161"/>
      <c r="R47" s="161"/>
      <c r="S47" s="161"/>
      <c r="T47" s="45" t="s">
        <v>1431</v>
      </c>
      <c r="U47" s="70" t="s">
        <v>4729</v>
      </c>
      <c r="V47" s="70" t="s">
        <v>3346</v>
      </c>
      <c r="W47" s="201" t="s">
        <v>3348</v>
      </c>
    </row>
    <row r="48" spans="1:23">
      <c r="A48" s="39"/>
      <c r="B48" s="45" t="s">
        <v>4311</v>
      </c>
      <c r="C48" s="106"/>
      <c r="D48" s="106"/>
      <c r="E48" s="106"/>
      <c r="F48" s="106"/>
      <c r="G48" s="106"/>
      <c r="H48" s="106"/>
      <c r="I48" s="161"/>
      <c r="J48" s="106">
        <v>340</v>
      </c>
      <c r="K48" s="106">
        <v>340</v>
      </c>
      <c r="L48" s="106">
        <v>77</v>
      </c>
      <c r="M48" s="106">
        <v>39</v>
      </c>
      <c r="N48" s="106">
        <v>75</v>
      </c>
      <c r="O48" s="106" t="s">
        <v>331</v>
      </c>
      <c r="P48" s="400">
        <v>123854</v>
      </c>
      <c r="Q48" s="161"/>
      <c r="R48" s="161"/>
      <c r="S48" s="161"/>
      <c r="T48" s="45" t="s">
        <v>1431</v>
      </c>
      <c r="U48" s="190" t="s">
        <v>3007</v>
      </c>
      <c r="V48" s="190" t="s">
        <v>3004</v>
      </c>
      <c r="W48" s="190" t="s">
        <v>3266</v>
      </c>
    </row>
    <row r="49" spans="1:23">
      <c r="A49" s="40" t="s">
        <v>3400</v>
      </c>
      <c r="B49" s="44"/>
      <c r="C49" s="42">
        <f t="shared" ref="C49:N49" si="0">SUM(C5:C48)</f>
        <v>23608</v>
      </c>
      <c r="D49" s="40">
        <f t="shared" si="0"/>
        <v>16049</v>
      </c>
      <c r="E49" s="40">
        <f t="shared" si="0"/>
        <v>2628</v>
      </c>
      <c r="F49" s="40">
        <f t="shared" si="0"/>
        <v>1041</v>
      </c>
      <c r="G49" s="40">
        <f t="shared" si="0"/>
        <v>578</v>
      </c>
      <c r="H49" s="43">
        <f>SUM(H5:H48)</f>
        <v>2211</v>
      </c>
      <c r="I49" s="360">
        <f>SUM(I5:I48)</f>
        <v>612875</v>
      </c>
      <c r="J49" s="42">
        <f t="shared" si="0"/>
        <v>73652</v>
      </c>
      <c r="K49" s="40">
        <f t="shared" si="0"/>
        <v>62100</v>
      </c>
      <c r="L49" s="40">
        <f t="shared" si="0"/>
        <v>10804</v>
      </c>
      <c r="M49" s="40">
        <f t="shared" si="0"/>
        <v>6811</v>
      </c>
      <c r="N49" s="40">
        <f t="shared" si="0"/>
        <v>6399</v>
      </c>
      <c r="O49" s="43">
        <f>SUM(O5:O48)</f>
        <v>5115</v>
      </c>
      <c r="P49" s="401">
        <f>SUM(P5:P48)</f>
        <v>1234808</v>
      </c>
      <c r="Q49" s="360"/>
      <c r="R49" s="360"/>
      <c r="S49" s="360"/>
      <c r="T49" s="159"/>
      <c r="U49" s="162"/>
      <c r="V49" s="163"/>
      <c r="W49" s="163"/>
    </row>
    <row r="50" spans="1:23">
      <c r="A50" s="50" t="s">
        <v>1338</v>
      </c>
      <c r="B50" s="51" t="s">
        <v>2805</v>
      </c>
      <c r="C50" s="108">
        <v>426</v>
      </c>
      <c r="D50" s="108" t="s">
        <v>331</v>
      </c>
      <c r="E50" s="108" t="s">
        <v>331</v>
      </c>
      <c r="F50" s="108" t="s">
        <v>331</v>
      </c>
      <c r="G50" s="108" t="s">
        <v>331</v>
      </c>
      <c r="H50" s="108" t="s">
        <v>331</v>
      </c>
      <c r="I50" s="92">
        <v>6625</v>
      </c>
      <c r="J50" s="108">
        <v>426</v>
      </c>
      <c r="K50" s="108" t="s">
        <v>331</v>
      </c>
      <c r="L50" s="108" t="s">
        <v>331</v>
      </c>
      <c r="M50" s="108" t="s">
        <v>331</v>
      </c>
      <c r="N50" s="108" t="s">
        <v>331</v>
      </c>
      <c r="O50" s="108" t="s">
        <v>331</v>
      </c>
      <c r="P50" s="168">
        <v>6625</v>
      </c>
      <c r="Q50" s="82"/>
      <c r="R50" s="82"/>
      <c r="S50" s="82"/>
      <c r="T50" s="51" t="s">
        <v>1429</v>
      </c>
      <c r="U50" s="166" t="s">
        <v>2866</v>
      </c>
      <c r="V50" s="82" t="s">
        <v>2838</v>
      </c>
      <c r="W50" s="167" t="s">
        <v>3363</v>
      </c>
    </row>
    <row r="51" spans="1:23">
      <c r="A51" s="52"/>
      <c r="B51" s="53" t="s">
        <v>2806</v>
      </c>
      <c r="C51" s="108">
        <v>2218</v>
      </c>
      <c r="D51" s="108" t="s">
        <v>331</v>
      </c>
      <c r="E51" s="108" t="s">
        <v>331</v>
      </c>
      <c r="F51" s="108" t="s">
        <v>331</v>
      </c>
      <c r="G51" s="108" t="s">
        <v>331</v>
      </c>
      <c r="H51" s="108" t="s">
        <v>331</v>
      </c>
      <c r="I51" s="92">
        <v>7415</v>
      </c>
      <c r="J51" s="108">
        <v>2218</v>
      </c>
      <c r="K51" s="108" t="s">
        <v>331</v>
      </c>
      <c r="L51" s="108" t="s">
        <v>331</v>
      </c>
      <c r="M51" s="108" t="s">
        <v>331</v>
      </c>
      <c r="N51" s="108" t="s">
        <v>331</v>
      </c>
      <c r="O51" s="108" t="s">
        <v>331</v>
      </c>
      <c r="P51" s="168">
        <v>7415</v>
      </c>
      <c r="Q51" s="82"/>
      <c r="R51" s="82"/>
      <c r="S51" s="82"/>
      <c r="T51" s="53" t="s">
        <v>1429</v>
      </c>
      <c r="U51" s="166" t="s">
        <v>2867</v>
      </c>
      <c r="V51" s="82" t="s">
        <v>2839</v>
      </c>
      <c r="W51" s="167" t="s">
        <v>3362</v>
      </c>
    </row>
    <row r="52" spans="1:23">
      <c r="A52" s="52"/>
      <c r="B52" s="54" t="s">
        <v>2807</v>
      </c>
      <c r="C52" s="109">
        <v>449</v>
      </c>
      <c r="D52" s="109" t="s">
        <v>331</v>
      </c>
      <c r="E52" s="109" t="s">
        <v>331</v>
      </c>
      <c r="F52" s="109" t="s">
        <v>331</v>
      </c>
      <c r="G52" s="109" t="s">
        <v>331</v>
      </c>
      <c r="H52" s="109" t="s">
        <v>331</v>
      </c>
      <c r="I52" s="82">
        <v>3858</v>
      </c>
      <c r="J52" s="109">
        <v>449</v>
      </c>
      <c r="K52" s="109" t="s">
        <v>331</v>
      </c>
      <c r="L52" s="109" t="s">
        <v>331</v>
      </c>
      <c r="M52" s="109" t="s">
        <v>331</v>
      </c>
      <c r="N52" s="109" t="s">
        <v>331</v>
      </c>
      <c r="O52" s="109" t="s">
        <v>331</v>
      </c>
      <c r="P52" s="168">
        <v>3858</v>
      </c>
      <c r="Q52" s="82"/>
      <c r="R52" s="82"/>
      <c r="S52" s="82"/>
      <c r="T52" s="55" t="s">
        <v>1429</v>
      </c>
      <c r="U52" s="166" t="s">
        <v>2868</v>
      </c>
      <c r="V52" s="82" t="s">
        <v>2840</v>
      </c>
      <c r="W52" s="167" t="s">
        <v>3361</v>
      </c>
    </row>
    <row r="53" spans="1:23">
      <c r="A53" s="52"/>
      <c r="B53" s="54" t="s">
        <v>2808</v>
      </c>
      <c r="C53" s="109">
        <v>295</v>
      </c>
      <c r="D53" s="109" t="s">
        <v>331</v>
      </c>
      <c r="E53" s="109" t="s">
        <v>331</v>
      </c>
      <c r="F53" s="109" t="s">
        <v>331</v>
      </c>
      <c r="G53" s="109" t="s">
        <v>331</v>
      </c>
      <c r="H53" s="109" t="s">
        <v>331</v>
      </c>
      <c r="I53" s="82">
        <v>5909</v>
      </c>
      <c r="J53" s="109">
        <v>295</v>
      </c>
      <c r="K53" s="109" t="s">
        <v>331</v>
      </c>
      <c r="L53" s="109" t="s">
        <v>331</v>
      </c>
      <c r="M53" s="109" t="s">
        <v>331</v>
      </c>
      <c r="N53" s="109" t="s">
        <v>331</v>
      </c>
      <c r="O53" s="109" t="s">
        <v>331</v>
      </c>
      <c r="P53" s="168">
        <v>5909</v>
      </c>
      <c r="Q53" s="82"/>
      <c r="R53" s="82"/>
      <c r="S53" s="82"/>
      <c r="T53" s="55" t="s">
        <v>1429</v>
      </c>
      <c r="U53" s="166">
        <v>59</v>
      </c>
      <c r="V53" s="82" t="s">
        <v>2841</v>
      </c>
      <c r="W53" s="82" t="s">
        <v>3279</v>
      </c>
    </row>
    <row r="54" spans="1:23">
      <c r="A54" s="52"/>
      <c r="B54" s="55" t="s">
        <v>2809</v>
      </c>
      <c r="C54" s="109">
        <v>400</v>
      </c>
      <c r="D54" s="109" t="s">
        <v>331</v>
      </c>
      <c r="E54" s="109" t="s">
        <v>331</v>
      </c>
      <c r="F54" s="109" t="s">
        <v>331</v>
      </c>
      <c r="G54" s="109" t="s">
        <v>331</v>
      </c>
      <c r="H54" s="109" t="s">
        <v>331</v>
      </c>
      <c r="I54" s="82">
        <v>4700</v>
      </c>
      <c r="J54" s="109">
        <v>400</v>
      </c>
      <c r="K54" s="109" t="s">
        <v>331</v>
      </c>
      <c r="L54" s="109" t="s">
        <v>331</v>
      </c>
      <c r="M54" s="109" t="s">
        <v>331</v>
      </c>
      <c r="N54" s="109" t="s">
        <v>331</v>
      </c>
      <c r="O54" s="109" t="s">
        <v>331</v>
      </c>
      <c r="P54" s="168">
        <v>4700</v>
      </c>
      <c r="Q54" s="82"/>
      <c r="R54" s="82"/>
      <c r="S54" s="82"/>
      <c r="T54" s="55" t="s">
        <v>1429</v>
      </c>
      <c r="U54" s="166" t="s">
        <v>2869</v>
      </c>
      <c r="V54" s="82" t="s">
        <v>2842</v>
      </c>
      <c r="W54" s="82" t="s">
        <v>3280</v>
      </c>
    </row>
    <row r="55" spans="1:23">
      <c r="A55" s="52"/>
      <c r="B55" s="55" t="s">
        <v>2810</v>
      </c>
      <c r="C55" s="109">
        <v>427</v>
      </c>
      <c r="D55" s="109" t="s">
        <v>331</v>
      </c>
      <c r="E55" s="109" t="s">
        <v>331</v>
      </c>
      <c r="F55" s="109" t="s">
        <v>331</v>
      </c>
      <c r="G55" s="109" t="s">
        <v>331</v>
      </c>
      <c r="H55" s="109" t="s">
        <v>331</v>
      </c>
      <c r="I55" s="82">
        <v>7134</v>
      </c>
      <c r="J55" s="109">
        <v>427</v>
      </c>
      <c r="K55" s="109" t="s">
        <v>331</v>
      </c>
      <c r="L55" s="109" t="s">
        <v>331</v>
      </c>
      <c r="M55" s="109" t="s">
        <v>331</v>
      </c>
      <c r="N55" s="109" t="s">
        <v>331</v>
      </c>
      <c r="O55" s="109" t="s">
        <v>331</v>
      </c>
      <c r="P55" s="168">
        <v>7134</v>
      </c>
      <c r="Q55" s="82"/>
      <c r="R55" s="82"/>
      <c r="S55" s="82"/>
      <c r="T55" s="55" t="s">
        <v>1429</v>
      </c>
      <c r="U55" s="166" t="s">
        <v>2870</v>
      </c>
      <c r="V55" s="82" t="s">
        <v>2843</v>
      </c>
      <c r="W55" s="82" t="s">
        <v>3359</v>
      </c>
    </row>
    <row r="56" spans="1:23">
      <c r="A56" s="52"/>
      <c r="B56" s="55" t="s">
        <v>2811</v>
      </c>
      <c r="C56" s="109">
        <v>488</v>
      </c>
      <c r="D56" s="109" t="s">
        <v>331</v>
      </c>
      <c r="E56" s="109" t="s">
        <v>331</v>
      </c>
      <c r="F56" s="109" t="s">
        <v>331</v>
      </c>
      <c r="G56" s="109" t="s">
        <v>331</v>
      </c>
      <c r="H56" s="109" t="s">
        <v>331</v>
      </c>
      <c r="I56" s="82">
        <v>5465</v>
      </c>
      <c r="J56" s="109">
        <v>488</v>
      </c>
      <c r="K56" s="109" t="s">
        <v>331</v>
      </c>
      <c r="L56" s="109" t="s">
        <v>331</v>
      </c>
      <c r="M56" s="109" t="s">
        <v>331</v>
      </c>
      <c r="N56" s="109" t="s">
        <v>331</v>
      </c>
      <c r="O56" s="109" t="s">
        <v>331</v>
      </c>
      <c r="P56" s="168">
        <v>5465</v>
      </c>
      <c r="Q56" s="82"/>
      <c r="R56" s="82"/>
      <c r="S56" s="82"/>
      <c r="T56" s="55" t="s">
        <v>1429</v>
      </c>
      <c r="U56" s="166" t="s">
        <v>2869</v>
      </c>
      <c r="V56" s="82" t="s">
        <v>2844</v>
      </c>
      <c r="W56" s="82" t="s">
        <v>3358</v>
      </c>
    </row>
    <row r="57" spans="1:23">
      <c r="A57" s="52"/>
      <c r="B57" s="55" t="s">
        <v>2812</v>
      </c>
      <c r="C57" s="109">
        <v>958</v>
      </c>
      <c r="D57" s="109" t="s">
        <v>331</v>
      </c>
      <c r="E57" s="109" t="s">
        <v>331</v>
      </c>
      <c r="F57" s="109" t="s">
        <v>331</v>
      </c>
      <c r="G57" s="109" t="s">
        <v>331</v>
      </c>
      <c r="H57" s="109" t="s">
        <v>331</v>
      </c>
      <c r="I57" s="82">
        <v>7000</v>
      </c>
      <c r="J57" s="109">
        <v>958</v>
      </c>
      <c r="K57" s="109" t="s">
        <v>331</v>
      </c>
      <c r="L57" s="109" t="s">
        <v>331</v>
      </c>
      <c r="M57" s="109" t="s">
        <v>331</v>
      </c>
      <c r="N57" s="109" t="s">
        <v>331</v>
      </c>
      <c r="O57" s="109" t="s">
        <v>331</v>
      </c>
      <c r="P57" s="168">
        <v>7000</v>
      </c>
      <c r="Q57" s="82"/>
      <c r="R57" s="82"/>
      <c r="S57" s="82"/>
      <c r="T57" s="55" t="s">
        <v>1429</v>
      </c>
      <c r="U57" s="166" t="s">
        <v>2871</v>
      </c>
      <c r="V57" s="82" t="s">
        <v>2845</v>
      </c>
      <c r="W57" s="82" t="s">
        <v>3357</v>
      </c>
    </row>
    <row r="58" spans="1:23">
      <c r="A58" s="52"/>
      <c r="B58" s="55" t="s">
        <v>2813</v>
      </c>
      <c r="C58" s="109">
        <v>499</v>
      </c>
      <c r="D58" s="109" t="s">
        <v>331</v>
      </c>
      <c r="E58" s="109" t="s">
        <v>331</v>
      </c>
      <c r="F58" s="109" t="s">
        <v>331</v>
      </c>
      <c r="G58" s="109" t="s">
        <v>331</v>
      </c>
      <c r="H58" s="109" t="s">
        <v>331</v>
      </c>
      <c r="I58" s="82">
        <v>8893</v>
      </c>
      <c r="J58" s="109">
        <v>499</v>
      </c>
      <c r="K58" s="109" t="s">
        <v>331</v>
      </c>
      <c r="L58" s="109" t="s">
        <v>331</v>
      </c>
      <c r="M58" s="109" t="s">
        <v>331</v>
      </c>
      <c r="N58" s="109" t="s">
        <v>331</v>
      </c>
      <c r="O58" s="109" t="s">
        <v>331</v>
      </c>
      <c r="P58" s="168">
        <v>8893</v>
      </c>
      <c r="Q58" s="82"/>
      <c r="R58" s="82"/>
      <c r="S58" s="82"/>
      <c r="T58" s="55" t="s">
        <v>1429</v>
      </c>
      <c r="U58" s="166" t="s">
        <v>2872</v>
      </c>
      <c r="V58" s="82" t="s">
        <v>2846</v>
      </c>
      <c r="W58" s="82" t="s">
        <v>3356</v>
      </c>
    </row>
    <row r="59" spans="1:23">
      <c r="A59" s="52"/>
      <c r="B59" s="55" t="s">
        <v>2814</v>
      </c>
      <c r="C59" s="109">
        <v>635</v>
      </c>
      <c r="D59" s="109" t="s">
        <v>331</v>
      </c>
      <c r="E59" s="109" t="s">
        <v>331</v>
      </c>
      <c r="F59" s="109" t="s">
        <v>331</v>
      </c>
      <c r="G59" s="109" t="s">
        <v>331</v>
      </c>
      <c r="H59" s="109" t="s">
        <v>331</v>
      </c>
      <c r="I59" s="82">
        <v>6668</v>
      </c>
      <c r="J59" s="109">
        <v>635</v>
      </c>
      <c r="K59" s="109" t="s">
        <v>331</v>
      </c>
      <c r="L59" s="109" t="s">
        <v>331</v>
      </c>
      <c r="M59" s="109" t="s">
        <v>331</v>
      </c>
      <c r="N59" s="109" t="s">
        <v>331</v>
      </c>
      <c r="O59" s="109" t="s">
        <v>331</v>
      </c>
      <c r="P59" s="168">
        <v>6668</v>
      </c>
      <c r="Q59" s="82"/>
      <c r="R59" s="82"/>
      <c r="S59" s="82"/>
      <c r="T59" s="55" t="s">
        <v>1429</v>
      </c>
      <c r="U59" s="166" t="s">
        <v>2873</v>
      </c>
      <c r="V59" s="82" t="s">
        <v>2847</v>
      </c>
      <c r="W59" s="82" t="s">
        <v>3355</v>
      </c>
    </row>
    <row r="60" spans="1:23">
      <c r="A60" s="56"/>
      <c r="B60" s="55" t="s">
        <v>1435</v>
      </c>
      <c r="C60" s="109">
        <v>74</v>
      </c>
      <c r="D60" s="109">
        <v>46</v>
      </c>
      <c r="E60" s="109" t="s">
        <v>331</v>
      </c>
      <c r="F60" s="109" t="s">
        <v>331</v>
      </c>
      <c r="G60" s="109" t="s">
        <v>331</v>
      </c>
      <c r="H60" s="109" t="s">
        <v>331</v>
      </c>
      <c r="I60" s="82">
        <v>1880</v>
      </c>
      <c r="J60" s="109"/>
      <c r="K60" s="109"/>
      <c r="L60" s="109"/>
      <c r="M60" s="109"/>
      <c r="N60" s="109"/>
      <c r="O60" s="109"/>
      <c r="P60" s="168"/>
      <c r="Q60" s="82"/>
      <c r="R60" s="82"/>
      <c r="S60" s="82"/>
      <c r="T60" s="55" t="s">
        <v>1430</v>
      </c>
      <c r="U60" s="167" t="s">
        <v>2876</v>
      </c>
      <c r="V60" s="82" t="s">
        <v>2837</v>
      </c>
      <c r="W60" s="82" t="s">
        <v>3354</v>
      </c>
    </row>
    <row r="61" spans="1:23">
      <c r="A61" s="52"/>
      <c r="B61" s="55" t="s">
        <v>2815</v>
      </c>
      <c r="C61" s="109">
        <v>1489</v>
      </c>
      <c r="D61" s="109">
        <v>46</v>
      </c>
      <c r="E61" s="109" t="s">
        <v>331</v>
      </c>
      <c r="F61" s="109" t="s">
        <v>331</v>
      </c>
      <c r="G61" s="109" t="s">
        <v>331</v>
      </c>
      <c r="H61" s="109" t="s">
        <v>331</v>
      </c>
      <c r="I61" s="82">
        <v>12366</v>
      </c>
      <c r="J61" s="109">
        <v>1489</v>
      </c>
      <c r="K61" s="109">
        <v>46</v>
      </c>
      <c r="L61" s="109" t="s">
        <v>331</v>
      </c>
      <c r="M61" s="109" t="s">
        <v>331</v>
      </c>
      <c r="N61" s="109" t="s">
        <v>331</v>
      </c>
      <c r="O61" s="109" t="s">
        <v>331</v>
      </c>
      <c r="P61" s="168">
        <v>12366</v>
      </c>
      <c r="Q61" s="82"/>
      <c r="R61" s="82"/>
      <c r="S61" s="82"/>
      <c r="T61" s="55" t="s">
        <v>1429</v>
      </c>
      <c r="U61" s="167" t="s">
        <v>3242</v>
      </c>
      <c r="V61" s="167" t="s">
        <v>3360</v>
      </c>
      <c r="W61" s="167" t="s">
        <v>3351</v>
      </c>
    </row>
    <row r="62" spans="1:23">
      <c r="A62" s="52"/>
      <c r="B62" s="55" t="s">
        <v>2816</v>
      </c>
      <c r="C62" s="109"/>
      <c r="D62" s="109"/>
      <c r="E62" s="109"/>
      <c r="F62" s="109"/>
      <c r="G62" s="109"/>
      <c r="H62" s="109"/>
      <c r="I62" s="82"/>
      <c r="J62" s="109">
        <v>17651</v>
      </c>
      <c r="K62" s="109">
        <v>17651</v>
      </c>
      <c r="L62" s="109">
        <v>758</v>
      </c>
      <c r="M62" s="109">
        <v>4915</v>
      </c>
      <c r="N62" s="109">
        <v>1331</v>
      </c>
      <c r="O62" s="109" t="s">
        <v>331</v>
      </c>
      <c r="P62" s="168">
        <v>159610</v>
      </c>
      <c r="Q62" s="82"/>
      <c r="R62" s="82"/>
      <c r="S62" s="82"/>
      <c r="T62" s="55" t="s">
        <v>1431</v>
      </c>
      <c r="U62" s="205" t="s">
        <v>4748</v>
      </c>
      <c r="V62" s="82" t="s">
        <v>3353</v>
      </c>
      <c r="W62" s="206" t="s">
        <v>3352</v>
      </c>
    </row>
    <row r="63" spans="1:23">
      <c r="A63" s="57"/>
      <c r="B63" s="55" t="s">
        <v>1339</v>
      </c>
      <c r="C63" s="109"/>
      <c r="D63" s="109"/>
      <c r="E63" s="109"/>
      <c r="F63" s="109"/>
      <c r="G63" s="109"/>
      <c r="H63" s="109"/>
      <c r="I63" s="82"/>
      <c r="J63" s="109">
        <v>1113</v>
      </c>
      <c r="K63" s="109">
        <v>1113</v>
      </c>
      <c r="L63" s="109">
        <v>137</v>
      </c>
      <c r="M63" s="109">
        <v>483</v>
      </c>
      <c r="N63" s="109">
        <v>370</v>
      </c>
      <c r="O63" s="109" t="s">
        <v>331</v>
      </c>
      <c r="P63" s="168">
        <v>901</v>
      </c>
      <c r="Q63" s="82"/>
      <c r="R63" s="82"/>
      <c r="S63" s="82"/>
      <c r="T63" s="55" t="s">
        <v>1431</v>
      </c>
      <c r="U63" s="167" t="s">
        <v>3281</v>
      </c>
      <c r="V63" s="167" t="s">
        <v>3387</v>
      </c>
      <c r="W63" s="167" t="s">
        <v>3350</v>
      </c>
    </row>
    <row r="64" spans="1:23">
      <c r="A64" s="57"/>
      <c r="B64" s="55" t="s">
        <v>1340</v>
      </c>
      <c r="C64" s="109"/>
      <c r="D64" s="109"/>
      <c r="E64" s="109"/>
      <c r="F64" s="109"/>
      <c r="G64" s="109"/>
      <c r="H64" s="109"/>
      <c r="I64" s="82"/>
      <c r="J64" s="109">
        <v>365</v>
      </c>
      <c r="K64" s="109">
        <v>222</v>
      </c>
      <c r="L64" s="109">
        <v>31</v>
      </c>
      <c r="M64" s="109">
        <v>134</v>
      </c>
      <c r="N64" s="109">
        <v>34</v>
      </c>
      <c r="O64" s="109" t="s">
        <v>331</v>
      </c>
      <c r="P64" s="168">
        <v>698</v>
      </c>
      <c r="Q64" s="82"/>
      <c r="R64" s="82"/>
      <c r="S64" s="82"/>
      <c r="T64" s="55" t="s">
        <v>1431</v>
      </c>
      <c r="U64" s="192" t="s">
        <v>4730</v>
      </c>
      <c r="V64" s="192" t="s">
        <v>4117</v>
      </c>
      <c r="W64" s="192" t="s">
        <v>4118</v>
      </c>
    </row>
    <row r="65" spans="1:23">
      <c r="A65" s="52" t="s">
        <v>1341</v>
      </c>
      <c r="B65" s="53"/>
      <c r="C65" s="58">
        <f t="shared" ref="C65:N65" si="1">SUM(C50:C64)</f>
        <v>8358</v>
      </c>
      <c r="D65" s="52">
        <f t="shared" si="1"/>
        <v>92</v>
      </c>
      <c r="E65" s="52">
        <f t="shared" si="1"/>
        <v>0</v>
      </c>
      <c r="F65" s="52">
        <f t="shared" si="1"/>
        <v>0</v>
      </c>
      <c r="G65" s="52">
        <f t="shared" si="1"/>
        <v>0</v>
      </c>
      <c r="H65" s="59">
        <f>SUM(H50:H64)</f>
        <v>0</v>
      </c>
      <c r="I65" s="361">
        <f>SUM(I50:I64)</f>
        <v>77913</v>
      </c>
      <c r="J65" s="58">
        <f t="shared" si="1"/>
        <v>27413</v>
      </c>
      <c r="K65" s="52">
        <f t="shared" si="1"/>
        <v>19032</v>
      </c>
      <c r="L65" s="52">
        <f t="shared" si="1"/>
        <v>926</v>
      </c>
      <c r="M65" s="52">
        <f t="shared" si="1"/>
        <v>5532</v>
      </c>
      <c r="N65" s="52">
        <f t="shared" si="1"/>
        <v>1735</v>
      </c>
      <c r="O65" s="59">
        <f>SUM(O50:O64)</f>
        <v>0</v>
      </c>
      <c r="P65" s="402">
        <f>SUM(P50:P64)</f>
        <v>237242</v>
      </c>
      <c r="Q65" s="361"/>
      <c r="R65" s="361"/>
      <c r="S65" s="361"/>
      <c r="T65" s="53"/>
      <c r="U65" s="168"/>
      <c r="V65" s="169"/>
      <c r="W65" s="169"/>
    </row>
    <row r="66" spans="1:23">
      <c r="A66" s="60" t="s">
        <v>340</v>
      </c>
      <c r="B66" s="61" t="s">
        <v>2818</v>
      </c>
      <c r="C66" s="106">
        <v>298</v>
      </c>
      <c r="D66" s="106">
        <v>298</v>
      </c>
      <c r="E66" s="106" t="s">
        <v>331</v>
      </c>
      <c r="F66" s="106" t="s">
        <v>331</v>
      </c>
      <c r="G66" s="106" t="s">
        <v>331</v>
      </c>
      <c r="H66" s="106">
        <v>44</v>
      </c>
      <c r="I66" s="161">
        <v>2430</v>
      </c>
      <c r="J66" s="106"/>
      <c r="K66" s="106">
        <v>298</v>
      </c>
      <c r="L66" s="106" t="s">
        <v>331</v>
      </c>
      <c r="M66" s="106" t="s">
        <v>331</v>
      </c>
      <c r="N66" s="106" t="s">
        <v>331</v>
      </c>
      <c r="O66" s="106">
        <v>44</v>
      </c>
      <c r="P66" s="400"/>
      <c r="Q66" s="161"/>
      <c r="R66" s="161"/>
      <c r="S66" s="161"/>
      <c r="T66" s="61" t="s">
        <v>1434</v>
      </c>
      <c r="U66" s="161" t="s">
        <v>2874</v>
      </c>
      <c r="V66" s="161" t="s">
        <v>2777</v>
      </c>
      <c r="W66" s="161" t="s">
        <v>3237</v>
      </c>
    </row>
    <row r="67" spans="1:23">
      <c r="A67" s="40"/>
      <c r="B67" s="45" t="s">
        <v>2819</v>
      </c>
      <c r="C67" s="106">
        <v>153</v>
      </c>
      <c r="D67" s="106">
        <v>114</v>
      </c>
      <c r="E67" s="106" t="s">
        <v>331</v>
      </c>
      <c r="F67" s="106" t="s">
        <v>331</v>
      </c>
      <c r="G67" s="106" t="s">
        <v>331</v>
      </c>
      <c r="H67" s="106" t="s">
        <v>331</v>
      </c>
      <c r="I67" s="161">
        <v>610</v>
      </c>
      <c r="J67" s="106"/>
      <c r="K67" s="106">
        <v>114</v>
      </c>
      <c r="L67" s="106" t="s">
        <v>331</v>
      </c>
      <c r="M67" s="106" t="s">
        <v>331</v>
      </c>
      <c r="N67" s="106" t="s">
        <v>331</v>
      </c>
      <c r="O67" s="106" t="s">
        <v>331</v>
      </c>
      <c r="P67" s="400"/>
      <c r="Q67" s="161"/>
      <c r="R67" s="161"/>
      <c r="S67" s="161"/>
      <c r="T67" s="45" t="s">
        <v>1434</v>
      </c>
      <c r="U67" s="161" t="s">
        <v>2829</v>
      </c>
      <c r="V67" s="173" t="s">
        <v>2778</v>
      </c>
      <c r="W67" s="161" t="s">
        <v>3238</v>
      </c>
    </row>
    <row r="68" spans="1:23">
      <c r="A68" s="41"/>
      <c r="B68" s="45" t="s">
        <v>2820</v>
      </c>
      <c r="C68" s="106">
        <v>76</v>
      </c>
      <c r="D68" s="106" t="s">
        <v>331</v>
      </c>
      <c r="E68" s="106" t="s">
        <v>331</v>
      </c>
      <c r="F68" s="106" t="s">
        <v>331</v>
      </c>
      <c r="G68" s="106" t="s">
        <v>331</v>
      </c>
      <c r="H68" s="106" t="s">
        <v>331</v>
      </c>
      <c r="I68" s="161">
        <v>2064</v>
      </c>
      <c r="J68" s="106"/>
      <c r="K68" s="106"/>
      <c r="L68" s="106"/>
      <c r="M68" s="106"/>
      <c r="N68" s="106"/>
      <c r="O68" s="106"/>
      <c r="P68" s="400"/>
      <c r="Q68" s="161"/>
      <c r="R68" s="161"/>
      <c r="S68" s="161"/>
      <c r="T68" s="45" t="s">
        <v>1434</v>
      </c>
      <c r="U68" s="161" t="s">
        <v>2830</v>
      </c>
      <c r="V68" s="161" t="s">
        <v>2833</v>
      </c>
      <c r="W68" s="161" t="s">
        <v>3239</v>
      </c>
    </row>
    <row r="69" spans="1:23">
      <c r="A69" s="40"/>
      <c r="B69" s="45" t="s">
        <v>2821</v>
      </c>
      <c r="C69" s="106">
        <v>67</v>
      </c>
      <c r="D69" s="106">
        <v>52</v>
      </c>
      <c r="E69" s="106" t="s">
        <v>331</v>
      </c>
      <c r="F69" s="106" t="s">
        <v>331</v>
      </c>
      <c r="G69" s="106" t="s">
        <v>331</v>
      </c>
      <c r="H69" s="106" t="s">
        <v>331</v>
      </c>
      <c r="I69" s="161">
        <v>1503</v>
      </c>
      <c r="J69" s="106">
        <v>67</v>
      </c>
      <c r="K69" s="106">
        <v>52</v>
      </c>
      <c r="L69" s="106" t="s">
        <v>331</v>
      </c>
      <c r="M69" s="106" t="s">
        <v>331</v>
      </c>
      <c r="N69" s="106" t="s">
        <v>331</v>
      </c>
      <c r="O69" s="106" t="s">
        <v>331</v>
      </c>
      <c r="P69" s="400">
        <v>1503</v>
      </c>
      <c r="Q69" s="161"/>
      <c r="R69" s="161"/>
      <c r="S69" s="161"/>
      <c r="T69" s="45" t="s">
        <v>1429</v>
      </c>
      <c r="U69" s="174" t="s">
        <v>2831</v>
      </c>
      <c r="V69" s="161" t="s">
        <v>2779</v>
      </c>
      <c r="W69" s="161" t="s">
        <v>3240</v>
      </c>
    </row>
    <row r="70" spans="1:23">
      <c r="A70" s="40"/>
      <c r="B70" s="45" t="s">
        <v>2822</v>
      </c>
      <c r="C70" s="106">
        <v>160</v>
      </c>
      <c r="D70" s="106">
        <v>130</v>
      </c>
      <c r="E70" s="106" t="s">
        <v>331</v>
      </c>
      <c r="F70" s="106" t="s">
        <v>331</v>
      </c>
      <c r="G70" s="106">
        <v>56</v>
      </c>
      <c r="H70" s="106" t="s">
        <v>331</v>
      </c>
      <c r="I70" s="161">
        <v>210</v>
      </c>
      <c r="J70" s="106">
        <v>160</v>
      </c>
      <c r="K70" s="106">
        <v>130</v>
      </c>
      <c r="L70" s="106" t="s">
        <v>331</v>
      </c>
      <c r="M70" s="106" t="s">
        <v>331</v>
      </c>
      <c r="N70" s="106">
        <v>56</v>
      </c>
      <c r="O70" s="106" t="s">
        <v>331</v>
      </c>
      <c r="P70" s="400">
        <v>210</v>
      </c>
      <c r="Q70" s="161"/>
      <c r="R70" s="161"/>
      <c r="S70" s="161"/>
      <c r="T70" s="45" t="s">
        <v>1429</v>
      </c>
      <c r="U70" s="161" t="s">
        <v>2832</v>
      </c>
      <c r="V70" s="161" t="s">
        <v>2780</v>
      </c>
      <c r="W70" s="161" t="s">
        <v>3241</v>
      </c>
    </row>
    <row r="71" spans="1:23">
      <c r="A71" s="41"/>
      <c r="B71" s="45" t="s">
        <v>2823</v>
      </c>
      <c r="C71" s="106">
        <v>29</v>
      </c>
      <c r="D71" s="106" t="s">
        <v>331</v>
      </c>
      <c r="E71" s="106" t="s">
        <v>331</v>
      </c>
      <c r="F71" s="106" t="s">
        <v>331</v>
      </c>
      <c r="G71" s="106" t="s">
        <v>331</v>
      </c>
      <c r="H71" s="106" t="s">
        <v>331</v>
      </c>
      <c r="I71" s="161">
        <v>1716</v>
      </c>
      <c r="J71" s="106"/>
      <c r="K71" s="106"/>
      <c r="L71" s="106"/>
      <c r="M71" s="106"/>
      <c r="N71" s="106"/>
      <c r="O71" s="106"/>
      <c r="P71" s="400"/>
      <c r="Q71" s="161"/>
      <c r="R71" s="161"/>
      <c r="S71" s="161"/>
      <c r="T71" s="45" t="s">
        <v>1434</v>
      </c>
      <c r="U71" s="161" t="s">
        <v>4731</v>
      </c>
      <c r="V71" s="204" t="s">
        <v>3371</v>
      </c>
      <c r="W71" s="161" t="s">
        <v>3391</v>
      </c>
    </row>
    <row r="72" spans="1:23">
      <c r="A72" s="41"/>
      <c r="B72" s="45" t="s">
        <v>1342</v>
      </c>
      <c r="C72" s="106"/>
      <c r="D72" s="106"/>
      <c r="E72" s="106"/>
      <c r="F72" s="106"/>
      <c r="G72" s="106"/>
      <c r="H72" s="106"/>
      <c r="I72" s="161"/>
      <c r="J72" s="106" t="s">
        <v>331</v>
      </c>
      <c r="K72" s="106">
        <f>L72+M72+N72</f>
        <v>122</v>
      </c>
      <c r="L72" s="106">
        <v>46</v>
      </c>
      <c r="M72" s="106">
        <v>44</v>
      </c>
      <c r="N72" s="106">
        <v>32</v>
      </c>
      <c r="O72" s="106" t="s">
        <v>331</v>
      </c>
      <c r="P72" s="400"/>
      <c r="Q72" s="161"/>
      <c r="R72" s="161"/>
      <c r="S72" s="161"/>
      <c r="T72" s="45" t="s">
        <v>1434</v>
      </c>
      <c r="U72" s="190" t="s">
        <v>4732</v>
      </c>
      <c r="V72" s="190" t="s">
        <v>4119</v>
      </c>
      <c r="W72" s="190" t="s">
        <v>4120</v>
      </c>
    </row>
    <row r="73" spans="1:23">
      <c r="A73" s="40"/>
      <c r="B73" s="45" t="s">
        <v>1343</v>
      </c>
      <c r="C73" s="106"/>
      <c r="D73" s="106"/>
      <c r="E73" s="106"/>
      <c r="F73" s="106"/>
      <c r="G73" s="106"/>
      <c r="H73" s="106"/>
      <c r="I73" s="161"/>
      <c r="J73" s="106" t="s">
        <v>331</v>
      </c>
      <c r="K73" s="106" t="s">
        <v>331</v>
      </c>
      <c r="L73" s="106">
        <v>118</v>
      </c>
      <c r="M73" s="106">
        <v>301</v>
      </c>
      <c r="N73" s="106">
        <v>102</v>
      </c>
      <c r="O73" s="106" t="s">
        <v>331</v>
      </c>
      <c r="P73" s="400"/>
      <c r="Q73" s="161"/>
      <c r="R73" s="161"/>
      <c r="S73" s="161"/>
      <c r="T73" s="45" t="s">
        <v>1431</v>
      </c>
      <c r="U73" s="161" t="s">
        <v>2863</v>
      </c>
      <c r="V73" s="161" t="s">
        <v>3393</v>
      </c>
      <c r="W73" s="190" t="s">
        <v>3392</v>
      </c>
    </row>
    <row r="74" spans="1:23">
      <c r="A74" s="40"/>
      <c r="B74" s="45" t="s">
        <v>1344</v>
      </c>
      <c r="C74" s="106"/>
      <c r="D74" s="106"/>
      <c r="E74" s="106"/>
      <c r="F74" s="106"/>
      <c r="G74" s="106"/>
      <c r="H74" s="106"/>
      <c r="I74" s="161"/>
      <c r="J74" s="106" t="s">
        <v>331</v>
      </c>
      <c r="K74" s="106">
        <f>L74+M74+N74</f>
        <v>178</v>
      </c>
      <c r="L74" s="106">
        <v>77</v>
      </c>
      <c r="M74" s="106">
        <v>78</v>
      </c>
      <c r="N74" s="106">
        <v>23</v>
      </c>
      <c r="O74" s="106" t="s">
        <v>331</v>
      </c>
      <c r="P74" s="400"/>
      <c r="Q74" s="161"/>
      <c r="R74" s="161"/>
      <c r="S74" s="161"/>
      <c r="T74" s="45" t="s">
        <v>1431</v>
      </c>
      <c r="U74" s="190" t="s">
        <v>4733</v>
      </c>
      <c r="V74" s="190" t="s">
        <v>4123</v>
      </c>
      <c r="W74" s="190" t="s">
        <v>4124</v>
      </c>
    </row>
    <row r="75" spans="1:23">
      <c r="A75" s="39"/>
      <c r="B75" s="45" t="s">
        <v>1345</v>
      </c>
      <c r="C75" s="106"/>
      <c r="D75" s="106"/>
      <c r="E75" s="106"/>
      <c r="F75" s="106"/>
      <c r="G75" s="106"/>
      <c r="H75" s="106"/>
      <c r="I75" s="161"/>
      <c r="J75" s="106">
        <v>3734</v>
      </c>
      <c r="K75" s="106" t="s">
        <v>331</v>
      </c>
      <c r="L75" s="106" t="s">
        <v>331</v>
      </c>
      <c r="M75" s="106" t="s">
        <v>331</v>
      </c>
      <c r="N75" s="106" t="s">
        <v>331</v>
      </c>
      <c r="O75" s="106" t="s">
        <v>331</v>
      </c>
      <c r="P75" s="400">
        <v>18317</v>
      </c>
      <c r="Q75" s="161"/>
      <c r="R75" s="161"/>
      <c r="S75" s="161"/>
      <c r="T75" s="45" t="s">
        <v>1431</v>
      </c>
      <c r="U75" s="161" t="s">
        <v>4734</v>
      </c>
      <c r="V75" s="161" t="s">
        <v>3394</v>
      </c>
      <c r="W75" s="161" t="s">
        <v>3395</v>
      </c>
    </row>
    <row r="76" spans="1:23">
      <c r="A76" s="62" t="s">
        <v>3401</v>
      </c>
      <c r="B76" s="63"/>
      <c r="C76" s="64">
        <f>SUM(C66:C75)</f>
        <v>783</v>
      </c>
      <c r="D76" s="65">
        <f t="shared" ref="D76:O76" si="2">SUM(D66:D75)</f>
        <v>594</v>
      </c>
      <c r="E76" s="65">
        <f t="shared" si="2"/>
        <v>0</v>
      </c>
      <c r="F76" s="65">
        <f t="shared" si="2"/>
        <v>0</v>
      </c>
      <c r="G76" s="65">
        <f t="shared" si="2"/>
        <v>56</v>
      </c>
      <c r="H76" s="66">
        <f t="shared" si="2"/>
        <v>44</v>
      </c>
      <c r="I76" s="362">
        <f t="shared" si="2"/>
        <v>8533</v>
      </c>
      <c r="J76" s="64">
        <f t="shared" si="2"/>
        <v>3961</v>
      </c>
      <c r="K76" s="65">
        <f t="shared" si="2"/>
        <v>894</v>
      </c>
      <c r="L76" s="65">
        <f t="shared" si="2"/>
        <v>241</v>
      </c>
      <c r="M76" s="65">
        <f t="shared" si="2"/>
        <v>423</v>
      </c>
      <c r="N76" s="65">
        <f t="shared" si="2"/>
        <v>213</v>
      </c>
      <c r="O76" s="65">
        <f t="shared" si="2"/>
        <v>44</v>
      </c>
      <c r="P76" s="403">
        <f>SUM(P69:P75)</f>
        <v>20030</v>
      </c>
      <c r="Q76" s="362"/>
      <c r="R76" s="362"/>
      <c r="S76" s="362"/>
      <c r="T76" s="67"/>
      <c r="U76" s="162"/>
      <c r="V76" s="163"/>
      <c r="W76" s="163"/>
    </row>
    <row r="77" spans="1:23">
      <c r="A77" s="52" t="s">
        <v>3001</v>
      </c>
      <c r="B77" s="53" t="s">
        <v>2824</v>
      </c>
      <c r="C77" s="108">
        <v>65</v>
      </c>
      <c r="D77" s="108">
        <v>52</v>
      </c>
      <c r="E77" s="108" t="s">
        <v>331</v>
      </c>
      <c r="F77" s="108" t="s">
        <v>331</v>
      </c>
      <c r="G77" s="108" t="s">
        <v>331</v>
      </c>
      <c r="H77" s="108" t="s">
        <v>331</v>
      </c>
      <c r="I77" s="82">
        <v>1227</v>
      </c>
      <c r="J77" s="108">
        <v>65</v>
      </c>
      <c r="K77" s="108">
        <v>52</v>
      </c>
      <c r="L77" s="108" t="s">
        <v>331</v>
      </c>
      <c r="M77" s="108" t="s">
        <v>331</v>
      </c>
      <c r="N77" s="108" t="s">
        <v>331</v>
      </c>
      <c r="O77" s="108" t="s">
        <v>331</v>
      </c>
      <c r="P77" s="168">
        <v>1227</v>
      </c>
      <c r="Q77" s="82"/>
      <c r="R77" s="82"/>
      <c r="S77" s="82"/>
      <c r="T77" s="55" t="s">
        <v>1429</v>
      </c>
      <c r="U77" s="172" t="s">
        <v>2834</v>
      </c>
      <c r="V77" s="82" t="s">
        <v>2781</v>
      </c>
      <c r="W77" s="82" t="s">
        <v>2781</v>
      </c>
    </row>
    <row r="78" spans="1:23">
      <c r="A78" s="52"/>
      <c r="B78" s="53" t="s">
        <v>2825</v>
      </c>
      <c r="C78" s="108">
        <v>89</v>
      </c>
      <c r="D78" s="108">
        <v>76</v>
      </c>
      <c r="E78" s="108" t="s">
        <v>331</v>
      </c>
      <c r="F78" s="108" t="s">
        <v>331</v>
      </c>
      <c r="G78" s="108" t="s">
        <v>331</v>
      </c>
      <c r="H78" s="108" t="s">
        <v>331</v>
      </c>
      <c r="I78" s="82">
        <v>877</v>
      </c>
      <c r="J78" s="108">
        <v>89</v>
      </c>
      <c r="K78" s="108">
        <v>76</v>
      </c>
      <c r="L78" s="108" t="s">
        <v>331</v>
      </c>
      <c r="M78" s="108" t="s">
        <v>331</v>
      </c>
      <c r="N78" s="108" t="s">
        <v>331</v>
      </c>
      <c r="O78" s="108" t="s">
        <v>331</v>
      </c>
      <c r="P78" s="168">
        <v>877</v>
      </c>
      <c r="Q78" s="82"/>
      <c r="R78" s="82"/>
      <c r="S78" s="82"/>
      <c r="T78" s="55" t="s">
        <v>1429</v>
      </c>
      <c r="U78" s="82" t="s">
        <v>2835</v>
      </c>
      <c r="V78" s="82" t="s">
        <v>2836</v>
      </c>
      <c r="W78" s="82" t="s">
        <v>2836</v>
      </c>
    </row>
    <row r="79" spans="1:23">
      <c r="A79" s="57"/>
      <c r="B79" s="53" t="s">
        <v>1346</v>
      </c>
      <c r="C79" s="108"/>
      <c r="D79" s="108"/>
      <c r="E79" s="108"/>
      <c r="F79" s="108"/>
      <c r="G79" s="108"/>
      <c r="H79" s="108"/>
      <c r="I79" s="82"/>
      <c r="J79" s="108">
        <v>865</v>
      </c>
      <c r="K79" s="108">
        <v>555</v>
      </c>
      <c r="L79" s="108">
        <v>99</v>
      </c>
      <c r="M79" s="108">
        <v>86</v>
      </c>
      <c r="N79" s="108">
        <v>41</v>
      </c>
      <c r="O79" s="108" t="s">
        <v>331</v>
      </c>
      <c r="P79" s="168">
        <v>1557</v>
      </c>
      <c r="Q79" s="82"/>
      <c r="R79" s="82"/>
      <c r="S79" s="82"/>
      <c r="T79" s="53" t="s">
        <v>1431</v>
      </c>
      <c r="U79" s="192" t="s">
        <v>4735</v>
      </c>
      <c r="V79" s="192" t="s">
        <v>4121</v>
      </c>
      <c r="W79" s="192" t="s">
        <v>4122</v>
      </c>
    </row>
    <row r="80" spans="1:23">
      <c r="A80" s="57"/>
      <c r="B80" s="53" t="s">
        <v>2826</v>
      </c>
      <c r="C80" s="108"/>
      <c r="D80" s="108"/>
      <c r="E80" s="108"/>
      <c r="F80" s="108"/>
      <c r="G80" s="108"/>
      <c r="H80" s="108"/>
      <c r="I80" s="82"/>
      <c r="J80" s="108">
        <v>497</v>
      </c>
      <c r="K80" s="108">
        <v>497</v>
      </c>
      <c r="L80" s="108">
        <v>124</v>
      </c>
      <c r="M80" s="108">
        <v>121</v>
      </c>
      <c r="N80" s="108">
        <v>126</v>
      </c>
      <c r="O80" s="108" t="s">
        <v>331</v>
      </c>
      <c r="P80" s="168">
        <v>485</v>
      </c>
      <c r="Q80" s="82"/>
      <c r="R80" s="82"/>
      <c r="S80" s="82"/>
      <c r="T80" s="53" t="s">
        <v>1431</v>
      </c>
      <c r="U80" s="192" t="s">
        <v>4736</v>
      </c>
      <c r="V80" s="192" t="s">
        <v>3369</v>
      </c>
      <c r="W80" s="192" t="s">
        <v>3370</v>
      </c>
    </row>
    <row r="81" spans="1:23">
      <c r="A81" s="52" t="s">
        <v>3402</v>
      </c>
      <c r="B81" s="53"/>
      <c r="C81" s="58">
        <f t="shared" ref="C81:N81" si="3">SUM(C77:C80)</f>
        <v>154</v>
      </c>
      <c r="D81" s="52">
        <f t="shared" si="3"/>
        <v>128</v>
      </c>
      <c r="E81" s="52">
        <f t="shared" si="3"/>
        <v>0</v>
      </c>
      <c r="F81" s="52">
        <f t="shared" si="3"/>
        <v>0</v>
      </c>
      <c r="G81" s="52">
        <f t="shared" si="3"/>
        <v>0</v>
      </c>
      <c r="H81" s="59">
        <f>SUM(H77:H80)</f>
        <v>0</v>
      </c>
      <c r="I81" s="361">
        <f>SUM(I77:I80)</f>
        <v>2104</v>
      </c>
      <c r="J81" s="58">
        <f t="shared" si="3"/>
        <v>1516</v>
      </c>
      <c r="K81" s="52">
        <f t="shared" si="3"/>
        <v>1180</v>
      </c>
      <c r="L81" s="52">
        <f t="shared" si="3"/>
        <v>223</v>
      </c>
      <c r="M81" s="52">
        <f t="shared" si="3"/>
        <v>207</v>
      </c>
      <c r="N81" s="52">
        <f t="shared" si="3"/>
        <v>167</v>
      </c>
      <c r="O81" s="59">
        <f>SUM(O77:O80)</f>
        <v>0</v>
      </c>
      <c r="P81" s="402">
        <f>SUM(P77:P80)</f>
        <v>4146</v>
      </c>
      <c r="Q81" s="361"/>
      <c r="R81" s="361"/>
      <c r="S81" s="361"/>
      <c r="T81" s="53"/>
      <c r="U81" s="170"/>
      <c r="V81" s="171"/>
      <c r="W81" s="171"/>
    </row>
    <row r="82" spans="1:23">
      <c r="A82" s="68" t="s">
        <v>342</v>
      </c>
      <c r="B82" s="69" t="s">
        <v>1347</v>
      </c>
      <c r="C82" s="105"/>
      <c r="D82" s="105"/>
      <c r="E82" s="105"/>
      <c r="F82" s="105"/>
      <c r="G82" s="105"/>
      <c r="H82" s="105"/>
      <c r="I82" s="161"/>
      <c r="J82" s="105">
        <v>1218</v>
      </c>
      <c r="K82" s="105">
        <v>1218</v>
      </c>
      <c r="L82" s="105">
        <v>229</v>
      </c>
      <c r="M82" s="105">
        <v>192</v>
      </c>
      <c r="N82" s="105">
        <v>200</v>
      </c>
      <c r="O82" s="105" t="s">
        <v>331</v>
      </c>
      <c r="P82" s="400">
        <v>1158</v>
      </c>
      <c r="Q82" s="161"/>
      <c r="R82" s="161"/>
      <c r="S82" s="161"/>
      <c r="T82" s="69" t="s">
        <v>1431</v>
      </c>
      <c r="U82" s="190" t="s">
        <v>3278</v>
      </c>
      <c r="V82" s="195" t="s">
        <v>3398</v>
      </c>
      <c r="W82" s="190" t="s">
        <v>3396</v>
      </c>
    </row>
    <row r="83" spans="1:23">
      <c r="A83" s="39"/>
      <c r="B83" s="44" t="s">
        <v>1348</v>
      </c>
      <c r="C83" s="105"/>
      <c r="D83" s="105"/>
      <c r="E83" s="105"/>
      <c r="F83" s="105"/>
      <c r="G83" s="105"/>
      <c r="H83" s="105"/>
      <c r="I83" s="161"/>
      <c r="J83" s="105">
        <v>1167</v>
      </c>
      <c r="K83" s="105">
        <v>1167</v>
      </c>
      <c r="L83" s="105">
        <v>193</v>
      </c>
      <c r="M83" s="105">
        <v>122</v>
      </c>
      <c r="N83" s="105">
        <v>155</v>
      </c>
      <c r="O83" s="105" t="s">
        <v>331</v>
      </c>
      <c r="P83" s="400">
        <v>4035</v>
      </c>
      <c r="Q83" s="161"/>
      <c r="R83" s="161"/>
      <c r="S83" s="161"/>
      <c r="T83" s="44" t="s">
        <v>1431</v>
      </c>
      <c r="U83" s="161" t="s">
        <v>4737</v>
      </c>
      <c r="V83" s="161" t="s">
        <v>3399</v>
      </c>
      <c r="W83" s="161" t="s">
        <v>3397</v>
      </c>
    </row>
    <row r="84" spans="1:23">
      <c r="A84" s="39"/>
      <c r="B84" s="44" t="s">
        <v>2827</v>
      </c>
      <c r="C84" s="105"/>
      <c r="D84" s="105"/>
      <c r="E84" s="105"/>
      <c r="F84" s="105"/>
      <c r="G84" s="105"/>
      <c r="H84" s="105"/>
      <c r="I84" s="161"/>
      <c r="J84" s="105">
        <v>1255</v>
      </c>
      <c r="K84" s="105">
        <v>1077</v>
      </c>
      <c r="L84" s="105">
        <v>174</v>
      </c>
      <c r="M84" s="105">
        <v>333</v>
      </c>
      <c r="N84" s="105">
        <v>350</v>
      </c>
      <c r="O84" s="105">
        <v>178</v>
      </c>
      <c r="P84" s="400">
        <v>2479</v>
      </c>
      <c r="Q84" s="161"/>
      <c r="R84" s="161"/>
      <c r="S84" s="161"/>
      <c r="T84" s="44" t="s">
        <v>1431</v>
      </c>
      <c r="U84" s="203" t="s">
        <v>4738</v>
      </c>
      <c r="V84" s="441" t="s">
        <v>3372</v>
      </c>
      <c r="W84" s="161" t="s">
        <v>3349</v>
      </c>
    </row>
    <row r="85" spans="1:23">
      <c r="A85" s="62" t="s">
        <v>1349</v>
      </c>
      <c r="B85" s="70"/>
      <c r="C85" s="71"/>
      <c r="D85" s="72"/>
      <c r="E85" s="72"/>
      <c r="F85" s="72"/>
      <c r="G85" s="72"/>
      <c r="H85" s="73"/>
      <c r="I85" s="204"/>
      <c r="J85" s="74">
        <f t="shared" ref="J85:N85" si="4">SUM(J82:J84)</f>
        <v>3640</v>
      </c>
      <c r="K85" s="62">
        <f t="shared" si="4"/>
        <v>3462</v>
      </c>
      <c r="L85" s="62">
        <f t="shared" si="4"/>
        <v>596</v>
      </c>
      <c r="M85" s="62">
        <f t="shared" si="4"/>
        <v>647</v>
      </c>
      <c r="N85" s="62">
        <f t="shared" si="4"/>
        <v>705</v>
      </c>
      <c r="O85" s="75">
        <f>SUM(O82:O84)</f>
        <v>178</v>
      </c>
      <c r="P85" s="62">
        <f>SUM(P82:P84)</f>
        <v>7672</v>
      </c>
      <c r="Q85" s="360"/>
      <c r="R85" s="360"/>
      <c r="S85" s="360"/>
      <c r="T85" s="70"/>
      <c r="U85" s="162"/>
      <c r="V85" s="163"/>
      <c r="W85" s="163"/>
    </row>
    <row r="86" spans="1:23">
      <c r="A86" s="342" t="s">
        <v>4669</v>
      </c>
      <c r="B86" s="406"/>
      <c r="C86" s="77">
        <f>C49+C65+C76+C81+C85</f>
        <v>32903</v>
      </c>
      <c r="D86" s="342">
        <f t="shared" ref="D86:N86" si="5">D49+D65+D76+D81+D85</f>
        <v>16863</v>
      </c>
      <c r="E86" s="342">
        <f>E49+E65+E76+E81+E85</f>
        <v>2628</v>
      </c>
      <c r="F86" s="342">
        <f t="shared" si="5"/>
        <v>1041</v>
      </c>
      <c r="G86" s="342">
        <f t="shared" si="5"/>
        <v>634</v>
      </c>
      <c r="H86" s="78">
        <f>H49+H65+H76+H81+H85</f>
        <v>2255</v>
      </c>
      <c r="I86" s="78">
        <f>I49+I65+I76+I81+I85</f>
        <v>701425</v>
      </c>
      <c r="J86" s="77">
        <f t="shared" si="5"/>
        <v>110182</v>
      </c>
      <c r="K86" s="342">
        <f t="shared" si="5"/>
        <v>86668</v>
      </c>
      <c r="L86" s="342">
        <f t="shared" si="5"/>
        <v>12790</v>
      </c>
      <c r="M86" s="342">
        <f t="shared" si="5"/>
        <v>13620</v>
      </c>
      <c r="N86" s="342">
        <f t="shared" si="5"/>
        <v>9219</v>
      </c>
      <c r="O86" s="78">
        <f>O49+O65+O76+O81+O85</f>
        <v>5337</v>
      </c>
      <c r="P86" s="49">
        <f>P49+P65+P76+P81+P85</f>
        <v>1503898</v>
      </c>
      <c r="Q86" s="76"/>
      <c r="R86" s="76"/>
      <c r="S86" s="76"/>
      <c r="T86" s="79"/>
      <c r="U86" s="164"/>
      <c r="V86" s="165"/>
      <c r="W86" s="165"/>
    </row>
    <row r="87" spans="1:23">
      <c r="A87" s="408" t="s">
        <v>1350</v>
      </c>
      <c r="B87" s="411" t="s">
        <v>4670</v>
      </c>
      <c r="C87" s="418"/>
      <c r="D87" s="418"/>
      <c r="E87" s="418"/>
      <c r="F87" s="418"/>
      <c r="G87" s="418"/>
      <c r="H87" s="418"/>
      <c r="I87" s="418"/>
      <c r="J87" s="418"/>
      <c r="K87" s="418"/>
      <c r="L87" s="418"/>
      <c r="M87" s="418"/>
      <c r="N87" s="418"/>
      <c r="O87" s="418"/>
      <c r="P87" s="418"/>
      <c r="Q87" s="425">
        <v>39165</v>
      </c>
      <c r="R87" s="425">
        <v>39165</v>
      </c>
      <c r="S87" s="426">
        <v>425512</v>
      </c>
      <c r="T87" s="418" t="s">
        <v>4686</v>
      </c>
      <c r="U87" s="82" t="s">
        <v>4739</v>
      </c>
      <c r="V87" s="82" t="s">
        <v>4698</v>
      </c>
      <c r="W87" s="82" t="s">
        <v>4709</v>
      </c>
    </row>
    <row r="88" spans="1:23" ht="15" customHeight="1">
      <c r="A88" s="419"/>
      <c r="B88" s="420" t="s">
        <v>4671</v>
      </c>
      <c r="C88" s="82"/>
      <c r="D88" s="82"/>
      <c r="E88" s="82"/>
      <c r="F88" s="82"/>
      <c r="G88" s="82"/>
      <c r="H88" s="82"/>
      <c r="I88" s="82"/>
      <c r="J88" s="82"/>
      <c r="K88" s="82"/>
      <c r="L88" s="82"/>
      <c r="M88" s="82"/>
      <c r="N88" s="82"/>
      <c r="O88" s="82"/>
      <c r="P88" s="82"/>
      <c r="Q88" s="192">
        <v>9027</v>
      </c>
      <c r="R88" s="192">
        <v>8140</v>
      </c>
      <c r="S88" s="426">
        <v>115190</v>
      </c>
      <c r="T88" s="418" t="s">
        <v>4683</v>
      </c>
      <c r="U88" s="82" t="s">
        <v>4880</v>
      </c>
      <c r="V88" s="82" t="s">
        <v>4878</v>
      </c>
      <c r="W88" s="82" t="s">
        <v>4879</v>
      </c>
    </row>
    <row r="89" spans="1:23">
      <c r="A89" s="419"/>
      <c r="B89" s="420" t="s">
        <v>4672</v>
      </c>
      <c r="C89" s="418"/>
      <c r="D89" s="418"/>
      <c r="E89" s="418"/>
      <c r="F89" s="418"/>
      <c r="G89" s="418"/>
      <c r="H89" s="418"/>
      <c r="I89" s="418"/>
      <c r="J89" s="418"/>
      <c r="K89" s="418"/>
      <c r="L89" s="418"/>
      <c r="M89" s="418"/>
      <c r="N89" s="418"/>
      <c r="O89" s="418"/>
      <c r="P89" s="418"/>
      <c r="Q89" s="192">
        <v>1666</v>
      </c>
      <c r="R89" s="192">
        <v>1666</v>
      </c>
      <c r="S89" s="426">
        <v>823</v>
      </c>
      <c r="T89" s="418" t="s">
        <v>4685</v>
      </c>
      <c r="U89" s="418" t="s">
        <v>4778</v>
      </c>
      <c r="V89" s="418" t="s">
        <v>6815</v>
      </c>
      <c r="W89" s="418" t="s">
        <v>4779</v>
      </c>
    </row>
    <row r="90" spans="1:23">
      <c r="A90" s="419"/>
      <c r="B90" s="54" t="s">
        <v>4673</v>
      </c>
      <c r="C90" s="82"/>
      <c r="D90" s="82"/>
      <c r="E90" s="82"/>
      <c r="F90" s="82"/>
      <c r="G90" s="82"/>
      <c r="H90" s="82"/>
      <c r="I90" s="82"/>
      <c r="J90" s="82"/>
      <c r="K90" s="82"/>
      <c r="L90" s="82"/>
      <c r="M90" s="82"/>
      <c r="N90" s="82"/>
      <c r="O90" s="82"/>
      <c r="P90" s="82"/>
      <c r="Q90" s="192">
        <v>1312</v>
      </c>
      <c r="R90" s="192">
        <v>1223</v>
      </c>
      <c r="S90" s="192">
        <v>1577</v>
      </c>
      <c r="T90" s="82" t="s">
        <v>4685</v>
      </c>
      <c r="U90" s="82" t="s">
        <v>4740</v>
      </c>
      <c r="V90" s="82" t="s">
        <v>4753</v>
      </c>
      <c r="W90" s="82" t="s">
        <v>4754</v>
      </c>
    </row>
    <row r="91" spans="1:23">
      <c r="A91" s="419"/>
      <c r="B91" s="420" t="s">
        <v>4674</v>
      </c>
      <c r="C91" s="82"/>
      <c r="D91" s="82"/>
      <c r="E91" s="82"/>
      <c r="F91" s="82"/>
      <c r="G91" s="82"/>
      <c r="H91" s="82"/>
      <c r="I91" s="82"/>
      <c r="J91" s="82"/>
      <c r="K91" s="82"/>
      <c r="L91" s="82"/>
      <c r="M91" s="82"/>
      <c r="N91" s="82"/>
      <c r="O91" s="82"/>
      <c r="P91" s="82"/>
      <c r="Q91" s="192">
        <v>3745</v>
      </c>
      <c r="R91" s="192">
        <v>3745</v>
      </c>
      <c r="S91" s="426">
        <v>28281</v>
      </c>
      <c r="T91" s="418" t="s">
        <v>4683</v>
      </c>
      <c r="U91" s="82" t="s">
        <v>4701</v>
      </c>
      <c r="V91" s="82" t="s">
        <v>4752</v>
      </c>
      <c r="W91" s="82"/>
    </row>
    <row r="92" spans="1:23">
      <c r="A92" s="419"/>
      <c r="B92" s="420" t="s">
        <v>4675</v>
      </c>
      <c r="C92" s="82"/>
      <c r="D92" s="82"/>
      <c r="E92" s="82"/>
      <c r="F92" s="82"/>
      <c r="G92" s="82"/>
      <c r="H92" s="82"/>
      <c r="I92" s="82"/>
      <c r="J92" s="82"/>
      <c r="K92" s="82"/>
      <c r="L92" s="82"/>
      <c r="M92" s="82"/>
      <c r="N92" s="82"/>
      <c r="O92" s="82"/>
      <c r="P92" s="82"/>
      <c r="Q92" s="192">
        <v>4686</v>
      </c>
      <c r="R92" s="192">
        <v>3582</v>
      </c>
      <c r="S92" s="426">
        <v>60936</v>
      </c>
      <c r="T92" s="418" t="s">
        <v>4683</v>
      </c>
      <c r="U92" s="82" t="s">
        <v>4890</v>
      </c>
      <c r="V92" s="82" t="s">
        <v>4891</v>
      </c>
      <c r="W92" s="82" t="s">
        <v>4892</v>
      </c>
    </row>
    <row r="93" spans="1:23">
      <c r="A93" s="419"/>
      <c r="B93" s="420" t="s">
        <v>4313</v>
      </c>
      <c r="C93" s="82"/>
      <c r="D93" s="82"/>
      <c r="E93" s="82"/>
      <c r="F93" s="82"/>
      <c r="G93" s="82"/>
      <c r="H93" s="82"/>
      <c r="I93" s="82"/>
      <c r="J93" s="82"/>
      <c r="K93" s="82"/>
      <c r="L93" s="82"/>
      <c r="M93" s="82"/>
      <c r="N93" s="82"/>
      <c r="O93" s="82"/>
      <c r="P93" s="82"/>
      <c r="Q93" s="192">
        <v>1571</v>
      </c>
      <c r="R93" s="192">
        <v>1372</v>
      </c>
      <c r="S93" s="192">
        <v>4062</v>
      </c>
      <c r="T93" s="418" t="s">
        <v>4683</v>
      </c>
      <c r="U93" s="82" t="s">
        <v>3007</v>
      </c>
      <c r="V93" s="82" t="s">
        <v>4750</v>
      </c>
      <c r="W93" s="82" t="s">
        <v>4751</v>
      </c>
    </row>
    <row r="94" spans="1:23">
      <c r="A94" s="419"/>
      <c r="B94" s="420" t="s">
        <v>4907</v>
      </c>
      <c r="C94" s="82"/>
      <c r="D94" s="82"/>
      <c r="E94" s="82"/>
      <c r="F94" s="82"/>
      <c r="G94" s="82"/>
      <c r="H94" s="82"/>
      <c r="I94" s="82"/>
      <c r="J94" s="82"/>
      <c r="K94" s="82"/>
      <c r="L94" s="82"/>
      <c r="M94" s="82"/>
      <c r="N94" s="82"/>
      <c r="O94" s="82"/>
      <c r="P94" s="82"/>
      <c r="Q94" s="192">
        <v>1223</v>
      </c>
      <c r="R94" s="192">
        <v>1018</v>
      </c>
      <c r="S94" s="192">
        <v>28795</v>
      </c>
      <c r="T94" s="418" t="s">
        <v>4683</v>
      </c>
      <c r="U94" s="82" t="s">
        <v>4862</v>
      </c>
      <c r="V94" s="82" t="s">
        <v>4863</v>
      </c>
      <c r="W94" s="82" t="s">
        <v>4864</v>
      </c>
    </row>
    <row r="95" spans="1:23">
      <c r="A95" s="422" t="s">
        <v>4676</v>
      </c>
      <c r="B95" s="422"/>
      <c r="C95" s="82"/>
      <c r="D95" s="82"/>
      <c r="E95" s="82"/>
      <c r="F95" s="82"/>
      <c r="G95" s="82"/>
      <c r="H95" s="82"/>
      <c r="I95" s="82"/>
      <c r="J95" s="82"/>
      <c r="K95" s="82"/>
      <c r="L95" s="82"/>
      <c r="M95" s="82"/>
      <c r="N95" s="82"/>
      <c r="O95" s="82"/>
      <c r="P95" s="82"/>
      <c r="Q95" s="427">
        <f t="shared" ref="Q95:S95" si="6">SUM(Q87:Q94)</f>
        <v>62395</v>
      </c>
      <c r="R95" s="427">
        <f t="shared" si="6"/>
        <v>59911</v>
      </c>
      <c r="S95" s="427">
        <f t="shared" si="6"/>
        <v>665176</v>
      </c>
      <c r="T95" s="418" t="s">
        <v>4683</v>
      </c>
      <c r="U95" s="82"/>
      <c r="V95" s="82"/>
      <c r="W95" s="82"/>
    </row>
    <row r="96" spans="1:23">
      <c r="A96" s="413" t="s">
        <v>340</v>
      </c>
      <c r="B96" s="414" t="s">
        <v>4670</v>
      </c>
      <c r="C96" s="415"/>
      <c r="D96" s="415"/>
      <c r="E96" s="415"/>
      <c r="F96" s="415"/>
      <c r="G96" s="415"/>
      <c r="H96" s="415"/>
      <c r="I96" s="415"/>
      <c r="J96" s="415"/>
      <c r="K96" s="415"/>
      <c r="L96" s="415"/>
      <c r="M96" s="415"/>
      <c r="N96" s="415"/>
      <c r="O96" s="415"/>
      <c r="P96" s="415"/>
      <c r="Q96" s="428">
        <v>11126</v>
      </c>
      <c r="R96" s="428">
        <v>11126</v>
      </c>
      <c r="S96" s="429">
        <v>111914</v>
      </c>
      <c r="T96" s="415" t="s">
        <v>4686</v>
      </c>
      <c r="U96" s="415" t="s">
        <v>4741</v>
      </c>
      <c r="V96" s="415" t="s">
        <v>4699</v>
      </c>
      <c r="W96" s="415" t="s">
        <v>4710</v>
      </c>
    </row>
    <row r="97" spans="1:23">
      <c r="A97" s="454"/>
      <c r="B97" s="417" t="s">
        <v>4673</v>
      </c>
      <c r="C97" s="415"/>
      <c r="D97" s="415"/>
      <c r="E97" s="415"/>
      <c r="F97" s="415"/>
      <c r="G97" s="415"/>
      <c r="H97" s="415"/>
      <c r="I97" s="415"/>
      <c r="J97" s="415"/>
      <c r="K97" s="415"/>
      <c r="L97" s="415"/>
      <c r="M97" s="415"/>
      <c r="N97" s="415"/>
      <c r="O97" s="415"/>
      <c r="P97" s="415"/>
      <c r="Q97" s="430">
        <v>356</v>
      </c>
      <c r="R97" s="430">
        <v>245</v>
      </c>
      <c r="S97" s="431">
        <v>380</v>
      </c>
      <c r="T97" s="415" t="s">
        <v>4685</v>
      </c>
      <c r="U97" s="415" t="s">
        <v>4742</v>
      </c>
      <c r="V97" s="415" t="s">
        <v>4755</v>
      </c>
      <c r="W97" s="415" t="s">
        <v>4756</v>
      </c>
    </row>
    <row r="98" spans="1:23">
      <c r="A98" s="416"/>
      <c r="B98" s="417" t="s">
        <v>4907</v>
      </c>
      <c r="C98" s="415"/>
      <c r="D98" s="415"/>
      <c r="E98" s="415"/>
      <c r="F98" s="415"/>
      <c r="G98" s="415"/>
      <c r="H98" s="415"/>
      <c r="I98" s="415"/>
      <c r="J98" s="415"/>
      <c r="K98" s="415"/>
      <c r="L98" s="415"/>
      <c r="M98" s="415"/>
      <c r="N98" s="415"/>
      <c r="O98" s="415"/>
      <c r="P98" s="415"/>
      <c r="Q98" s="430">
        <v>730</v>
      </c>
      <c r="R98" s="430">
        <v>647</v>
      </c>
      <c r="S98" s="431">
        <v>10309</v>
      </c>
      <c r="T98" s="415" t="s">
        <v>4683</v>
      </c>
      <c r="U98" s="415" t="s">
        <v>4866</v>
      </c>
      <c r="V98" s="415" t="s">
        <v>4865</v>
      </c>
      <c r="W98" s="415" t="s">
        <v>4867</v>
      </c>
    </row>
    <row r="99" spans="1:23">
      <c r="A99" s="416"/>
      <c r="B99" s="417" t="s">
        <v>6590</v>
      </c>
      <c r="C99" s="415"/>
      <c r="D99" s="415"/>
      <c r="E99" s="415"/>
      <c r="F99" s="415"/>
      <c r="G99" s="415"/>
      <c r="H99" s="415"/>
      <c r="I99" s="415"/>
      <c r="J99" s="415"/>
      <c r="K99" s="415"/>
      <c r="L99" s="415"/>
      <c r="M99" s="415"/>
      <c r="N99" s="415"/>
      <c r="O99" s="415"/>
      <c r="P99" s="415"/>
      <c r="Q99" s="436">
        <v>1691</v>
      </c>
      <c r="R99" s="436">
        <v>1691</v>
      </c>
      <c r="S99" s="431">
        <v>1743</v>
      </c>
      <c r="T99" s="415" t="s">
        <v>4685</v>
      </c>
      <c r="U99" s="415" t="s">
        <v>6591</v>
      </c>
      <c r="V99" s="415" t="s">
        <v>6593</v>
      </c>
      <c r="W99" s="415" t="s">
        <v>6592</v>
      </c>
    </row>
    <row r="100" spans="1:23">
      <c r="A100" s="423" t="s">
        <v>4677</v>
      </c>
      <c r="B100" s="423"/>
      <c r="C100" s="415"/>
      <c r="D100" s="415"/>
      <c r="E100" s="415"/>
      <c r="F100" s="415"/>
      <c r="G100" s="415"/>
      <c r="H100" s="415"/>
      <c r="I100" s="415"/>
      <c r="J100" s="415"/>
      <c r="K100" s="415"/>
      <c r="L100" s="415"/>
      <c r="M100" s="415"/>
      <c r="N100" s="415"/>
      <c r="O100" s="415"/>
      <c r="P100" s="415"/>
      <c r="Q100" s="432">
        <f>SUM(Q96:Q99)</f>
        <v>13903</v>
      </c>
      <c r="R100" s="432">
        <f>SUM(R96:R99)</f>
        <v>13709</v>
      </c>
      <c r="S100" s="433">
        <f>SUM(S96:S99)</f>
        <v>124346</v>
      </c>
      <c r="T100" s="415"/>
      <c r="U100" s="415"/>
      <c r="V100" s="415"/>
      <c r="W100" s="415"/>
    </row>
    <row r="101" spans="1:23">
      <c r="A101" s="408" t="s">
        <v>3001</v>
      </c>
      <c r="B101" s="411" t="s">
        <v>4670</v>
      </c>
      <c r="C101" s="82"/>
      <c r="D101" s="82"/>
      <c r="E101" s="82"/>
      <c r="F101" s="82"/>
      <c r="G101" s="82"/>
      <c r="H101" s="82"/>
      <c r="I101" s="82"/>
      <c r="J101" s="82"/>
      <c r="K101" s="82"/>
      <c r="L101" s="82"/>
      <c r="M101" s="82"/>
      <c r="N101" s="82"/>
      <c r="O101" s="82"/>
      <c r="P101" s="82"/>
      <c r="Q101" s="425">
        <v>3234</v>
      </c>
      <c r="R101" s="425">
        <v>3234</v>
      </c>
      <c r="S101" s="426">
        <v>48901</v>
      </c>
      <c r="T101" s="82" t="s">
        <v>4686</v>
      </c>
      <c r="U101" s="82" t="s">
        <v>4743</v>
      </c>
      <c r="V101" s="82" t="s">
        <v>4700</v>
      </c>
      <c r="W101" s="82" t="s">
        <v>4711</v>
      </c>
    </row>
    <row r="102" spans="1:23">
      <c r="A102" s="409"/>
      <c r="B102" s="54" t="s">
        <v>4673</v>
      </c>
      <c r="C102" s="82"/>
      <c r="D102" s="82"/>
      <c r="E102" s="82"/>
      <c r="F102" s="82"/>
      <c r="G102" s="82"/>
      <c r="H102" s="82"/>
      <c r="I102" s="82"/>
      <c r="J102" s="82"/>
      <c r="K102" s="82"/>
      <c r="L102" s="82"/>
      <c r="M102" s="82"/>
      <c r="N102" s="82"/>
      <c r="O102" s="82"/>
      <c r="P102" s="82"/>
      <c r="Q102" s="109">
        <v>400</v>
      </c>
      <c r="R102" s="109">
        <v>288</v>
      </c>
      <c r="S102" s="192">
        <v>422</v>
      </c>
      <c r="T102" s="82" t="s">
        <v>4685</v>
      </c>
      <c r="U102" s="82" t="s">
        <v>4744</v>
      </c>
      <c r="V102" s="82" t="s">
        <v>4757</v>
      </c>
      <c r="W102" s="82" t="s">
        <v>4758</v>
      </c>
    </row>
    <row r="103" spans="1:23">
      <c r="A103" s="422" t="s">
        <v>4678</v>
      </c>
      <c r="B103" s="54"/>
      <c r="C103" s="82"/>
      <c r="D103" s="82"/>
      <c r="E103" s="82"/>
      <c r="F103" s="82"/>
      <c r="G103" s="82"/>
      <c r="H103" s="82"/>
      <c r="I103" s="82"/>
      <c r="J103" s="82"/>
      <c r="K103" s="82"/>
      <c r="L103" s="82"/>
      <c r="M103" s="82"/>
      <c r="N103" s="82"/>
      <c r="O103" s="82"/>
      <c r="P103" s="82"/>
      <c r="Q103" s="434">
        <f>SUM(Q101:Q102)</f>
        <v>3634</v>
      </c>
      <c r="R103" s="434">
        <f t="shared" ref="R103:S103" si="7">SUM(R101:R102)</f>
        <v>3522</v>
      </c>
      <c r="S103" s="427">
        <f t="shared" si="7"/>
        <v>49323</v>
      </c>
      <c r="T103" s="82"/>
      <c r="U103" s="82"/>
      <c r="V103" s="82"/>
      <c r="W103" s="82"/>
    </row>
    <row r="104" spans="1:23">
      <c r="A104" s="413" t="s">
        <v>1338</v>
      </c>
      <c r="B104" s="414" t="s">
        <v>4673</v>
      </c>
      <c r="C104" s="415"/>
      <c r="D104" s="415"/>
      <c r="E104" s="415"/>
      <c r="F104" s="415"/>
      <c r="G104" s="415"/>
      <c r="H104" s="415"/>
      <c r="I104" s="415"/>
      <c r="J104" s="415"/>
      <c r="K104" s="415"/>
      <c r="L104" s="415"/>
      <c r="M104" s="415"/>
      <c r="N104" s="415"/>
      <c r="O104" s="415"/>
      <c r="P104" s="415"/>
      <c r="Q104" s="430">
        <v>162</v>
      </c>
      <c r="R104" s="430">
        <v>97</v>
      </c>
      <c r="S104" s="435">
        <v>184</v>
      </c>
      <c r="T104" s="415" t="s">
        <v>4685</v>
      </c>
      <c r="U104" s="415" t="s">
        <v>4745</v>
      </c>
      <c r="V104" s="415" t="s">
        <v>4759</v>
      </c>
      <c r="W104" s="415" t="s">
        <v>4760</v>
      </c>
    </row>
    <row r="105" spans="1:23">
      <c r="A105" s="421"/>
      <c r="B105" s="417" t="s">
        <v>4684</v>
      </c>
      <c r="C105" s="415"/>
      <c r="D105" s="415"/>
      <c r="E105" s="415"/>
      <c r="F105" s="415"/>
      <c r="G105" s="415"/>
      <c r="H105" s="415"/>
      <c r="I105" s="415"/>
      <c r="J105" s="415"/>
      <c r="K105" s="415"/>
      <c r="L105" s="415"/>
      <c r="M105" s="415"/>
      <c r="N105" s="415"/>
      <c r="O105" s="415"/>
      <c r="P105" s="415"/>
      <c r="Q105" s="436">
        <v>5692</v>
      </c>
      <c r="R105" s="436">
        <v>5692</v>
      </c>
      <c r="S105" s="435">
        <v>10805</v>
      </c>
      <c r="T105" s="415" t="s">
        <v>4683</v>
      </c>
      <c r="U105" s="415" t="s">
        <v>4746</v>
      </c>
      <c r="V105" s="415" t="s">
        <v>4708</v>
      </c>
      <c r="W105" s="415"/>
    </row>
    <row r="106" spans="1:23">
      <c r="A106" s="421"/>
      <c r="B106" s="417" t="s">
        <v>4679</v>
      </c>
      <c r="C106" s="415"/>
      <c r="D106" s="415"/>
      <c r="E106" s="415"/>
      <c r="F106" s="415"/>
      <c r="G106" s="415"/>
      <c r="H106" s="415"/>
      <c r="I106" s="415"/>
      <c r="J106" s="415"/>
      <c r="K106" s="415"/>
      <c r="L106" s="415"/>
      <c r="M106" s="415"/>
      <c r="N106" s="415"/>
      <c r="O106" s="415"/>
      <c r="P106" s="415"/>
      <c r="Q106" s="436">
        <v>2064</v>
      </c>
      <c r="R106" s="436">
        <v>1399</v>
      </c>
      <c r="S106" s="435">
        <v>86283</v>
      </c>
      <c r="T106" s="415" t="s">
        <v>4683</v>
      </c>
      <c r="U106" s="415" t="s">
        <v>6665</v>
      </c>
      <c r="V106" s="415" t="s">
        <v>6666</v>
      </c>
      <c r="W106" s="415" t="s">
        <v>6667</v>
      </c>
    </row>
    <row r="107" spans="1:23">
      <c r="A107" s="421"/>
      <c r="B107" s="417" t="s">
        <v>4930</v>
      </c>
      <c r="C107" s="415"/>
      <c r="D107" s="415"/>
      <c r="E107" s="415"/>
      <c r="F107" s="415"/>
      <c r="G107" s="415"/>
      <c r="H107" s="415"/>
      <c r="I107" s="415"/>
      <c r="J107" s="415"/>
      <c r="K107" s="415"/>
      <c r="L107" s="415"/>
      <c r="M107" s="415"/>
      <c r="N107" s="415"/>
      <c r="O107" s="415"/>
      <c r="P107" s="415"/>
      <c r="Q107" s="436">
        <v>1120</v>
      </c>
      <c r="R107" s="436">
        <v>1116</v>
      </c>
      <c r="S107" s="435">
        <v>77583</v>
      </c>
      <c r="T107" s="415" t="s">
        <v>4685</v>
      </c>
      <c r="U107" s="415" t="s">
        <v>4931</v>
      </c>
      <c r="V107" s="415" t="s">
        <v>4933</v>
      </c>
      <c r="W107" s="415" t="s">
        <v>4932</v>
      </c>
    </row>
    <row r="108" spans="1:23">
      <c r="A108" s="423" t="s">
        <v>4680</v>
      </c>
      <c r="B108" s="417"/>
      <c r="C108" s="415"/>
      <c r="D108" s="415"/>
      <c r="E108" s="415"/>
      <c r="F108" s="415"/>
      <c r="G108" s="415"/>
      <c r="H108" s="415"/>
      <c r="I108" s="415"/>
      <c r="J108" s="415"/>
      <c r="K108" s="415"/>
      <c r="L108" s="415"/>
      <c r="M108" s="415"/>
      <c r="N108" s="415"/>
      <c r="O108" s="415"/>
      <c r="P108" s="415"/>
      <c r="Q108" s="432">
        <f>SUM(Q104:Q107)</f>
        <v>9038</v>
      </c>
      <c r="R108" s="432">
        <f t="shared" ref="R108" si="8">SUM(R104:R107)</f>
        <v>8304</v>
      </c>
      <c r="S108" s="433">
        <f>SUM(S104:S107)</f>
        <v>174855</v>
      </c>
      <c r="T108" s="415"/>
      <c r="U108" s="415"/>
      <c r="V108" s="415"/>
      <c r="W108" s="415"/>
    </row>
    <row r="109" spans="1:23">
      <c r="A109" s="408" t="s">
        <v>342</v>
      </c>
      <c r="B109" s="410" t="s">
        <v>4673</v>
      </c>
      <c r="C109" s="169"/>
      <c r="D109" s="82"/>
      <c r="E109" s="82"/>
      <c r="F109" s="82"/>
      <c r="G109" s="82"/>
      <c r="H109" s="82"/>
      <c r="I109" s="82"/>
      <c r="J109" s="82"/>
      <c r="K109" s="82"/>
      <c r="L109" s="82"/>
      <c r="M109" s="82"/>
      <c r="N109" s="82"/>
      <c r="O109" s="82"/>
      <c r="P109" s="82"/>
      <c r="Q109" s="109">
        <v>114</v>
      </c>
      <c r="R109" s="109">
        <v>100</v>
      </c>
      <c r="S109" s="437">
        <v>143</v>
      </c>
      <c r="T109" s="82" t="s">
        <v>4685</v>
      </c>
      <c r="U109" s="82" t="s">
        <v>4747</v>
      </c>
      <c r="V109" s="82" t="s">
        <v>4761</v>
      </c>
      <c r="W109" s="82" t="s">
        <v>4762</v>
      </c>
    </row>
    <row r="110" spans="1:23">
      <c r="A110" s="424" t="s">
        <v>4681</v>
      </c>
      <c r="B110" s="407"/>
      <c r="C110" s="82"/>
      <c r="D110" s="82"/>
      <c r="E110" s="82"/>
      <c r="F110" s="82"/>
      <c r="G110" s="82"/>
      <c r="H110" s="82"/>
      <c r="I110" s="82"/>
      <c r="J110" s="82"/>
      <c r="K110" s="82"/>
      <c r="L110" s="82"/>
      <c r="M110" s="82"/>
      <c r="N110" s="82"/>
      <c r="O110" s="82"/>
      <c r="P110" s="82"/>
      <c r="Q110" s="434">
        <f>SUM(Q109)</f>
        <v>114</v>
      </c>
      <c r="R110" s="434">
        <f t="shared" ref="R110:S110" si="9">SUM(R109)</f>
        <v>100</v>
      </c>
      <c r="S110" s="427">
        <f t="shared" si="9"/>
        <v>143</v>
      </c>
      <c r="T110" s="82"/>
      <c r="U110" s="82"/>
      <c r="V110" s="82"/>
      <c r="W110" s="82"/>
    </row>
    <row r="111" spans="1:23">
      <c r="A111" s="339" t="s">
        <v>4682</v>
      </c>
      <c r="B111" s="412"/>
      <c r="C111" s="412"/>
      <c r="D111" s="412"/>
      <c r="E111" s="412"/>
      <c r="F111" s="412"/>
      <c r="G111" s="412"/>
      <c r="H111" s="412"/>
      <c r="I111" s="412"/>
      <c r="J111" s="412"/>
      <c r="K111" s="412"/>
      <c r="L111" s="412"/>
      <c r="M111" s="412"/>
      <c r="N111" s="412"/>
      <c r="O111" s="412"/>
      <c r="P111" s="412"/>
      <c r="Q111" s="438">
        <f>SUM(Q103,Q100,Q95,Q108,Q110)</f>
        <v>89084</v>
      </c>
      <c r="R111" s="439">
        <f t="shared" ref="R111:S111" si="10">SUM(R103,R100,R95,R108,R110)</f>
        <v>85546</v>
      </c>
      <c r="S111" s="439">
        <f t="shared" si="10"/>
        <v>1013843</v>
      </c>
      <c r="T111" s="412"/>
      <c r="U111" s="412"/>
      <c r="V111" s="412"/>
      <c r="W111" s="165"/>
    </row>
    <row r="112" spans="1:23">
      <c r="A112" s="650" t="s">
        <v>3405</v>
      </c>
      <c r="B112" s="650"/>
      <c r="C112" s="650"/>
      <c r="D112" s="650"/>
      <c r="E112" s="650"/>
      <c r="F112" s="650"/>
      <c r="G112" s="650"/>
      <c r="H112" s="650"/>
      <c r="I112" s="650"/>
      <c r="J112" s="650"/>
      <c r="K112" s="650"/>
      <c r="L112" s="650"/>
      <c r="M112" s="650"/>
      <c r="N112" s="650"/>
      <c r="O112" s="650"/>
      <c r="P112" s="650"/>
      <c r="Q112" s="650"/>
      <c r="R112" s="650"/>
      <c r="S112" s="650"/>
      <c r="T112" s="650"/>
      <c r="U112" s="650"/>
      <c r="V112" s="650"/>
    </row>
    <row r="113" spans="1:22">
      <c r="A113" s="651" t="s">
        <v>3271</v>
      </c>
      <c r="B113" s="651"/>
      <c r="C113" s="651"/>
      <c r="D113" s="651"/>
      <c r="E113" s="651"/>
      <c r="F113" s="651"/>
      <c r="G113" s="651"/>
      <c r="H113" s="651"/>
      <c r="I113" s="651"/>
      <c r="J113" s="651"/>
      <c r="K113" s="651"/>
      <c r="L113" s="651"/>
      <c r="M113" s="651"/>
      <c r="N113" s="651"/>
      <c r="O113" s="651"/>
      <c r="P113" s="651"/>
      <c r="Q113" s="651"/>
      <c r="R113" s="651"/>
      <c r="S113" s="651"/>
      <c r="T113" s="651"/>
      <c r="U113" s="651"/>
      <c r="V113" s="651"/>
    </row>
    <row r="114" spans="1:22">
      <c r="A114" s="652" t="s">
        <v>4262</v>
      </c>
      <c r="B114" s="652"/>
      <c r="C114" s="652"/>
      <c r="D114" s="652"/>
      <c r="E114" s="652"/>
      <c r="F114" s="652"/>
      <c r="G114" s="652"/>
      <c r="H114" s="652"/>
      <c r="I114" s="652"/>
      <c r="J114" s="652"/>
      <c r="K114" s="652"/>
      <c r="L114" s="652"/>
      <c r="M114" s="652"/>
      <c r="N114" s="652"/>
      <c r="O114" s="652"/>
      <c r="P114" s="652"/>
      <c r="Q114" s="652"/>
      <c r="R114" s="652"/>
      <c r="S114" s="652"/>
      <c r="T114" s="652"/>
      <c r="U114" s="652"/>
      <c r="V114" s="652"/>
    </row>
    <row r="118" spans="1:22">
      <c r="J118" s="327"/>
    </row>
  </sheetData>
  <mergeCells count="11">
    <mergeCell ref="A112:V112"/>
    <mergeCell ref="A113:V113"/>
    <mergeCell ref="A114:V114"/>
    <mergeCell ref="P36:P37"/>
    <mergeCell ref="U36:U37"/>
    <mergeCell ref="A1:V1"/>
    <mergeCell ref="C3:I3"/>
    <mergeCell ref="J3:P3"/>
    <mergeCell ref="V36:V37"/>
    <mergeCell ref="W36:W37"/>
    <mergeCell ref="Q3:S3"/>
  </mergeCells>
  <phoneticPr fontId="68"/>
  <pageMargins left="0.7" right="0.7" top="0.75" bottom="0.75" header="0.3" footer="0.3"/>
  <pageSetup paperSize="9"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88"/>
  <sheetViews>
    <sheetView zoomScale="90" zoomScaleNormal="90" zoomScalePageLayoutView="90" workbookViewId="0">
      <selection activeCell="M94" sqref="M94"/>
    </sheetView>
  </sheetViews>
  <sheetFormatPr baseColWidth="10" defaultColWidth="11" defaultRowHeight="15"/>
  <cols>
    <col min="1" max="2" width="11" customWidth="1"/>
    <col min="3" max="3" width="7.85546875" customWidth="1"/>
    <col min="4" max="4" width="8.42578125" bestFit="1" customWidth="1"/>
    <col min="5" max="6" width="12" bestFit="1" customWidth="1"/>
    <col min="7" max="10" width="7.85546875" customWidth="1"/>
    <col min="11" max="11" width="11.28515625" customWidth="1"/>
    <col min="12" max="12" width="11" customWidth="1"/>
  </cols>
  <sheetData>
    <row r="1" spans="1:14">
      <c r="A1" s="642" t="s">
        <v>6706</v>
      </c>
      <c r="B1" s="642"/>
      <c r="C1" s="642"/>
      <c r="D1" s="642"/>
      <c r="E1" s="642"/>
      <c r="F1" s="642"/>
      <c r="G1" s="642"/>
      <c r="H1" s="642"/>
      <c r="I1" s="642"/>
      <c r="J1" s="642"/>
      <c r="K1" s="642"/>
    </row>
    <row r="2" spans="1:14">
      <c r="A2" s="19"/>
      <c r="B2" s="19"/>
      <c r="C2" s="19"/>
      <c r="D2" s="19"/>
      <c r="E2" s="19"/>
      <c r="F2" s="19"/>
      <c r="G2" s="19"/>
      <c r="H2" s="19"/>
      <c r="I2" s="19"/>
      <c r="J2" s="19"/>
      <c r="K2" s="19"/>
    </row>
    <row r="3" spans="1:14" s="1" customFormat="1">
      <c r="A3" s="120" t="s">
        <v>6707</v>
      </c>
      <c r="B3" s="120"/>
      <c r="C3" s="120"/>
      <c r="D3" s="120"/>
      <c r="E3" s="120"/>
      <c r="F3" s="120"/>
      <c r="G3" s="120"/>
      <c r="H3" s="120"/>
      <c r="I3" s="120"/>
      <c r="J3" s="120"/>
      <c r="K3" s="120"/>
    </row>
    <row r="4" spans="1:14">
      <c r="A4" s="31"/>
      <c r="B4" s="31"/>
      <c r="C4" s="31"/>
      <c r="D4" s="672" t="s">
        <v>2421</v>
      </c>
      <c r="E4" s="673"/>
      <c r="F4" s="673"/>
      <c r="G4" s="674"/>
      <c r="H4" s="672" t="s">
        <v>2422</v>
      </c>
      <c r="I4" s="673"/>
      <c r="J4" s="673"/>
      <c r="K4" s="673"/>
    </row>
    <row r="5" spans="1:14">
      <c r="A5" s="137" t="s">
        <v>2423</v>
      </c>
      <c r="B5" s="137" t="s">
        <v>431</v>
      </c>
      <c r="C5" s="137" t="s">
        <v>2424</v>
      </c>
      <c r="D5" s="138" t="s">
        <v>2425</v>
      </c>
      <c r="E5" s="137" t="s">
        <v>2426</v>
      </c>
      <c r="F5" s="137" t="s">
        <v>2427</v>
      </c>
      <c r="G5" s="139" t="s">
        <v>2428</v>
      </c>
      <c r="H5" s="138" t="s">
        <v>2429</v>
      </c>
      <c r="I5" s="137" t="s">
        <v>2430</v>
      </c>
      <c r="J5" s="137" t="s">
        <v>2431</v>
      </c>
      <c r="K5" s="137" t="s">
        <v>2428</v>
      </c>
    </row>
    <row r="6" spans="1:14">
      <c r="A6" s="15" t="s">
        <v>2432</v>
      </c>
      <c r="B6" s="15" t="s">
        <v>2433</v>
      </c>
      <c r="C6" s="15">
        <v>1</v>
      </c>
      <c r="D6" s="16"/>
      <c r="E6" s="15"/>
      <c r="F6" s="15">
        <v>4</v>
      </c>
      <c r="G6" s="17">
        <v>7</v>
      </c>
      <c r="H6" s="16"/>
      <c r="I6" s="15"/>
      <c r="J6" s="15"/>
      <c r="K6" s="15"/>
      <c r="N6" s="240"/>
    </row>
    <row r="7" spans="1:14">
      <c r="A7" s="15"/>
      <c r="B7" s="15" t="s">
        <v>2434</v>
      </c>
      <c r="C7" s="15">
        <v>1</v>
      </c>
      <c r="D7" s="16"/>
      <c r="E7" s="15"/>
      <c r="F7" s="15">
        <v>1</v>
      </c>
      <c r="G7" s="17">
        <v>14</v>
      </c>
      <c r="H7" s="16"/>
      <c r="I7" s="15"/>
      <c r="J7" s="15"/>
      <c r="K7" s="15"/>
      <c r="M7" s="104"/>
    </row>
    <row r="8" spans="1:14">
      <c r="A8" s="15"/>
      <c r="B8" s="15" t="s">
        <v>2435</v>
      </c>
      <c r="C8" s="15">
        <v>1</v>
      </c>
      <c r="D8" s="16"/>
      <c r="E8" s="15">
        <v>1</v>
      </c>
      <c r="F8" s="15">
        <v>2</v>
      </c>
      <c r="G8" s="17">
        <v>3</v>
      </c>
      <c r="H8" s="16"/>
      <c r="I8" s="15"/>
      <c r="J8" s="15"/>
      <c r="K8" s="15"/>
    </row>
    <row r="9" spans="1:14">
      <c r="A9" s="15"/>
      <c r="B9" s="130" t="s">
        <v>151</v>
      </c>
      <c r="C9" s="15">
        <v>1</v>
      </c>
      <c r="D9" s="16"/>
      <c r="E9" s="15"/>
      <c r="F9" s="15">
        <v>2</v>
      </c>
      <c r="G9" s="17">
        <v>53</v>
      </c>
      <c r="H9" s="16"/>
      <c r="I9" s="15"/>
      <c r="J9" s="15"/>
      <c r="K9" s="15"/>
    </row>
    <row r="10" spans="1:14">
      <c r="A10" s="15"/>
      <c r="B10" s="130" t="s">
        <v>170</v>
      </c>
      <c r="C10" s="15">
        <v>1</v>
      </c>
      <c r="D10" s="16"/>
      <c r="E10" s="15">
        <v>1</v>
      </c>
      <c r="F10" s="15">
        <v>2</v>
      </c>
      <c r="G10" s="17">
        <v>8</v>
      </c>
      <c r="H10" s="16"/>
      <c r="I10" s="15"/>
      <c r="J10" s="15"/>
      <c r="K10" s="15"/>
    </row>
    <row r="11" spans="1:14">
      <c r="A11" s="15"/>
      <c r="B11" s="130" t="s">
        <v>178</v>
      </c>
      <c r="C11" s="15">
        <v>1</v>
      </c>
      <c r="D11" s="16"/>
      <c r="E11" s="15"/>
      <c r="F11" s="15">
        <v>1</v>
      </c>
      <c r="G11" s="17">
        <v>26</v>
      </c>
      <c r="H11" s="16"/>
      <c r="I11" s="15"/>
      <c r="J11" s="15"/>
      <c r="K11" s="15"/>
    </row>
    <row r="12" spans="1:14">
      <c r="A12" s="15"/>
      <c r="B12" s="130" t="s">
        <v>181</v>
      </c>
      <c r="C12" s="15">
        <v>1</v>
      </c>
      <c r="D12" s="16"/>
      <c r="E12" s="15">
        <v>1</v>
      </c>
      <c r="F12" s="15"/>
      <c r="G12" s="17">
        <v>7</v>
      </c>
      <c r="H12" s="16"/>
      <c r="I12" s="15"/>
      <c r="J12" s="15"/>
      <c r="K12" s="15"/>
    </row>
    <row r="13" spans="1:14">
      <c r="A13" s="15"/>
      <c r="B13" s="130" t="s">
        <v>4037</v>
      </c>
      <c r="C13" s="15">
        <v>1</v>
      </c>
      <c r="D13" s="16"/>
      <c r="E13" s="15">
        <v>1</v>
      </c>
      <c r="F13" s="15">
        <v>1</v>
      </c>
      <c r="G13" s="17">
        <v>3</v>
      </c>
      <c r="H13" s="16"/>
      <c r="I13" s="15"/>
      <c r="J13" s="15"/>
      <c r="K13" s="15"/>
    </row>
    <row r="14" spans="1:14">
      <c r="A14" s="15" t="s">
        <v>347</v>
      </c>
      <c r="B14" s="130" t="s">
        <v>70</v>
      </c>
      <c r="C14" s="15">
        <v>1</v>
      </c>
      <c r="D14" s="16"/>
      <c r="E14" s="15"/>
      <c r="F14" s="15"/>
      <c r="G14" s="17">
        <v>14</v>
      </c>
      <c r="H14" s="16"/>
      <c r="I14" s="15"/>
      <c r="J14" s="15"/>
      <c r="K14" s="15"/>
    </row>
    <row r="15" spans="1:14">
      <c r="A15" s="15"/>
      <c r="B15" s="130" t="s">
        <v>87</v>
      </c>
      <c r="C15" s="15">
        <v>1</v>
      </c>
      <c r="D15" s="16"/>
      <c r="E15" s="15"/>
      <c r="F15" s="15">
        <v>3</v>
      </c>
      <c r="G15" s="17">
        <v>3</v>
      </c>
      <c r="H15" s="16"/>
      <c r="I15" s="15"/>
      <c r="J15" s="15"/>
      <c r="K15" s="15"/>
    </row>
    <row r="16" spans="1:14">
      <c r="A16" s="15"/>
      <c r="B16" s="130" t="s">
        <v>151</v>
      </c>
      <c r="C16" s="15">
        <v>2</v>
      </c>
      <c r="D16" s="16"/>
      <c r="E16" s="15"/>
      <c r="F16" s="15">
        <v>4</v>
      </c>
      <c r="G16" s="17">
        <v>47</v>
      </c>
      <c r="H16" s="16"/>
      <c r="I16" s="15"/>
      <c r="J16" s="15">
        <v>1</v>
      </c>
      <c r="K16" s="15">
        <v>128</v>
      </c>
    </row>
    <row r="17" spans="1:11">
      <c r="A17" s="15"/>
      <c r="B17" s="130" t="s">
        <v>170</v>
      </c>
      <c r="C17" s="15">
        <v>1</v>
      </c>
      <c r="D17" s="16"/>
      <c r="E17" s="15"/>
      <c r="F17" s="15">
        <v>2</v>
      </c>
      <c r="G17" s="17">
        <v>9</v>
      </c>
      <c r="H17" s="16"/>
      <c r="I17" s="15"/>
      <c r="J17" s="15"/>
      <c r="K17" s="15"/>
    </row>
    <row r="18" spans="1:11">
      <c r="A18" s="15"/>
      <c r="B18" s="130" t="s">
        <v>181</v>
      </c>
      <c r="C18" s="15">
        <v>1</v>
      </c>
      <c r="D18" s="16"/>
      <c r="E18" s="15"/>
      <c r="F18" s="15">
        <v>3</v>
      </c>
      <c r="G18" s="17">
        <v>5</v>
      </c>
      <c r="H18" s="16"/>
      <c r="I18" s="15"/>
      <c r="J18" s="15"/>
      <c r="K18" s="15"/>
    </row>
    <row r="19" spans="1:11">
      <c r="A19" s="15"/>
      <c r="B19" s="130" t="s">
        <v>193</v>
      </c>
      <c r="C19" s="15">
        <v>1</v>
      </c>
      <c r="D19" s="16"/>
      <c r="E19" s="15">
        <v>1</v>
      </c>
      <c r="F19" s="15">
        <v>1</v>
      </c>
      <c r="G19" s="17">
        <v>5</v>
      </c>
      <c r="H19" s="16"/>
      <c r="I19" s="15"/>
      <c r="J19" s="15"/>
      <c r="K19" s="15"/>
    </row>
    <row r="20" spans="1:11">
      <c r="A20" s="26" t="s">
        <v>2436</v>
      </c>
      <c r="B20" s="132" t="s">
        <v>90</v>
      </c>
      <c r="C20" s="26">
        <v>1</v>
      </c>
      <c r="D20" s="13"/>
      <c r="E20" s="26"/>
      <c r="F20" s="26"/>
      <c r="G20" s="14">
        <v>32</v>
      </c>
      <c r="H20" s="13"/>
      <c r="I20" s="26"/>
      <c r="J20" s="26"/>
      <c r="K20" s="26"/>
    </row>
    <row r="21" spans="1:11">
      <c r="A21" s="15"/>
      <c r="B21" s="15"/>
      <c r="C21" s="15"/>
      <c r="D21" s="15"/>
      <c r="E21" s="15"/>
      <c r="F21" s="15"/>
      <c r="G21" s="15"/>
      <c r="H21" s="15"/>
      <c r="I21" s="15"/>
      <c r="J21" s="15"/>
      <c r="K21" s="15"/>
    </row>
    <row r="22" spans="1:11" s="1" customFormat="1">
      <c r="A22" s="120" t="s">
        <v>6708</v>
      </c>
      <c r="B22" s="120"/>
      <c r="C22" s="120"/>
      <c r="D22" s="120"/>
      <c r="E22" s="120"/>
      <c r="F22" s="120"/>
      <c r="G22" s="120"/>
      <c r="H22" s="120"/>
      <c r="I22" s="120"/>
      <c r="J22" s="120"/>
      <c r="K22" s="120"/>
    </row>
    <row r="23" spans="1:11">
      <c r="A23" s="31"/>
      <c r="B23" s="31"/>
      <c r="C23" s="31"/>
      <c r="D23" s="672" t="s">
        <v>2437</v>
      </c>
      <c r="E23" s="673"/>
      <c r="F23" s="673"/>
      <c r="G23" s="674"/>
      <c r="H23" s="672" t="s">
        <v>1491</v>
      </c>
      <c r="I23" s="673"/>
      <c r="J23" s="673"/>
      <c r="K23" s="673"/>
    </row>
    <row r="24" spans="1:11">
      <c r="A24" s="137" t="s">
        <v>2438</v>
      </c>
      <c r="B24" s="137" t="s">
        <v>2414</v>
      </c>
      <c r="C24" s="137" t="s">
        <v>2439</v>
      </c>
      <c r="D24" s="138" t="s">
        <v>2425</v>
      </c>
      <c r="E24" s="137" t="s">
        <v>2440</v>
      </c>
      <c r="F24" s="137" t="s">
        <v>2427</v>
      </c>
      <c r="G24" s="139" t="s">
        <v>2428</v>
      </c>
      <c r="H24" s="138"/>
      <c r="I24" s="137"/>
      <c r="J24" s="137"/>
      <c r="K24" s="137"/>
    </row>
    <row r="25" spans="1:11">
      <c r="A25" s="114" t="s">
        <v>3</v>
      </c>
      <c r="B25" s="103" t="s">
        <v>50</v>
      </c>
      <c r="C25" s="115">
        <v>1</v>
      </c>
      <c r="D25" s="114"/>
      <c r="E25" s="103"/>
      <c r="F25" s="103">
        <v>2</v>
      </c>
      <c r="G25" s="115">
        <v>11</v>
      </c>
      <c r="H25" s="114"/>
      <c r="I25" s="103"/>
      <c r="J25" s="103"/>
      <c r="K25" s="103"/>
    </row>
    <row r="26" spans="1:11">
      <c r="A26" s="116"/>
      <c r="B26" s="3" t="s">
        <v>54</v>
      </c>
      <c r="C26" s="117">
        <v>1</v>
      </c>
      <c r="D26" s="116"/>
      <c r="E26" s="3">
        <v>1</v>
      </c>
      <c r="F26" s="3">
        <v>1</v>
      </c>
      <c r="G26" s="117">
        <v>2</v>
      </c>
      <c r="H26" s="116"/>
      <c r="I26" s="3"/>
      <c r="J26" s="3"/>
      <c r="K26" s="3"/>
    </row>
    <row r="27" spans="1:11">
      <c r="A27" s="116"/>
      <c r="B27" s="3" t="s">
        <v>60</v>
      </c>
      <c r="C27" s="117">
        <v>8</v>
      </c>
      <c r="D27" s="116">
        <v>1</v>
      </c>
      <c r="E27" s="3"/>
      <c r="F27" s="3"/>
      <c r="G27" s="117">
        <v>1</v>
      </c>
      <c r="H27" s="116"/>
      <c r="I27" s="3"/>
      <c r="J27" s="3"/>
      <c r="K27" s="3"/>
    </row>
    <row r="28" spans="1:11">
      <c r="A28" s="116"/>
      <c r="B28" s="3" t="s">
        <v>4026</v>
      </c>
      <c r="C28" s="117">
        <v>1</v>
      </c>
      <c r="D28" s="116"/>
      <c r="E28" s="3"/>
      <c r="F28" s="3">
        <v>5</v>
      </c>
      <c r="G28" s="117">
        <v>20</v>
      </c>
      <c r="H28" s="116"/>
      <c r="I28" s="3"/>
      <c r="J28" s="3"/>
      <c r="K28" s="3"/>
    </row>
    <row r="29" spans="1:11">
      <c r="A29" s="116"/>
      <c r="B29" s="3" t="s">
        <v>73</v>
      </c>
      <c r="C29" s="117">
        <v>1</v>
      </c>
      <c r="D29" s="116"/>
      <c r="E29" s="3"/>
      <c r="F29" s="3">
        <v>3</v>
      </c>
      <c r="G29" s="117">
        <v>12</v>
      </c>
      <c r="H29" s="116"/>
      <c r="I29" s="3"/>
      <c r="J29" s="3"/>
      <c r="K29" s="3"/>
    </row>
    <row r="30" spans="1:11">
      <c r="A30" s="116"/>
      <c r="B30" s="3" t="s">
        <v>1026</v>
      </c>
      <c r="C30" s="117">
        <v>1</v>
      </c>
      <c r="D30" s="116"/>
      <c r="E30" s="3"/>
      <c r="F30" s="3"/>
      <c r="G30" s="117">
        <v>122</v>
      </c>
      <c r="H30" s="116"/>
      <c r="I30" s="3"/>
      <c r="J30" s="3"/>
      <c r="K30" s="3"/>
    </row>
    <row r="31" spans="1:11">
      <c r="A31" s="116"/>
      <c r="B31" s="3" t="s">
        <v>90</v>
      </c>
      <c r="C31" s="117">
        <v>7</v>
      </c>
      <c r="D31" s="116"/>
      <c r="E31" s="3">
        <v>1</v>
      </c>
      <c r="F31" s="3"/>
      <c r="G31" s="117">
        <v>3</v>
      </c>
      <c r="H31" s="116"/>
      <c r="I31" s="3"/>
      <c r="J31" s="3"/>
      <c r="K31" s="3"/>
    </row>
    <row r="32" spans="1:11">
      <c r="A32" s="116"/>
      <c r="B32" s="3" t="s">
        <v>1029</v>
      </c>
      <c r="C32" s="117">
        <v>1</v>
      </c>
      <c r="D32" s="116"/>
      <c r="E32" s="3"/>
      <c r="F32" s="3">
        <v>1</v>
      </c>
      <c r="G32" s="117">
        <v>4</v>
      </c>
      <c r="H32" s="116"/>
      <c r="I32" s="3"/>
      <c r="J32" s="3"/>
      <c r="K32" s="3"/>
    </row>
    <row r="33" spans="1:11">
      <c r="A33" s="116"/>
      <c r="B33" s="3" t="s">
        <v>99</v>
      </c>
      <c r="C33" s="117">
        <v>1</v>
      </c>
      <c r="D33" s="116"/>
      <c r="E33" s="3"/>
      <c r="F33" s="3">
        <v>3</v>
      </c>
      <c r="G33" s="117">
        <v>6</v>
      </c>
      <c r="H33" s="116"/>
      <c r="I33" s="3"/>
      <c r="J33" s="3"/>
      <c r="K33" s="3"/>
    </row>
    <row r="34" spans="1:11">
      <c r="A34" s="116"/>
      <c r="B34" s="3" t="s">
        <v>102</v>
      </c>
      <c r="C34" s="117">
        <v>3</v>
      </c>
      <c r="D34" s="116">
        <v>1</v>
      </c>
      <c r="E34" s="3"/>
      <c r="F34" s="3"/>
      <c r="G34" s="117">
        <v>1</v>
      </c>
      <c r="H34" s="116"/>
      <c r="I34" s="3"/>
      <c r="J34" s="3"/>
      <c r="K34" s="3"/>
    </row>
    <row r="35" spans="1:11">
      <c r="A35" s="116"/>
      <c r="B35" s="3" t="s">
        <v>111</v>
      </c>
      <c r="C35" s="117">
        <v>1</v>
      </c>
      <c r="D35" s="116"/>
      <c r="E35" s="3"/>
      <c r="F35" s="3">
        <v>3</v>
      </c>
      <c r="G35" s="117">
        <v>29</v>
      </c>
      <c r="H35" s="116"/>
      <c r="I35" s="3"/>
      <c r="J35" s="3"/>
      <c r="K35" s="3"/>
    </row>
    <row r="36" spans="1:11">
      <c r="A36" s="116"/>
      <c r="B36" s="3" t="s">
        <v>127</v>
      </c>
      <c r="C36" s="117">
        <v>1</v>
      </c>
      <c r="D36" s="116"/>
      <c r="E36" s="3"/>
      <c r="F36" s="3">
        <v>3</v>
      </c>
      <c r="G36" s="117">
        <v>11</v>
      </c>
      <c r="H36" s="116"/>
      <c r="I36" s="3"/>
      <c r="J36" s="3"/>
      <c r="K36" s="3"/>
    </row>
    <row r="37" spans="1:11">
      <c r="A37" s="116"/>
      <c r="B37" s="3" t="s">
        <v>4028</v>
      </c>
      <c r="C37" s="117">
        <v>1</v>
      </c>
      <c r="D37" s="116"/>
      <c r="E37" s="3"/>
      <c r="F37" s="3">
        <v>4</v>
      </c>
      <c r="G37" s="117">
        <v>7</v>
      </c>
      <c r="H37" s="116"/>
      <c r="I37" s="3"/>
      <c r="J37" s="3"/>
      <c r="K37" s="3"/>
    </row>
    <row r="38" spans="1:11">
      <c r="A38" s="116"/>
      <c r="B38" s="3" t="s">
        <v>133</v>
      </c>
      <c r="C38" s="117">
        <v>1</v>
      </c>
      <c r="D38" s="116">
        <v>1</v>
      </c>
      <c r="E38" s="3"/>
      <c r="F38" s="3"/>
      <c r="G38" s="117">
        <v>1</v>
      </c>
      <c r="H38" s="116"/>
      <c r="I38" s="3"/>
      <c r="J38" s="3"/>
      <c r="K38" s="3"/>
    </row>
    <row r="39" spans="1:11">
      <c r="A39" s="116"/>
      <c r="B39" s="3" t="s">
        <v>321</v>
      </c>
      <c r="C39" s="117">
        <v>9</v>
      </c>
      <c r="D39" s="116">
        <v>1</v>
      </c>
      <c r="E39" s="3"/>
      <c r="F39" s="3"/>
      <c r="G39" s="117">
        <v>1</v>
      </c>
      <c r="H39" s="116"/>
      <c r="I39" s="3"/>
      <c r="J39" s="3"/>
      <c r="K39" s="3"/>
    </row>
    <row r="40" spans="1:11">
      <c r="A40" s="116"/>
      <c r="B40" s="3" t="s">
        <v>148</v>
      </c>
      <c r="C40" s="117">
        <v>1</v>
      </c>
      <c r="D40" s="116"/>
      <c r="E40" s="3">
        <v>1</v>
      </c>
      <c r="F40" s="3">
        <v>1</v>
      </c>
      <c r="G40" s="117">
        <v>3</v>
      </c>
      <c r="H40" s="116"/>
      <c r="I40" s="3"/>
      <c r="J40" s="3"/>
      <c r="K40" s="3"/>
    </row>
    <row r="41" spans="1:11">
      <c r="A41" s="116"/>
      <c r="B41" s="3" t="s">
        <v>151</v>
      </c>
      <c r="C41" s="117">
        <v>1</v>
      </c>
      <c r="D41" s="116"/>
      <c r="E41" s="3"/>
      <c r="F41" s="3">
        <v>1</v>
      </c>
      <c r="G41" s="117">
        <v>23</v>
      </c>
      <c r="H41" s="116"/>
      <c r="I41" s="3"/>
      <c r="J41" s="3"/>
      <c r="K41" s="3"/>
    </row>
    <row r="42" spans="1:11">
      <c r="A42" s="116"/>
      <c r="B42" s="3" t="s">
        <v>155</v>
      </c>
      <c r="C42" s="117">
        <v>1</v>
      </c>
      <c r="D42" s="116">
        <v>1</v>
      </c>
      <c r="E42" s="3"/>
      <c r="F42" s="3"/>
      <c r="G42" s="117">
        <v>1</v>
      </c>
      <c r="H42" s="116"/>
      <c r="I42" s="3"/>
      <c r="J42" s="3"/>
      <c r="K42" s="3"/>
    </row>
    <row r="43" spans="1:11">
      <c r="A43" s="116"/>
      <c r="B43" s="3" t="s">
        <v>158</v>
      </c>
      <c r="C43" s="117">
        <v>1</v>
      </c>
      <c r="D43" s="116"/>
      <c r="E43" s="3">
        <v>1</v>
      </c>
      <c r="F43" s="3">
        <v>1</v>
      </c>
      <c r="G43" s="117">
        <v>14</v>
      </c>
      <c r="H43" s="116"/>
      <c r="I43" s="3"/>
      <c r="J43" s="3"/>
      <c r="K43" s="3"/>
    </row>
    <row r="44" spans="1:11">
      <c r="A44" s="116"/>
      <c r="B44" s="3" t="s">
        <v>167</v>
      </c>
      <c r="C44" s="117">
        <v>1</v>
      </c>
      <c r="D44" s="116"/>
      <c r="E44" s="3">
        <v>1</v>
      </c>
      <c r="F44" s="3">
        <v>2</v>
      </c>
      <c r="G44" s="117">
        <v>9</v>
      </c>
      <c r="H44" s="116"/>
      <c r="I44" s="3"/>
      <c r="J44" s="3"/>
      <c r="K44" s="3"/>
    </row>
    <row r="45" spans="1:11">
      <c r="A45" s="116"/>
      <c r="B45" s="3" t="s">
        <v>181</v>
      </c>
      <c r="C45" s="117">
        <v>1</v>
      </c>
      <c r="D45" s="116"/>
      <c r="E45" s="3"/>
      <c r="F45" s="3">
        <v>2</v>
      </c>
      <c r="G45" s="117">
        <v>3</v>
      </c>
      <c r="H45" s="116"/>
      <c r="I45" s="3"/>
      <c r="J45" s="3"/>
      <c r="K45" s="3"/>
    </row>
    <row r="46" spans="1:11">
      <c r="A46" s="116"/>
      <c r="B46" s="3" t="s">
        <v>999</v>
      </c>
      <c r="C46" s="117">
        <v>1</v>
      </c>
      <c r="D46" s="116"/>
      <c r="E46" s="3">
        <v>1</v>
      </c>
      <c r="F46" s="3"/>
      <c r="G46" s="117">
        <v>5</v>
      </c>
      <c r="H46" s="116"/>
      <c r="I46" s="3"/>
      <c r="J46" s="3"/>
      <c r="K46" s="3"/>
    </row>
    <row r="47" spans="1:11">
      <c r="A47" s="116"/>
      <c r="B47" s="3" t="s">
        <v>190</v>
      </c>
      <c r="C47" s="117">
        <v>1</v>
      </c>
      <c r="D47" s="116"/>
      <c r="E47" s="3"/>
      <c r="F47" s="3">
        <v>1</v>
      </c>
      <c r="G47" s="117">
        <v>76</v>
      </c>
      <c r="H47" s="116"/>
      <c r="I47" s="3"/>
      <c r="J47" s="3"/>
      <c r="K47" s="3"/>
    </row>
    <row r="48" spans="1:11">
      <c r="A48" s="116"/>
      <c r="B48" s="3" t="s">
        <v>193</v>
      </c>
      <c r="C48" s="117">
        <v>1</v>
      </c>
      <c r="D48" s="116"/>
      <c r="E48" s="3"/>
      <c r="F48" s="3">
        <v>1</v>
      </c>
      <c r="G48" s="117">
        <v>33</v>
      </c>
      <c r="H48" s="116"/>
      <c r="I48" s="3"/>
      <c r="J48" s="3"/>
      <c r="K48" s="3"/>
    </row>
    <row r="49" spans="1:11">
      <c r="A49" s="116"/>
      <c r="B49" s="3" t="s">
        <v>199</v>
      </c>
      <c r="C49" s="117">
        <v>1</v>
      </c>
      <c r="D49" s="116"/>
      <c r="E49" s="3"/>
      <c r="F49" s="3">
        <v>2</v>
      </c>
      <c r="G49" s="117">
        <v>11</v>
      </c>
      <c r="H49" s="116"/>
      <c r="I49" s="3"/>
      <c r="J49" s="3"/>
      <c r="K49" s="3"/>
    </row>
    <row r="50" spans="1:11">
      <c r="A50" s="116"/>
      <c r="B50" s="3" t="s">
        <v>202</v>
      </c>
      <c r="C50" s="117">
        <v>1</v>
      </c>
      <c r="D50" s="116"/>
      <c r="E50" s="3"/>
      <c r="F50" s="3">
        <v>1</v>
      </c>
      <c r="G50" s="117">
        <v>42</v>
      </c>
      <c r="H50" s="116"/>
      <c r="I50" s="3"/>
      <c r="J50" s="3"/>
      <c r="K50" s="3"/>
    </row>
    <row r="51" spans="1:11">
      <c r="A51" s="116"/>
      <c r="B51" s="3" t="s">
        <v>4035</v>
      </c>
      <c r="C51" s="117">
        <v>1</v>
      </c>
      <c r="D51" s="116">
        <v>1</v>
      </c>
      <c r="E51" s="3"/>
      <c r="F51" s="3"/>
      <c r="G51" s="117">
        <v>4</v>
      </c>
      <c r="H51" s="116"/>
      <c r="I51" s="3"/>
      <c r="J51" s="3"/>
      <c r="K51" s="3"/>
    </row>
    <row r="52" spans="1:11">
      <c r="A52" s="116"/>
      <c r="B52" s="3" t="s">
        <v>1051</v>
      </c>
      <c r="C52" s="117">
        <v>1</v>
      </c>
      <c r="D52" s="116"/>
      <c r="E52" s="3"/>
      <c r="F52" s="3">
        <v>1</v>
      </c>
      <c r="G52" s="117">
        <v>65</v>
      </c>
      <c r="H52" s="116"/>
      <c r="I52" s="3"/>
      <c r="J52" s="3"/>
      <c r="K52" s="3"/>
    </row>
    <row r="53" spans="1:11">
      <c r="A53" s="116"/>
      <c r="B53" s="3" t="s">
        <v>222</v>
      </c>
      <c r="C53" s="117">
        <v>1</v>
      </c>
      <c r="D53" s="116"/>
      <c r="E53" s="3"/>
      <c r="F53" s="3"/>
      <c r="G53" s="117">
        <v>127</v>
      </c>
      <c r="H53" s="116"/>
      <c r="I53" s="3"/>
      <c r="J53" s="3"/>
      <c r="K53" s="3"/>
    </row>
    <row r="54" spans="1:11">
      <c r="A54" s="116" t="s">
        <v>2418</v>
      </c>
      <c r="B54" s="3" t="s">
        <v>50</v>
      </c>
      <c r="C54" s="117">
        <v>1</v>
      </c>
      <c r="D54" s="116"/>
      <c r="E54" s="3"/>
      <c r="F54" s="3">
        <v>2</v>
      </c>
      <c r="G54" s="117">
        <v>15</v>
      </c>
      <c r="H54" s="116"/>
      <c r="I54" s="3"/>
      <c r="J54" s="3"/>
      <c r="K54" s="3"/>
    </row>
    <row r="55" spans="1:11">
      <c r="A55" s="116"/>
      <c r="B55" s="3" t="s">
        <v>1026</v>
      </c>
      <c r="C55" s="117">
        <v>1</v>
      </c>
      <c r="D55" s="116"/>
      <c r="E55" s="3">
        <v>1</v>
      </c>
      <c r="F55" s="3">
        <v>1</v>
      </c>
      <c r="G55" s="117">
        <v>3</v>
      </c>
      <c r="H55" s="116"/>
      <c r="I55" s="3"/>
      <c r="J55" s="3"/>
      <c r="K55" s="3"/>
    </row>
    <row r="56" spans="1:11">
      <c r="A56" s="116"/>
      <c r="B56" s="3" t="s">
        <v>60</v>
      </c>
      <c r="C56" s="117">
        <v>9</v>
      </c>
      <c r="D56" s="116">
        <v>1</v>
      </c>
      <c r="E56" s="3"/>
      <c r="F56" s="3"/>
      <c r="G56" s="117">
        <v>1</v>
      </c>
      <c r="H56" s="116"/>
      <c r="I56" s="3"/>
      <c r="J56" s="3"/>
      <c r="K56" s="3"/>
    </row>
    <row r="57" spans="1:11">
      <c r="A57" s="116"/>
      <c r="B57" s="3" t="s">
        <v>1026</v>
      </c>
      <c r="C57" s="117">
        <v>1</v>
      </c>
      <c r="D57" s="116"/>
      <c r="E57" s="3"/>
      <c r="F57" s="3"/>
      <c r="G57" s="117">
        <v>155</v>
      </c>
      <c r="H57" s="116"/>
      <c r="I57" s="3"/>
      <c r="J57" s="3"/>
      <c r="K57" s="3"/>
    </row>
    <row r="58" spans="1:11">
      <c r="A58" s="116"/>
      <c r="B58" s="3" t="s">
        <v>90</v>
      </c>
      <c r="C58" s="117">
        <v>8</v>
      </c>
      <c r="D58" s="116">
        <v>1</v>
      </c>
      <c r="E58" s="3"/>
      <c r="F58" s="3"/>
      <c r="G58" s="117">
        <v>1</v>
      </c>
      <c r="H58" s="116"/>
      <c r="I58" s="3"/>
      <c r="J58" s="3"/>
      <c r="K58" s="3"/>
    </row>
    <row r="59" spans="1:11">
      <c r="A59" s="116"/>
      <c r="B59" s="3" t="s">
        <v>1029</v>
      </c>
      <c r="C59" s="117">
        <v>1</v>
      </c>
      <c r="D59" s="116"/>
      <c r="E59" s="3"/>
      <c r="F59" s="3">
        <v>3</v>
      </c>
      <c r="G59" s="117">
        <v>4</v>
      </c>
      <c r="H59" s="116"/>
      <c r="I59" s="3"/>
      <c r="J59" s="3"/>
      <c r="K59" s="3"/>
    </row>
    <row r="60" spans="1:11">
      <c r="A60" s="116"/>
      <c r="B60" s="3" t="s">
        <v>96</v>
      </c>
      <c r="C60" s="117">
        <v>1</v>
      </c>
      <c r="D60" s="116"/>
      <c r="E60" s="3"/>
      <c r="F60" s="3">
        <v>3</v>
      </c>
      <c r="G60" s="117">
        <v>4</v>
      </c>
      <c r="H60" s="116"/>
      <c r="I60" s="3"/>
      <c r="J60" s="3"/>
      <c r="K60" s="3"/>
    </row>
    <row r="61" spans="1:11">
      <c r="A61" s="116"/>
      <c r="B61" s="3" t="s">
        <v>99</v>
      </c>
      <c r="C61" s="117">
        <v>1</v>
      </c>
      <c r="D61" s="116"/>
      <c r="E61" s="3">
        <v>1</v>
      </c>
      <c r="F61" s="3">
        <v>1</v>
      </c>
      <c r="G61" s="117">
        <v>7</v>
      </c>
      <c r="H61" s="116"/>
      <c r="I61" s="3"/>
      <c r="J61" s="3"/>
      <c r="K61" s="3"/>
    </row>
    <row r="62" spans="1:11">
      <c r="A62" s="116"/>
      <c r="B62" s="3" t="s">
        <v>102</v>
      </c>
      <c r="C62" s="117">
        <v>1</v>
      </c>
      <c r="D62" s="116"/>
      <c r="E62" s="3"/>
      <c r="F62" s="3">
        <v>3</v>
      </c>
      <c r="G62" s="117">
        <v>6</v>
      </c>
      <c r="H62" s="116"/>
      <c r="I62" s="3"/>
      <c r="J62" s="3"/>
      <c r="K62" s="3"/>
    </row>
    <row r="63" spans="1:11">
      <c r="A63" s="116"/>
      <c r="B63" s="3" t="s">
        <v>127</v>
      </c>
      <c r="C63" s="117">
        <v>1</v>
      </c>
      <c r="D63" s="116"/>
      <c r="E63" s="3"/>
      <c r="F63" s="3">
        <v>4</v>
      </c>
      <c r="G63" s="117">
        <v>7</v>
      </c>
      <c r="H63" s="116"/>
      <c r="I63" s="3"/>
      <c r="J63" s="3"/>
      <c r="K63" s="3"/>
    </row>
    <row r="64" spans="1:11">
      <c r="A64" s="116"/>
      <c r="B64" s="3" t="s">
        <v>133</v>
      </c>
      <c r="C64" s="117">
        <v>1</v>
      </c>
      <c r="D64" s="116">
        <v>1</v>
      </c>
      <c r="E64" s="3"/>
      <c r="F64" s="3"/>
      <c r="G64" s="117">
        <v>1</v>
      </c>
      <c r="H64" s="116"/>
      <c r="I64" s="3"/>
      <c r="J64" s="3"/>
      <c r="K64" s="3"/>
    </row>
    <row r="65" spans="1:11">
      <c r="A65" s="116"/>
      <c r="B65" s="3" t="s">
        <v>321</v>
      </c>
      <c r="C65" s="117">
        <v>1</v>
      </c>
      <c r="D65" s="116"/>
      <c r="E65" s="3"/>
      <c r="F65" s="3">
        <v>1</v>
      </c>
      <c r="G65" s="117">
        <v>23</v>
      </c>
      <c r="H65" s="116"/>
      <c r="I65" s="3"/>
      <c r="J65" s="3"/>
      <c r="K65" s="3"/>
    </row>
    <row r="66" spans="1:11">
      <c r="A66" s="116"/>
      <c r="B66" s="3" t="s">
        <v>148</v>
      </c>
      <c r="C66" s="117">
        <v>1</v>
      </c>
      <c r="D66" s="116"/>
      <c r="E66" s="3"/>
      <c r="F66" s="3">
        <v>2</v>
      </c>
      <c r="G66" s="117">
        <v>13</v>
      </c>
      <c r="H66" s="116"/>
      <c r="I66" s="3"/>
      <c r="J66" s="3"/>
      <c r="K66" s="3"/>
    </row>
    <row r="67" spans="1:11">
      <c r="A67" s="116"/>
      <c r="B67" s="3" t="s">
        <v>155</v>
      </c>
      <c r="C67" s="117">
        <v>1</v>
      </c>
      <c r="D67" s="116">
        <v>1</v>
      </c>
      <c r="E67" s="3"/>
      <c r="F67" s="3"/>
      <c r="G67" s="117">
        <v>1</v>
      </c>
      <c r="H67" s="116"/>
      <c r="I67" s="3"/>
      <c r="J67" s="3"/>
      <c r="K67" s="3"/>
    </row>
    <row r="68" spans="1:11">
      <c r="A68" s="116"/>
      <c r="B68" s="3" t="s">
        <v>158</v>
      </c>
      <c r="C68" s="117">
        <v>1</v>
      </c>
      <c r="D68" s="116"/>
      <c r="E68" s="3">
        <v>1</v>
      </c>
      <c r="F68" s="3">
        <v>1</v>
      </c>
      <c r="G68" s="117">
        <v>2</v>
      </c>
      <c r="H68" s="116"/>
      <c r="I68" s="3"/>
      <c r="J68" s="3"/>
      <c r="K68" s="3"/>
    </row>
    <row r="69" spans="1:11">
      <c r="A69" s="116"/>
      <c r="B69" s="3" t="s">
        <v>167</v>
      </c>
      <c r="C69" s="117">
        <v>1</v>
      </c>
      <c r="D69" s="116"/>
      <c r="E69" s="3">
        <v>1</v>
      </c>
      <c r="F69" s="3"/>
      <c r="G69" s="117">
        <v>9</v>
      </c>
      <c r="H69" s="116"/>
      <c r="I69" s="3"/>
      <c r="J69" s="3"/>
      <c r="K69" s="3"/>
    </row>
    <row r="70" spans="1:11">
      <c r="A70" s="116"/>
      <c r="B70" s="3" t="s">
        <v>181</v>
      </c>
      <c r="C70" s="117">
        <v>3</v>
      </c>
      <c r="D70" s="116">
        <v>1</v>
      </c>
      <c r="E70" s="3"/>
      <c r="F70" s="3"/>
      <c r="G70" s="117">
        <v>1</v>
      </c>
      <c r="H70" s="116"/>
      <c r="I70" s="3"/>
      <c r="J70" s="3"/>
      <c r="K70" s="3"/>
    </row>
    <row r="71" spans="1:11">
      <c r="A71" s="116"/>
      <c r="B71" s="3" t="s">
        <v>999</v>
      </c>
      <c r="C71" s="117">
        <v>1</v>
      </c>
      <c r="D71" s="116">
        <v>1</v>
      </c>
      <c r="E71" s="3"/>
      <c r="F71" s="3"/>
      <c r="G71" s="117">
        <v>2</v>
      </c>
      <c r="H71" s="116"/>
      <c r="I71" s="3"/>
      <c r="J71" s="3"/>
      <c r="K71" s="3"/>
    </row>
    <row r="72" spans="1:11">
      <c r="A72" s="116"/>
      <c r="B72" s="3" t="s">
        <v>190</v>
      </c>
      <c r="C72" s="117">
        <v>1</v>
      </c>
      <c r="D72" s="116"/>
      <c r="E72" s="3"/>
      <c r="F72" s="3">
        <v>2</v>
      </c>
      <c r="G72" s="117">
        <v>74</v>
      </c>
      <c r="H72" s="116"/>
      <c r="I72" s="3"/>
      <c r="J72" s="3"/>
      <c r="K72" s="3"/>
    </row>
    <row r="73" spans="1:11">
      <c r="A73" s="116"/>
      <c r="B73" s="3" t="s">
        <v>199</v>
      </c>
      <c r="C73" s="117">
        <v>1</v>
      </c>
      <c r="D73" s="116"/>
      <c r="E73" s="3"/>
      <c r="F73" s="3">
        <v>3</v>
      </c>
      <c r="G73" s="117">
        <v>9</v>
      </c>
      <c r="H73" s="116"/>
      <c r="I73" s="3"/>
      <c r="J73" s="3"/>
      <c r="K73" s="3"/>
    </row>
    <row r="74" spans="1:11">
      <c r="A74" s="116"/>
      <c r="B74" s="3" t="s">
        <v>202</v>
      </c>
      <c r="C74" s="117">
        <v>1</v>
      </c>
      <c r="D74" s="116"/>
      <c r="E74" s="3"/>
      <c r="F74" s="3">
        <v>3</v>
      </c>
      <c r="G74" s="117">
        <v>13</v>
      </c>
      <c r="H74" s="116"/>
      <c r="I74" s="3"/>
      <c r="J74" s="3"/>
      <c r="K74" s="3"/>
    </row>
    <row r="75" spans="1:11">
      <c r="A75" s="116"/>
      <c r="B75" s="3" t="s">
        <v>4035</v>
      </c>
      <c r="C75" s="117">
        <v>1</v>
      </c>
      <c r="D75" s="116">
        <v>1</v>
      </c>
      <c r="E75" s="3"/>
      <c r="F75" s="3"/>
      <c r="G75" s="117">
        <v>3</v>
      </c>
      <c r="H75" s="116"/>
      <c r="I75" s="3"/>
      <c r="J75" s="3"/>
      <c r="K75" s="3"/>
    </row>
    <row r="76" spans="1:11">
      <c r="A76" s="116"/>
      <c r="B76" s="3" t="s">
        <v>1051</v>
      </c>
      <c r="C76" s="117">
        <v>5</v>
      </c>
      <c r="D76" s="116">
        <v>1</v>
      </c>
      <c r="E76" s="3">
        <v>1</v>
      </c>
      <c r="F76" s="3"/>
      <c r="G76" s="117">
        <v>34</v>
      </c>
      <c r="H76" s="116"/>
      <c r="I76" s="3"/>
      <c r="J76" s="3"/>
      <c r="K76" s="3"/>
    </row>
    <row r="77" spans="1:11">
      <c r="A77" s="116"/>
      <c r="B77" s="3" t="s">
        <v>222</v>
      </c>
      <c r="C77" s="117">
        <v>1</v>
      </c>
      <c r="D77" s="116"/>
      <c r="E77" s="3"/>
      <c r="F77" s="3"/>
      <c r="G77" s="117">
        <v>232</v>
      </c>
      <c r="H77" s="116"/>
      <c r="I77" s="3"/>
      <c r="J77" s="3"/>
      <c r="K77" s="3"/>
    </row>
    <row r="78" spans="1:11">
      <c r="A78" s="116" t="s">
        <v>117</v>
      </c>
      <c r="B78" s="3" t="s">
        <v>148</v>
      </c>
      <c r="C78" s="117">
        <v>1</v>
      </c>
      <c r="D78" s="116"/>
      <c r="E78" s="3"/>
      <c r="F78" s="3"/>
      <c r="G78" s="117">
        <v>25</v>
      </c>
      <c r="H78" s="116"/>
      <c r="I78" s="3"/>
      <c r="J78" s="3"/>
      <c r="K78" s="3"/>
    </row>
    <row r="79" spans="1:11">
      <c r="A79" s="116" t="s">
        <v>66</v>
      </c>
      <c r="B79" s="3" t="s">
        <v>151</v>
      </c>
      <c r="C79" s="117">
        <v>2</v>
      </c>
      <c r="D79" s="116">
        <v>1</v>
      </c>
      <c r="E79" s="3"/>
      <c r="F79" s="3"/>
      <c r="G79" s="117">
        <v>1</v>
      </c>
      <c r="H79" s="116"/>
      <c r="I79" s="3"/>
      <c r="J79" s="3"/>
      <c r="K79" s="3"/>
    </row>
    <row r="80" spans="1:11">
      <c r="A80" s="116"/>
      <c r="B80" s="3" t="s">
        <v>205</v>
      </c>
      <c r="C80" s="117">
        <v>1</v>
      </c>
      <c r="D80" s="116"/>
      <c r="E80" s="3"/>
      <c r="F80" s="3">
        <v>4</v>
      </c>
      <c r="G80" s="117">
        <v>10</v>
      </c>
      <c r="H80" s="116"/>
      <c r="I80" s="3"/>
      <c r="J80" s="3"/>
      <c r="K80" s="3"/>
    </row>
    <row r="81" spans="1:11">
      <c r="A81" s="116"/>
      <c r="B81" s="3" t="s">
        <v>63</v>
      </c>
      <c r="C81" s="117">
        <v>1</v>
      </c>
      <c r="D81" s="116">
        <v>1</v>
      </c>
      <c r="E81" s="3"/>
      <c r="F81" s="3"/>
      <c r="G81" s="117">
        <v>1</v>
      </c>
      <c r="H81" s="116"/>
      <c r="I81" s="3"/>
      <c r="J81" s="3"/>
      <c r="K81" s="3"/>
    </row>
    <row r="82" spans="1:11">
      <c r="A82" s="116"/>
      <c r="B82" s="3" t="s">
        <v>90</v>
      </c>
      <c r="C82" s="117">
        <v>5</v>
      </c>
      <c r="D82" s="116">
        <v>1</v>
      </c>
      <c r="E82" s="3"/>
      <c r="F82" s="3"/>
      <c r="G82" s="117">
        <v>1</v>
      </c>
      <c r="H82" s="116"/>
      <c r="I82" s="3"/>
      <c r="J82" s="3"/>
      <c r="K82" s="3"/>
    </row>
    <row r="83" spans="1:11">
      <c r="A83" s="116"/>
      <c r="B83" s="3" t="s">
        <v>96</v>
      </c>
      <c r="C83" s="117">
        <v>1</v>
      </c>
      <c r="D83" s="116"/>
      <c r="E83" s="3"/>
      <c r="F83" s="3">
        <v>3</v>
      </c>
      <c r="G83" s="117">
        <v>6</v>
      </c>
      <c r="H83" s="116"/>
      <c r="I83" s="3"/>
      <c r="J83" s="3"/>
      <c r="K83" s="3"/>
    </row>
    <row r="84" spans="1:11">
      <c r="A84" s="116" t="s">
        <v>53</v>
      </c>
      <c r="B84" s="3" t="s">
        <v>1026</v>
      </c>
      <c r="C84" s="117">
        <v>1</v>
      </c>
      <c r="D84" s="116"/>
      <c r="E84" s="3"/>
      <c r="F84" s="3"/>
      <c r="G84" s="117">
        <v>226</v>
      </c>
      <c r="H84" s="116"/>
      <c r="I84" s="3"/>
      <c r="J84" s="3"/>
      <c r="K84" s="3"/>
    </row>
    <row r="85" spans="1:11">
      <c r="A85" s="118"/>
      <c r="B85" s="5" t="s">
        <v>102</v>
      </c>
      <c r="C85" s="119">
        <v>1</v>
      </c>
      <c r="D85" s="118"/>
      <c r="E85" s="5"/>
      <c r="F85" s="5">
        <v>2</v>
      </c>
      <c r="G85" s="119">
        <v>80</v>
      </c>
      <c r="H85" s="118"/>
      <c r="I85" s="5"/>
      <c r="J85" s="5"/>
      <c r="K85" s="5"/>
    </row>
    <row r="87" spans="1:11">
      <c r="A87" t="s">
        <v>3527</v>
      </c>
    </row>
    <row r="88" spans="1:11">
      <c r="A88" t="s">
        <v>3529</v>
      </c>
    </row>
  </sheetData>
  <mergeCells count="5">
    <mergeCell ref="D4:G4"/>
    <mergeCell ref="H4:K4"/>
    <mergeCell ref="A1:K1"/>
    <mergeCell ref="D23:G23"/>
    <mergeCell ref="H23:K23"/>
  </mergeCells>
  <phoneticPr fontId="68"/>
  <conditionalFormatting sqref="B25:B53">
    <cfRule type="duplicateValues" dxfId="9" priority="6"/>
  </conditionalFormatting>
  <conditionalFormatting sqref="B55">
    <cfRule type="duplicateValues" dxfId="8" priority="5"/>
  </conditionalFormatting>
  <conditionalFormatting sqref="B84">
    <cfRule type="duplicateValues" dxfId="7" priority="4"/>
  </conditionalFormatting>
  <conditionalFormatting sqref="B57">
    <cfRule type="duplicateValues" dxfId="6" priority="3"/>
  </conditionalFormatting>
  <conditionalFormatting sqref="B71">
    <cfRule type="duplicateValues" dxfId="5" priority="2"/>
  </conditionalFormatting>
  <conditionalFormatting sqref="B76">
    <cfRule type="duplicateValues" dxfId="4" priority="1"/>
  </conditionalFormatting>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O84"/>
  <sheetViews>
    <sheetView topLeftCell="A4" zoomScale="90" zoomScaleNormal="90" zoomScalePageLayoutView="90" workbookViewId="0">
      <selection sqref="A1:XFD1"/>
    </sheetView>
  </sheetViews>
  <sheetFormatPr baseColWidth="10" defaultColWidth="11.42578125" defaultRowHeight="15"/>
  <cols>
    <col min="1" max="1" width="29.42578125" bestFit="1" customWidth="1"/>
    <col min="2" max="2" width="24.28515625" bestFit="1" customWidth="1"/>
    <col min="3" max="3" width="9.42578125" bestFit="1" customWidth="1"/>
    <col min="4" max="4" width="20.42578125" bestFit="1" customWidth="1"/>
    <col min="5" max="5" width="20" bestFit="1" customWidth="1"/>
    <col min="6" max="6" width="17.42578125" bestFit="1" customWidth="1"/>
    <col min="7" max="7" width="21.28515625" bestFit="1" customWidth="1"/>
    <col min="8" max="8" width="38.7109375" bestFit="1" customWidth="1"/>
    <col min="9" max="9" width="11.42578125" bestFit="1" customWidth="1"/>
    <col min="10" max="10" width="18.28515625" bestFit="1" customWidth="1"/>
    <col min="11" max="11" width="11" bestFit="1" customWidth="1"/>
    <col min="12" max="12" width="4.42578125" bestFit="1" customWidth="1"/>
    <col min="13" max="13" width="5.28515625" bestFit="1" customWidth="1"/>
    <col min="14" max="14" width="23.28515625" bestFit="1" customWidth="1"/>
    <col min="15" max="15" width="15.42578125" bestFit="1" customWidth="1"/>
  </cols>
  <sheetData>
    <row r="1" spans="1:15" s="655" customFormat="1">
      <c r="A1" s="655" t="s">
        <v>6709</v>
      </c>
    </row>
    <row r="3" spans="1:15" s="33" customFormat="1">
      <c r="A3" s="675" t="s">
        <v>4184</v>
      </c>
      <c r="B3" s="675"/>
      <c r="C3" s="675"/>
      <c r="D3" s="675"/>
      <c r="E3" s="675"/>
      <c r="F3" s="675"/>
      <c r="G3" s="676" t="s">
        <v>4185</v>
      </c>
      <c r="H3" s="676"/>
      <c r="I3" s="677" t="s">
        <v>4186</v>
      </c>
      <c r="J3" s="677"/>
      <c r="K3" s="677"/>
      <c r="L3" s="677"/>
      <c r="M3" s="677"/>
      <c r="N3" s="677"/>
      <c r="O3" s="677"/>
    </row>
    <row r="4" spans="1:15" s="33" customFormat="1">
      <c r="A4" s="34" t="s">
        <v>3530</v>
      </c>
      <c r="B4" s="34" t="s">
        <v>3531</v>
      </c>
      <c r="C4" s="34" t="s">
        <v>3532</v>
      </c>
      <c r="D4" s="34" t="s">
        <v>3533</v>
      </c>
      <c r="E4" s="34" t="s">
        <v>3534</v>
      </c>
      <c r="F4" s="34" t="s">
        <v>3535</v>
      </c>
      <c r="G4" s="35" t="s">
        <v>3536</v>
      </c>
      <c r="H4" s="35" t="s">
        <v>3537</v>
      </c>
      <c r="I4" s="36" t="s">
        <v>4187</v>
      </c>
      <c r="J4" s="36" t="s">
        <v>3442</v>
      </c>
      <c r="K4" s="36" t="s">
        <v>3524</v>
      </c>
      <c r="L4" s="36" t="s">
        <v>1066</v>
      </c>
      <c r="M4" s="36" t="s">
        <v>1067</v>
      </c>
      <c r="N4" s="36" t="s">
        <v>4188</v>
      </c>
      <c r="O4" s="36" t="s">
        <v>4189</v>
      </c>
    </row>
    <row r="5" spans="1:15" s="33" customFormat="1">
      <c r="A5" s="15" t="s">
        <v>1087</v>
      </c>
      <c r="B5" t="s">
        <v>1088</v>
      </c>
      <c r="C5" s="15" t="s">
        <v>1089</v>
      </c>
      <c r="D5" s="15" t="s">
        <v>1090</v>
      </c>
      <c r="E5" s="15" t="s">
        <v>1090</v>
      </c>
      <c r="F5" s="15" t="s">
        <v>1091</v>
      </c>
      <c r="G5" s="15" t="s">
        <v>1092</v>
      </c>
      <c r="H5" s="15" t="s">
        <v>1093</v>
      </c>
      <c r="I5" s="33" t="s">
        <v>1545</v>
      </c>
      <c r="J5" s="15">
        <v>1</v>
      </c>
      <c r="K5" s="15">
        <v>3229134</v>
      </c>
      <c r="L5" s="15" t="s">
        <v>444</v>
      </c>
      <c r="M5" s="15" t="s">
        <v>439</v>
      </c>
      <c r="N5" s="15">
        <v>-2094</v>
      </c>
      <c r="O5" s="37">
        <v>0.101140209375557</v>
      </c>
    </row>
    <row r="6" spans="1:15" s="33" customFormat="1">
      <c r="A6" s="15" t="s">
        <v>1094</v>
      </c>
      <c r="B6" s="15" t="s">
        <v>1095</v>
      </c>
      <c r="C6" s="15" t="s">
        <v>1096</v>
      </c>
      <c r="D6" s="15" t="s">
        <v>1097</v>
      </c>
      <c r="E6" s="15" t="s">
        <v>1025</v>
      </c>
      <c r="F6" s="15" t="s">
        <v>1098</v>
      </c>
      <c r="G6" s="15" t="s">
        <v>1099</v>
      </c>
      <c r="H6" s="15" t="s">
        <v>1100</v>
      </c>
      <c r="I6" s="33" t="s">
        <v>1815</v>
      </c>
      <c r="J6" s="15">
        <v>2</v>
      </c>
      <c r="K6" s="15">
        <v>203796814</v>
      </c>
      <c r="L6" s="15" t="s">
        <v>438</v>
      </c>
      <c r="M6" s="15" t="s">
        <v>444</v>
      </c>
      <c r="N6" s="15">
        <v>-1135</v>
      </c>
      <c r="O6" s="37">
        <v>0.110806324474543</v>
      </c>
    </row>
    <row r="7" spans="1:15" s="33" customFormat="1">
      <c r="A7" s="15" t="s">
        <v>1101</v>
      </c>
      <c r="B7" s="15" t="s">
        <v>1102</v>
      </c>
      <c r="C7" s="15" t="s">
        <v>1096</v>
      </c>
      <c r="D7" s="15" t="s">
        <v>1103</v>
      </c>
      <c r="E7" s="15" t="s">
        <v>70</v>
      </c>
      <c r="F7" s="15" t="s">
        <v>1098</v>
      </c>
      <c r="G7" s="15" t="s">
        <v>1104</v>
      </c>
      <c r="H7" s="15" t="s">
        <v>1105</v>
      </c>
      <c r="I7" s="33" t="s">
        <v>643</v>
      </c>
      <c r="J7" s="15">
        <v>2</v>
      </c>
      <c r="K7" s="15">
        <v>26915624</v>
      </c>
      <c r="L7" s="15" t="s">
        <v>444</v>
      </c>
      <c r="M7" s="15" t="s">
        <v>439</v>
      </c>
      <c r="N7" s="15">
        <v>-25</v>
      </c>
      <c r="O7" s="37">
        <v>-0.109943150814045</v>
      </c>
    </row>
    <row r="8" spans="1:15" s="33" customFormat="1">
      <c r="A8" s="15" t="s">
        <v>1106</v>
      </c>
      <c r="B8" s="15" t="s">
        <v>1107</v>
      </c>
      <c r="C8" s="15" t="s">
        <v>1096</v>
      </c>
      <c r="D8" s="15" t="s">
        <v>1108</v>
      </c>
      <c r="E8" s="15" t="s">
        <v>1108</v>
      </c>
      <c r="F8" s="15" t="s">
        <v>1109</v>
      </c>
      <c r="G8" s="15" t="s">
        <v>1110</v>
      </c>
      <c r="H8" s="15" t="s">
        <v>1111</v>
      </c>
      <c r="I8" s="33" t="s">
        <v>1560</v>
      </c>
      <c r="J8" s="15">
        <v>4</v>
      </c>
      <c r="K8" s="15">
        <v>155517842</v>
      </c>
      <c r="L8" s="15" t="s">
        <v>445</v>
      </c>
      <c r="M8" s="15" t="s">
        <v>444</v>
      </c>
      <c r="N8" s="15">
        <v>-10083</v>
      </c>
      <c r="O8" s="37">
        <v>0.122558501156749</v>
      </c>
    </row>
    <row r="9" spans="1:15" s="33" customFormat="1">
      <c r="A9" s="15" t="s">
        <v>1112</v>
      </c>
      <c r="B9" s="15" t="s">
        <v>1113</v>
      </c>
      <c r="C9" s="15" t="s">
        <v>1096</v>
      </c>
      <c r="D9" s="15" t="s">
        <v>1114</v>
      </c>
      <c r="E9" s="15" t="s">
        <v>1114</v>
      </c>
      <c r="F9" s="15" t="s">
        <v>1109</v>
      </c>
      <c r="G9" s="15" t="s">
        <v>1115</v>
      </c>
      <c r="H9" s="15" t="s">
        <v>1116</v>
      </c>
      <c r="I9" s="33" t="s">
        <v>2220</v>
      </c>
      <c r="J9" s="15">
        <v>4</v>
      </c>
      <c r="K9" s="15">
        <v>187188094</v>
      </c>
      <c r="L9" s="15" t="s">
        <v>439</v>
      </c>
      <c r="M9" s="15" t="s">
        <v>444</v>
      </c>
      <c r="N9" s="15">
        <v>6631</v>
      </c>
      <c r="O9" s="37">
        <v>0.14382309941520499</v>
      </c>
    </row>
    <row r="10" spans="1:15" s="33" customFormat="1">
      <c r="A10" s="15" t="s">
        <v>1117</v>
      </c>
      <c r="B10" s="15" t="s">
        <v>1118</v>
      </c>
      <c r="C10" s="15" t="s">
        <v>1096</v>
      </c>
      <c r="D10" s="15" t="s">
        <v>1119</v>
      </c>
      <c r="E10" s="15" t="s">
        <v>96</v>
      </c>
      <c r="F10" s="15" t="s">
        <v>1098</v>
      </c>
      <c r="G10" s="15" t="s">
        <v>1120</v>
      </c>
      <c r="H10" s="15" t="s">
        <v>1121</v>
      </c>
      <c r="I10" s="33" t="s">
        <v>2220</v>
      </c>
      <c r="J10" s="15">
        <v>4</v>
      </c>
      <c r="K10" s="15">
        <v>187188094</v>
      </c>
      <c r="L10" s="15" t="s">
        <v>439</v>
      </c>
      <c r="M10" s="15" t="s">
        <v>444</v>
      </c>
      <c r="N10" s="15">
        <v>968</v>
      </c>
      <c r="O10" s="37">
        <v>0.111751285803707</v>
      </c>
    </row>
    <row r="11" spans="1:15" s="33" customFormat="1">
      <c r="A11" s="15" t="s">
        <v>1117</v>
      </c>
      <c r="B11" s="15" t="s">
        <v>1118</v>
      </c>
      <c r="C11" s="15" t="s">
        <v>1096</v>
      </c>
      <c r="D11" s="15" t="s">
        <v>1119</v>
      </c>
      <c r="E11" s="15" t="s">
        <v>96</v>
      </c>
      <c r="F11" s="15" t="s">
        <v>1098</v>
      </c>
      <c r="G11" s="15" t="s">
        <v>1122</v>
      </c>
      <c r="H11" s="15" t="s">
        <v>1123</v>
      </c>
      <c r="I11" s="33" t="s">
        <v>2220</v>
      </c>
      <c r="J11" s="15">
        <v>4</v>
      </c>
      <c r="K11" s="15">
        <v>187188094</v>
      </c>
      <c r="L11" s="15" t="s">
        <v>439</v>
      </c>
      <c r="M11" s="15" t="s">
        <v>444</v>
      </c>
      <c r="N11" s="15">
        <v>968</v>
      </c>
      <c r="O11" s="37">
        <v>0.106147029204431</v>
      </c>
    </row>
    <row r="12" spans="1:15" s="33" customFormat="1">
      <c r="A12" s="15" t="s">
        <v>1117</v>
      </c>
      <c r="B12" s="15" t="s">
        <v>1118</v>
      </c>
      <c r="C12" s="15" t="s">
        <v>1096</v>
      </c>
      <c r="D12" s="15" t="s">
        <v>1119</v>
      </c>
      <c r="E12" s="15" t="s">
        <v>96</v>
      </c>
      <c r="F12" s="15" t="s">
        <v>1098</v>
      </c>
      <c r="G12" s="15" t="s">
        <v>1124</v>
      </c>
      <c r="H12" s="15" t="s">
        <v>1125</v>
      </c>
      <c r="I12" s="33" t="s">
        <v>2220</v>
      </c>
      <c r="J12" s="15">
        <v>4</v>
      </c>
      <c r="K12" s="15">
        <v>187188094</v>
      </c>
      <c r="L12" s="15" t="s">
        <v>439</v>
      </c>
      <c r="M12" s="15" t="s">
        <v>444</v>
      </c>
      <c r="N12" s="15">
        <v>968</v>
      </c>
      <c r="O12" s="37">
        <v>0.124880535202294</v>
      </c>
    </row>
    <row r="13" spans="1:15" s="33" customFormat="1">
      <c r="A13" s="15" t="s">
        <v>1117</v>
      </c>
      <c r="B13" s="15" t="s">
        <v>1118</v>
      </c>
      <c r="C13" s="15" t="s">
        <v>1096</v>
      </c>
      <c r="D13" s="15" t="s">
        <v>1119</v>
      </c>
      <c r="E13" s="15" t="s">
        <v>96</v>
      </c>
      <c r="F13" s="15" t="s">
        <v>1098</v>
      </c>
      <c r="G13" s="15" t="s">
        <v>1126</v>
      </c>
      <c r="H13" s="15" t="s">
        <v>1127</v>
      </c>
      <c r="I13" s="33" t="s">
        <v>2220</v>
      </c>
      <c r="J13" s="15">
        <v>4</v>
      </c>
      <c r="K13" s="15">
        <v>187188094</v>
      </c>
      <c r="L13" s="15" t="s">
        <v>439</v>
      </c>
      <c r="M13" s="15" t="s">
        <v>444</v>
      </c>
      <c r="N13" s="15">
        <v>968</v>
      </c>
      <c r="O13" s="37">
        <v>0.10841205195570799</v>
      </c>
    </row>
    <row r="14" spans="1:15" s="33" customFormat="1">
      <c r="A14" s="15" t="s">
        <v>1117</v>
      </c>
      <c r="B14" s="15" t="s">
        <v>1118</v>
      </c>
      <c r="C14" s="15" t="s">
        <v>1096</v>
      </c>
      <c r="D14" s="15" t="s">
        <v>1119</v>
      </c>
      <c r="E14" s="15" t="s">
        <v>96</v>
      </c>
      <c r="F14" s="15" t="s">
        <v>1098</v>
      </c>
      <c r="G14" s="15" t="s">
        <v>1128</v>
      </c>
      <c r="H14" s="15" t="s">
        <v>1129</v>
      </c>
      <c r="I14" s="33" t="s">
        <v>2220</v>
      </c>
      <c r="J14" s="15">
        <v>4</v>
      </c>
      <c r="K14" s="15">
        <v>187188094</v>
      </c>
      <c r="L14" s="15" t="s">
        <v>439</v>
      </c>
      <c r="M14" s="15" t="s">
        <v>444</v>
      </c>
      <c r="N14" s="15">
        <v>968</v>
      </c>
      <c r="O14" s="37">
        <v>0.100645628917733</v>
      </c>
    </row>
    <row r="15" spans="1:15" s="33" customFormat="1">
      <c r="A15" s="15" t="s">
        <v>1117</v>
      </c>
      <c r="B15" s="15" t="s">
        <v>1118</v>
      </c>
      <c r="C15" s="15" t="s">
        <v>1096</v>
      </c>
      <c r="D15" s="15" t="s">
        <v>1119</v>
      </c>
      <c r="E15" s="15" t="s">
        <v>96</v>
      </c>
      <c r="F15" s="15" t="s">
        <v>1098</v>
      </c>
      <c r="G15" s="15" t="s">
        <v>1130</v>
      </c>
      <c r="H15" s="15" t="s">
        <v>1131</v>
      </c>
      <c r="I15" s="33" t="s">
        <v>2220</v>
      </c>
      <c r="J15" s="15">
        <v>4</v>
      </c>
      <c r="K15" s="15">
        <v>187188094</v>
      </c>
      <c r="L15" s="15" t="s">
        <v>439</v>
      </c>
      <c r="M15" s="15" t="s">
        <v>444</v>
      </c>
      <c r="N15" s="15">
        <v>968</v>
      </c>
      <c r="O15" s="37">
        <v>0.11578231292516999</v>
      </c>
    </row>
    <row r="16" spans="1:15" s="33" customFormat="1">
      <c r="A16" s="15" t="s">
        <v>1117</v>
      </c>
      <c r="B16" s="15" t="s">
        <v>1118</v>
      </c>
      <c r="C16" s="15" t="s">
        <v>1096</v>
      </c>
      <c r="D16" s="15" t="s">
        <v>1119</v>
      </c>
      <c r="E16" s="15" t="s">
        <v>96</v>
      </c>
      <c r="F16" s="15" t="s">
        <v>1098</v>
      </c>
      <c r="G16" s="15" t="s">
        <v>1132</v>
      </c>
      <c r="H16" s="15" t="s">
        <v>1133</v>
      </c>
      <c r="I16" s="33" t="s">
        <v>2220</v>
      </c>
      <c r="J16" s="15">
        <v>4</v>
      </c>
      <c r="K16" s="15">
        <v>187188094</v>
      </c>
      <c r="L16" s="15" t="s">
        <v>439</v>
      </c>
      <c r="M16" s="15" t="s">
        <v>444</v>
      </c>
      <c r="N16" s="15">
        <v>968</v>
      </c>
      <c r="O16" s="37">
        <v>0.124242454657687</v>
      </c>
    </row>
    <row r="17" spans="1:15" s="33" customFormat="1">
      <c r="A17" s="15" t="s">
        <v>1117</v>
      </c>
      <c r="B17" s="15" t="s">
        <v>1118</v>
      </c>
      <c r="C17" s="15" t="s">
        <v>1096</v>
      </c>
      <c r="D17" s="15" t="s">
        <v>1119</v>
      </c>
      <c r="E17" s="15" t="s">
        <v>96</v>
      </c>
      <c r="F17" s="15" t="s">
        <v>1098</v>
      </c>
      <c r="G17" s="15" t="s">
        <v>1134</v>
      </c>
      <c r="H17" s="15" t="s">
        <v>1135</v>
      </c>
      <c r="I17" s="33" t="s">
        <v>2220</v>
      </c>
      <c r="J17" s="15">
        <v>4</v>
      </c>
      <c r="K17" s="15">
        <v>187188094</v>
      </c>
      <c r="L17" s="15" t="s">
        <v>439</v>
      </c>
      <c r="M17" s="15" t="s">
        <v>444</v>
      </c>
      <c r="N17" s="15">
        <v>968</v>
      </c>
      <c r="O17" s="37">
        <v>0.110269139748326</v>
      </c>
    </row>
    <row r="18" spans="1:15" s="33" customFormat="1">
      <c r="A18" s="15" t="s">
        <v>1117</v>
      </c>
      <c r="B18" s="15" t="s">
        <v>1118</v>
      </c>
      <c r="C18" s="15" t="s">
        <v>1096</v>
      </c>
      <c r="D18" s="15" t="s">
        <v>1119</v>
      </c>
      <c r="E18" s="15" t="s">
        <v>96</v>
      </c>
      <c r="F18" s="15" t="s">
        <v>1098</v>
      </c>
      <c r="G18" s="15" t="s">
        <v>1136</v>
      </c>
      <c r="H18" s="15" t="s">
        <v>1137</v>
      </c>
      <c r="I18" s="33" t="s">
        <v>2220</v>
      </c>
      <c r="J18" s="15">
        <v>4</v>
      </c>
      <c r="K18" s="15">
        <v>187188094</v>
      </c>
      <c r="L18" s="15" t="s">
        <v>439</v>
      </c>
      <c r="M18" s="15" t="s">
        <v>444</v>
      </c>
      <c r="N18" s="15">
        <v>968</v>
      </c>
      <c r="O18" s="37">
        <v>0.153062290287624</v>
      </c>
    </row>
    <row r="19" spans="1:15" s="33" customFormat="1">
      <c r="A19" s="15" t="s">
        <v>1117</v>
      </c>
      <c r="B19" s="15" t="s">
        <v>1118</v>
      </c>
      <c r="C19" s="15" t="s">
        <v>1096</v>
      </c>
      <c r="D19" s="15" t="s">
        <v>1119</v>
      </c>
      <c r="E19" s="15" t="s">
        <v>96</v>
      </c>
      <c r="F19" s="15" t="s">
        <v>1098</v>
      </c>
      <c r="G19" s="15" t="s">
        <v>1138</v>
      </c>
      <c r="H19" s="15" t="s">
        <v>1139</v>
      </c>
      <c r="I19" s="33" t="s">
        <v>2220</v>
      </c>
      <c r="J19" s="15">
        <v>4</v>
      </c>
      <c r="K19" s="15">
        <v>187188094</v>
      </c>
      <c r="L19" s="15" t="s">
        <v>439</v>
      </c>
      <c r="M19" s="15" t="s">
        <v>444</v>
      </c>
      <c r="N19" s="15">
        <v>968</v>
      </c>
      <c r="O19" s="37">
        <v>0.10631895687061201</v>
      </c>
    </row>
    <row r="20" spans="1:15" s="33" customFormat="1">
      <c r="A20" s="15" t="s">
        <v>1117</v>
      </c>
      <c r="B20" s="15" t="s">
        <v>1118</v>
      </c>
      <c r="C20" s="15" t="s">
        <v>1096</v>
      </c>
      <c r="D20" s="15" t="s">
        <v>1119</v>
      </c>
      <c r="E20" s="15" t="s">
        <v>96</v>
      </c>
      <c r="F20" s="15" t="s">
        <v>1098</v>
      </c>
      <c r="G20" s="15" t="s">
        <v>1140</v>
      </c>
      <c r="H20" s="15" t="s">
        <v>1141</v>
      </c>
      <c r="I20" s="33" t="s">
        <v>2220</v>
      </c>
      <c r="J20" s="15">
        <v>4</v>
      </c>
      <c r="K20" s="15">
        <v>187188094</v>
      </c>
      <c r="L20" s="15" t="s">
        <v>439</v>
      </c>
      <c r="M20" s="15" t="s">
        <v>444</v>
      </c>
      <c r="N20" s="15">
        <v>968</v>
      </c>
      <c r="O20" s="37">
        <v>0.10764045450446399</v>
      </c>
    </row>
    <row r="21" spans="1:15" s="33" customFormat="1">
      <c r="A21" s="15" t="s">
        <v>1117</v>
      </c>
      <c r="B21" s="15" t="s">
        <v>1118</v>
      </c>
      <c r="C21" s="15" t="s">
        <v>1096</v>
      </c>
      <c r="D21" s="15" t="s">
        <v>1119</v>
      </c>
      <c r="E21" s="15" t="s">
        <v>96</v>
      </c>
      <c r="F21" s="15" t="s">
        <v>1098</v>
      </c>
      <c r="G21" s="15" t="s">
        <v>1142</v>
      </c>
      <c r="H21" s="15" t="s">
        <v>1143</v>
      </c>
      <c r="I21" s="33" t="s">
        <v>2220</v>
      </c>
      <c r="J21" s="15">
        <v>4</v>
      </c>
      <c r="K21" s="15">
        <v>187188094</v>
      </c>
      <c r="L21" s="15" t="s">
        <v>439</v>
      </c>
      <c r="M21" s="15" t="s">
        <v>444</v>
      </c>
      <c r="N21" s="15">
        <v>968</v>
      </c>
      <c r="O21" s="37">
        <v>0.145622773727488</v>
      </c>
    </row>
    <row r="22" spans="1:15" s="33" customFormat="1">
      <c r="A22" s="15" t="s">
        <v>1117</v>
      </c>
      <c r="B22" s="15" t="s">
        <v>1118</v>
      </c>
      <c r="C22" s="15" t="s">
        <v>1096</v>
      </c>
      <c r="D22" s="15" t="s">
        <v>1119</v>
      </c>
      <c r="E22" s="15" t="s">
        <v>96</v>
      </c>
      <c r="F22" s="15" t="s">
        <v>1098</v>
      </c>
      <c r="G22" s="15" t="s">
        <v>1144</v>
      </c>
      <c r="H22" s="15" t="s">
        <v>1145</v>
      </c>
      <c r="I22" s="33" t="s">
        <v>2220</v>
      </c>
      <c r="J22" s="15">
        <v>4</v>
      </c>
      <c r="K22" s="15">
        <v>187188094</v>
      </c>
      <c r="L22" s="15" t="s">
        <v>439</v>
      </c>
      <c r="M22" s="15" t="s">
        <v>444</v>
      </c>
      <c r="N22" s="15">
        <v>968</v>
      </c>
      <c r="O22" s="37">
        <v>0.138097176981542</v>
      </c>
    </row>
    <row r="23" spans="1:15" s="33" customFormat="1">
      <c r="A23" s="15" t="s">
        <v>1117</v>
      </c>
      <c r="B23" s="15" t="s">
        <v>1118</v>
      </c>
      <c r="C23" s="15" t="s">
        <v>1096</v>
      </c>
      <c r="D23" s="15" t="s">
        <v>1119</v>
      </c>
      <c r="E23" s="15" t="s">
        <v>96</v>
      </c>
      <c r="F23" s="15" t="s">
        <v>1098</v>
      </c>
      <c r="G23" s="15" t="s">
        <v>1146</v>
      </c>
      <c r="H23" s="15" t="s">
        <v>1147</v>
      </c>
      <c r="I23" s="33" t="s">
        <v>2220</v>
      </c>
      <c r="J23" s="15">
        <v>4</v>
      </c>
      <c r="K23" s="15">
        <v>187188094</v>
      </c>
      <c r="L23" s="15" t="s">
        <v>439</v>
      </c>
      <c r="M23" s="15" t="s">
        <v>444</v>
      </c>
      <c r="N23" s="15">
        <v>968</v>
      </c>
      <c r="O23" s="37">
        <v>0.157497462787551</v>
      </c>
    </row>
    <row r="24" spans="1:15" s="33" customFormat="1">
      <c r="A24" s="15" t="s">
        <v>1117</v>
      </c>
      <c r="B24" s="15" t="s">
        <v>1118</v>
      </c>
      <c r="C24" s="15" t="s">
        <v>1096</v>
      </c>
      <c r="D24" s="15" t="s">
        <v>1119</v>
      </c>
      <c r="E24" s="15" t="s">
        <v>96</v>
      </c>
      <c r="F24" s="15" t="s">
        <v>1098</v>
      </c>
      <c r="G24" s="15" t="s">
        <v>1148</v>
      </c>
      <c r="H24" s="15" t="s">
        <v>1149</v>
      </c>
      <c r="I24" s="33" t="s">
        <v>2220</v>
      </c>
      <c r="J24" s="15">
        <v>4</v>
      </c>
      <c r="K24" s="15">
        <v>187188094</v>
      </c>
      <c r="L24" s="15" t="s">
        <v>439</v>
      </c>
      <c r="M24" s="15" t="s">
        <v>444</v>
      </c>
      <c r="N24" s="15">
        <v>968</v>
      </c>
      <c r="O24" s="37">
        <v>0.135576733648542</v>
      </c>
    </row>
    <row r="25" spans="1:15" s="33" customFormat="1">
      <c r="A25" s="15" t="s">
        <v>1117</v>
      </c>
      <c r="B25" s="15" t="s">
        <v>1118</v>
      </c>
      <c r="C25" s="15" t="s">
        <v>1096</v>
      </c>
      <c r="D25" s="15" t="s">
        <v>1119</v>
      </c>
      <c r="E25" s="15" t="s">
        <v>96</v>
      </c>
      <c r="F25" s="15" t="s">
        <v>1098</v>
      </c>
      <c r="G25" s="15" t="s">
        <v>1150</v>
      </c>
      <c r="H25" s="15" t="s">
        <v>1151</v>
      </c>
      <c r="I25" s="33" t="s">
        <v>2220</v>
      </c>
      <c r="J25" s="15">
        <v>4</v>
      </c>
      <c r="K25" s="15">
        <v>187188094</v>
      </c>
      <c r="L25" s="15" t="s">
        <v>439</v>
      </c>
      <c r="M25" s="15" t="s">
        <v>444</v>
      </c>
      <c r="N25" s="15">
        <v>968</v>
      </c>
      <c r="O25" s="37">
        <v>0.121107623511201</v>
      </c>
    </row>
    <row r="26" spans="1:15" s="33" customFormat="1">
      <c r="A26" s="15" t="s">
        <v>1117</v>
      </c>
      <c r="B26" s="15" t="s">
        <v>1118</v>
      </c>
      <c r="C26" s="15" t="s">
        <v>1096</v>
      </c>
      <c r="D26" s="15" t="s">
        <v>1119</v>
      </c>
      <c r="E26" s="15" t="s">
        <v>96</v>
      </c>
      <c r="F26" s="15" t="s">
        <v>1098</v>
      </c>
      <c r="G26" s="15" t="s">
        <v>1152</v>
      </c>
      <c r="H26" s="15" t="s">
        <v>1153</v>
      </c>
      <c r="I26" s="33" t="s">
        <v>2220</v>
      </c>
      <c r="J26" s="15">
        <v>4</v>
      </c>
      <c r="K26" s="15">
        <v>187188094</v>
      </c>
      <c r="L26" s="15" t="s">
        <v>439</v>
      </c>
      <c r="M26" s="15" t="s">
        <v>444</v>
      </c>
      <c r="N26" s="15">
        <v>968</v>
      </c>
      <c r="O26" s="37">
        <v>0.100136784954122</v>
      </c>
    </row>
    <row r="27" spans="1:15" s="33" customFormat="1">
      <c r="A27" s="15" t="s">
        <v>1117</v>
      </c>
      <c r="B27" s="15" t="s">
        <v>1118</v>
      </c>
      <c r="C27" s="15" t="s">
        <v>1096</v>
      </c>
      <c r="D27" s="15" t="s">
        <v>1119</v>
      </c>
      <c r="E27" s="15" t="s">
        <v>96</v>
      </c>
      <c r="F27" s="15" t="s">
        <v>1098</v>
      </c>
      <c r="G27" s="15" t="s">
        <v>1154</v>
      </c>
      <c r="H27" s="15" t="s">
        <v>1155</v>
      </c>
      <c r="I27" s="33" t="s">
        <v>2220</v>
      </c>
      <c r="J27" s="15">
        <v>4</v>
      </c>
      <c r="K27" s="15">
        <v>187188094</v>
      </c>
      <c r="L27" s="15" t="s">
        <v>439</v>
      </c>
      <c r="M27" s="15" t="s">
        <v>444</v>
      </c>
      <c r="N27" s="15">
        <v>968</v>
      </c>
      <c r="O27" s="37">
        <v>0.15965351814434001</v>
      </c>
    </row>
    <row r="28" spans="1:15" s="33" customFormat="1">
      <c r="A28" s="15" t="s">
        <v>1117</v>
      </c>
      <c r="B28" s="15" t="s">
        <v>1118</v>
      </c>
      <c r="C28" s="15" t="s">
        <v>1096</v>
      </c>
      <c r="D28" s="15" t="s">
        <v>1119</v>
      </c>
      <c r="E28" s="15" t="s">
        <v>96</v>
      </c>
      <c r="F28" s="15" t="s">
        <v>1098</v>
      </c>
      <c r="G28" s="15" t="s">
        <v>1156</v>
      </c>
      <c r="H28" s="15" t="s">
        <v>1157</v>
      </c>
      <c r="I28" s="33" t="s">
        <v>2220</v>
      </c>
      <c r="J28" s="15">
        <v>4</v>
      </c>
      <c r="K28" s="15">
        <v>187188094</v>
      </c>
      <c r="L28" s="15" t="s">
        <v>439</v>
      </c>
      <c r="M28" s="15" t="s">
        <v>444</v>
      </c>
      <c r="N28" s="15">
        <v>968</v>
      </c>
      <c r="O28" s="37">
        <v>0.11652297395602999</v>
      </c>
    </row>
    <row r="29" spans="1:15" s="33" customFormat="1">
      <c r="A29" s="15" t="s">
        <v>1117</v>
      </c>
      <c r="B29" s="15" t="s">
        <v>1118</v>
      </c>
      <c r="C29" s="15" t="s">
        <v>1096</v>
      </c>
      <c r="D29" s="15" t="s">
        <v>1119</v>
      </c>
      <c r="E29" s="15" t="s">
        <v>96</v>
      </c>
      <c r="F29" s="15" t="s">
        <v>1098</v>
      </c>
      <c r="G29" s="15" t="s">
        <v>1158</v>
      </c>
      <c r="H29" s="15" t="s">
        <v>1159</v>
      </c>
      <c r="I29" s="33" t="s">
        <v>2220</v>
      </c>
      <c r="J29" s="15">
        <v>4</v>
      </c>
      <c r="K29" s="15">
        <v>187188094</v>
      </c>
      <c r="L29" s="15" t="s">
        <v>439</v>
      </c>
      <c r="M29" s="15" t="s">
        <v>444</v>
      </c>
      <c r="N29" s="15">
        <v>968</v>
      </c>
      <c r="O29" s="37">
        <v>0.14445745130556401</v>
      </c>
    </row>
    <row r="30" spans="1:15" s="33" customFormat="1">
      <c r="A30" s="15" t="s">
        <v>1117</v>
      </c>
      <c r="B30" s="15" t="s">
        <v>1118</v>
      </c>
      <c r="C30" s="15" t="s">
        <v>1096</v>
      </c>
      <c r="D30" s="15" t="s">
        <v>1119</v>
      </c>
      <c r="E30" s="15" t="s">
        <v>96</v>
      </c>
      <c r="F30" s="15" t="s">
        <v>1098</v>
      </c>
      <c r="G30" s="15" t="s">
        <v>1160</v>
      </c>
      <c r="H30" s="15" t="s">
        <v>1161</v>
      </c>
      <c r="I30" s="33" t="s">
        <v>2220</v>
      </c>
      <c r="J30" s="15">
        <v>4</v>
      </c>
      <c r="K30" s="15">
        <v>187188094</v>
      </c>
      <c r="L30" s="15" t="s">
        <v>439</v>
      </c>
      <c r="M30" s="15" t="s">
        <v>444</v>
      </c>
      <c r="N30" s="15">
        <v>968</v>
      </c>
      <c r="O30" s="37">
        <v>0.103446774578901</v>
      </c>
    </row>
    <row r="31" spans="1:15" s="33" customFormat="1">
      <c r="A31" s="15" t="s">
        <v>1162</v>
      </c>
      <c r="B31" s="15" t="s">
        <v>1163</v>
      </c>
      <c r="C31" s="15" t="s">
        <v>1096</v>
      </c>
      <c r="D31" s="15" t="s">
        <v>1119</v>
      </c>
      <c r="E31" s="15" t="s">
        <v>96</v>
      </c>
      <c r="F31" s="15" t="s">
        <v>1098</v>
      </c>
      <c r="G31" s="15" t="s">
        <v>1164</v>
      </c>
      <c r="H31" s="15" t="s">
        <v>1165</v>
      </c>
      <c r="I31" s="33" t="s">
        <v>2220</v>
      </c>
      <c r="J31" s="15">
        <v>4</v>
      </c>
      <c r="K31" s="15">
        <v>187188094</v>
      </c>
      <c r="L31" s="15" t="s">
        <v>439</v>
      </c>
      <c r="M31" s="15" t="s">
        <v>444</v>
      </c>
      <c r="N31" s="15">
        <v>742</v>
      </c>
      <c r="O31" s="37">
        <v>0.10504732061974</v>
      </c>
    </row>
    <row r="32" spans="1:15" s="33" customFormat="1">
      <c r="A32" s="15" t="s">
        <v>1162</v>
      </c>
      <c r="B32" s="15" t="s">
        <v>1163</v>
      </c>
      <c r="C32" s="15" t="s">
        <v>1096</v>
      </c>
      <c r="D32" s="15" t="s">
        <v>1119</v>
      </c>
      <c r="E32" s="15" t="s">
        <v>96</v>
      </c>
      <c r="F32" s="15" t="s">
        <v>1098</v>
      </c>
      <c r="G32" s="15" t="s">
        <v>1144</v>
      </c>
      <c r="H32" s="15" t="s">
        <v>1145</v>
      </c>
      <c r="I32" s="33" t="s">
        <v>2220</v>
      </c>
      <c r="J32" s="15">
        <v>4</v>
      </c>
      <c r="K32" s="15">
        <v>187188094</v>
      </c>
      <c r="L32" s="15" t="s">
        <v>439</v>
      </c>
      <c r="M32" s="15" t="s">
        <v>444</v>
      </c>
      <c r="N32" s="15">
        <v>742</v>
      </c>
      <c r="O32" s="37">
        <v>0.12091525788946</v>
      </c>
    </row>
    <row r="33" spans="1:15" s="33" customFormat="1">
      <c r="A33" s="15" t="s">
        <v>1166</v>
      </c>
      <c r="B33" s="15" t="s">
        <v>1167</v>
      </c>
      <c r="C33" s="15" t="s">
        <v>1089</v>
      </c>
      <c r="D33" s="15" t="s">
        <v>1168</v>
      </c>
      <c r="E33" s="15" t="s">
        <v>1168</v>
      </c>
      <c r="F33" s="15" t="s">
        <v>1091</v>
      </c>
      <c r="G33" s="15" t="s">
        <v>1169</v>
      </c>
      <c r="H33" s="15" t="s">
        <v>1170</v>
      </c>
      <c r="I33" s="33" t="s">
        <v>1269</v>
      </c>
      <c r="J33" s="15">
        <v>7</v>
      </c>
      <c r="K33" s="15">
        <v>106410777</v>
      </c>
      <c r="L33" s="15" t="s">
        <v>444</v>
      </c>
      <c r="M33" s="15" t="s">
        <v>445</v>
      </c>
      <c r="N33" s="15">
        <v>2062</v>
      </c>
      <c r="O33" s="37">
        <v>0.10934744268077599</v>
      </c>
    </row>
    <row r="34" spans="1:15" s="33" customFormat="1">
      <c r="A34" s="15" t="s">
        <v>1171</v>
      </c>
      <c r="B34" s="15" t="s">
        <v>1172</v>
      </c>
      <c r="C34" s="15" t="s">
        <v>1096</v>
      </c>
      <c r="D34" s="15" t="s">
        <v>1173</v>
      </c>
      <c r="E34" s="15" t="s">
        <v>1174</v>
      </c>
      <c r="F34" s="15" t="s">
        <v>1175</v>
      </c>
      <c r="G34" s="15" t="s">
        <v>1176</v>
      </c>
      <c r="H34" s="15" t="s">
        <v>1177</v>
      </c>
      <c r="I34" s="33" t="s">
        <v>1269</v>
      </c>
      <c r="J34" s="15">
        <v>7</v>
      </c>
      <c r="K34" s="15">
        <v>106410777</v>
      </c>
      <c r="L34" s="15" t="s">
        <v>444</v>
      </c>
      <c r="M34" s="15" t="s">
        <v>445</v>
      </c>
      <c r="N34" s="15">
        <v>155</v>
      </c>
      <c r="O34" s="37">
        <v>0.110256268334533</v>
      </c>
    </row>
    <row r="35" spans="1:15" s="33" customFormat="1">
      <c r="A35" s="15" t="s">
        <v>1171</v>
      </c>
      <c r="B35" s="15" t="s">
        <v>1172</v>
      </c>
      <c r="C35" s="15" t="s">
        <v>1096</v>
      </c>
      <c r="D35" s="15" t="s">
        <v>1173</v>
      </c>
      <c r="E35" s="15" t="s">
        <v>1174</v>
      </c>
      <c r="F35" s="15" t="s">
        <v>1175</v>
      </c>
      <c r="G35" s="15" t="s">
        <v>1178</v>
      </c>
      <c r="H35" s="15" t="s">
        <v>1179</v>
      </c>
      <c r="I35" s="33" t="s">
        <v>1269</v>
      </c>
      <c r="J35" s="15">
        <v>7</v>
      </c>
      <c r="K35" s="15">
        <v>106410777</v>
      </c>
      <c r="L35" s="15" t="s">
        <v>444</v>
      </c>
      <c r="M35" s="15" t="s">
        <v>445</v>
      </c>
      <c r="N35" s="15">
        <v>155</v>
      </c>
      <c r="O35" s="37">
        <v>0.102272727272727</v>
      </c>
    </row>
    <row r="36" spans="1:15" s="33" customFormat="1">
      <c r="A36" s="15" t="s">
        <v>1171</v>
      </c>
      <c r="B36" s="15" t="s">
        <v>1172</v>
      </c>
      <c r="C36" s="15" t="s">
        <v>1096</v>
      </c>
      <c r="D36" s="15" t="s">
        <v>1173</v>
      </c>
      <c r="E36" s="15" t="s">
        <v>1174</v>
      </c>
      <c r="F36" s="15" t="s">
        <v>1175</v>
      </c>
      <c r="G36" s="15" t="s">
        <v>1180</v>
      </c>
      <c r="H36" s="15" t="s">
        <v>1181</v>
      </c>
      <c r="I36" s="33" t="s">
        <v>1269</v>
      </c>
      <c r="J36" s="15">
        <v>7</v>
      </c>
      <c r="K36" s="15">
        <v>106410777</v>
      </c>
      <c r="L36" s="15" t="s">
        <v>444</v>
      </c>
      <c r="M36" s="15" t="s">
        <v>445</v>
      </c>
      <c r="N36" s="15">
        <v>155</v>
      </c>
      <c r="O36" s="37">
        <v>0.13572070331869401</v>
      </c>
    </row>
    <row r="37" spans="1:15" s="33" customFormat="1">
      <c r="A37" s="15" t="s">
        <v>1171</v>
      </c>
      <c r="B37" s="15" t="s">
        <v>1172</v>
      </c>
      <c r="C37" s="15" t="s">
        <v>1096</v>
      </c>
      <c r="D37" s="15" t="s">
        <v>1173</v>
      </c>
      <c r="E37" s="15" t="s">
        <v>1174</v>
      </c>
      <c r="F37" s="15" t="s">
        <v>1175</v>
      </c>
      <c r="G37" s="15" t="s">
        <v>1182</v>
      </c>
      <c r="H37" s="15" t="s">
        <v>1183</v>
      </c>
      <c r="I37" s="33" t="s">
        <v>1269</v>
      </c>
      <c r="J37" s="15">
        <v>7</v>
      </c>
      <c r="K37" s="15">
        <v>106410777</v>
      </c>
      <c r="L37" s="15" t="s">
        <v>444</v>
      </c>
      <c r="M37" s="15" t="s">
        <v>445</v>
      </c>
      <c r="N37" s="15">
        <v>155</v>
      </c>
      <c r="O37" s="37">
        <v>0.12835156235443199</v>
      </c>
    </row>
    <row r="38" spans="1:15" s="33" customFormat="1">
      <c r="A38" s="15" t="s">
        <v>1171</v>
      </c>
      <c r="B38" s="15" t="s">
        <v>1172</v>
      </c>
      <c r="C38" s="15" t="s">
        <v>1096</v>
      </c>
      <c r="D38" s="15" t="s">
        <v>1173</v>
      </c>
      <c r="E38" s="15" t="s">
        <v>1174</v>
      </c>
      <c r="F38" s="15" t="s">
        <v>1175</v>
      </c>
      <c r="G38" s="15" t="s">
        <v>1184</v>
      </c>
      <c r="H38" s="15" t="s">
        <v>1185</v>
      </c>
      <c r="I38" s="33" t="s">
        <v>1269</v>
      </c>
      <c r="J38" s="15">
        <v>7</v>
      </c>
      <c r="K38" s="15">
        <v>106410777</v>
      </c>
      <c r="L38" s="15" t="s">
        <v>444</v>
      </c>
      <c r="M38" s="15" t="s">
        <v>445</v>
      </c>
      <c r="N38" s="15">
        <v>155</v>
      </c>
      <c r="O38" s="37">
        <v>0.14392295170916999</v>
      </c>
    </row>
    <row r="39" spans="1:15" s="33" customFormat="1">
      <c r="A39" s="15" t="s">
        <v>1171</v>
      </c>
      <c r="B39" s="15" t="s">
        <v>1172</v>
      </c>
      <c r="C39" s="15" t="s">
        <v>1096</v>
      </c>
      <c r="D39" s="15" t="s">
        <v>1173</v>
      </c>
      <c r="E39" s="15" t="s">
        <v>1174</v>
      </c>
      <c r="F39" s="15" t="s">
        <v>1175</v>
      </c>
      <c r="G39" s="15" t="s">
        <v>1186</v>
      </c>
      <c r="H39" s="15" t="s">
        <v>1187</v>
      </c>
      <c r="I39" s="33" t="s">
        <v>1269</v>
      </c>
      <c r="J39" s="15">
        <v>7</v>
      </c>
      <c r="K39" s="15">
        <v>106410777</v>
      </c>
      <c r="L39" s="15" t="s">
        <v>444</v>
      </c>
      <c r="M39" s="15" t="s">
        <v>445</v>
      </c>
      <c r="N39" s="15">
        <v>155</v>
      </c>
      <c r="O39" s="37">
        <v>0.136793577943922</v>
      </c>
    </row>
    <row r="40" spans="1:15" s="33" customFormat="1">
      <c r="A40" s="15" t="s">
        <v>1188</v>
      </c>
      <c r="B40" s="15" t="s">
        <v>1189</v>
      </c>
      <c r="C40" s="15" t="s">
        <v>1096</v>
      </c>
      <c r="D40" s="15" t="s">
        <v>1173</v>
      </c>
      <c r="E40" s="15" t="s">
        <v>1174</v>
      </c>
      <c r="F40" s="15" t="s">
        <v>1175</v>
      </c>
      <c r="G40" s="15" t="s">
        <v>1176</v>
      </c>
      <c r="H40" s="15" t="s">
        <v>1177</v>
      </c>
      <c r="I40" s="33" t="s">
        <v>1269</v>
      </c>
      <c r="J40" s="15">
        <v>7</v>
      </c>
      <c r="K40" s="15">
        <v>106410777</v>
      </c>
      <c r="L40" s="15" t="s">
        <v>444</v>
      </c>
      <c r="M40" s="15" t="s">
        <v>445</v>
      </c>
      <c r="N40" s="15">
        <v>130</v>
      </c>
      <c r="O40" s="37">
        <v>0.168499920293321</v>
      </c>
    </row>
    <row r="41" spans="1:15" s="33" customFormat="1">
      <c r="A41" s="15" t="s">
        <v>1188</v>
      </c>
      <c r="B41" s="15" t="s">
        <v>1189</v>
      </c>
      <c r="C41" s="15" t="s">
        <v>1096</v>
      </c>
      <c r="D41" s="15" t="s">
        <v>1173</v>
      </c>
      <c r="E41" s="15" t="s">
        <v>1174</v>
      </c>
      <c r="F41" s="15" t="s">
        <v>1175</v>
      </c>
      <c r="G41" s="15" t="s">
        <v>1178</v>
      </c>
      <c r="H41" s="15" t="s">
        <v>1179</v>
      </c>
      <c r="I41" s="33" t="s">
        <v>1269</v>
      </c>
      <c r="J41" s="15">
        <v>7</v>
      </c>
      <c r="K41" s="15">
        <v>106410777</v>
      </c>
      <c r="L41" s="15" t="s">
        <v>444</v>
      </c>
      <c r="M41" s="15" t="s">
        <v>445</v>
      </c>
      <c r="N41" s="15">
        <v>130</v>
      </c>
      <c r="O41" s="37">
        <v>0.150999954312943</v>
      </c>
    </row>
    <row r="42" spans="1:15" s="33" customFormat="1">
      <c r="A42" s="15" t="s">
        <v>1188</v>
      </c>
      <c r="B42" s="15" t="s">
        <v>1189</v>
      </c>
      <c r="C42" s="15" t="s">
        <v>1096</v>
      </c>
      <c r="D42" s="15" t="s">
        <v>1173</v>
      </c>
      <c r="E42" s="15" t="s">
        <v>1174</v>
      </c>
      <c r="F42" s="15" t="s">
        <v>1175</v>
      </c>
      <c r="G42" s="15" t="s">
        <v>1190</v>
      </c>
      <c r="H42" s="15" t="s">
        <v>1191</v>
      </c>
      <c r="I42" s="33" t="s">
        <v>1269</v>
      </c>
      <c r="J42" s="15">
        <v>7</v>
      </c>
      <c r="K42" s="15">
        <v>106410777</v>
      </c>
      <c r="L42" s="15" t="s">
        <v>444</v>
      </c>
      <c r="M42" s="15" t="s">
        <v>445</v>
      </c>
      <c r="N42" s="15">
        <v>130</v>
      </c>
      <c r="O42" s="37">
        <v>0.117483894058697</v>
      </c>
    </row>
    <row r="43" spans="1:15" s="33" customFormat="1">
      <c r="A43" s="15" t="s">
        <v>1188</v>
      </c>
      <c r="B43" s="15" t="s">
        <v>1189</v>
      </c>
      <c r="C43" s="15" t="s">
        <v>1096</v>
      </c>
      <c r="D43" s="15" t="s">
        <v>1173</v>
      </c>
      <c r="E43" s="15" t="s">
        <v>1174</v>
      </c>
      <c r="F43" s="15" t="s">
        <v>1175</v>
      </c>
      <c r="G43" s="15" t="s">
        <v>1192</v>
      </c>
      <c r="H43" s="15" t="s">
        <v>1193</v>
      </c>
      <c r="I43" s="33" t="s">
        <v>1269</v>
      </c>
      <c r="J43" s="15">
        <v>7</v>
      </c>
      <c r="K43" s="15">
        <v>106410777</v>
      </c>
      <c r="L43" s="15" t="s">
        <v>444</v>
      </c>
      <c r="M43" s="15" t="s">
        <v>445</v>
      </c>
      <c r="N43" s="15">
        <v>130</v>
      </c>
      <c r="O43" s="37">
        <v>0.142325396478021</v>
      </c>
    </row>
    <row r="44" spans="1:15" s="33" customFormat="1">
      <c r="A44" s="15" t="s">
        <v>1188</v>
      </c>
      <c r="B44" s="15" t="s">
        <v>1189</v>
      </c>
      <c r="C44" s="15" t="s">
        <v>1096</v>
      </c>
      <c r="D44" s="15" t="s">
        <v>1173</v>
      </c>
      <c r="E44" s="15" t="s">
        <v>1174</v>
      </c>
      <c r="F44" s="15" t="s">
        <v>1175</v>
      </c>
      <c r="G44" s="15" t="s">
        <v>1180</v>
      </c>
      <c r="H44" s="15" t="s">
        <v>1181</v>
      </c>
      <c r="I44" s="33" t="s">
        <v>1269</v>
      </c>
      <c r="J44" s="15">
        <v>7</v>
      </c>
      <c r="K44" s="15">
        <v>106410777</v>
      </c>
      <c r="L44" s="15" t="s">
        <v>444</v>
      </c>
      <c r="M44" s="15" t="s">
        <v>445</v>
      </c>
      <c r="N44" s="15">
        <v>130</v>
      </c>
      <c r="O44" s="37">
        <v>0.17553082976325399</v>
      </c>
    </row>
    <row r="45" spans="1:15" s="33" customFormat="1">
      <c r="A45" s="15" t="s">
        <v>1188</v>
      </c>
      <c r="B45" s="15" t="s">
        <v>1189</v>
      </c>
      <c r="C45" s="15" t="s">
        <v>1096</v>
      </c>
      <c r="D45" s="15" t="s">
        <v>1173</v>
      </c>
      <c r="E45" s="15" t="s">
        <v>1174</v>
      </c>
      <c r="F45" s="15" t="s">
        <v>1175</v>
      </c>
      <c r="G45" s="15" t="s">
        <v>1182</v>
      </c>
      <c r="H45" s="15" t="s">
        <v>1183</v>
      </c>
      <c r="I45" s="33" t="s">
        <v>1269</v>
      </c>
      <c r="J45" s="15">
        <v>7</v>
      </c>
      <c r="K45" s="15">
        <v>106410777</v>
      </c>
      <c r="L45" s="15" t="s">
        <v>444</v>
      </c>
      <c r="M45" s="15" t="s">
        <v>445</v>
      </c>
      <c r="N45" s="15">
        <v>130</v>
      </c>
      <c r="O45" s="37">
        <v>0.17058793012423501</v>
      </c>
    </row>
    <row r="46" spans="1:15" s="33" customFormat="1">
      <c r="A46" s="15" t="s">
        <v>1188</v>
      </c>
      <c r="B46" s="15" t="s">
        <v>1189</v>
      </c>
      <c r="C46" s="15" t="s">
        <v>1096</v>
      </c>
      <c r="D46" s="15" t="s">
        <v>1173</v>
      </c>
      <c r="E46" s="15" t="s">
        <v>1174</v>
      </c>
      <c r="F46" s="15" t="s">
        <v>1175</v>
      </c>
      <c r="G46" s="15" t="s">
        <v>1184</v>
      </c>
      <c r="H46" s="15" t="s">
        <v>1185</v>
      </c>
      <c r="I46" s="33" t="s">
        <v>1269</v>
      </c>
      <c r="J46" s="15">
        <v>7</v>
      </c>
      <c r="K46" s="15">
        <v>106410777</v>
      </c>
      <c r="L46" s="15" t="s">
        <v>444</v>
      </c>
      <c r="M46" s="15" t="s">
        <v>445</v>
      </c>
      <c r="N46" s="15">
        <v>130</v>
      </c>
      <c r="O46" s="37">
        <v>0.10881306482601601</v>
      </c>
    </row>
    <row r="47" spans="1:15" s="33" customFormat="1">
      <c r="A47" s="15" t="s">
        <v>1188</v>
      </c>
      <c r="B47" s="15" t="s">
        <v>1189</v>
      </c>
      <c r="C47" s="15" t="s">
        <v>1096</v>
      </c>
      <c r="D47" s="15" t="s">
        <v>1173</v>
      </c>
      <c r="E47" s="15" t="s">
        <v>1174</v>
      </c>
      <c r="F47" s="15" t="s">
        <v>1175</v>
      </c>
      <c r="G47" s="15" t="s">
        <v>1194</v>
      </c>
      <c r="H47" s="15" t="s">
        <v>1195</v>
      </c>
      <c r="I47" s="33" t="s">
        <v>1269</v>
      </c>
      <c r="J47" s="15">
        <v>7</v>
      </c>
      <c r="K47" s="15">
        <v>106410777</v>
      </c>
      <c r="L47" s="15" t="s">
        <v>444</v>
      </c>
      <c r="M47" s="15" t="s">
        <v>445</v>
      </c>
      <c r="N47" s="15">
        <v>130</v>
      </c>
      <c r="O47" s="37">
        <v>0.12863197575376101</v>
      </c>
    </row>
    <row r="48" spans="1:15" s="33" customFormat="1">
      <c r="A48" s="15" t="s">
        <v>1188</v>
      </c>
      <c r="B48" s="15" t="s">
        <v>1189</v>
      </c>
      <c r="C48" s="15" t="s">
        <v>1096</v>
      </c>
      <c r="D48" s="15" t="s">
        <v>1173</v>
      </c>
      <c r="E48" s="15" t="s">
        <v>1174</v>
      </c>
      <c r="F48" s="15" t="s">
        <v>1175</v>
      </c>
      <c r="G48" s="15" t="s">
        <v>1186</v>
      </c>
      <c r="H48" s="15" t="s">
        <v>1187</v>
      </c>
      <c r="I48" s="33" t="s">
        <v>1269</v>
      </c>
      <c r="J48" s="15">
        <v>7</v>
      </c>
      <c r="K48" s="15">
        <v>106410777</v>
      </c>
      <c r="L48" s="15" t="s">
        <v>444</v>
      </c>
      <c r="M48" s="15" t="s">
        <v>445</v>
      </c>
      <c r="N48" s="15">
        <v>130</v>
      </c>
      <c r="O48" s="37">
        <v>0.137636853375568</v>
      </c>
    </row>
    <row r="49" spans="1:15" s="33" customFormat="1">
      <c r="A49" s="15" t="s">
        <v>1188</v>
      </c>
      <c r="B49" s="15" t="s">
        <v>1189</v>
      </c>
      <c r="C49" s="15" t="s">
        <v>1096</v>
      </c>
      <c r="D49" s="15" t="s">
        <v>1173</v>
      </c>
      <c r="E49" s="15" t="s">
        <v>1174</v>
      </c>
      <c r="F49" s="15" t="s">
        <v>1175</v>
      </c>
      <c r="G49" s="15" t="s">
        <v>1196</v>
      </c>
      <c r="H49" s="15" t="s">
        <v>1197</v>
      </c>
      <c r="I49" s="33" t="s">
        <v>1269</v>
      </c>
      <c r="J49" s="15">
        <v>7</v>
      </c>
      <c r="K49" s="15">
        <v>106410777</v>
      </c>
      <c r="L49" s="15" t="s">
        <v>444</v>
      </c>
      <c r="M49" s="15" t="s">
        <v>445</v>
      </c>
      <c r="N49" s="15">
        <v>130</v>
      </c>
      <c r="O49" s="37">
        <v>0.109566433946375</v>
      </c>
    </row>
    <row r="50" spans="1:15" s="33" customFormat="1">
      <c r="A50" s="15" t="s">
        <v>1188</v>
      </c>
      <c r="B50" s="15" t="s">
        <v>1189</v>
      </c>
      <c r="C50" s="15" t="s">
        <v>1096</v>
      </c>
      <c r="D50" s="15" t="s">
        <v>1173</v>
      </c>
      <c r="E50" s="15" t="s">
        <v>1174</v>
      </c>
      <c r="F50" s="15" t="s">
        <v>1175</v>
      </c>
      <c r="G50" s="15" t="s">
        <v>1198</v>
      </c>
      <c r="H50" s="15" t="s">
        <v>1199</v>
      </c>
      <c r="I50" s="33" t="s">
        <v>1269</v>
      </c>
      <c r="J50" s="15">
        <v>7</v>
      </c>
      <c r="K50" s="15">
        <v>106410777</v>
      </c>
      <c r="L50" s="15" t="s">
        <v>444</v>
      </c>
      <c r="M50" s="15" t="s">
        <v>445</v>
      </c>
      <c r="N50" s="15">
        <v>130</v>
      </c>
      <c r="O50" s="37">
        <v>0.18116657116784399</v>
      </c>
    </row>
    <row r="51" spans="1:15" s="33" customFormat="1">
      <c r="A51" s="15" t="s">
        <v>1188</v>
      </c>
      <c r="B51" s="15" t="s">
        <v>1189</v>
      </c>
      <c r="C51" s="15" t="s">
        <v>1096</v>
      </c>
      <c r="D51" s="15" t="s">
        <v>1173</v>
      </c>
      <c r="E51" s="15" t="s">
        <v>1174</v>
      </c>
      <c r="F51" s="15" t="s">
        <v>1175</v>
      </c>
      <c r="G51" s="15" t="s">
        <v>1200</v>
      </c>
      <c r="H51" s="15" t="s">
        <v>1201</v>
      </c>
      <c r="I51" s="33" t="s">
        <v>1269</v>
      </c>
      <c r="J51" s="15">
        <v>7</v>
      </c>
      <c r="K51" s="15">
        <v>106410777</v>
      </c>
      <c r="L51" s="15" t="s">
        <v>444</v>
      </c>
      <c r="M51" s="15" t="s">
        <v>445</v>
      </c>
      <c r="N51" s="15">
        <v>130</v>
      </c>
      <c r="O51" s="37">
        <v>0.15461013874152599</v>
      </c>
    </row>
    <row r="52" spans="1:15" s="33" customFormat="1">
      <c r="A52" s="15" t="s">
        <v>1188</v>
      </c>
      <c r="B52" s="15" t="s">
        <v>1189</v>
      </c>
      <c r="C52" s="15" t="s">
        <v>1096</v>
      </c>
      <c r="D52" s="15" t="s">
        <v>1173</v>
      </c>
      <c r="E52" s="15" t="s">
        <v>1174</v>
      </c>
      <c r="F52" s="15" t="s">
        <v>1175</v>
      </c>
      <c r="G52" s="15" t="s">
        <v>1148</v>
      </c>
      <c r="H52" s="15" t="s">
        <v>1149</v>
      </c>
      <c r="I52" s="33" t="s">
        <v>1269</v>
      </c>
      <c r="J52" s="15">
        <v>7</v>
      </c>
      <c r="K52" s="15">
        <v>106410777</v>
      </c>
      <c r="L52" s="15" t="s">
        <v>444</v>
      </c>
      <c r="M52" s="15" t="s">
        <v>445</v>
      </c>
      <c r="N52" s="15">
        <v>130</v>
      </c>
      <c r="O52" s="37">
        <v>0.124748814403987</v>
      </c>
    </row>
    <row r="53" spans="1:15" s="33" customFormat="1">
      <c r="A53" s="15" t="s">
        <v>1188</v>
      </c>
      <c r="B53" s="15" t="s">
        <v>1189</v>
      </c>
      <c r="C53" s="15" t="s">
        <v>1096</v>
      </c>
      <c r="D53" s="15" t="s">
        <v>1173</v>
      </c>
      <c r="E53" s="15" t="s">
        <v>1174</v>
      </c>
      <c r="F53" s="15" t="s">
        <v>1175</v>
      </c>
      <c r="G53" s="15" t="s">
        <v>1169</v>
      </c>
      <c r="H53" s="15" t="s">
        <v>1170</v>
      </c>
      <c r="I53" s="33" t="s">
        <v>1269</v>
      </c>
      <c r="J53" s="15">
        <v>7</v>
      </c>
      <c r="K53" s="15">
        <v>106410777</v>
      </c>
      <c r="L53" s="15" t="s">
        <v>444</v>
      </c>
      <c r="M53" s="15" t="s">
        <v>445</v>
      </c>
      <c r="N53" s="15">
        <v>130</v>
      </c>
      <c r="O53" s="37">
        <v>0.113184991811042</v>
      </c>
    </row>
    <row r="54" spans="1:15" s="33" customFormat="1">
      <c r="A54" s="15" t="s">
        <v>1202</v>
      </c>
      <c r="B54" s="15" t="s">
        <v>1203</v>
      </c>
      <c r="C54" s="15" t="s">
        <v>1096</v>
      </c>
      <c r="D54" s="15" t="s">
        <v>1173</v>
      </c>
      <c r="E54" s="15" t="s">
        <v>1174</v>
      </c>
      <c r="F54" s="15" t="s">
        <v>1175</v>
      </c>
      <c r="G54" s="15" t="s">
        <v>1176</v>
      </c>
      <c r="H54" s="15" t="s">
        <v>1177</v>
      </c>
      <c r="I54" s="33" t="s">
        <v>1269</v>
      </c>
      <c r="J54" s="15">
        <v>7</v>
      </c>
      <c r="K54" s="15">
        <v>106410777</v>
      </c>
      <c r="L54" s="15" t="s">
        <v>444</v>
      </c>
      <c r="M54" s="15" t="s">
        <v>445</v>
      </c>
      <c r="N54" s="15">
        <v>108</v>
      </c>
      <c r="O54" s="37">
        <v>0.119445420498273</v>
      </c>
    </row>
    <row r="55" spans="1:15" s="33" customFormat="1">
      <c r="A55" s="15" t="s">
        <v>1202</v>
      </c>
      <c r="B55" s="15" t="s">
        <v>1203</v>
      </c>
      <c r="C55" s="15" t="s">
        <v>1096</v>
      </c>
      <c r="D55" s="15" t="s">
        <v>1173</v>
      </c>
      <c r="E55" s="15" t="s">
        <v>1174</v>
      </c>
      <c r="F55" s="15" t="s">
        <v>1175</v>
      </c>
      <c r="G55" s="15" t="s">
        <v>1178</v>
      </c>
      <c r="H55" s="15" t="s">
        <v>1179</v>
      </c>
      <c r="I55" s="33" t="s">
        <v>1269</v>
      </c>
      <c r="J55" s="15">
        <v>7</v>
      </c>
      <c r="K55" s="15">
        <v>106410777</v>
      </c>
      <c r="L55" s="15" t="s">
        <v>444</v>
      </c>
      <c r="M55" s="15" t="s">
        <v>445</v>
      </c>
      <c r="N55" s="15">
        <v>108</v>
      </c>
      <c r="O55" s="37">
        <v>0.108890801770782</v>
      </c>
    </row>
    <row r="56" spans="1:15" s="33" customFormat="1">
      <c r="A56" s="15" t="s">
        <v>1202</v>
      </c>
      <c r="B56" s="15" t="s">
        <v>1203</v>
      </c>
      <c r="C56" s="15" t="s">
        <v>1096</v>
      </c>
      <c r="D56" s="15" t="s">
        <v>1173</v>
      </c>
      <c r="E56" s="15" t="s">
        <v>1174</v>
      </c>
      <c r="F56" s="15" t="s">
        <v>1175</v>
      </c>
      <c r="G56" s="15" t="s">
        <v>1204</v>
      </c>
      <c r="H56" s="15" t="s">
        <v>1205</v>
      </c>
      <c r="I56" s="33" t="s">
        <v>1269</v>
      </c>
      <c r="J56" s="15">
        <v>7</v>
      </c>
      <c r="K56" s="15">
        <v>106410777</v>
      </c>
      <c r="L56" s="15" t="s">
        <v>444</v>
      </c>
      <c r="M56" s="15" t="s">
        <v>445</v>
      </c>
      <c r="N56" s="15">
        <v>108</v>
      </c>
      <c r="O56" s="37">
        <v>-0.106710553339603</v>
      </c>
    </row>
    <row r="57" spans="1:15" s="33" customFormat="1">
      <c r="A57" s="15" t="s">
        <v>1202</v>
      </c>
      <c r="B57" s="15" t="s">
        <v>1203</v>
      </c>
      <c r="C57" s="15" t="s">
        <v>1096</v>
      </c>
      <c r="D57" s="15" t="s">
        <v>1173</v>
      </c>
      <c r="E57" s="15" t="s">
        <v>1174</v>
      </c>
      <c r="F57" s="15" t="s">
        <v>1175</v>
      </c>
      <c r="G57" s="15" t="s">
        <v>1206</v>
      </c>
      <c r="H57" s="15" t="s">
        <v>1207</v>
      </c>
      <c r="I57" s="33" t="s">
        <v>1269</v>
      </c>
      <c r="J57" s="15">
        <v>7</v>
      </c>
      <c r="K57" s="15">
        <v>106410777</v>
      </c>
      <c r="L57" s="15" t="s">
        <v>444</v>
      </c>
      <c r="M57" s="15" t="s">
        <v>445</v>
      </c>
      <c r="N57" s="15">
        <v>108</v>
      </c>
      <c r="O57" s="37">
        <v>-0.11385051513251999</v>
      </c>
    </row>
    <row r="58" spans="1:15" s="33" customFormat="1">
      <c r="A58" s="15" t="s">
        <v>1202</v>
      </c>
      <c r="B58" t="s">
        <v>1203</v>
      </c>
      <c r="C58" s="15" t="s">
        <v>1096</v>
      </c>
      <c r="D58" s="15" t="s">
        <v>1173</v>
      </c>
      <c r="E58" s="15" t="s">
        <v>1174</v>
      </c>
      <c r="F58" s="15" t="s">
        <v>1175</v>
      </c>
      <c r="G58" s="15" t="s">
        <v>1190</v>
      </c>
      <c r="H58" s="15" t="s">
        <v>1191</v>
      </c>
      <c r="I58" s="33" t="s">
        <v>1269</v>
      </c>
      <c r="J58" s="15">
        <v>7</v>
      </c>
      <c r="K58" s="15">
        <v>106410777</v>
      </c>
      <c r="L58" s="15" t="s">
        <v>444</v>
      </c>
      <c r="M58" s="15" t="s">
        <v>445</v>
      </c>
      <c r="N58" s="15">
        <v>108</v>
      </c>
      <c r="O58" s="37">
        <v>0.120465778929881</v>
      </c>
    </row>
    <row r="59" spans="1:15" s="33" customFormat="1">
      <c r="A59" s="15" t="s">
        <v>1202</v>
      </c>
      <c r="B59" s="15" t="s">
        <v>1203</v>
      </c>
      <c r="C59" s="15" t="s">
        <v>1096</v>
      </c>
      <c r="D59" s="15" t="s">
        <v>1173</v>
      </c>
      <c r="E59" s="15" t="s">
        <v>1174</v>
      </c>
      <c r="F59" s="15" t="s">
        <v>1175</v>
      </c>
      <c r="G59" s="15" t="s">
        <v>1192</v>
      </c>
      <c r="H59" s="15" t="s">
        <v>1193</v>
      </c>
      <c r="I59" s="33" t="s">
        <v>1269</v>
      </c>
      <c r="J59" s="15">
        <v>7</v>
      </c>
      <c r="K59" s="15">
        <v>106410777</v>
      </c>
      <c r="L59" s="15" t="s">
        <v>444</v>
      </c>
      <c r="M59" s="15" t="s">
        <v>445</v>
      </c>
      <c r="N59" s="15">
        <v>108</v>
      </c>
      <c r="O59" s="37">
        <v>0.103092431150366</v>
      </c>
    </row>
    <row r="60" spans="1:15" s="33" customFormat="1">
      <c r="A60" s="15" t="s">
        <v>1202</v>
      </c>
      <c r="B60" s="15" t="s">
        <v>1203</v>
      </c>
      <c r="C60" s="15" t="s">
        <v>1096</v>
      </c>
      <c r="D60" s="15" t="s">
        <v>1173</v>
      </c>
      <c r="E60" s="15" t="s">
        <v>1174</v>
      </c>
      <c r="F60" s="15" t="s">
        <v>1175</v>
      </c>
      <c r="G60" s="15" t="s">
        <v>1208</v>
      </c>
      <c r="H60" s="15" t="s">
        <v>1209</v>
      </c>
      <c r="I60" s="33" t="s">
        <v>1269</v>
      </c>
      <c r="J60" s="15">
        <v>7</v>
      </c>
      <c r="K60" s="15">
        <v>106410777</v>
      </c>
      <c r="L60" s="15" t="s">
        <v>444</v>
      </c>
      <c r="M60" s="15" t="s">
        <v>445</v>
      </c>
      <c r="N60" s="15">
        <v>108</v>
      </c>
      <c r="O60" s="37">
        <v>0.109349339919288</v>
      </c>
    </row>
    <row r="61" spans="1:15" s="33" customFormat="1">
      <c r="A61" s="15" t="s">
        <v>1202</v>
      </c>
      <c r="B61" s="15" t="s">
        <v>1203</v>
      </c>
      <c r="C61" s="15" t="s">
        <v>1096</v>
      </c>
      <c r="D61" s="15" t="s">
        <v>1173</v>
      </c>
      <c r="E61" s="15" t="s">
        <v>1174</v>
      </c>
      <c r="F61" s="15" t="s">
        <v>1175</v>
      </c>
      <c r="G61" s="15" t="s">
        <v>1180</v>
      </c>
      <c r="H61" s="15" t="s">
        <v>1181</v>
      </c>
      <c r="I61" s="33" t="s">
        <v>1269</v>
      </c>
      <c r="J61" s="15">
        <v>7</v>
      </c>
      <c r="K61" s="15">
        <v>106410777</v>
      </c>
      <c r="L61" s="15" t="s">
        <v>444</v>
      </c>
      <c r="M61" s="15" t="s">
        <v>445</v>
      </c>
      <c r="N61" s="15">
        <v>108</v>
      </c>
      <c r="O61" s="37">
        <v>0.15545021558250699</v>
      </c>
    </row>
    <row r="62" spans="1:15" s="33" customFormat="1">
      <c r="A62" s="15" t="s">
        <v>1202</v>
      </c>
      <c r="B62" s="15" t="s">
        <v>1203</v>
      </c>
      <c r="C62" s="15" t="s">
        <v>1096</v>
      </c>
      <c r="D62" s="15" t="s">
        <v>1173</v>
      </c>
      <c r="E62" s="15" t="s">
        <v>1174</v>
      </c>
      <c r="F62" s="15" t="s">
        <v>1175</v>
      </c>
      <c r="G62" s="15" t="s">
        <v>1182</v>
      </c>
      <c r="H62" s="15" t="s">
        <v>1183</v>
      </c>
      <c r="I62" s="33" t="s">
        <v>1269</v>
      </c>
      <c r="J62" s="15">
        <v>7</v>
      </c>
      <c r="K62" s="15">
        <v>106410777</v>
      </c>
      <c r="L62" s="15" t="s">
        <v>444</v>
      </c>
      <c r="M62" s="15" t="s">
        <v>445</v>
      </c>
      <c r="N62" s="15">
        <v>108</v>
      </c>
      <c r="O62" s="37">
        <v>0.13821431863702299</v>
      </c>
    </row>
    <row r="63" spans="1:15" s="33" customFormat="1">
      <c r="A63" s="15" t="s">
        <v>1202</v>
      </c>
      <c r="B63" s="15" t="s">
        <v>1203</v>
      </c>
      <c r="C63" s="15" t="s">
        <v>1096</v>
      </c>
      <c r="D63" s="15" t="s">
        <v>1173</v>
      </c>
      <c r="E63" s="15" t="s">
        <v>1174</v>
      </c>
      <c r="F63" s="15" t="s">
        <v>1175</v>
      </c>
      <c r="G63" s="15" t="s">
        <v>1184</v>
      </c>
      <c r="H63" s="15" t="s">
        <v>1185</v>
      </c>
      <c r="I63" s="33" t="s">
        <v>1269</v>
      </c>
      <c r="J63" s="15">
        <v>7</v>
      </c>
      <c r="K63" s="15">
        <v>106410777</v>
      </c>
      <c r="L63" s="15" t="s">
        <v>444</v>
      </c>
      <c r="M63" s="15" t="s">
        <v>445</v>
      </c>
      <c r="N63" s="15">
        <v>108</v>
      </c>
      <c r="O63" s="37">
        <v>0.10881306482601601</v>
      </c>
    </row>
    <row r="64" spans="1:15" s="33" customFormat="1">
      <c r="A64" s="15" t="s">
        <v>1202</v>
      </c>
      <c r="B64" s="15" t="s">
        <v>1203</v>
      </c>
      <c r="C64" s="15" t="s">
        <v>1096</v>
      </c>
      <c r="D64" s="15" t="s">
        <v>1173</v>
      </c>
      <c r="E64" s="15" t="s">
        <v>1174</v>
      </c>
      <c r="F64" s="15" t="s">
        <v>1175</v>
      </c>
      <c r="G64" s="15" t="s">
        <v>1194</v>
      </c>
      <c r="H64" s="15" t="s">
        <v>1195</v>
      </c>
      <c r="I64" s="33" t="s">
        <v>1269</v>
      </c>
      <c r="J64" s="15">
        <v>7</v>
      </c>
      <c r="K64" s="15">
        <v>106410777</v>
      </c>
      <c r="L64" s="15" t="s">
        <v>444</v>
      </c>
      <c r="M64" s="15" t="s">
        <v>445</v>
      </c>
      <c r="N64" s="15">
        <v>108</v>
      </c>
      <c r="O64" s="37">
        <v>0.101519145093838</v>
      </c>
    </row>
    <row r="65" spans="1:15" s="33" customFormat="1">
      <c r="A65" s="15" t="s">
        <v>1202</v>
      </c>
      <c r="B65" s="15" t="s">
        <v>1203</v>
      </c>
      <c r="C65" s="15" t="s">
        <v>1096</v>
      </c>
      <c r="D65" s="15" t="s">
        <v>1173</v>
      </c>
      <c r="E65" s="15" t="s">
        <v>1174</v>
      </c>
      <c r="F65" s="15" t="s">
        <v>1175</v>
      </c>
      <c r="G65" s="15" t="s">
        <v>1186</v>
      </c>
      <c r="H65" s="15" t="s">
        <v>1187</v>
      </c>
      <c r="I65" s="33" t="s">
        <v>1269</v>
      </c>
      <c r="J65" s="15">
        <v>7</v>
      </c>
      <c r="K65" s="15">
        <v>106410777</v>
      </c>
      <c r="L65" s="15" t="s">
        <v>444</v>
      </c>
      <c r="M65" s="15" t="s">
        <v>445</v>
      </c>
      <c r="N65" s="15">
        <v>108</v>
      </c>
      <c r="O65" s="37">
        <v>0.115384980952453</v>
      </c>
    </row>
    <row r="66" spans="1:15" s="33" customFormat="1">
      <c r="A66" s="15" t="s">
        <v>1202</v>
      </c>
      <c r="B66" s="15" t="s">
        <v>1203</v>
      </c>
      <c r="C66" s="15" t="s">
        <v>1096</v>
      </c>
      <c r="D66" s="15" t="s">
        <v>1173</v>
      </c>
      <c r="E66" s="15" t="s">
        <v>1174</v>
      </c>
      <c r="F66" s="15" t="s">
        <v>1175</v>
      </c>
      <c r="G66" s="15" t="s">
        <v>1196</v>
      </c>
      <c r="H66" s="15" t="s">
        <v>1197</v>
      </c>
      <c r="I66" s="33" t="s">
        <v>1269</v>
      </c>
      <c r="J66" s="15">
        <v>7</v>
      </c>
      <c r="K66" s="15">
        <v>106410777</v>
      </c>
      <c r="L66" s="15" t="s">
        <v>444</v>
      </c>
      <c r="M66" s="15" t="s">
        <v>445</v>
      </c>
      <c r="N66" s="15">
        <v>108</v>
      </c>
      <c r="O66" s="37">
        <v>0.109566433946375</v>
      </c>
    </row>
    <row r="67" spans="1:15" s="33" customFormat="1">
      <c r="A67" s="15" t="s">
        <v>1202</v>
      </c>
      <c r="B67" s="15" t="s">
        <v>1203</v>
      </c>
      <c r="C67" s="15" t="s">
        <v>1096</v>
      </c>
      <c r="D67" s="15" t="s">
        <v>1173</v>
      </c>
      <c r="E67" s="15" t="s">
        <v>1174</v>
      </c>
      <c r="F67" s="15" t="s">
        <v>1175</v>
      </c>
      <c r="G67" s="15" t="s">
        <v>1210</v>
      </c>
      <c r="H67" s="15" t="s">
        <v>1211</v>
      </c>
      <c r="I67" s="33" t="s">
        <v>1269</v>
      </c>
      <c r="J67" s="15">
        <v>7</v>
      </c>
      <c r="K67" s="15">
        <v>106410777</v>
      </c>
      <c r="L67" s="15" t="s">
        <v>444</v>
      </c>
      <c r="M67" s="15" t="s">
        <v>445</v>
      </c>
      <c r="N67" s="15">
        <v>108</v>
      </c>
      <c r="O67" s="37">
        <v>0.10488221578421</v>
      </c>
    </row>
    <row r="68" spans="1:15" s="33" customFormat="1">
      <c r="A68" s="15" t="s">
        <v>1202</v>
      </c>
      <c r="B68" s="15" t="s">
        <v>1203</v>
      </c>
      <c r="C68" s="15" t="s">
        <v>1096</v>
      </c>
      <c r="D68" s="15" t="s">
        <v>1173</v>
      </c>
      <c r="E68" s="15" t="s">
        <v>1174</v>
      </c>
      <c r="F68" s="15" t="s">
        <v>1175</v>
      </c>
      <c r="G68" s="15" t="s">
        <v>1198</v>
      </c>
      <c r="H68" s="15" t="s">
        <v>1199</v>
      </c>
      <c r="I68" s="33" t="s">
        <v>1269</v>
      </c>
      <c r="J68" s="15">
        <v>7</v>
      </c>
      <c r="K68" s="15">
        <v>106410777</v>
      </c>
      <c r="L68" s="15" t="s">
        <v>444</v>
      </c>
      <c r="M68" s="15" t="s">
        <v>445</v>
      </c>
      <c r="N68" s="15">
        <v>108</v>
      </c>
      <c r="O68" s="37">
        <v>0.10232159100306</v>
      </c>
    </row>
    <row r="69" spans="1:15" s="33" customFormat="1">
      <c r="A69" s="15" t="s">
        <v>1202</v>
      </c>
      <c r="B69" s="15" t="s">
        <v>1203</v>
      </c>
      <c r="C69" s="15" t="s">
        <v>1096</v>
      </c>
      <c r="D69" s="15" t="s">
        <v>1173</v>
      </c>
      <c r="E69" s="15" t="s">
        <v>1174</v>
      </c>
      <c r="F69" s="15" t="s">
        <v>1175</v>
      </c>
      <c r="G69" s="15" t="s">
        <v>1200</v>
      </c>
      <c r="H69" s="15" t="s">
        <v>1201</v>
      </c>
      <c r="I69" s="33" t="s">
        <v>1269</v>
      </c>
      <c r="J69" s="15">
        <v>7</v>
      </c>
      <c r="K69" s="15">
        <v>106410777</v>
      </c>
      <c r="L69" s="15" t="s">
        <v>444</v>
      </c>
      <c r="M69" s="15" t="s">
        <v>445</v>
      </c>
      <c r="N69" s="15">
        <v>108</v>
      </c>
      <c r="O69" s="37">
        <v>0.115564542123002</v>
      </c>
    </row>
    <row r="70" spans="1:15" s="33" customFormat="1">
      <c r="A70" s="15" t="s">
        <v>1202</v>
      </c>
      <c r="B70" s="15" t="s">
        <v>1203</v>
      </c>
      <c r="C70" s="15" t="s">
        <v>1096</v>
      </c>
      <c r="D70" s="15" t="s">
        <v>1173</v>
      </c>
      <c r="E70" s="15" t="s">
        <v>1174</v>
      </c>
      <c r="F70" s="15" t="s">
        <v>1175</v>
      </c>
      <c r="G70" s="15" t="s">
        <v>1148</v>
      </c>
      <c r="H70" s="15" t="s">
        <v>1149</v>
      </c>
      <c r="I70" s="33" t="s">
        <v>1269</v>
      </c>
      <c r="J70" s="15">
        <v>7</v>
      </c>
      <c r="K70" s="15">
        <v>106410777</v>
      </c>
      <c r="L70" s="15" t="s">
        <v>444</v>
      </c>
      <c r="M70" s="15" t="s">
        <v>445</v>
      </c>
      <c r="N70" s="15">
        <v>108</v>
      </c>
      <c r="O70" s="37">
        <v>0.11436496350365</v>
      </c>
    </row>
    <row r="71" spans="1:15" s="33" customFormat="1">
      <c r="A71" s="15" t="s">
        <v>1202</v>
      </c>
      <c r="B71" s="15" t="s">
        <v>1203</v>
      </c>
      <c r="C71" s="15" t="s">
        <v>1096</v>
      </c>
      <c r="D71" s="15" t="s">
        <v>1173</v>
      </c>
      <c r="E71" s="15" t="s">
        <v>1174</v>
      </c>
      <c r="F71" s="15" t="s">
        <v>1175</v>
      </c>
      <c r="G71" s="15" t="s">
        <v>1169</v>
      </c>
      <c r="H71" s="15" t="s">
        <v>1170</v>
      </c>
      <c r="I71" s="33" t="s">
        <v>1269</v>
      </c>
      <c r="J71" s="15">
        <v>7</v>
      </c>
      <c r="K71" s="15">
        <v>106410777</v>
      </c>
      <c r="L71" s="15" t="s">
        <v>444</v>
      </c>
      <c r="M71" s="15" t="s">
        <v>445</v>
      </c>
      <c r="N71" s="15">
        <v>108</v>
      </c>
      <c r="O71" s="37">
        <v>0.113184991811042</v>
      </c>
    </row>
    <row r="72" spans="1:15" s="33" customFormat="1">
      <c r="A72" s="15" t="s">
        <v>1212</v>
      </c>
      <c r="B72" s="15" t="s">
        <v>1213</v>
      </c>
      <c r="C72" s="15" t="s">
        <v>1096</v>
      </c>
      <c r="D72" s="15" t="s">
        <v>1214</v>
      </c>
      <c r="E72" s="15" t="s">
        <v>1215</v>
      </c>
      <c r="F72" s="15" t="s">
        <v>1175</v>
      </c>
      <c r="G72" s="15" t="s">
        <v>1169</v>
      </c>
      <c r="H72" s="15" t="s">
        <v>1170</v>
      </c>
      <c r="I72" s="33" t="s">
        <v>1269</v>
      </c>
      <c r="J72" s="15">
        <v>7</v>
      </c>
      <c r="K72" s="15">
        <v>106410777</v>
      </c>
      <c r="L72" s="15" t="s">
        <v>444</v>
      </c>
      <c r="M72" s="15" t="s">
        <v>445</v>
      </c>
      <c r="N72" s="15">
        <v>-4657</v>
      </c>
      <c r="O72" s="37">
        <v>0.113184991811042</v>
      </c>
    </row>
    <row r="73" spans="1:15" s="33" customFormat="1">
      <c r="A73" s="15" t="s">
        <v>1216</v>
      </c>
      <c r="B73" s="15" t="s">
        <v>1217</v>
      </c>
      <c r="C73" s="15" t="s">
        <v>1096</v>
      </c>
      <c r="D73" s="15" t="s">
        <v>1214</v>
      </c>
      <c r="E73" s="15" t="s">
        <v>1215</v>
      </c>
      <c r="F73" s="15" t="s">
        <v>1175</v>
      </c>
      <c r="G73" s="15" t="s">
        <v>1176</v>
      </c>
      <c r="H73" s="15" t="s">
        <v>1177</v>
      </c>
      <c r="I73" s="33" t="s">
        <v>1269</v>
      </c>
      <c r="J73" s="15">
        <v>7</v>
      </c>
      <c r="K73" s="15">
        <v>106410777</v>
      </c>
      <c r="L73" s="15" t="s">
        <v>444</v>
      </c>
      <c r="M73" s="15" t="s">
        <v>445</v>
      </c>
      <c r="N73" s="15">
        <v>-4687</v>
      </c>
      <c r="O73" s="37">
        <v>0.12744338241625799</v>
      </c>
    </row>
    <row r="74" spans="1:15" s="33" customFormat="1">
      <c r="A74" s="15" t="s">
        <v>1218</v>
      </c>
      <c r="B74" s="15" t="s">
        <v>1219</v>
      </c>
      <c r="C74" s="15" t="s">
        <v>1089</v>
      </c>
      <c r="D74" s="15" t="s">
        <v>1220</v>
      </c>
      <c r="E74" s="15" t="s">
        <v>1220</v>
      </c>
      <c r="F74" s="15" t="s">
        <v>1091</v>
      </c>
      <c r="G74" s="15" t="s">
        <v>1148</v>
      </c>
      <c r="H74" s="15" t="s">
        <v>1149</v>
      </c>
      <c r="I74" s="33" t="s">
        <v>1699</v>
      </c>
      <c r="J74" s="15">
        <v>7</v>
      </c>
      <c r="K74" s="15">
        <v>92264410</v>
      </c>
      <c r="L74" s="15" t="s">
        <v>439</v>
      </c>
      <c r="M74" s="15" t="s">
        <v>438</v>
      </c>
      <c r="N74" s="15">
        <v>786</v>
      </c>
      <c r="O74" s="37">
        <v>0.111324083778821</v>
      </c>
    </row>
    <row r="75" spans="1:15" s="33" customFormat="1">
      <c r="A75" s="15" t="s">
        <v>1221</v>
      </c>
      <c r="B75" s="15" t="s">
        <v>1222</v>
      </c>
      <c r="C75" s="15" t="s">
        <v>1096</v>
      </c>
      <c r="D75" s="15" t="s">
        <v>1223</v>
      </c>
      <c r="E75" s="15" t="s">
        <v>1224</v>
      </c>
      <c r="F75" s="15" t="s">
        <v>1098</v>
      </c>
      <c r="G75" s="15" t="s">
        <v>1225</v>
      </c>
      <c r="H75" s="15" t="s">
        <v>1226</v>
      </c>
      <c r="I75" s="33" t="s">
        <v>859</v>
      </c>
      <c r="J75" s="15">
        <v>10</v>
      </c>
      <c r="K75" s="15">
        <v>104913870</v>
      </c>
      <c r="L75" s="15" t="s">
        <v>438</v>
      </c>
      <c r="M75" s="15" t="s">
        <v>439</v>
      </c>
      <c r="N75" s="15">
        <v>482</v>
      </c>
      <c r="O75" s="37">
        <v>0.101272041121738</v>
      </c>
    </row>
    <row r="76" spans="1:15" s="33" customFormat="1">
      <c r="A76" s="15" t="s">
        <v>1227</v>
      </c>
      <c r="B76" s="15" t="s">
        <v>1228</v>
      </c>
      <c r="C76" s="15" t="s">
        <v>1096</v>
      </c>
      <c r="D76" s="15" t="s">
        <v>1229</v>
      </c>
      <c r="E76" s="15" t="s">
        <v>151</v>
      </c>
      <c r="F76" s="15" t="s">
        <v>1098</v>
      </c>
      <c r="G76" s="15" t="s">
        <v>1230</v>
      </c>
      <c r="H76" s="15" t="s">
        <v>1231</v>
      </c>
      <c r="I76" s="33" t="s">
        <v>660</v>
      </c>
      <c r="J76" s="15">
        <v>10</v>
      </c>
      <c r="K76" s="15">
        <v>105614452</v>
      </c>
      <c r="L76" s="15" t="s">
        <v>444</v>
      </c>
      <c r="M76" s="15" t="s">
        <v>439</v>
      </c>
      <c r="N76" s="15">
        <v>-1303</v>
      </c>
      <c r="O76" s="37">
        <v>0.100413724771694</v>
      </c>
    </row>
    <row r="77" spans="1:15" s="33" customFormat="1">
      <c r="A77" s="15" t="s">
        <v>1232</v>
      </c>
      <c r="B77" s="15" t="s">
        <v>1233</v>
      </c>
      <c r="C77" s="15" t="s">
        <v>1096</v>
      </c>
      <c r="D77" s="15" t="s">
        <v>1234</v>
      </c>
      <c r="E77" s="15" t="s">
        <v>1234</v>
      </c>
      <c r="F77" s="15" t="s">
        <v>1109</v>
      </c>
      <c r="G77" s="15" t="s">
        <v>1235</v>
      </c>
      <c r="H77" s="15" t="s">
        <v>1236</v>
      </c>
      <c r="I77" s="33" t="s">
        <v>1625</v>
      </c>
      <c r="J77" s="15">
        <v>13</v>
      </c>
      <c r="K77" s="15">
        <v>110840412</v>
      </c>
      <c r="L77" s="15" t="s">
        <v>445</v>
      </c>
      <c r="M77" s="15" t="s">
        <v>439</v>
      </c>
      <c r="N77" s="15">
        <v>205</v>
      </c>
      <c r="O77" s="37">
        <v>-0.109882216178276</v>
      </c>
    </row>
    <row r="78" spans="1:15" s="33" customFormat="1">
      <c r="A78" s="15" t="s">
        <v>1232</v>
      </c>
      <c r="B78" s="15" t="s">
        <v>1233</v>
      </c>
      <c r="C78" s="15" t="s">
        <v>1096</v>
      </c>
      <c r="D78" s="15" t="s">
        <v>1234</v>
      </c>
      <c r="E78" s="15" t="s">
        <v>1234</v>
      </c>
      <c r="F78" s="15" t="s">
        <v>1109</v>
      </c>
      <c r="G78" s="15" t="s">
        <v>1122</v>
      </c>
      <c r="H78" s="15" t="s">
        <v>1123</v>
      </c>
      <c r="I78" s="33" t="s">
        <v>1625</v>
      </c>
      <c r="J78" s="15">
        <v>13</v>
      </c>
      <c r="K78" s="15">
        <v>110840412</v>
      </c>
      <c r="L78" s="15" t="s">
        <v>445</v>
      </c>
      <c r="M78" s="15" t="s">
        <v>439</v>
      </c>
      <c r="N78" s="15">
        <v>205</v>
      </c>
      <c r="O78" s="37">
        <v>-0.11968899963085999</v>
      </c>
    </row>
    <row r="79" spans="1:15" s="33" customFormat="1">
      <c r="A79" s="15" t="s">
        <v>1232</v>
      </c>
      <c r="B79" s="15" t="s">
        <v>1233</v>
      </c>
      <c r="C79" s="15" t="s">
        <v>1096</v>
      </c>
      <c r="D79" s="15" t="s">
        <v>1234</v>
      </c>
      <c r="E79" s="15" t="s">
        <v>1234</v>
      </c>
      <c r="F79" s="15" t="s">
        <v>1109</v>
      </c>
      <c r="G79" s="15" t="s">
        <v>1237</v>
      </c>
      <c r="H79" s="15" t="s">
        <v>1238</v>
      </c>
      <c r="I79" s="33" t="s">
        <v>1625</v>
      </c>
      <c r="J79" s="15">
        <v>13</v>
      </c>
      <c r="K79" s="15">
        <v>110840412</v>
      </c>
      <c r="L79" s="15" t="s">
        <v>445</v>
      </c>
      <c r="M79" s="15" t="s">
        <v>439</v>
      </c>
      <c r="N79" s="15">
        <v>205</v>
      </c>
      <c r="O79" s="37">
        <v>-0.11373351364374699</v>
      </c>
    </row>
    <row r="80" spans="1:15" s="33" customFormat="1">
      <c r="A80" s="15" t="s">
        <v>1239</v>
      </c>
      <c r="B80" s="15" t="s">
        <v>1240</v>
      </c>
      <c r="C80" s="15" t="s">
        <v>1096</v>
      </c>
      <c r="D80" s="15" t="s">
        <v>1241</v>
      </c>
      <c r="E80" s="15" t="s">
        <v>1241</v>
      </c>
      <c r="F80" s="15" t="s">
        <v>1109</v>
      </c>
      <c r="G80" s="15" t="s">
        <v>1242</v>
      </c>
      <c r="H80" s="15" t="s">
        <v>1243</v>
      </c>
      <c r="I80" s="33" t="s">
        <v>1766</v>
      </c>
      <c r="J80" s="15">
        <v>13</v>
      </c>
      <c r="K80" s="15">
        <v>110836044</v>
      </c>
      <c r="L80" s="15" t="s">
        <v>444</v>
      </c>
      <c r="M80" s="15" t="s">
        <v>439</v>
      </c>
      <c r="N80" s="15">
        <v>-9171</v>
      </c>
      <c r="O80" s="37">
        <v>0.113483678580818</v>
      </c>
    </row>
    <row r="81" spans="1:15" s="33" customFormat="1">
      <c r="A81" s="15" t="s">
        <v>1239</v>
      </c>
      <c r="B81" s="15" t="s">
        <v>1240</v>
      </c>
      <c r="C81" s="15" t="s">
        <v>1096</v>
      </c>
      <c r="D81" s="15" t="s">
        <v>1241</v>
      </c>
      <c r="E81" s="15" t="s">
        <v>1241</v>
      </c>
      <c r="F81" s="15" t="s">
        <v>1109</v>
      </c>
      <c r="G81" s="15" t="s">
        <v>1242</v>
      </c>
      <c r="H81" s="15" t="s">
        <v>1243</v>
      </c>
      <c r="I81" s="33" t="s">
        <v>1797</v>
      </c>
      <c r="J81" s="15">
        <v>13</v>
      </c>
      <c r="K81" s="15">
        <v>110836649</v>
      </c>
      <c r="L81" s="15" t="s">
        <v>438</v>
      </c>
      <c r="M81" s="15" t="s">
        <v>439</v>
      </c>
      <c r="N81" s="15">
        <v>-8566</v>
      </c>
      <c r="O81" s="37">
        <v>0.113483678580818</v>
      </c>
    </row>
    <row r="82" spans="1:15" s="33" customFormat="1">
      <c r="A82" s="26" t="s">
        <v>1244</v>
      </c>
      <c r="B82" s="26" t="s">
        <v>1245</v>
      </c>
      <c r="C82" s="26" t="s">
        <v>1096</v>
      </c>
      <c r="D82" s="26" t="s">
        <v>1246</v>
      </c>
      <c r="E82" s="26" t="s">
        <v>1051</v>
      </c>
      <c r="F82" s="26" t="s">
        <v>1098</v>
      </c>
      <c r="G82" s="26" t="s">
        <v>1247</v>
      </c>
      <c r="H82" s="26" t="s">
        <v>1248</v>
      </c>
      <c r="I82" s="131" t="s">
        <v>1303</v>
      </c>
      <c r="J82" s="26">
        <v>17</v>
      </c>
      <c r="K82" s="26">
        <v>56571950</v>
      </c>
      <c r="L82" s="26" t="s">
        <v>445</v>
      </c>
      <c r="M82" s="26" t="s">
        <v>444</v>
      </c>
      <c r="N82" s="26">
        <v>1845</v>
      </c>
      <c r="O82" s="38">
        <v>0.11188821687068</v>
      </c>
    </row>
    <row r="83" spans="1:15">
      <c r="A83" s="239" t="s">
        <v>3498</v>
      </c>
    </row>
    <row r="84" spans="1:15">
      <c r="A84" s="15" t="s">
        <v>3538</v>
      </c>
    </row>
  </sheetData>
  <mergeCells count="4">
    <mergeCell ref="A3:F3"/>
    <mergeCell ref="G3:H3"/>
    <mergeCell ref="A1:XFD1"/>
    <mergeCell ref="I3:O3"/>
  </mergeCells>
  <phoneticPr fontId="68"/>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43"/>
  <sheetViews>
    <sheetView zoomScale="90" zoomScaleNormal="90" zoomScalePageLayoutView="90" workbookViewId="0">
      <selection activeCell="A14" sqref="A14"/>
    </sheetView>
  </sheetViews>
  <sheetFormatPr baseColWidth="10" defaultColWidth="11" defaultRowHeight="15"/>
  <cols>
    <col min="2" max="2" width="92.85546875" customWidth="1"/>
    <col min="3" max="3" width="15.140625" bestFit="1" customWidth="1"/>
    <col min="4" max="4" width="14.85546875" bestFit="1" customWidth="1"/>
    <col min="5" max="5" width="15" bestFit="1" customWidth="1"/>
    <col min="6" max="6" width="14.42578125" bestFit="1" customWidth="1"/>
    <col min="7" max="7" width="14.85546875" bestFit="1" customWidth="1"/>
    <col min="8" max="8" width="22.140625" bestFit="1" customWidth="1"/>
    <col min="9" max="9" width="140" customWidth="1"/>
  </cols>
  <sheetData>
    <row r="1" spans="1:9" s="1" customFormat="1">
      <c r="A1" s="1" t="s">
        <v>6710</v>
      </c>
    </row>
    <row r="3" spans="1:9">
      <c r="A3" s="94" t="s">
        <v>6711</v>
      </c>
    </row>
    <row r="4" spans="1:9" s="97" customFormat="1">
      <c r="A4" s="99" t="s">
        <v>2</v>
      </c>
      <c r="B4" s="99" t="s">
        <v>3539</v>
      </c>
      <c r="C4" s="20" t="s">
        <v>3540</v>
      </c>
      <c r="D4" s="20" t="s">
        <v>3541</v>
      </c>
      <c r="E4" s="20" t="s">
        <v>3542</v>
      </c>
      <c r="F4" s="20" t="s">
        <v>3543</v>
      </c>
      <c r="G4" s="20" t="s">
        <v>3544</v>
      </c>
      <c r="H4" s="20" t="s">
        <v>3545</v>
      </c>
      <c r="I4" s="99" t="s">
        <v>1377</v>
      </c>
    </row>
    <row r="5" spans="1:9" s="97" customFormat="1">
      <c r="A5" s="641" t="s">
        <v>3</v>
      </c>
      <c r="B5" s="97" t="s">
        <v>2923</v>
      </c>
      <c r="C5" s="100">
        <v>1.4999985000015E-5</v>
      </c>
      <c r="D5" s="216">
        <v>1.0989010989011E-2</v>
      </c>
      <c r="E5" s="216">
        <v>0.133866133866134</v>
      </c>
      <c r="F5" s="216">
        <v>0.58041958041957997</v>
      </c>
      <c r="G5" s="216">
        <v>0.203796203796204</v>
      </c>
      <c r="H5" s="100">
        <v>8.31652254174031E-7</v>
      </c>
      <c r="I5" s="96" t="s">
        <v>1417</v>
      </c>
    </row>
    <row r="6" spans="1:9" s="97" customFormat="1" ht="30">
      <c r="A6" s="641"/>
      <c r="B6" s="97" t="s">
        <v>2924</v>
      </c>
      <c r="C6" s="100">
        <v>2.5999948000104002E-5</v>
      </c>
      <c r="D6" s="216">
        <v>2.1978021978022001E-2</v>
      </c>
      <c r="E6" s="216">
        <v>0.128871128871129</v>
      </c>
      <c r="F6" s="216">
        <v>0.32367632367632398</v>
      </c>
      <c r="G6" s="216">
        <v>0.64135864135864096</v>
      </c>
      <c r="H6" s="100">
        <v>2.8846690275363701E-6</v>
      </c>
      <c r="I6" s="96" t="s">
        <v>1418</v>
      </c>
    </row>
    <row r="7" spans="1:9" s="97" customFormat="1">
      <c r="A7" s="641" t="s">
        <v>347</v>
      </c>
      <c r="B7" s="97" t="s">
        <v>2923</v>
      </c>
      <c r="C7" s="100">
        <v>2.9999940000120001E-5</v>
      </c>
      <c r="D7" s="216">
        <v>1.7982017982018001E-2</v>
      </c>
      <c r="E7" s="216">
        <v>0.113886113886114</v>
      </c>
      <c r="F7" s="216">
        <v>0.43256743256743302</v>
      </c>
      <c r="G7" s="216">
        <v>0.234765234765235</v>
      </c>
      <c r="H7" s="100">
        <v>3.36720060023499E-6</v>
      </c>
      <c r="I7" s="97" t="s">
        <v>1417</v>
      </c>
    </row>
    <row r="8" spans="1:9" s="97" customFormat="1" ht="30">
      <c r="A8" s="641"/>
      <c r="B8" s="97" t="s">
        <v>2924</v>
      </c>
      <c r="C8" s="100">
        <v>1.1999988000012E-5</v>
      </c>
      <c r="D8" s="100">
        <v>5.6994300569943E-3</v>
      </c>
      <c r="E8" s="216">
        <v>0.48351648351648402</v>
      </c>
      <c r="F8" s="216">
        <v>0.1998001998002</v>
      </c>
      <c r="G8" s="216">
        <v>0.63636363636363602</v>
      </c>
      <c r="H8" s="100">
        <v>9.2442230803513304E-7</v>
      </c>
      <c r="I8" s="96" t="s">
        <v>1418</v>
      </c>
    </row>
    <row r="9" spans="1:9" s="97" customFormat="1" ht="45">
      <c r="A9" s="678"/>
      <c r="B9" s="101" t="s">
        <v>2925</v>
      </c>
      <c r="C9" s="102">
        <v>4.9999950000050001E-6</v>
      </c>
      <c r="D9" s="231">
        <v>0.85614385614385602</v>
      </c>
      <c r="E9" s="231">
        <v>0.25574425574425602</v>
      </c>
      <c r="F9" s="231">
        <v>0.133866133866134</v>
      </c>
      <c r="G9" s="231">
        <v>0.30169830169830197</v>
      </c>
      <c r="H9" s="102">
        <v>3.7166774914276799E-5</v>
      </c>
      <c r="I9" s="98" t="s">
        <v>1416</v>
      </c>
    </row>
    <row r="10" spans="1:9" s="180" customFormat="1" ht="13.5" customHeight="1">
      <c r="A10" s="679" t="s">
        <v>2927</v>
      </c>
      <c r="B10" s="679"/>
      <c r="C10" s="679"/>
      <c r="D10" s="679"/>
      <c r="E10" s="679"/>
      <c r="F10" s="679"/>
      <c r="G10" s="679"/>
      <c r="H10" s="679"/>
      <c r="I10" s="679"/>
    </row>
    <row r="11" spans="1:9" s="181" customFormat="1" ht="12.75">
      <c r="A11" s="680" t="s">
        <v>2928</v>
      </c>
      <c r="B11" s="680"/>
      <c r="C11" s="680"/>
      <c r="D11" s="680"/>
      <c r="E11" s="680"/>
      <c r="F11" s="680"/>
      <c r="G11" s="680"/>
      <c r="H11" s="680"/>
      <c r="I11" s="680"/>
    </row>
    <row r="12" spans="1:9" s="182" customFormat="1" ht="12.75">
      <c r="A12" s="181" t="s">
        <v>2926</v>
      </c>
    </row>
    <row r="14" spans="1:9">
      <c r="A14" s="94" t="s">
        <v>6712</v>
      </c>
    </row>
    <row r="15" spans="1:9">
      <c r="A15" s="95" t="s">
        <v>2</v>
      </c>
      <c r="B15" s="95" t="s">
        <v>3539</v>
      </c>
      <c r="C15" s="20" t="s">
        <v>3540</v>
      </c>
      <c r="D15" s="20" t="s">
        <v>3541</v>
      </c>
      <c r="E15" s="20" t="s">
        <v>3542</v>
      </c>
      <c r="F15" s="20" t="s">
        <v>3543</v>
      </c>
      <c r="G15" s="20" t="s">
        <v>3544</v>
      </c>
      <c r="H15" s="20" t="s">
        <v>3545</v>
      </c>
      <c r="I15" s="95" t="s">
        <v>1377</v>
      </c>
    </row>
    <row r="16" spans="1:9" s="97" customFormat="1">
      <c r="A16" s="641" t="s">
        <v>3</v>
      </c>
      <c r="B16" s="97" t="s">
        <v>1378</v>
      </c>
      <c r="C16" s="100">
        <v>1.4999985000015E-5</v>
      </c>
      <c r="D16" s="216">
        <v>1.0989010989011E-2</v>
      </c>
      <c r="E16" s="216">
        <v>0.133866133866134</v>
      </c>
      <c r="F16" s="216">
        <v>0.58041958041957997</v>
      </c>
      <c r="G16" s="216">
        <v>0.203796203796204</v>
      </c>
      <c r="H16" s="100">
        <v>8.31652254174031E-7</v>
      </c>
      <c r="I16" s="96" t="s">
        <v>1379</v>
      </c>
    </row>
    <row r="17" spans="1:9" s="97" customFormat="1" ht="30">
      <c r="A17" s="641"/>
      <c r="B17" s="97" t="s">
        <v>1380</v>
      </c>
      <c r="C17" s="100">
        <v>2.5999948000104002E-5</v>
      </c>
      <c r="D17" s="216">
        <v>2.1978021978022001E-2</v>
      </c>
      <c r="E17" s="216">
        <v>0.128871128871129</v>
      </c>
      <c r="F17" s="216">
        <v>0.32367632367632398</v>
      </c>
      <c r="G17" s="216">
        <v>0.64135864135864096</v>
      </c>
      <c r="H17" s="100">
        <v>2.8846690275363701E-6</v>
      </c>
      <c r="I17" s="96" t="s">
        <v>1381</v>
      </c>
    </row>
    <row r="18" spans="1:9" s="97" customFormat="1">
      <c r="A18" s="641"/>
      <c r="B18" s="97" t="s">
        <v>1384</v>
      </c>
      <c r="C18" s="100">
        <v>4.3999912000175998E-5</v>
      </c>
      <c r="D18" s="216">
        <v>2.4975024975025E-2</v>
      </c>
      <c r="E18" s="216">
        <v>0.24575424575424601</v>
      </c>
      <c r="F18" s="216">
        <v>0.43656343656343699</v>
      </c>
      <c r="G18" s="216">
        <v>0.281718281718282</v>
      </c>
      <c r="H18" s="100">
        <v>5.08748754524113E-6</v>
      </c>
      <c r="I18" s="96" t="s">
        <v>1385</v>
      </c>
    </row>
    <row r="19" spans="1:9" s="97" customFormat="1">
      <c r="A19" s="641"/>
      <c r="B19" s="97" t="s">
        <v>1386</v>
      </c>
      <c r="C19" s="100">
        <v>3.9999920000159999E-5</v>
      </c>
      <c r="D19" s="216">
        <v>3.0969030969030999E-2</v>
      </c>
      <c r="E19" s="216">
        <v>0.26373626373626402</v>
      </c>
      <c r="F19" s="216">
        <v>0.43256743256743302</v>
      </c>
      <c r="G19" s="216">
        <v>0.30969030969030997</v>
      </c>
      <c r="H19" s="100">
        <v>5.5194175953010597E-6</v>
      </c>
      <c r="I19" s="96" t="s">
        <v>1385</v>
      </c>
    </row>
    <row r="20" spans="1:9" s="97" customFormat="1" ht="30">
      <c r="A20" s="641"/>
      <c r="B20" s="97" t="s">
        <v>1387</v>
      </c>
      <c r="C20" s="100">
        <v>1.0999978000044E-4</v>
      </c>
      <c r="D20" s="216">
        <v>2.2977022977023E-2</v>
      </c>
      <c r="E20" s="216">
        <v>2.8971028971029E-2</v>
      </c>
      <c r="F20" s="216">
        <v>0.54945054945054905</v>
      </c>
      <c r="G20" s="216">
        <v>0.15984015984016001</v>
      </c>
      <c r="H20" s="100">
        <v>8.8857785509599603E-6</v>
      </c>
      <c r="I20" s="96" t="s">
        <v>1388</v>
      </c>
    </row>
    <row r="21" spans="1:9" s="97" customFormat="1" ht="30">
      <c r="A21" s="641" t="s">
        <v>347</v>
      </c>
      <c r="B21" s="97" t="s">
        <v>1380</v>
      </c>
      <c r="C21" s="100">
        <v>1.1999988000012E-5</v>
      </c>
      <c r="D21" s="100">
        <v>5.6994300569943E-3</v>
      </c>
      <c r="E21" s="216">
        <v>0.48351648351648402</v>
      </c>
      <c r="F21" s="216">
        <v>0.1998001998002</v>
      </c>
      <c r="G21" s="216">
        <v>0.63636363636363602</v>
      </c>
      <c r="H21" s="100">
        <v>9.2442230803513304E-7</v>
      </c>
      <c r="I21" s="96" t="s">
        <v>1381</v>
      </c>
    </row>
    <row r="22" spans="1:9" s="97" customFormat="1">
      <c r="A22" s="641"/>
      <c r="B22" s="97" t="s">
        <v>1378</v>
      </c>
      <c r="C22" s="100">
        <v>2.9999940000120001E-5</v>
      </c>
      <c r="D22" s="216">
        <v>1.7982017982018001E-2</v>
      </c>
      <c r="E22" s="216">
        <v>0.113886113886114</v>
      </c>
      <c r="F22" s="216">
        <v>0.43256743256743302</v>
      </c>
      <c r="G22" s="216">
        <v>0.234765234765235</v>
      </c>
      <c r="H22" s="100">
        <v>3.36720060023499E-6</v>
      </c>
      <c r="I22" s="96" t="s">
        <v>1379</v>
      </c>
    </row>
    <row r="23" spans="1:9" s="97" customFormat="1">
      <c r="A23" s="641"/>
      <c r="B23" s="97" t="s">
        <v>1386</v>
      </c>
      <c r="C23" s="100">
        <v>3.7999924000151999E-5</v>
      </c>
      <c r="D23" s="216">
        <v>3.4965034965035002E-2</v>
      </c>
      <c r="E23" s="216">
        <v>7.7922077922077906E-2</v>
      </c>
      <c r="F23" s="216">
        <v>0.54745254745254701</v>
      </c>
      <c r="G23" s="216">
        <v>0.29570429570429602</v>
      </c>
      <c r="H23" s="100">
        <v>6.7224880182514798E-6</v>
      </c>
      <c r="I23" s="96" t="s">
        <v>1385</v>
      </c>
    </row>
    <row r="24" spans="1:9" s="97" customFormat="1">
      <c r="A24" s="641"/>
      <c r="B24" s="97" t="s">
        <v>1384</v>
      </c>
      <c r="C24" s="100">
        <v>5.9999880000240002E-5</v>
      </c>
      <c r="D24" s="216">
        <v>3.3966033966034002E-2</v>
      </c>
      <c r="E24" s="216">
        <v>9.2907092907092897E-2</v>
      </c>
      <c r="F24" s="216">
        <v>0.56043956043956</v>
      </c>
      <c r="G24" s="216">
        <v>0.30269730269730299</v>
      </c>
      <c r="H24" s="100">
        <v>1.07816329500965E-5</v>
      </c>
      <c r="I24" s="96" t="s">
        <v>1385</v>
      </c>
    </row>
    <row r="25" spans="1:9" s="97" customFormat="1">
      <c r="A25" s="641"/>
      <c r="B25" s="97" t="s">
        <v>1389</v>
      </c>
      <c r="C25" s="100">
        <v>1.09998900011E-4</v>
      </c>
      <c r="D25" s="216">
        <v>1.3986013986014E-2</v>
      </c>
      <c r="E25" s="216">
        <v>0.56843156843156795</v>
      </c>
      <c r="F25" s="216">
        <v>7.1928071928071893E-2</v>
      </c>
      <c r="G25" s="216">
        <v>0.22177822177822201</v>
      </c>
      <c r="H25" s="100">
        <v>1.14496632295236E-5</v>
      </c>
      <c r="I25" s="96" t="s">
        <v>1390</v>
      </c>
    </row>
    <row r="26" spans="1:9" s="97" customFormat="1">
      <c r="A26" s="641" t="s">
        <v>66</v>
      </c>
      <c r="B26" s="97" t="s">
        <v>1391</v>
      </c>
      <c r="C26" s="100">
        <v>5.9999940000059999E-6</v>
      </c>
      <c r="D26" s="216">
        <v>0.294705294705295</v>
      </c>
      <c r="E26" s="216">
        <v>0.69930069930069905</v>
      </c>
      <c r="F26" s="216">
        <v>0.83916083916083895</v>
      </c>
      <c r="G26" s="216">
        <v>0.64835164835164805</v>
      </c>
      <c r="H26" s="100">
        <v>7.2611309109848998E-6</v>
      </c>
      <c r="I26" s="96" t="s">
        <v>1392</v>
      </c>
    </row>
    <row r="27" spans="1:9" s="97" customFormat="1" ht="75">
      <c r="A27" s="641"/>
      <c r="B27" s="97" t="s">
        <v>1393</v>
      </c>
      <c r="C27" s="100">
        <v>6.5999868000263994E-5</v>
      </c>
      <c r="D27" s="216">
        <v>2.5974025974026E-2</v>
      </c>
      <c r="E27" s="216">
        <v>0.115884115884116</v>
      </c>
      <c r="F27" s="216">
        <v>0.815184815184815</v>
      </c>
      <c r="G27" s="216">
        <v>0.22877122877122899</v>
      </c>
      <c r="H27" s="100">
        <v>2.75497116595247E-5</v>
      </c>
      <c r="I27" s="96" t="s">
        <v>1394</v>
      </c>
    </row>
    <row r="28" spans="1:9" s="97" customFormat="1">
      <c r="A28" s="641"/>
      <c r="B28" s="97" t="s">
        <v>1395</v>
      </c>
      <c r="C28" s="100">
        <v>2.5999948000104002E-5</v>
      </c>
      <c r="D28" s="216">
        <v>0.79820179820179804</v>
      </c>
      <c r="E28" s="216">
        <v>0.90509490509490498</v>
      </c>
      <c r="F28" s="216">
        <v>0.80319680319680298</v>
      </c>
      <c r="G28" s="216">
        <v>0.69330669330669303</v>
      </c>
      <c r="H28" s="100">
        <v>5.7738033572562999E-5</v>
      </c>
      <c r="I28" s="96" t="s">
        <v>1396</v>
      </c>
    </row>
    <row r="29" spans="1:9" s="97" customFormat="1" ht="45">
      <c r="A29" s="641"/>
      <c r="B29" s="97" t="s">
        <v>1382</v>
      </c>
      <c r="C29" s="100">
        <v>4.7999904000191997E-5</v>
      </c>
      <c r="D29" s="216">
        <v>0.56043956043956</v>
      </c>
      <c r="E29" s="216">
        <v>0.81418581418581404</v>
      </c>
      <c r="F29" s="216">
        <v>0.828171828171828</v>
      </c>
      <c r="G29" s="216">
        <v>0.544455544455544</v>
      </c>
      <c r="H29" s="100">
        <v>7.1126885897387901E-5</v>
      </c>
      <c r="I29" s="96" t="s">
        <v>1383</v>
      </c>
    </row>
    <row r="30" spans="1:9" s="97" customFormat="1" ht="30">
      <c r="A30" s="641"/>
      <c r="B30" s="97" t="s">
        <v>1397</v>
      </c>
      <c r="C30" s="100">
        <v>1.39998600014E-4</v>
      </c>
      <c r="D30" s="216">
        <v>9.9900099900099903E-2</v>
      </c>
      <c r="E30" s="216">
        <v>0.78621378621378601</v>
      </c>
      <c r="F30" s="216">
        <v>0.72527472527472503</v>
      </c>
      <c r="G30" s="216">
        <v>0.52247752247752199</v>
      </c>
      <c r="H30" s="100">
        <v>1.190832208251E-4</v>
      </c>
      <c r="I30" s="96" t="s">
        <v>1398</v>
      </c>
    </row>
    <row r="31" spans="1:9" s="97" customFormat="1" ht="45">
      <c r="A31" s="641" t="s">
        <v>117</v>
      </c>
      <c r="B31" s="97" t="s">
        <v>1399</v>
      </c>
      <c r="C31" s="100">
        <v>8.39983200335993E-4</v>
      </c>
      <c r="D31" s="216">
        <v>3.0969030969030999E-2</v>
      </c>
      <c r="E31" s="216">
        <v>0.52747252747252704</v>
      </c>
      <c r="F31" s="216">
        <v>0.176823176823177</v>
      </c>
      <c r="G31" s="216">
        <v>0.28771228771228802</v>
      </c>
      <c r="H31" s="100">
        <v>1.7509291460937601E-4</v>
      </c>
      <c r="I31" s="96" t="s">
        <v>1400</v>
      </c>
    </row>
    <row r="32" spans="1:9" s="97" customFormat="1">
      <c r="A32" s="641"/>
      <c r="B32" s="97" t="s">
        <v>1401</v>
      </c>
      <c r="C32" s="100">
        <v>3.4999650003499999E-4</v>
      </c>
      <c r="D32" s="216">
        <v>0.25374625374625398</v>
      </c>
      <c r="E32" s="216">
        <v>0.388611388611389</v>
      </c>
      <c r="F32" s="216">
        <v>0.68031968031968004</v>
      </c>
      <c r="G32" s="216">
        <v>0.11088911088911101</v>
      </c>
      <c r="H32" s="100">
        <v>1.9164224197498701E-4</v>
      </c>
      <c r="I32" s="96" t="s">
        <v>1402</v>
      </c>
    </row>
    <row r="33" spans="1:9" s="97" customFormat="1" ht="30">
      <c r="A33" s="641"/>
      <c r="B33" s="97" t="s">
        <v>1403</v>
      </c>
      <c r="C33" s="100">
        <v>5.3998920021599596E-4</v>
      </c>
      <c r="D33" s="216">
        <v>0.14285714285714299</v>
      </c>
      <c r="E33" s="216">
        <v>0.56343656343656301</v>
      </c>
      <c r="F33" s="216">
        <v>0.28371628371628399</v>
      </c>
      <c r="G33" s="216">
        <v>0.227772227772228</v>
      </c>
      <c r="H33" s="100">
        <v>2.36399465544213E-4</v>
      </c>
      <c r="I33" s="96" t="s">
        <v>1404</v>
      </c>
    </row>
    <row r="34" spans="1:9" s="97" customFormat="1" ht="30">
      <c r="A34" s="641"/>
      <c r="B34" s="97" t="s">
        <v>1380</v>
      </c>
      <c r="C34" s="100">
        <v>1.29998700013E-4</v>
      </c>
      <c r="D34" s="216">
        <v>0.44355644355644402</v>
      </c>
      <c r="E34" s="216">
        <v>0.97702297702297702</v>
      </c>
      <c r="F34" s="216">
        <v>0.27672327672327701</v>
      </c>
      <c r="G34" s="216">
        <v>0.50149850149850195</v>
      </c>
      <c r="H34" s="100">
        <v>2.72777731248786E-4</v>
      </c>
      <c r="I34" s="96" t="s">
        <v>1381</v>
      </c>
    </row>
    <row r="35" spans="1:9" s="97" customFormat="1">
      <c r="A35" s="641"/>
      <c r="B35" s="97" t="s">
        <v>1405</v>
      </c>
      <c r="C35" s="100">
        <v>4.0999590004099998E-4</v>
      </c>
      <c r="D35" s="216">
        <v>0.19880119880119901</v>
      </c>
      <c r="E35" s="216">
        <v>0.11488511488511501</v>
      </c>
      <c r="F35" s="216">
        <v>0.98501498501498497</v>
      </c>
      <c r="G35" s="216">
        <v>0.59140859140859103</v>
      </c>
      <c r="H35" s="100">
        <v>3.3149288579958902E-4</v>
      </c>
      <c r="I35" s="96" t="s">
        <v>1406</v>
      </c>
    </row>
    <row r="36" spans="1:9" s="97" customFormat="1" ht="105">
      <c r="A36" s="641" t="s">
        <v>53</v>
      </c>
      <c r="B36" s="97" t="s">
        <v>1407</v>
      </c>
      <c r="C36" s="216">
        <v>2.6973026973027E-2</v>
      </c>
      <c r="D36" s="216">
        <v>3.4996500349965E-3</v>
      </c>
      <c r="E36" s="216">
        <v>0.27772227772227798</v>
      </c>
      <c r="F36" s="216">
        <v>0.73126873126873104</v>
      </c>
      <c r="G36" s="216">
        <v>0.68231768231768197</v>
      </c>
      <c r="H36" s="100">
        <v>7.5175944079874902E-4</v>
      </c>
      <c r="I36" s="96" t="s">
        <v>1408</v>
      </c>
    </row>
    <row r="37" spans="1:9" s="97" customFormat="1" ht="30">
      <c r="A37" s="641"/>
      <c r="B37" s="97" t="s">
        <v>1409</v>
      </c>
      <c r="C37" s="100">
        <v>5.3998920021599596E-4</v>
      </c>
      <c r="D37" s="216">
        <v>0.15784215784215799</v>
      </c>
      <c r="E37" s="216">
        <v>0.18181818181818199</v>
      </c>
      <c r="F37" s="216">
        <v>0.35464535464535502</v>
      </c>
      <c r="G37" s="216">
        <v>0.80119880119880105</v>
      </c>
      <c r="H37" s="100">
        <v>7.6525779022817997E-4</v>
      </c>
      <c r="I37" s="96" t="s">
        <v>1410</v>
      </c>
    </row>
    <row r="38" spans="1:9" s="97" customFormat="1" ht="60">
      <c r="A38" s="641"/>
      <c r="B38" s="97" t="s">
        <v>1411</v>
      </c>
      <c r="C38" s="216">
        <v>1.0989010989011E-2</v>
      </c>
      <c r="D38" s="216">
        <v>1.9980019980020001E-2</v>
      </c>
      <c r="E38" s="216">
        <v>0.53446553446553402</v>
      </c>
      <c r="F38" s="216">
        <v>0.14285714285714299</v>
      </c>
      <c r="G38" s="216">
        <v>0.19880119880119901</v>
      </c>
      <c r="H38" s="100">
        <v>8.5993968443864898E-4</v>
      </c>
      <c r="I38" s="96" t="s">
        <v>1412</v>
      </c>
    </row>
    <row r="39" spans="1:9" s="97" customFormat="1" ht="30">
      <c r="A39" s="641"/>
      <c r="B39" s="97" t="s">
        <v>1413</v>
      </c>
      <c r="C39" s="216">
        <v>1.6983016983017001E-2</v>
      </c>
      <c r="D39" s="216">
        <v>1.4985014985015E-2</v>
      </c>
      <c r="E39" s="216">
        <v>0.115884115884116</v>
      </c>
      <c r="F39" s="216">
        <v>0.55444555444555399</v>
      </c>
      <c r="G39" s="216">
        <v>0.25774225774225801</v>
      </c>
      <c r="H39" s="100">
        <v>8.6065893863529496E-4</v>
      </c>
      <c r="I39" s="96" t="s">
        <v>1414</v>
      </c>
    </row>
    <row r="40" spans="1:9" s="97" customFormat="1" ht="105">
      <c r="A40" s="678"/>
      <c r="B40" s="101" t="s">
        <v>1415</v>
      </c>
      <c r="C40" s="231">
        <v>3.0969030969030999E-2</v>
      </c>
      <c r="D40" s="231">
        <v>3.3996600339965999E-3</v>
      </c>
      <c r="E40" s="231">
        <v>0.29070929070929102</v>
      </c>
      <c r="F40" s="231">
        <v>0.74925074925074897</v>
      </c>
      <c r="G40" s="231">
        <v>0.66733266733266705</v>
      </c>
      <c r="H40" s="102">
        <v>8.6785632701447102E-4</v>
      </c>
      <c r="I40" s="98" t="s">
        <v>1408</v>
      </c>
    </row>
    <row r="41" spans="1:9">
      <c r="A41" t="s">
        <v>3552</v>
      </c>
    </row>
    <row r="43" spans="1:9">
      <c r="A43" s="122"/>
    </row>
  </sheetData>
  <mergeCells count="9">
    <mergeCell ref="A36:A40"/>
    <mergeCell ref="A5:A6"/>
    <mergeCell ref="A7:A9"/>
    <mergeCell ref="A16:A20"/>
    <mergeCell ref="A21:A25"/>
    <mergeCell ref="A26:A30"/>
    <mergeCell ref="A31:A35"/>
    <mergeCell ref="A10:I10"/>
    <mergeCell ref="A11:I11"/>
  </mergeCells>
  <phoneticPr fontId="68"/>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388"/>
  <sheetViews>
    <sheetView topLeftCell="A4" zoomScale="90" zoomScaleNormal="90" zoomScalePageLayoutView="90" workbookViewId="0">
      <selection activeCell="X26" sqref="X26"/>
    </sheetView>
  </sheetViews>
  <sheetFormatPr baseColWidth="10" defaultColWidth="10.85546875" defaultRowHeight="15"/>
  <cols>
    <col min="1" max="1" width="20.28515625" bestFit="1" customWidth="1"/>
    <col min="2" max="2" width="12.85546875" bestFit="1" customWidth="1"/>
    <col min="3" max="3" width="4.140625" bestFit="1" customWidth="1"/>
    <col min="4" max="4" width="11.140625" bestFit="1" customWidth="1"/>
    <col min="5" max="6" width="3.28515625" bestFit="1" customWidth="1"/>
    <col min="7" max="7" width="7.28515625" style="260" bestFit="1" customWidth="1"/>
    <col min="8" max="8" width="5" style="260" bestFit="1" customWidth="1"/>
    <col min="9" max="9" width="4.85546875" style="260" bestFit="1" customWidth="1"/>
    <col min="10" max="10" width="8.7109375" style="111" bestFit="1" customWidth="1"/>
    <col min="11" max="11" width="11.42578125" bestFit="1" customWidth="1"/>
    <col min="12" max="13" width="3.28515625" bestFit="1" customWidth="1"/>
    <col min="14" max="14" width="7.28515625" style="260" bestFit="1" customWidth="1"/>
    <col min="15" max="15" width="5.42578125" style="260" bestFit="1" customWidth="1"/>
    <col min="16" max="16" width="4.85546875" style="260" bestFit="1" customWidth="1"/>
    <col min="17" max="17" width="9.85546875" style="111" bestFit="1" customWidth="1"/>
    <col min="18" max="18" width="8.85546875" style="261" bestFit="1" customWidth="1"/>
  </cols>
  <sheetData>
    <row r="1" spans="1:18" ht="30" customHeight="1">
      <c r="A1" s="685" t="s">
        <v>6713</v>
      </c>
      <c r="B1" s="668"/>
      <c r="C1" s="668"/>
      <c r="D1" s="668"/>
      <c r="E1" s="668"/>
      <c r="F1" s="668"/>
      <c r="G1" s="668"/>
      <c r="H1" s="668"/>
      <c r="I1" s="668"/>
      <c r="J1" s="668"/>
      <c r="K1" s="668"/>
      <c r="L1" s="668"/>
      <c r="M1" s="668"/>
      <c r="N1" s="668"/>
      <c r="O1" s="668"/>
      <c r="P1" s="668"/>
      <c r="Q1" s="668"/>
      <c r="R1" s="668"/>
    </row>
    <row r="2" spans="1:18">
      <c r="A2" s="1"/>
    </row>
    <row r="3" spans="1:18" s="263" customFormat="1">
      <c r="A3" s="262"/>
      <c r="B3" s="262"/>
      <c r="C3" s="262"/>
      <c r="D3" s="262"/>
      <c r="E3" s="681" t="s">
        <v>3964</v>
      </c>
      <c r="F3" s="682"/>
      <c r="G3" s="682"/>
      <c r="H3" s="682"/>
      <c r="I3" s="682"/>
      <c r="J3" s="683"/>
      <c r="K3" s="681" t="s">
        <v>3965</v>
      </c>
      <c r="L3" s="682"/>
      <c r="M3" s="682"/>
      <c r="N3" s="682"/>
      <c r="O3" s="682"/>
      <c r="P3" s="682"/>
      <c r="Q3" s="682"/>
      <c r="R3" s="682"/>
    </row>
    <row r="4" spans="1:18" s="263" customFormat="1">
      <c r="A4" s="264" t="s">
        <v>3966</v>
      </c>
      <c r="B4" s="264" t="s">
        <v>3967</v>
      </c>
      <c r="C4" s="264" t="s">
        <v>3968</v>
      </c>
      <c r="D4" s="264" t="s">
        <v>3969</v>
      </c>
      <c r="E4" s="265" t="s">
        <v>2645</v>
      </c>
      <c r="F4" s="264" t="s">
        <v>2646</v>
      </c>
      <c r="G4" s="266" t="s">
        <v>3970</v>
      </c>
      <c r="H4" s="266" t="s">
        <v>3556</v>
      </c>
      <c r="I4" s="266" t="s">
        <v>3971</v>
      </c>
      <c r="J4" s="267" t="s">
        <v>917</v>
      </c>
      <c r="K4" s="265" t="s">
        <v>3965</v>
      </c>
      <c r="L4" s="264" t="s">
        <v>2645</v>
      </c>
      <c r="M4" s="264" t="s">
        <v>2646</v>
      </c>
      <c r="N4" s="266" t="s">
        <v>3970</v>
      </c>
      <c r="O4" s="266" t="s">
        <v>3556</v>
      </c>
      <c r="P4" s="266" t="s">
        <v>3971</v>
      </c>
      <c r="Q4" s="268" t="s">
        <v>917</v>
      </c>
      <c r="R4" s="269" t="s">
        <v>964</v>
      </c>
    </row>
    <row r="5" spans="1:18">
      <c r="A5" t="s">
        <v>55</v>
      </c>
      <c r="B5" t="s">
        <v>55</v>
      </c>
      <c r="C5">
        <v>1</v>
      </c>
      <c r="D5">
        <v>10796866</v>
      </c>
      <c r="E5" s="270" t="s">
        <v>438</v>
      </c>
      <c r="F5" t="s">
        <v>439</v>
      </c>
      <c r="G5" s="260">
        <v>0.36720000000000003</v>
      </c>
      <c r="H5" s="260">
        <v>4.36E-2</v>
      </c>
      <c r="I5" s="260">
        <v>6.8999999999999999E-3</v>
      </c>
      <c r="J5" s="271">
        <v>2.8899999999999998E-10</v>
      </c>
      <c r="K5" s="270" t="s">
        <v>1068</v>
      </c>
      <c r="L5" t="s">
        <v>438</v>
      </c>
      <c r="M5" t="s">
        <v>439</v>
      </c>
      <c r="N5" s="260">
        <v>0.3533</v>
      </c>
      <c r="O5" s="260">
        <v>4.1300000000000003E-2</v>
      </c>
      <c r="P5" s="260">
        <v>7.0000000000000001E-3</v>
      </c>
      <c r="Q5" s="111">
        <v>3.155E-9</v>
      </c>
      <c r="R5" s="261">
        <v>1030836</v>
      </c>
    </row>
    <row r="6" spans="1:18">
      <c r="A6" t="s">
        <v>364</v>
      </c>
      <c r="B6" t="s">
        <v>2656</v>
      </c>
      <c r="C6">
        <v>1</v>
      </c>
      <c r="D6">
        <v>38408974</v>
      </c>
      <c r="E6" s="270" t="s">
        <v>438</v>
      </c>
      <c r="F6" t="s">
        <v>439</v>
      </c>
      <c r="G6" s="260">
        <v>0.47320000000000001</v>
      </c>
      <c r="H6" s="260">
        <v>1.7100000000000001E-2</v>
      </c>
      <c r="I6" s="260">
        <v>6.8999999999999999E-3</v>
      </c>
      <c r="J6" s="271">
        <v>1.332E-2</v>
      </c>
      <c r="K6" s="270" t="s">
        <v>1068</v>
      </c>
      <c r="L6" t="s">
        <v>438</v>
      </c>
      <c r="M6" t="s">
        <v>439</v>
      </c>
      <c r="N6" s="260">
        <v>0.45629999999999998</v>
      </c>
      <c r="O6" s="260">
        <v>2.58E-2</v>
      </c>
      <c r="P6" s="260">
        <v>6.8999999999999999E-3</v>
      </c>
      <c r="Q6" s="111">
        <v>1.7469999999999999E-4</v>
      </c>
      <c r="R6" s="261">
        <v>1030836</v>
      </c>
    </row>
    <row r="7" spans="1:18">
      <c r="A7" t="s">
        <v>367</v>
      </c>
      <c r="B7" t="s">
        <v>2665</v>
      </c>
      <c r="C7">
        <v>1</v>
      </c>
      <c r="D7">
        <v>154406656</v>
      </c>
      <c r="E7" s="270" t="s">
        <v>445</v>
      </c>
      <c r="F7" t="s">
        <v>444</v>
      </c>
      <c r="G7" s="260">
        <v>0.61419999999999997</v>
      </c>
      <c r="H7" s="260">
        <v>1.1599999999999999E-2</v>
      </c>
      <c r="I7" s="260">
        <v>6.6E-3</v>
      </c>
      <c r="J7" s="271">
        <v>7.596E-2</v>
      </c>
      <c r="K7" s="270" t="s">
        <v>1068</v>
      </c>
      <c r="L7" t="s">
        <v>445</v>
      </c>
      <c r="M7" t="s">
        <v>444</v>
      </c>
      <c r="N7" s="260">
        <v>0.58930000000000005</v>
      </c>
      <c r="O7" s="260">
        <v>4.1300000000000003E-2</v>
      </c>
      <c r="P7" s="260">
        <v>6.7000000000000002E-3</v>
      </c>
      <c r="Q7" s="111">
        <v>9.1400000000000005E-10</v>
      </c>
      <c r="R7" s="261">
        <v>1030836</v>
      </c>
    </row>
    <row r="8" spans="1:18">
      <c r="A8" t="s">
        <v>64</v>
      </c>
      <c r="B8" t="s">
        <v>2670</v>
      </c>
      <c r="C8">
        <v>1</v>
      </c>
      <c r="D8">
        <v>170617306</v>
      </c>
      <c r="E8" s="270" t="s">
        <v>444</v>
      </c>
      <c r="F8" t="s">
        <v>439</v>
      </c>
      <c r="G8" s="260">
        <v>0.44979999999999998</v>
      </c>
      <c r="H8" s="260">
        <v>2.23E-2</v>
      </c>
      <c r="I8" s="260">
        <v>6.4999999999999997E-3</v>
      </c>
      <c r="J8" s="271">
        <v>5.8600000000000004E-4</v>
      </c>
      <c r="K8" s="270" t="s">
        <v>1068</v>
      </c>
      <c r="L8" t="s">
        <v>444</v>
      </c>
      <c r="M8" t="s">
        <v>439</v>
      </c>
      <c r="N8" s="260">
        <v>0.44650000000000001</v>
      </c>
      <c r="O8" s="260">
        <v>9.06E-2</v>
      </c>
      <c r="P8" s="260">
        <v>6.7000000000000002E-3</v>
      </c>
      <c r="Q8" s="111">
        <v>3.1750000000000001E-42</v>
      </c>
      <c r="R8" s="261">
        <v>1030836</v>
      </c>
    </row>
    <row r="9" spans="1:18">
      <c r="A9" t="s">
        <v>370</v>
      </c>
      <c r="B9" t="s">
        <v>2672</v>
      </c>
      <c r="C9">
        <v>2</v>
      </c>
      <c r="D9">
        <v>61563408</v>
      </c>
      <c r="E9" s="270" t="s">
        <v>445</v>
      </c>
      <c r="F9" t="s">
        <v>444</v>
      </c>
      <c r="G9" s="260">
        <v>0.154</v>
      </c>
      <c r="H9" s="260">
        <v>3.6799999999999999E-2</v>
      </c>
      <c r="I9" s="260">
        <v>8.8999999999999999E-3</v>
      </c>
      <c r="J9" s="271">
        <v>3.4390000000000001E-5</v>
      </c>
      <c r="K9" s="270" t="s">
        <v>1068</v>
      </c>
      <c r="L9" t="s">
        <v>445</v>
      </c>
      <c r="M9" t="s">
        <v>444</v>
      </c>
      <c r="N9" s="260">
        <v>0.15939999999999999</v>
      </c>
      <c r="O9" s="260">
        <v>4.8899999999999999E-2</v>
      </c>
      <c r="P9" s="260">
        <v>8.9999999999999993E-3</v>
      </c>
      <c r="Q9" s="111">
        <v>6.4480000000000006E-8</v>
      </c>
      <c r="R9" s="261">
        <v>1030836</v>
      </c>
    </row>
    <row r="10" spans="1:18">
      <c r="A10" t="s">
        <v>379</v>
      </c>
      <c r="B10" t="s">
        <v>2674</v>
      </c>
      <c r="C10">
        <v>4</v>
      </c>
      <c r="D10">
        <v>57781347</v>
      </c>
      <c r="E10" s="270" t="s">
        <v>439</v>
      </c>
      <c r="F10" t="s">
        <v>438</v>
      </c>
      <c r="G10" s="260">
        <v>0.20200000000000001</v>
      </c>
      <c r="H10" s="260">
        <v>2.2800000000000001E-2</v>
      </c>
      <c r="I10" s="260">
        <v>8.0000000000000002E-3</v>
      </c>
      <c r="J10" s="271">
        <v>4.3870000000000003E-3</v>
      </c>
      <c r="K10" s="270" t="s">
        <v>1068</v>
      </c>
      <c r="L10" t="s">
        <v>439</v>
      </c>
      <c r="M10" t="s">
        <v>438</v>
      </c>
      <c r="N10" s="260">
        <v>0.18959999999999999</v>
      </c>
      <c r="O10" s="260">
        <v>3.32E-2</v>
      </c>
      <c r="P10" s="260">
        <v>8.3999999999999995E-3</v>
      </c>
      <c r="Q10" s="111">
        <v>7.271E-5</v>
      </c>
      <c r="R10" s="261">
        <v>1030836</v>
      </c>
    </row>
    <row r="11" spans="1:18">
      <c r="A11" t="s">
        <v>88</v>
      </c>
      <c r="B11" t="s">
        <v>2666</v>
      </c>
      <c r="C11">
        <v>4</v>
      </c>
      <c r="D11">
        <v>81164723</v>
      </c>
      <c r="E11" s="270" t="s">
        <v>439</v>
      </c>
      <c r="F11" t="s">
        <v>438</v>
      </c>
      <c r="G11" s="260">
        <v>0.31590000000000001</v>
      </c>
      <c r="H11" s="260">
        <v>2.1299999999999999E-2</v>
      </c>
      <c r="I11" s="260">
        <v>6.8999999999999999E-3</v>
      </c>
      <c r="J11" s="271">
        <v>2.1619999999999999E-3</v>
      </c>
      <c r="K11" s="270" t="s">
        <v>1068</v>
      </c>
      <c r="L11" t="s">
        <v>439</v>
      </c>
      <c r="M11" t="s">
        <v>438</v>
      </c>
      <c r="N11" s="260">
        <v>0.30869999999999997</v>
      </c>
      <c r="O11" s="260">
        <v>4.3400000000000001E-2</v>
      </c>
      <c r="P11" s="260">
        <v>7.1999999999999998E-3</v>
      </c>
      <c r="Q11" s="111">
        <v>1.7349999999999999E-9</v>
      </c>
      <c r="R11" s="261">
        <v>1030836</v>
      </c>
    </row>
    <row r="12" spans="1:18">
      <c r="A12" t="s">
        <v>91</v>
      </c>
      <c r="B12" t="s">
        <v>3972</v>
      </c>
      <c r="C12">
        <v>4</v>
      </c>
      <c r="D12">
        <v>111699685</v>
      </c>
      <c r="E12" s="270" t="s">
        <v>439</v>
      </c>
      <c r="F12" t="s">
        <v>445</v>
      </c>
      <c r="G12" s="260">
        <v>0.2147</v>
      </c>
      <c r="H12" s="260">
        <v>7.1099999999999997E-2</v>
      </c>
      <c r="I12" s="260">
        <v>7.7999999999999996E-3</v>
      </c>
      <c r="J12" s="271">
        <v>7.7420000000000004E-20</v>
      </c>
      <c r="K12" s="270" t="s">
        <v>1068</v>
      </c>
      <c r="L12" t="s">
        <v>439</v>
      </c>
      <c r="M12" t="s">
        <v>445</v>
      </c>
      <c r="N12" s="260">
        <v>0.1991</v>
      </c>
      <c r="O12" s="260">
        <v>0.36549999999999999</v>
      </c>
      <c r="P12" s="260">
        <v>8.0999999999999996E-3</v>
      </c>
      <c r="Q12" s="272" t="s">
        <v>3973</v>
      </c>
      <c r="R12" s="261">
        <v>1030836</v>
      </c>
    </row>
    <row r="13" spans="1:18">
      <c r="A13" t="s">
        <v>386</v>
      </c>
      <c r="B13" t="s">
        <v>2659</v>
      </c>
      <c r="C13">
        <v>5</v>
      </c>
      <c r="D13">
        <v>127871750</v>
      </c>
      <c r="E13" s="270" t="s">
        <v>439</v>
      </c>
      <c r="F13" t="s">
        <v>438</v>
      </c>
      <c r="G13" s="260">
        <v>0.30609999999999998</v>
      </c>
      <c r="H13" s="260">
        <v>2.0899999999999998E-2</v>
      </c>
      <c r="I13" s="260">
        <v>7.0000000000000001E-3</v>
      </c>
      <c r="J13" s="271">
        <v>2.6800000000000001E-3</v>
      </c>
      <c r="K13" s="270" t="s">
        <v>1068</v>
      </c>
      <c r="L13" t="s">
        <v>439</v>
      </c>
      <c r="M13" t="s">
        <v>438</v>
      </c>
      <c r="N13" s="260">
        <v>0.31559999999999999</v>
      </c>
      <c r="O13" s="260">
        <v>3.7400000000000003E-2</v>
      </c>
      <c r="P13" s="260">
        <v>7.1999999999999998E-3</v>
      </c>
      <c r="Q13" s="111">
        <v>1.959E-7</v>
      </c>
      <c r="R13" s="261">
        <v>1030836</v>
      </c>
    </row>
    <row r="14" spans="1:18">
      <c r="A14" t="s">
        <v>389</v>
      </c>
      <c r="B14" t="s">
        <v>389</v>
      </c>
      <c r="C14">
        <v>5</v>
      </c>
      <c r="D14">
        <v>142494165</v>
      </c>
      <c r="E14" s="270" t="s">
        <v>444</v>
      </c>
      <c r="F14" t="s">
        <v>445</v>
      </c>
      <c r="G14" s="260">
        <v>0.47749999999999998</v>
      </c>
      <c r="H14" s="260">
        <v>2.18E-2</v>
      </c>
      <c r="I14" s="260">
        <v>6.7000000000000002E-3</v>
      </c>
      <c r="J14" s="271">
        <v>1.217E-3</v>
      </c>
      <c r="K14" s="270" t="s">
        <v>1068</v>
      </c>
      <c r="L14" t="s">
        <v>444</v>
      </c>
      <c r="M14" t="s">
        <v>445</v>
      </c>
      <c r="N14" s="260">
        <v>0.47389999999999999</v>
      </c>
      <c r="O14" s="260">
        <v>2.69E-2</v>
      </c>
      <c r="P14" s="260">
        <v>6.7999999999999996E-3</v>
      </c>
      <c r="Q14" s="111">
        <v>7.7700000000000005E-5</v>
      </c>
      <c r="R14" s="261">
        <v>1030836</v>
      </c>
    </row>
    <row r="15" spans="1:18">
      <c r="A15" t="s">
        <v>115</v>
      </c>
      <c r="B15" t="s">
        <v>115</v>
      </c>
      <c r="C15">
        <v>6</v>
      </c>
      <c r="D15">
        <v>161089307</v>
      </c>
      <c r="E15" s="270" t="s">
        <v>439</v>
      </c>
      <c r="F15" t="s">
        <v>438</v>
      </c>
      <c r="G15" s="260">
        <v>0.1694</v>
      </c>
      <c r="H15" s="260">
        <v>3.5400000000000001E-2</v>
      </c>
      <c r="I15" s="260">
        <v>9.4000000000000004E-3</v>
      </c>
      <c r="J15" s="271">
        <v>1.5679999999999999E-4</v>
      </c>
      <c r="K15" s="270" t="s">
        <v>1068</v>
      </c>
      <c r="L15" t="s">
        <v>439</v>
      </c>
      <c r="M15" t="s">
        <v>438</v>
      </c>
      <c r="N15" s="260">
        <v>0.16489999999999999</v>
      </c>
      <c r="O15" s="260">
        <v>2.5999999999999999E-2</v>
      </c>
      <c r="P15" s="260">
        <v>9.4999999999999998E-3</v>
      </c>
      <c r="Q15" s="111">
        <v>6.2300000000000003E-3</v>
      </c>
      <c r="R15" s="261">
        <v>1030836</v>
      </c>
    </row>
    <row r="16" spans="1:18">
      <c r="A16" t="s">
        <v>122</v>
      </c>
      <c r="B16" t="s">
        <v>3974</v>
      </c>
      <c r="C16">
        <v>7</v>
      </c>
      <c r="D16">
        <v>27319477</v>
      </c>
      <c r="E16" s="270" t="s">
        <v>439</v>
      </c>
      <c r="F16" t="s">
        <v>444</v>
      </c>
      <c r="G16" s="260">
        <v>0.1139</v>
      </c>
      <c r="H16" s="260">
        <v>3.9100000000000003E-2</v>
      </c>
      <c r="I16" s="260">
        <v>1.01E-2</v>
      </c>
      <c r="J16" s="271">
        <v>1.133E-4</v>
      </c>
      <c r="K16" s="270" t="s">
        <v>1068</v>
      </c>
      <c r="L16" t="s">
        <v>439</v>
      </c>
      <c r="M16" t="s">
        <v>444</v>
      </c>
      <c r="N16" s="260">
        <v>0.1022</v>
      </c>
      <c r="O16" s="260">
        <v>2.3699999999999999E-2</v>
      </c>
      <c r="P16" s="260">
        <v>1.09E-2</v>
      </c>
      <c r="Q16" s="111">
        <v>2.962E-2</v>
      </c>
      <c r="R16" s="261">
        <v>1030836</v>
      </c>
    </row>
    <row r="17" spans="1:18">
      <c r="A17" t="s">
        <v>128</v>
      </c>
      <c r="B17" t="s">
        <v>2658</v>
      </c>
      <c r="C17">
        <v>7</v>
      </c>
      <c r="D17">
        <v>92245927</v>
      </c>
      <c r="E17" s="270" t="s">
        <v>438</v>
      </c>
      <c r="F17" t="s">
        <v>439</v>
      </c>
      <c r="G17" s="260">
        <v>0.75480000000000003</v>
      </c>
      <c r="H17" s="260">
        <v>4.3299999999999998E-2</v>
      </c>
      <c r="I17" s="260">
        <v>7.6E-3</v>
      </c>
      <c r="J17" s="271">
        <v>1.2439999999999999E-8</v>
      </c>
      <c r="K17" s="270" t="s">
        <v>1068</v>
      </c>
      <c r="L17" t="s">
        <v>438</v>
      </c>
      <c r="M17" t="s">
        <v>439</v>
      </c>
      <c r="N17" s="260">
        <v>0.75890000000000002</v>
      </c>
      <c r="O17" s="260">
        <v>4.3999999999999997E-2</v>
      </c>
      <c r="P17" s="260">
        <v>7.9000000000000008E-3</v>
      </c>
      <c r="Q17" s="111">
        <v>2.2729999999999999E-8</v>
      </c>
      <c r="R17" s="261">
        <v>1030836</v>
      </c>
    </row>
    <row r="18" spans="1:18">
      <c r="A18" t="s">
        <v>131</v>
      </c>
      <c r="B18" t="s">
        <v>131</v>
      </c>
      <c r="C18">
        <v>7</v>
      </c>
      <c r="D18">
        <v>106437611</v>
      </c>
      <c r="E18" s="270" t="s">
        <v>438</v>
      </c>
      <c r="F18" t="s">
        <v>439</v>
      </c>
      <c r="G18" s="260">
        <v>0.1754</v>
      </c>
      <c r="H18" s="260">
        <v>4.4699999999999997E-2</v>
      </c>
      <c r="I18" s="260">
        <v>8.8000000000000005E-3</v>
      </c>
      <c r="J18" s="271">
        <v>4.4239999999999999E-7</v>
      </c>
      <c r="K18" s="270" t="s">
        <v>1068</v>
      </c>
      <c r="L18" t="s">
        <v>438</v>
      </c>
      <c r="M18" t="s">
        <v>439</v>
      </c>
      <c r="N18" s="260">
        <v>0.1515</v>
      </c>
      <c r="O18" s="260">
        <v>2.2100000000000002E-2</v>
      </c>
      <c r="P18" s="260">
        <v>9.2999999999999992E-3</v>
      </c>
      <c r="Q18" s="111">
        <v>1.7840000000000002E-2</v>
      </c>
      <c r="R18" s="261">
        <v>1030836</v>
      </c>
    </row>
    <row r="19" spans="1:18">
      <c r="A19" t="s">
        <v>134</v>
      </c>
      <c r="B19" t="s">
        <v>134</v>
      </c>
      <c r="C19">
        <v>7</v>
      </c>
      <c r="D19">
        <v>150695726</v>
      </c>
      <c r="E19" s="270" t="s">
        <v>439</v>
      </c>
      <c r="F19" t="s">
        <v>438</v>
      </c>
      <c r="G19" s="260">
        <v>0.30159999999999998</v>
      </c>
      <c r="H19" s="260">
        <v>4.4900000000000002E-2</v>
      </c>
      <c r="I19" s="260">
        <v>7.7000000000000002E-3</v>
      </c>
      <c r="J19" s="271">
        <v>4.4610000000000002E-9</v>
      </c>
      <c r="K19" s="270" t="s">
        <v>1068</v>
      </c>
      <c r="L19" t="s">
        <v>439</v>
      </c>
      <c r="M19" t="s">
        <v>438</v>
      </c>
      <c r="N19" s="260">
        <v>0.32679999999999998</v>
      </c>
      <c r="O19" s="260">
        <v>2.7099999999999999E-2</v>
      </c>
      <c r="P19" s="260">
        <v>7.4000000000000003E-3</v>
      </c>
      <c r="Q19" s="111">
        <v>2.3269999999999999E-4</v>
      </c>
      <c r="R19" s="261">
        <v>1030836</v>
      </c>
    </row>
    <row r="20" spans="1:18">
      <c r="A20" t="s">
        <v>392</v>
      </c>
      <c r="B20" t="s">
        <v>2664</v>
      </c>
      <c r="C20">
        <v>8</v>
      </c>
      <c r="D20">
        <v>141746324</v>
      </c>
      <c r="E20" s="270" t="s">
        <v>445</v>
      </c>
      <c r="F20" t="s">
        <v>444</v>
      </c>
      <c r="G20" s="260">
        <v>0.51880000000000004</v>
      </c>
      <c r="H20" s="260">
        <v>2.8400000000000002E-2</v>
      </c>
      <c r="I20" s="260">
        <v>6.4000000000000003E-3</v>
      </c>
      <c r="J20" s="271">
        <v>1.0010000000000001E-5</v>
      </c>
      <c r="K20" s="270" t="s">
        <v>1068</v>
      </c>
      <c r="L20" t="s">
        <v>445</v>
      </c>
      <c r="M20" t="s">
        <v>444</v>
      </c>
      <c r="N20" s="260">
        <v>0.50919999999999999</v>
      </c>
      <c r="O20" s="260">
        <v>3.9800000000000002E-2</v>
      </c>
      <c r="P20" s="260">
        <v>6.7000000000000002E-3</v>
      </c>
      <c r="Q20" s="111">
        <v>2.9899999999999998E-9</v>
      </c>
      <c r="R20" s="261">
        <v>1030836</v>
      </c>
    </row>
    <row r="21" spans="1:18">
      <c r="A21" t="s">
        <v>143</v>
      </c>
      <c r="B21" t="s">
        <v>2173</v>
      </c>
      <c r="C21">
        <v>9</v>
      </c>
      <c r="D21">
        <v>22096055</v>
      </c>
      <c r="E21" s="270" t="s">
        <v>444</v>
      </c>
      <c r="F21" t="s">
        <v>445</v>
      </c>
      <c r="G21" s="260">
        <v>0.47210000000000002</v>
      </c>
      <c r="H21" s="260">
        <v>4.5400000000000003E-2</v>
      </c>
      <c r="I21" s="260">
        <v>6.4000000000000003E-3</v>
      </c>
      <c r="J21" s="271">
        <v>1.084E-12</v>
      </c>
      <c r="K21" s="270" t="s">
        <v>1068</v>
      </c>
      <c r="L21" t="s">
        <v>444</v>
      </c>
      <c r="M21" t="s">
        <v>445</v>
      </c>
      <c r="N21" s="260">
        <v>0.47889999999999999</v>
      </c>
      <c r="O21" s="260">
        <v>2.53E-2</v>
      </c>
      <c r="P21" s="260">
        <v>6.6E-3</v>
      </c>
      <c r="Q21" s="111">
        <v>1.3770000000000001E-4</v>
      </c>
      <c r="R21" s="261">
        <v>1030836</v>
      </c>
    </row>
    <row r="22" spans="1:18">
      <c r="A22" t="s">
        <v>20</v>
      </c>
      <c r="B22" t="s">
        <v>2671</v>
      </c>
      <c r="C22">
        <v>9</v>
      </c>
      <c r="D22">
        <v>114567760</v>
      </c>
      <c r="E22" s="270" t="s">
        <v>439</v>
      </c>
      <c r="F22" t="s">
        <v>438</v>
      </c>
      <c r="G22" s="260">
        <v>0.44080000000000003</v>
      </c>
      <c r="H22" s="260">
        <v>2.0799999999999999E-2</v>
      </c>
      <c r="I22" s="260">
        <v>6.4999999999999997E-3</v>
      </c>
      <c r="J22" s="271">
        <v>1.4009999999999999E-3</v>
      </c>
      <c r="K22" s="270" t="s">
        <v>1068</v>
      </c>
      <c r="L22" t="s">
        <v>439</v>
      </c>
      <c r="M22" t="s">
        <v>438</v>
      </c>
      <c r="N22" s="260">
        <v>0.4521</v>
      </c>
      <c r="O22" s="260">
        <v>2.0400000000000001E-2</v>
      </c>
      <c r="P22" s="260">
        <v>6.7000000000000002E-3</v>
      </c>
      <c r="Q22" s="111">
        <v>2.1970000000000002E-3</v>
      </c>
      <c r="R22" s="261">
        <v>1030836</v>
      </c>
    </row>
    <row r="23" spans="1:18">
      <c r="A23" t="s">
        <v>149</v>
      </c>
      <c r="B23" t="s">
        <v>2669</v>
      </c>
      <c r="C23">
        <v>9</v>
      </c>
      <c r="D23">
        <v>136154168</v>
      </c>
      <c r="E23" s="270" t="s">
        <v>438</v>
      </c>
      <c r="F23" t="s">
        <v>439</v>
      </c>
      <c r="G23" s="260">
        <v>0.21820000000000001</v>
      </c>
      <c r="H23" s="260">
        <v>4.3200000000000002E-2</v>
      </c>
      <c r="I23" s="260">
        <v>7.7999999999999996E-3</v>
      </c>
      <c r="J23" s="271">
        <v>2.833E-8</v>
      </c>
      <c r="K23" s="270" t="s">
        <v>1068</v>
      </c>
      <c r="L23" t="s">
        <v>438</v>
      </c>
      <c r="M23" t="s">
        <v>439</v>
      </c>
      <c r="N23" s="260">
        <v>0.2092</v>
      </c>
      <c r="O23" s="260">
        <v>3.0200000000000001E-2</v>
      </c>
      <c r="P23" s="260">
        <v>8.0999999999999996E-3</v>
      </c>
      <c r="Q23" s="111">
        <v>2.053E-4</v>
      </c>
      <c r="R23" s="261">
        <v>1030836</v>
      </c>
    </row>
    <row r="24" spans="1:18">
      <c r="A24" t="s">
        <v>395</v>
      </c>
      <c r="B24" t="s">
        <v>3975</v>
      </c>
      <c r="C24">
        <v>10</v>
      </c>
      <c r="D24">
        <v>30316072</v>
      </c>
      <c r="E24" s="270" t="s">
        <v>444</v>
      </c>
      <c r="F24" t="s">
        <v>438</v>
      </c>
      <c r="G24" s="260">
        <v>0.43540000000000001</v>
      </c>
      <c r="H24" s="260">
        <v>2.0999999999999999E-3</v>
      </c>
      <c r="I24" s="260">
        <v>8.0000000000000002E-3</v>
      </c>
      <c r="J24" s="271">
        <v>0.78910000000000002</v>
      </c>
      <c r="K24" s="270" t="s">
        <v>1068</v>
      </c>
      <c r="L24" t="s">
        <v>444</v>
      </c>
      <c r="M24" t="s">
        <v>438</v>
      </c>
      <c r="N24" s="260">
        <v>0.4259</v>
      </c>
      <c r="O24" s="260">
        <v>1.66E-2</v>
      </c>
      <c r="P24" s="260">
        <v>6.7000000000000002E-3</v>
      </c>
      <c r="Q24" s="111">
        <v>1.391E-2</v>
      </c>
      <c r="R24" s="261">
        <v>1030836</v>
      </c>
    </row>
    <row r="25" spans="1:18">
      <c r="A25" t="s">
        <v>152</v>
      </c>
      <c r="B25" t="s">
        <v>699</v>
      </c>
      <c r="C25">
        <v>10</v>
      </c>
      <c r="D25">
        <v>105666745</v>
      </c>
      <c r="E25" s="270" t="s">
        <v>444</v>
      </c>
      <c r="F25" t="s">
        <v>445</v>
      </c>
      <c r="G25" s="260">
        <v>0.66339999999999999</v>
      </c>
      <c r="H25" s="260">
        <v>3.7100000000000001E-2</v>
      </c>
      <c r="I25" s="260">
        <v>7.1000000000000004E-3</v>
      </c>
      <c r="J25" s="271">
        <v>1.8409999999999999E-7</v>
      </c>
      <c r="K25" s="270" t="s">
        <v>1068</v>
      </c>
      <c r="L25" t="s">
        <v>444</v>
      </c>
      <c r="M25" t="s">
        <v>445</v>
      </c>
      <c r="N25" s="260">
        <v>0.64749999999999996</v>
      </c>
      <c r="O25" s="260">
        <v>4.2099999999999999E-2</v>
      </c>
      <c r="P25" s="260">
        <v>7.0000000000000001E-3</v>
      </c>
      <c r="Q25" s="111">
        <v>1.86E-9</v>
      </c>
      <c r="R25" s="261">
        <v>1030836</v>
      </c>
    </row>
    <row r="26" spans="1:18">
      <c r="A26" t="s">
        <v>399</v>
      </c>
      <c r="B26" t="s">
        <v>399</v>
      </c>
      <c r="C26">
        <v>10</v>
      </c>
      <c r="D26">
        <v>112576695</v>
      </c>
      <c r="E26" s="270" t="s">
        <v>439</v>
      </c>
      <c r="F26" t="s">
        <v>438</v>
      </c>
      <c r="G26" s="260">
        <v>0.1396</v>
      </c>
      <c r="H26" s="260">
        <v>2.81E-2</v>
      </c>
      <c r="I26" s="260">
        <v>1.0500000000000001E-2</v>
      </c>
      <c r="J26" s="271">
        <v>7.2480000000000001E-3</v>
      </c>
      <c r="K26" s="270" t="s">
        <v>1068</v>
      </c>
      <c r="L26" t="s">
        <v>439</v>
      </c>
      <c r="M26" t="s">
        <v>438</v>
      </c>
      <c r="N26" s="260">
        <v>0.15840000000000001</v>
      </c>
      <c r="O26" s="260">
        <v>5.5500000000000001E-2</v>
      </c>
      <c r="P26" s="260">
        <v>9.7000000000000003E-3</v>
      </c>
      <c r="Q26" s="111">
        <v>1.049E-8</v>
      </c>
      <c r="R26" s="261">
        <v>1030836</v>
      </c>
    </row>
    <row r="27" spans="1:18">
      <c r="A27" t="s">
        <v>162</v>
      </c>
      <c r="B27" t="s">
        <v>2652</v>
      </c>
      <c r="C27">
        <v>11</v>
      </c>
      <c r="D27">
        <v>1895708</v>
      </c>
      <c r="E27" s="270" t="s">
        <v>445</v>
      </c>
      <c r="F27" t="s">
        <v>438</v>
      </c>
      <c r="G27" s="260">
        <v>0.39500000000000002</v>
      </c>
      <c r="H27" s="260">
        <v>2.7199999999999998E-2</v>
      </c>
      <c r="I27" s="260">
        <v>6.8999999999999999E-3</v>
      </c>
      <c r="J27" s="271">
        <v>7.6680000000000004E-5</v>
      </c>
      <c r="K27" s="270" t="s">
        <v>1068</v>
      </c>
      <c r="L27" t="s">
        <v>445</v>
      </c>
      <c r="M27" t="s">
        <v>438</v>
      </c>
      <c r="N27" s="260">
        <v>0.3876</v>
      </c>
      <c r="O27" s="260">
        <v>3.3599999999999998E-2</v>
      </c>
      <c r="P27" s="260">
        <v>7.0000000000000001E-3</v>
      </c>
      <c r="Q27" s="111">
        <v>1.703E-6</v>
      </c>
      <c r="R27" s="261">
        <v>1030836</v>
      </c>
    </row>
    <row r="28" spans="1:18">
      <c r="A28" t="s">
        <v>168</v>
      </c>
      <c r="B28" t="s">
        <v>168</v>
      </c>
      <c r="C28">
        <v>11</v>
      </c>
      <c r="D28">
        <v>102800278</v>
      </c>
      <c r="E28" s="270" t="s">
        <v>444</v>
      </c>
      <c r="F28" t="s">
        <v>439</v>
      </c>
      <c r="G28" s="260">
        <v>9.8100000000000007E-2</v>
      </c>
      <c r="H28" s="260">
        <v>5.0799999999999998E-2</v>
      </c>
      <c r="I28" s="260">
        <v>1.1299999999999999E-2</v>
      </c>
      <c r="J28" s="271">
        <v>7.3660000000000003E-6</v>
      </c>
      <c r="K28" s="270" t="s">
        <v>1068</v>
      </c>
      <c r="L28" t="s">
        <v>444</v>
      </c>
      <c r="M28" t="s">
        <v>439</v>
      </c>
      <c r="N28" s="260">
        <v>8.2900000000000001E-2</v>
      </c>
      <c r="O28" s="260">
        <v>3.3000000000000002E-2</v>
      </c>
      <c r="P28" s="260">
        <v>1.26E-2</v>
      </c>
      <c r="Q28" s="111">
        <v>8.6829999999999997E-3</v>
      </c>
      <c r="R28" s="261">
        <v>1030836</v>
      </c>
    </row>
    <row r="29" spans="1:18">
      <c r="A29" t="s">
        <v>173</v>
      </c>
      <c r="B29" t="s">
        <v>173</v>
      </c>
      <c r="C29">
        <v>12</v>
      </c>
      <c r="D29">
        <v>52263869</v>
      </c>
      <c r="E29" s="270" t="s">
        <v>439</v>
      </c>
      <c r="F29" t="s">
        <v>445</v>
      </c>
      <c r="G29" s="260">
        <v>0.66069999999999995</v>
      </c>
      <c r="H29" s="260">
        <v>4.0399999999999998E-2</v>
      </c>
      <c r="I29" s="260">
        <v>7.4999999999999997E-3</v>
      </c>
      <c r="J29" s="271">
        <v>6.835E-8</v>
      </c>
      <c r="K29" s="270" t="s">
        <v>1068</v>
      </c>
      <c r="L29" t="s">
        <v>439</v>
      </c>
      <c r="M29" t="s">
        <v>445</v>
      </c>
      <c r="N29" s="260">
        <v>0.65129999999999999</v>
      </c>
      <c r="O29" s="260">
        <v>1.83E-2</v>
      </c>
      <c r="P29" s="260">
        <v>7.1999999999999998E-3</v>
      </c>
      <c r="Q29" s="111">
        <v>1.1050000000000001E-2</v>
      </c>
      <c r="R29" s="261">
        <v>1030836</v>
      </c>
    </row>
    <row r="30" spans="1:18">
      <c r="A30" t="s">
        <v>188</v>
      </c>
      <c r="B30" t="s">
        <v>2657</v>
      </c>
      <c r="C30">
        <v>12</v>
      </c>
      <c r="D30">
        <v>115552437</v>
      </c>
      <c r="E30" s="270" t="s">
        <v>445</v>
      </c>
      <c r="F30" t="s">
        <v>444</v>
      </c>
      <c r="G30" s="260">
        <v>0.60870000000000002</v>
      </c>
      <c r="H30" s="260">
        <v>2.4400000000000002E-2</v>
      </c>
      <c r="I30" s="260">
        <v>6.7000000000000002E-3</v>
      </c>
      <c r="J30" s="271">
        <v>2.6019999999999998E-4</v>
      </c>
      <c r="K30" s="270" t="s">
        <v>1068</v>
      </c>
      <c r="L30" t="s">
        <v>445</v>
      </c>
      <c r="M30" t="s">
        <v>444</v>
      </c>
      <c r="N30" s="260">
        <v>0.59909999999999997</v>
      </c>
      <c r="O30" s="260">
        <v>1.6199999999999999E-2</v>
      </c>
      <c r="P30" s="260">
        <v>6.7999999999999996E-3</v>
      </c>
      <c r="Q30" s="111">
        <v>1.7170000000000001E-2</v>
      </c>
      <c r="R30" s="261">
        <v>1030836</v>
      </c>
    </row>
    <row r="31" spans="1:18">
      <c r="A31" t="s">
        <v>408</v>
      </c>
      <c r="B31" t="s">
        <v>408</v>
      </c>
      <c r="C31">
        <v>12</v>
      </c>
      <c r="D31">
        <v>124810329</v>
      </c>
      <c r="E31" s="270" t="s">
        <v>445</v>
      </c>
      <c r="F31" t="s">
        <v>444</v>
      </c>
      <c r="G31" s="260">
        <v>0.13139999999999999</v>
      </c>
      <c r="H31" s="260">
        <v>1.9300000000000001E-2</v>
      </c>
      <c r="I31" s="260">
        <v>9.7000000000000003E-3</v>
      </c>
      <c r="J31" s="271">
        <v>4.6559999999999997E-2</v>
      </c>
      <c r="K31" s="270" t="s">
        <v>1068</v>
      </c>
      <c r="L31" t="s">
        <v>445</v>
      </c>
      <c r="M31" t="s">
        <v>444</v>
      </c>
      <c r="N31" s="260">
        <v>0.1133</v>
      </c>
      <c r="O31" s="260">
        <v>5.3999999999999999E-2</v>
      </c>
      <c r="P31" s="260">
        <v>1.04E-2</v>
      </c>
      <c r="Q31" s="111">
        <v>2.0970000000000001E-7</v>
      </c>
      <c r="R31" s="261">
        <v>1030836</v>
      </c>
    </row>
    <row r="32" spans="1:18">
      <c r="A32" t="s">
        <v>191</v>
      </c>
      <c r="B32" t="s">
        <v>2074</v>
      </c>
      <c r="C32">
        <v>13</v>
      </c>
      <c r="D32">
        <v>47269793</v>
      </c>
      <c r="E32" s="270" t="s">
        <v>438</v>
      </c>
      <c r="F32" t="s">
        <v>439</v>
      </c>
      <c r="G32" s="260">
        <v>0.7298</v>
      </c>
      <c r="H32" s="260">
        <v>3.2899999999999999E-2</v>
      </c>
      <c r="I32" s="260">
        <v>7.4999999999999997E-3</v>
      </c>
      <c r="J32" s="271">
        <v>1.258E-5</v>
      </c>
      <c r="K32" s="270" t="s">
        <v>1068</v>
      </c>
      <c r="L32" t="s">
        <v>438</v>
      </c>
      <c r="M32" t="s">
        <v>439</v>
      </c>
      <c r="N32" s="260">
        <v>0.70379999999999998</v>
      </c>
      <c r="O32" s="260">
        <v>2.93E-2</v>
      </c>
      <c r="P32" s="260">
        <v>7.4999999999999997E-3</v>
      </c>
      <c r="Q32" s="111">
        <v>9.145E-5</v>
      </c>
      <c r="R32" s="261">
        <v>1030836</v>
      </c>
    </row>
    <row r="33" spans="1:18">
      <c r="A33" t="s">
        <v>414</v>
      </c>
      <c r="B33" t="s">
        <v>414</v>
      </c>
      <c r="C33">
        <v>14</v>
      </c>
      <c r="D33">
        <v>100135718</v>
      </c>
      <c r="E33" s="270" t="s">
        <v>444</v>
      </c>
      <c r="F33" t="s">
        <v>445</v>
      </c>
      <c r="G33" s="260">
        <v>0.8276</v>
      </c>
      <c r="H33" s="260">
        <v>2.5999999999999999E-2</v>
      </c>
      <c r="I33" s="260">
        <v>8.5000000000000006E-3</v>
      </c>
      <c r="J33" s="271">
        <v>2.3410000000000002E-3</v>
      </c>
      <c r="K33" s="270" t="s">
        <v>1068</v>
      </c>
      <c r="L33" t="s">
        <v>444</v>
      </c>
      <c r="M33" t="s">
        <v>445</v>
      </c>
      <c r="N33" s="260">
        <v>0.8286</v>
      </c>
      <c r="O33" s="260">
        <v>4.1500000000000002E-2</v>
      </c>
      <c r="P33" s="260">
        <v>8.8000000000000005E-3</v>
      </c>
      <c r="Q33" s="111">
        <v>2.2800000000000002E-6</v>
      </c>
      <c r="R33" s="261">
        <v>1030836</v>
      </c>
    </row>
    <row r="34" spans="1:18">
      <c r="A34" t="s">
        <v>203</v>
      </c>
      <c r="B34" t="s">
        <v>203</v>
      </c>
      <c r="C34">
        <v>15</v>
      </c>
      <c r="D34">
        <v>96119880</v>
      </c>
      <c r="E34" s="270" t="s">
        <v>445</v>
      </c>
      <c r="F34" t="s">
        <v>444</v>
      </c>
      <c r="G34" s="260">
        <v>0.36620000000000003</v>
      </c>
      <c r="H34" s="260">
        <v>3.56E-2</v>
      </c>
      <c r="I34" s="260">
        <v>7.3000000000000001E-3</v>
      </c>
      <c r="J34" s="271">
        <v>1.1459999999999999E-6</v>
      </c>
      <c r="K34" s="270" t="s">
        <v>1068</v>
      </c>
      <c r="L34" t="s">
        <v>445</v>
      </c>
      <c r="M34" t="s">
        <v>444</v>
      </c>
      <c r="N34" s="260">
        <v>0.36799999999999999</v>
      </c>
      <c r="O34" s="260">
        <v>2.0400000000000001E-2</v>
      </c>
      <c r="P34" s="260">
        <v>6.8999999999999999E-3</v>
      </c>
      <c r="Q34" s="111">
        <v>3.2079999999999999E-3</v>
      </c>
      <c r="R34" s="261">
        <v>1030836</v>
      </c>
    </row>
    <row r="35" spans="1:18">
      <c r="A35" t="s">
        <v>206</v>
      </c>
      <c r="B35" t="s">
        <v>206</v>
      </c>
      <c r="C35">
        <v>16</v>
      </c>
      <c r="D35">
        <v>73053022</v>
      </c>
      <c r="E35" s="270" t="s">
        <v>445</v>
      </c>
      <c r="F35" t="s">
        <v>439</v>
      </c>
      <c r="G35" s="260">
        <v>0.18410000000000001</v>
      </c>
      <c r="H35" s="260">
        <v>3.3300000000000003E-2</v>
      </c>
      <c r="I35" s="260">
        <v>8.3000000000000001E-3</v>
      </c>
      <c r="J35" s="271">
        <v>5.8990000000000003E-5</v>
      </c>
      <c r="K35" s="270" t="s">
        <v>1068</v>
      </c>
      <c r="L35" t="s">
        <v>445</v>
      </c>
      <c r="M35" t="s">
        <v>439</v>
      </c>
      <c r="N35" s="260">
        <v>0.17599999999999999</v>
      </c>
      <c r="O35" s="260">
        <v>0.17460000000000001</v>
      </c>
      <c r="P35" s="260">
        <v>8.6E-3</v>
      </c>
      <c r="Q35" s="111">
        <v>4.65E-91</v>
      </c>
      <c r="R35" s="261">
        <v>1030836</v>
      </c>
    </row>
    <row r="36" spans="1:18">
      <c r="A36" t="s">
        <v>419</v>
      </c>
      <c r="B36" t="s">
        <v>419</v>
      </c>
      <c r="C36">
        <v>16</v>
      </c>
      <c r="D36">
        <v>83045790</v>
      </c>
      <c r="E36" s="270" t="s">
        <v>445</v>
      </c>
      <c r="F36" t="s">
        <v>444</v>
      </c>
      <c r="G36" s="260">
        <v>0.75609999999999999</v>
      </c>
      <c r="H36" s="260">
        <v>3.7499999999999999E-2</v>
      </c>
      <c r="I36" s="260">
        <v>7.9000000000000008E-3</v>
      </c>
      <c r="J36" s="271">
        <v>2.2850000000000001E-6</v>
      </c>
      <c r="K36" s="270" t="s">
        <v>1068</v>
      </c>
      <c r="L36" t="s">
        <v>445</v>
      </c>
      <c r="M36" t="s">
        <v>444</v>
      </c>
      <c r="N36" s="260">
        <v>0.753</v>
      </c>
      <c r="O36" s="260">
        <v>2.3099999999999999E-2</v>
      </c>
      <c r="P36" s="260">
        <v>7.7999999999999996E-3</v>
      </c>
      <c r="Q36" s="111">
        <v>2.9689999999999999E-3</v>
      </c>
      <c r="R36" s="261">
        <v>1030836</v>
      </c>
    </row>
    <row r="37" spans="1:18">
      <c r="A37" t="s">
        <v>422</v>
      </c>
      <c r="B37" t="s">
        <v>2647</v>
      </c>
      <c r="C37">
        <v>17</v>
      </c>
      <c r="D37">
        <v>7414958</v>
      </c>
      <c r="E37" s="270" t="s">
        <v>444</v>
      </c>
      <c r="F37" t="s">
        <v>438</v>
      </c>
      <c r="G37" s="260">
        <v>0.41120000000000001</v>
      </c>
      <c r="H37" s="260">
        <v>1.7399999999999999E-2</v>
      </c>
      <c r="I37" s="260">
        <v>6.7000000000000002E-3</v>
      </c>
      <c r="J37" s="271">
        <v>9.8130000000000005E-3</v>
      </c>
      <c r="K37" s="270" t="s">
        <v>1068</v>
      </c>
      <c r="L37" t="s">
        <v>444</v>
      </c>
      <c r="M37" t="s">
        <v>438</v>
      </c>
      <c r="N37" s="260">
        <v>0.40429999999999999</v>
      </c>
      <c r="O37" s="260">
        <v>3.8100000000000002E-2</v>
      </c>
      <c r="P37" s="260">
        <v>6.7999999999999996E-3</v>
      </c>
      <c r="Q37" s="111">
        <v>1.967E-8</v>
      </c>
      <c r="R37" s="261">
        <v>1030836</v>
      </c>
    </row>
    <row r="38" spans="1:18">
      <c r="A38" t="s">
        <v>425</v>
      </c>
      <c r="B38" t="s">
        <v>425</v>
      </c>
      <c r="C38">
        <v>17</v>
      </c>
      <c r="D38">
        <v>17877771</v>
      </c>
      <c r="E38" s="270" t="s">
        <v>439</v>
      </c>
      <c r="F38" t="s">
        <v>438</v>
      </c>
      <c r="G38" s="260">
        <v>0.3463</v>
      </c>
      <c r="H38" s="260">
        <v>2.93E-2</v>
      </c>
      <c r="I38" s="260">
        <v>6.7999999999999996E-3</v>
      </c>
      <c r="J38" s="271">
        <v>1.395E-5</v>
      </c>
      <c r="K38" s="270" t="s">
        <v>1068</v>
      </c>
      <c r="L38" t="s">
        <v>439</v>
      </c>
      <c r="M38" t="s">
        <v>438</v>
      </c>
      <c r="N38" s="260">
        <v>0.31490000000000001</v>
      </c>
      <c r="O38" s="260">
        <v>1.7600000000000001E-2</v>
      </c>
      <c r="P38" s="260">
        <v>7.1000000000000004E-3</v>
      </c>
      <c r="Q38" s="111">
        <v>1.367E-2</v>
      </c>
      <c r="R38" s="261">
        <v>1030836</v>
      </c>
    </row>
    <row r="39" spans="1:18">
      <c r="A39" t="s">
        <v>211</v>
      </c>
      <c r="B39" t="s">
        <v>2653</v>
      </c>
      <c r="C39">
        <v>17</v>
      </c>
      <c r="D39">
        <v>45079189</v>
      </c>
      <c r="E39" s="270" t="s">
        <v>438</v>
      </c>
      <c r="F39" t="s">
        <v>444</v>
      </c>
      <c r="G39" s="260">
        <v>0.25819999999999999</v>
      </c>
      <c r="H39" s="260">
        <v>3.0200000000000001E-2</v>
      </c>
      <c r="I39" s="260">
        <v>7.7999999999999996E-3</v>
      </c>
      <c r="J39" s="271">
        <v>1.143E-4</v>
      </c>
      <c r="K39" s="270" t="s">
        <v>1068</v>
      </c>
      <c r="L39" t="s">
        <v>438</v>
      </c>
      <c r="M39" t="s">
        <v>444</v>
      </c>
      <c r="N39" s="260">
        <v>0.2525</v>
      </c>
      <c r="O39" s="260">
        <v>3.7199999999999997E-2</v>
      </c>
      <c r="P39" s="260">
        <v>8.0000000000000002E-3</v>
      </c>
      <c r="Q39" s="111">
        <v>2.864E-6</v>
      </c>
      <c r="R39" s="261">
        <v>1030836</v>
      </c>
    </row>
    <row r="40" spans="1:18">
      <c r="A40" t="s">
        <v>214</v>
      </c>
      <c r="B40" t="s">
        <v>2667</v>
      </c>
      <c r="C40">
        <v>17</v>
      </c>
      <c r="D40">
        <v>57019660</v>
      </c>
      <c r="E40" s="270" t="s">
        <v>438</v>
      </c>
      <c r="F40" t="s">
        <v>439</v>
      </c>
      <c r="G40" s="260">
        <v>0.20039999999999999</v>
      </c>
      <c r="H40" s="260">
        <v>3.9699999999999999E-2</v>
      </c>
      <c r="I40" s="260">
        <v>8.5000000000000006E-3</v>
      </c>
      <c r="J40" s="271">
        <v>3.32E-6</v>
      </c>
      <c r="K40" s="270" t="s">
        <v>1068</v>
      </c>
      <c r="L40" t="s">
        <v>438</v>
      </c>
      <c r="M40" t="s">
        <v>439</v>
      </c>
      <c r="N40" s="260">
        <v>0.20319999999999999</v>
      </c>
      <c r="O40" s="260">
        <v>2.6599999999999999E-2</v>
      </c>
      <c r="P40" s="260">
        <v>8.3999999999999995E-3</v>
      </c>
      <c r="Q40" s="111">
        <v>1.5610000000000001E-3</v>
      </c>
      <c r="R40" s="261">
        <v>1030836</v>
      </c>
    </row>
    <row r="41" spans="1:18">
      <c r="A41" t="s">
        <v>429</v>
      </c>
      <c r="B41" t="s">
        <v>2651</v>
      </c>
      <c r="C41">
        <v>18</v>
      </c>
      <c r="D41">
        <v>21078716</v>
      </c>
      <c r="E41" s="270" t="s">
        <v>444</v>
      </c>
      <c r="F41" t="s">
        <v>439</v>
      </c>
      <c r="G41" s="260">
        <v>0.35249999999999998</v>
      </c>
      <c r="H41" s="260">
        <v>2.4500000000000001E-2</v>
      </c>
      <c r="I41" s="260">
        <v>6.7000000000000002E-3</v>
      </c>
      <c r="J41" s="271">
        <v>2.8699999999999998E-4</v>
      </c>
      <c r="K41" s="270" t="s">
        <v>1068</v>
      </c>
      <c r="L41" t="s">
        <v>444</v>
      </c>
      <c r="M41" t="s">
        <v>439</v>
      </c>
      <c r="N41" s="260">
        <v>0.35720000000000002</v>
      </c>
      <c r="O41" s="260">
        <v>2.6200000000000001E-2</v>
      </c>
      <c r="P41" s="260">
        <v>7.0000000000000001E-3</v>
      </c>
      <c r="Q41" s="111">
        <v>1.775E-4</v>
      </c>
      <c r="R41" s="261">
        <v>1030836</v>
      </c>
    </row>
    <row r="42" spans="1:18">
      <c r="A42" t="s">
        <v>427</v>
      </c>
      <c r="B42" t="s">
        <v>427</v>
      </c>
      <c r="C42">
        <v>18</v>
      </c>
      <c r="D42">
        <v>46528787</v>
      </c>
      <c r="E42" s="270" t="s">
        <v>438</v>
      </c>
      <c r="F42" t="s">
        <v>439</v>
      </c>
      <c r="G42" s="260">
        <v>0.7218</v>
      </c>
      <c r="H42" s="260">
        <v>2.1299999999999999E-2</v>
      </c>
      <c r="I42" s="260">
        <v>7.7000000000000002E-3</v>
      </c>
      <c r="J42" s="271">
        <v>5.7229999999999998E-3</v>
      </c>
      <c r="K42" s="270" t="s">
        <v>1068</v>
      </c>
      <c r="L42" t="s">
        <v>438</v>
      </c>
      <c r="M42" t="s">
        <v>439</v>
      </c>
      <c r="N42" s="260">
        <v>0.72050000000000003</v>
      </c>
      <c r="O42" s="260">
        <v>4.3400000000000001E-2</v>
      </c>
      <c r="P42" s="260">
        <v>7.4999999999999997E-3</v>
      </c>
      <c r="Q42" s="111">
        <v>8.6290000000000007E-9</v>
      </c>
      <c r="R42" s="261">
        <v>1030836</v>
      </c>
    </row>
    <row r="43" spans="1:18">
      <c r="A43" t="s">
        <v>55</v>
      </c>
      <c r="B43" t="s">
        <v>3976</v>
      </c>
      <c r="C43">
        <v>1</v>
      </c>
      <c r="D43">
        <v>10799577</v>
      </c>
      <c r="E43" s="270" t="s">
        <v>438</v>
      </c>
      <c r="F43" t="s">
        <v>439</v>
      </c>
      <c r="G43" s="260">
        <v>0.37919999999999998</v>
      </c>
      <c r="H43" s="260">
        <v>4.02E-2</v>
      </c>
      <c r="I43" s="260">
        <v>7.0000000000000001E-3</v>
      </c>
      <c r="J43" s="271">
        <v>1.1770000000000001E-8</v>
      </c>
      <c r="K43" s="270" t="s">
        <v>926</v>
      </c>
      <c r="L43" t="s">
        <v>438</v>
      </c>
      <c r="M43" t="s">
        <v>439</v>
      </c>
      <c r="N43" s="260">
        <v>0.45779999999999998</v>
      </c>
      <c r="O43" s="260">
        <v>4.5999999999999999E-3</v>
      </c>
      <c r="P43" s="260">
        <v>1.8E-3</v>
      </c>
      <c r="Q43" s="111">
        <v>1.1169999999999999E-2</v>
      </c>
      <c r="R43" s="261">
        <v>689610</v>
      </c>
    </row>
    <row r="44" spans="1:18">
      <c r="A44" t="s">
        <v>367</v>
      </c>
      <c r="B44" t="s">
        <v>3977</v>
      </c>
      <c r="C44">
        <v>1</v>
      </c>
      <c r="D44">
        <v>154407419</v>
      </c>
      <c r="E44" s="270" t="s">
        <v>445</v>
      </c>
      <c r="F44" t="s">
        <v>438</v>
      </c>
      <c r="G44" s="260">
        <v>0.61419999999999997</v>
      </c>
      <c r="H44" s="260">
        <v>1.26E-2</v>
      </c>
      <c r="I44" s="260">
        <v>6.6E-3</v>
      </c>
      <c r="J44" s="271">
        <v>5.5710000000000003E-2</v>
      </c>
      <c r="K44" s="270" t="s">
        <v>926</v>
      </c>
      <c r="L44" t="s">
        <v>445</v>
      </c>
      <c r="M44" t="s">
        <v>438</v>
      </c>
      <c r="N44" s="260">
        <v>0.60640000000000005</v>
      </c>
      <c r="O44" s="260">
        <v>-3.7000000000000002E-3</v>
      </c>
      <c r="P44" s="260">
        <v>1.6000000000000001E-3</v>
      </c>
      <c r="Q44" s="111">
        <v>2.445E-2</v>
      </c>
      <c r="R44" s="261">
        <v>806716</v>
      </c>
    </row>
    <row r="45" spans="1:18">
      <c r="A45" t="s">
        <v>61</v>
      </c>
      <c r="B45" t="s">
        <v>3978</v>
      </c>
      <c r="C45">
        <v>1</v>
      </c>
      <c r="D45">
        <v>156202173</v>
      </c>
      <c r="E45" s="270" t="s">
        <v>445</v>
      </c>
      <c r="F45" t="s">
        <v>444</v>
      </c>
      <c r="G45" s="260">
        <v>0.62309999999999999</v>
      </c>
      <c r="H45" s="260">
        <v>5.2900000000000003E-2</v>
      </c>
      <c r="I45" s="260">
        <v>6.7000000000000002E-3</v>
      </c>
      <c r="J45" s="271">
        <v>3.8830000000000002E-15</v>
      </c>
      <c r="K45" s="270" t="s">
        <v>926</v>
      </c>
      <c r="L45" t="s">
        <v>445</v>
      </c>
      <c r="M45" t="s">
        <v>444</v>
      </c>
      <c r="N45" s="260">
        <v>0.61580000000000001</v>
      </c>
      <c r="O45" s="260">
        <v>4.5999999999999999E-3</v>
      </c>
      <c r="P45" s="260">
        <v>1.6999999999999999E-3</v>
      </c>
      <c r="Q45" s="111">
        <v>8.0839999999999992E-3</v>
      </c>
      <c r="R45" s="261">
        <v>718651</v>
      </c>
    </row>
    <row r="46" spans="1:18">
      <c r="A46" t="s">
        <v>64</v>
      </c>
      <c r="B46" t="s">
        <v>3979</v>
      </c>
      <c r="C46">
        <v>1</v>
      </c>
      <c r="D46">
        <v>170604938</v>
      </c>
      <c r="E46" s="270" t="s">
        <v>445</v>
      </c>
      <c r="F46" t="s">
        <v>444</v>
      </c>
      <c r="G46" s="260">
        <v>0.4577</v>
      </c>
      <c r="H46" s="260">
        <v>2.2800000000000001E-2</v>
      </c>
      <c r="I46" s="260">
        <v>6.4000000000000003E-3</v>
      </c>
      <c r="J46" s="271">
        <v>3.9730000000000001E-4</v>
      </c>
      <c r="K46" s="270" t="s">
        <v>926</v>
      </c>
      <c r="L46" t="s">
        <v>445</v>
      </c>
      <c r="M46" t="s">
        <v>444</v>
      </c>
      <c r="N46" s="260">
        <v>0.45329999999999998</v>
      </c>
      <c r="O46" s="260">
        <v>3.3999999999999998E-3</v>
      </c>
      <c r="P46" s="260">
        <v>1.6999999999999999E-3</v>
      </c>
      <c r="Q46" s="111">
        <v>4.2320000000000003E-2</v>
      </c>
      <c r="R46" s="261">
        <v>718641</v>
      </c>
    </row>
    <row r="47" spans="1:18">
      <c r="A47" t="s">
        <v>77</v>
      </c>
      <c r="B47" t="s">
        <v>77</v>
      </c>
      <c r="C47">
        <v>2</v>
      </c>
      <c r="D47">
        <v>164788513</v>
      </c>
      <c r="E47" s="270" t="s">
        <v>438</v>
      </c>
      <c r="F47" t="s">
        <v>444</v>
      </c>
      <c r="G47" s="260">
        <v>0.33900000000000002</v>
      </c>
      <c r="H47" s="260">
        <v>2.8299999999999999E-2</v>
      </c>
      <c r="I47" s="260">
        <v>6.7999999999999996E-3</v>
      </c>
      <c r="J47" s="271">
        <v>3.2140000000000001E-5</v>
      </c>
      <c r="K47" s="270" t="s">
        <v>926</v>
      </c>
      <c r="L47" t="s">
        <v>438</v>
      </c>
      <c r="M47" t="s">
        <v>444</v>
      </c>
      <c r="N47" s="260">
        <v>0.34449999999999997</v>
      </c>
      <c r="O47" s="260">
        <v>8.0000000000000002E-3</v>
      </c>
      <c r="P47" s="260">
        <v>1.8E-3</v>
      </c>
      <c r="Q47" s="111">
        <v>6.5590000000000002E-6</v>
      </c>
      <c r="R47" s="261">
        <v>718573</v>
      </c>
    </row>
    <row r="48" spans="1:18">
      <c r="A48" t="s">
        <v>80</v>
      </c>
      <c r="B48" t="s">
        <v>1271</v>
      </c>
      <c r="C48">
        <v>2</v>
      </c>
      <c r="D48">
        <v>203880834</v>
      </c>
      <c r="E48" s="270" t="s">
        <v>445</v>
      </c>
      <c r="F48" t="s">
        <v>444</v>
      </c>
      <c r="G48" s="260">
        <v>0.87560000000000004</v>
      </c>
      <c r="H48" s="260">
        <v>5.7000000000000002E-2</v>
      </c>
      <c r="I48" s="260">
        <v>0.01</v>
      </c>
      <c r="J48" s="271">
        <v>1.2709999999999999E-8</v>
      </c>
      <c r="K48" s="270" t="s">
        <v>926</v>
      </c>
      <c r="L48" t="s">
        <v>445</v>
      </c>
      <c r="M48" t="s">
        <v>444</v>
      </c>
      <c r="N48" s="260">
        <v>0.87139999999999995</v>
      </c>
      <c r="O48" s="260">
        <v>1.2E-2</v>
      </c>
      <c r="P48" s="260">
        <v>2.3999999999999998E-3</v>
      </c>
      <c r="Q48" s="111">
        <v>8.4349999999999995E-7</v>
      </c>
      <c r="R48" s="261">
        <v>806719</v>
      </c>
    </row>
    <row r="49" spans="1:18">
      <c r="A49" t="s">
        <v>373</v>
      </c>
      <c r="B49" t="s">
        <v>373</v>
      </c>
      <c r="C49">
        <v>2</v>
      </c>
      <c r="D49">
        <v>216291359</v>
      </c>
      <c r="E49" s="270" t="s">
        <v>438</v>
      </c>
      <c r="F49" t="s">
        <v>439</v>
      </c>
      <c r="G49" s="260">
        <v>0.74429999999999996</v>
      </c>
      <c r="H49" s="260">
        <v>2.3199999999999998E-2</v>
      </c>
      <c r="I49" s="260">
        <v>7.4000000000000003E-3</v>
      </c>
      <c r="J49" s="271">
        <v>1.7409999999999999E-3</v>
      </c>
      <c r="K49" s="270" t="s">
        <v>926</v>
      </c>
      <c r="L49" t="s">
        <v>438</v>
      </c>
      <c r="M49" t="s">
        <v>439</v>
      </c>
      <c r="N49" s="260">
        <v>0.75970000000000004</v>
      </c>
      <c r="O49" s="260">
        <v>-6.7999999999999996E-3</v>
      </c>
      <c r="P49" s="260">
        <v>2E-3</v>
      </c>
      <c r="Q49" s="111">
        <v>5.5509999999999999E-4</v>
      </c>
      <c r="R49" s="261">
        <v>717259</v>
      </c>
    </row>
    <row r="50" spans="1:18">
      <c r="A50" t="s">
        <v>376</v>
      </c>
      <c r="B50" t="s">
        <v>376</v>
      </c>
      <c r="C50">
        <v>3</v>
      </c>
      <c r="D50">
        <v>14928077</v>
      </c>
      <c r="E50" s="270" t="s">
        <v>444</v>
      </c>
      <c r="F50" t="s">
        <v>439</v>
      </c>
      <c r="G50" s="260">
        <v>0.37819999999999998</v>
      </c>
      <c r="H50" s="260">
        <v>6.1000000000000004E-3</v>
      </c>
      <c r="I50" s="260">
        <v>6.8999999999999999E-3</v>
      </c>
      <c r="J50" s="271">
        <v>0.37419999999999998</v>
      </c>
      <c r="K50" s="270" t="s">
        <v>926</v>
      </c>
      <c r="L50" t="s">
        <v>444</v>
      </c>
      <c r="M50" t="s">
        <v>439</v>
      </c>
      <c r="N50" s="260">
        <v>0.37490000000000001</v>
      </c>
      <c r="O50" s="260">
        <v>-3.7000000000000002E-3</v>
      </c>
      <c r="P50" s="260">
        <v>1.6999999999999999E-3</v>
      </c>
      <c r="Q50" s="111">
        <v>2.453E-2</v>
      </c>
      <c r="R50" s="261">
        <v>802109</v>
      </c>
    </row>
    <row r="51" spans="1:18">
      <c r="A51" t="s">
        <v>85</v>
      </c>
      <c r="B51" t="s">
        <v>2684</v>
      </c>
      <c r="C51">
        <v>3</v>
      </c>
      <c r="D51">
        <v>146380850</v>
      </c>
      <c r="E51" s="270" t="s">
        <v>439</v>
      </c>
      <c r="F51" t="s">
        <v>438</v>
      </c>
      <c r="G51" s="260">
        <v>0.37980000000000003</v>
      </c>
      <c r="H51" s="260">
        <v>2.29E-2</v>
      </c>
      <c r="I51" s="260">
        <v>6.6E-3</v>
      </c>
      <c r="J51" s="271">
        <v>5.6519999999999997E-4</v>
      </c>
      <c r="K51" s="270" t="s">
        <v>926</v>
      </c>
      <c r="L51" t="s">
        <v>439</v>
      </c>
      <c r="M51" t="s">
        <v>438</v>
      </c>
      <c r="N51" s="260">
        <v>0.40429999999999999</v>
      </c>
      <c r="O51" s="260">
        <v>5.1999999999999998E-3</v>
      </c>
      <c r="P51" s="260">
        <v>1.6999999999999999E-3</v>
      </c>
      <c r="Q51" s="111">
        <v>2.6840000000000002E-3</v>
      </c>
      <c r="R51" s="261">
        <v>718649</v>
      </c>
    </row>
    <row r="52" spans="1:18">
      <c r="A52" t="s">
        <v>379</v>
      </c>
      <c r="B52" t="s">
        <v>2685</v>
      </c>
      <c r="C52">
        <v>4</v>
      </c>
      <c r="D52">
        <v>57838583</v>
      </c>
      <c r="E52" s="270" t="s">
        <v>439</v>
      </c>
      <c r="F52" t="s">
        <v>444</v>
      </c>
      <c r="G52" s="260">
        <v>0.20369999999999999</v>
      </c>
      <c r="H52" s="260">
        <v>2.5000000000000001E-2</v>
      </c>
      <c r="I52" s="260">
        <v>7.9000000000000008E-3</v>
      </c>
      <c r="J52" s="271">
        <v>1.658E-3</v>
      </c>
      <c r="K52" s="270" t="s">
        <v>926</v>
      </c>
      <c r="L52" t="s">
        <v>439</v>
      </c>
      <c r="M52" t="s">
        <v>444</v>
      </c>
      <c r="N52" s="260">
        <v>0.1822</v>
      </c>
      <c r="O52" s="260">
        <v>-6.1999999999999998E-3</v>
      </c>
      <c r="P52" s="260">
        <v>2.0999999999999999E-3</v>
      </c>
      <c r="Q52" s="111">
        <v>2.5560000000000001E-3</v>
      </c>
      <c r="R52" s="261">
        <v>806394</v>
      </c>
    </row>
    <row r="53" spans="1:18">
      <c r="A53" t="s">
        <v>88</v>
      </c>
      <c r="B53" t="s">
        <v>556</v>
      </c>
      <c r="C53">
        <v>4</v>
      </c>
      <c r="D53">
        <v>81169912</v>
      </c>
      <c r="E53" s="270" t="s">
        <v>439</v>
      </c>
      <c r="F53" t="s">
        <v>444</v>
      </c>
      <c r="G53" s="260">
        <v>0.31669999999999998</v>
      </c>
      <c r="H53" s="260">
        <v>2.3099999999999999E-2</v>
      </c>
      <c r="I53" s="260">
        <v>6.8999999999999999E-3</v>
      </c>
      <c r="J53" s="271">
        <v>8.6850000000000002E-4</v>
      </c>
      <c r="K53" s="270" t="s">
        <v>926</v>
      </c>
      <c r="L53" t="s">
        <v>439</v>
      </c>
      <c r="M53" t="s">
        <v>444</v>
      </c>
      <c r="N53" s="260">
        <v>0.2913</v>
      </c>
      <c r="O53" s="260">
        <v>-5.8999999999999999E-3</v>
      </c>
      <c r="P53" s="260">
        <v>1.8E-3</v>
      </c>
      <c r="Q53" s="111">
        <v>8.8679999999999998E-4</v>
      </c>
      <c r="R53" s="261">
        <v>805008</v>
      </c>
    </row>
    <row r="54" spans="1:18">
      <c r="A54" t="s">
        <v>386</v>
      </c>
      <c r="B54" t="s">
        <v>2659</v>
      </c>
      <c r="C54">
        <v>5</v>
      </c>
      <c r="D54">
        <v>127871750</v>
      </c>
      <c r="E54" s="270" t="s">
        <v>439</v>
      </c>
      <c r="F54" t="s">
        <v>438</v>
      </c>
      <c r="G54" s="260">
        <v>0.30609999999999998</v>
      </c>
      <c r="H54" s="260">
        <v>2.0899999999999998E-2</v>
      </c>
      <c r="I54" s="260">
        <v>7.0000000000000001E-3</v>
      </c>
      <c r="J54" s="271">
        <v>2.6800000000000001E-3</v>
      </c>
      <c r="K54" s="270" t="s">
        <v>926</v>
      </c>
      <c r="L54" t="s">
        <v>439</v>
      </c>
      <c r="M54" t="s">
        <v>438</v>
      </c>
      <c r="N54" s="260">
        <v>0.31269999999999998</v>
      </c>
      <c r="O54" s="260">
        <v>-3.5999999999999999E-3</v>
      </c>
      <c r="P54" s="260">
        <v>1.8E-3</v>
      </c>
      <c r="Q54" s="111">
        <v>4.8390000000000002E-2</v>
      </c>
      <c r="R54" s="261">
        <v>718663</v>
      </c>
    </row>
    <row r="55" spans="1:18">
      <c r="A55" t="s">
        <v>389</v>
      </c>
      <c r="B55" t="s">
        <v>389</v>
      </c>
      <c r="C55">
        <v>5</v>
      </c>
      <c r="D55">
        <v>142494165</v>
      </c>
      <c r="E55" s="270" t="s">
        <v>444</v>
      </c>
      <c r="F55" t="s">
        <v>445</v>
      </c>
      <c r="G55" s="260">
        <v>0.47749999999999998</v>
      </c>
      <c r="H55" s="260">
        <v>2.18E-2</v>
      </c>
      <c r="I55" s="260">
        <v>6.7000000000000002E-3</v>
      </c>
      <c r="J55" s="271">
        <v>1.217E-3</v>
      </c>
      <c r="K55" s="270" t="s">
        <v>926</v>
      </c>
      <c r="L55" t="s">
        <v>444</v>
      </c>
      <c r="M55" t="s">
        <v>445</v>
      </c>
      <c r="N55" s="260">
        <v>0.45300000000000001</v>
      </c>
      <c r="O55" s="260">
        <v>3.8E-3</v>
      </c>
      <c r="P55" s="260">
        <v>1.6000000000000001E-3</v>
      </c>
      <c r="Q55" s="111">
        <v>2.2030000000000001E-2</v>
      </c>
      <c r="R55" s="261">
        <v>779878</v>
      </c>
    </row>
    <row r="56" spans="1:18">
      <c r="A56" t="s">
        <v>103</v>
      </c>
      <c r="B56" t="s">
        <v>2159</v>
      </c>
      <c r="C56">
        <v>6</v>
      </c>
      <c r="D56">
        <v>1366220</v>
      </c>
      <c r="E56" s="270" t="s">
        <v>438</v>
      </c>
      <c r="F56" t="s">
        <v>439</v>
      </c>
      <c r="G56" s="260">
        <v>0.11609999999999999</v>
      </c>
      <c r="H56" s="260">
        <v>7.5499999999999998E-2</v>
      </c>
      <c r="I56" s="260">
        <v>1.0500000000000001E-2</v>
      </c>
      <c r="J56" s="271">
        <v>8.1320000000000001E-13</v>
      </c>
      <c r="K56" s="270" t="s">
        <v>926</v>
      </c>
      <c r="L56" t="s">
        <v>438</v>
      </c>
      <c r="M56" t="s">
        <v>439</v>
      </c>
      <c r="N56" s="260">
        <v>0.10630000000000001</v>
      </c>
      <c r="O56" s="260">
        <v>-6.4999999999999997E-3</v>
      </c>
      <c r="P56" s="260">
        <v>2.8E-3</v>
      </c>
      <c r="Q56" s="111">
        <v>2.111E-2</v>
      </c>
      <c r="R56" s="261">
        <v>718509</v>
      </c>
    </row>
    <row r="57" spans="1:18">
      <c r="A57" t="s">
        <v>109</v>
      </c>
      <c r="B57" t="s">
        <v>2678</v>
      </c>
      <c r="C57">
        <v>6</v>
      </c>
      <c r="D57">
        <v>43273604</v>
      </c>
      <c r="E57" s="270" t="s">
        <v>445</v>
      </c>
      <c r="F57" t="s">
        <v>444</v>
      </c>
      <c r="G57" s="260">
        <v>0.40799999999999997</v>
      </c>
      <c r="H57" s="260">
        <v>2.9899999999999999E-2</v>
      </c>
      <c r="I57" s="260">
        <v>6.6E-3</v>
      </c>
      <c r="J57" s="271">
        <v>5.1170000000000003E-6</v>
      </c>
      <c r="K57" s="270" t="s">
        <v>926</v>
      </c>
      <c r="L57" t="s">
        <v>445</v>
      </c>
      <c r="M57" t="s">
        <v>444</v>
      </c>
      <c r="N57" s="260">
        <v>0.38850000000000001</v>
      </c>
      <c r="O57" s="260">
        <v>6.7000000000000002E-3</v>
      </c>
      <c r="P57" s="260">
        <v>1.6000000000000001E-3</v>
      </c>
      <c r="Q57" s="111">
        <v>4.1260000000000001E-5</v>
      </c>
      <c r="R57" s="261">
        <v>806722</v>
      </c>
    </row>
    <row r="58" spans="1:18">
      <c r="A58" t="s">
        <v>112</v>
      </c>
      <c r="B58" t="s">
        <v>1799</v>
      </c>
      <c r="C58">
        <v>6</v>
      </c>
      <c r="D58">
        <v>49427409</v>
      </c>
      <c r="E58" s="270" t="s">
        <v>438</v>
      </c>
      <c r="F58" t="s">
        <v>439</v>
      </c>
      <c r="G58" s="260">
        <v>0.62219999999999998</v>
      </c>
      <c r="H58" s="260">
        <v>3.5000000000000003E-2</v>
      </c>
      <c r="I58" s="260">
        <v>6.8999999999999999E-3</v>
      </c>
      <c r="J58" s="271">
        <v>4.306E-7</v>
      </c>
      <c r="K58" s="270" t="s">
        <v>926</v>
      </c>
      <c r="L58" t="s">
        <v>438</v>
      </c>
      <c r="M58" t="s">
        <v>439</v>
      </c>
      <c r="N58" s="260">
        <v>0.63200000000000001</v>
      </c>
      <c r="O58" s="260">
        <v>4.1999999999999997E-3</v>
      </c>
      <c r="P58" s="260">
        <v>1.6999999999999999E-3</v>
      </c>
      <c r="Q58" s="111">
        <v>1.5959999999999998E-2</v>
      </c>
      <c r="R58" s="261">
        <v>718691</v>
      </c>
    </row>
    <row r="59" spans="1:18">
      <c r="A59" t="s">
        <v>119</v>
      </c>
      <c r="B59" t="s">
        <v>119</v>
      </c>
      <c r="C59">
        <v>7</v>
      </c>
      <c r="D59">
        <v>19049388</v>
      </c>
      <c r="E59" s="270" t="s">
        <v>445</v>
      </c>
      <c r="F59" t="s">
        <v>444</v>
      </c>
      <c r="G59" s="260">
        <v>0.17219999999999999</v>
      </c>
      <c r="H59" s="260">
        <v>3.95E-2</v>
      </c>
      <c r="I59" s="260">
        <v>8.5000000000000006E-3</v>
      </c>
      <c r="J59" s="271">
        <v>2.9639999999999999E-6</v>
      </c>
      <c r="K59" s="270" t="s">
        <v>926</v>
      </c>
      <c r="L59" t="s">
        <v>445</v>
      </c>
      <c r="M59" t="s">
        <v>444</v>
      </c>
      <c r="N59" s="260">
        <v>0.16689999999999999</v>
      </c>
      <c r="O59" s="260">
        <v>4.7999999999999996E-3</v>
      </c>
      <c r="P59" s="260">
        <v>2.3E-3</v>
      </c>
      <c r="Q59" s="111">
        <v>4.1840000000000002E-2</v>
      </c>
      <c r="R59" s="261">
        <v>718033</v>
      </c>
    </row>
    <row r="60" spans="1:18">
      <c r="A60" t="s">
        <v>139</v>
      </c>
      <c r="B60" t="s">
        <v>3980</v>
      </c>
      <c r="C60">
        <v>8</v>
      </c>
      <c r="D60">
        <v>26024036</v>
      </c>
      <c r="E60" s="270" t="s">
        <v>438</v>
      </c>
      <c r="F60" t="s">
        <v>439</v>
      </c>
      <c r="G60" s="260">
        <v>0.75229999999999997</v>
      </c>
      <c r="H60" s="260">
        <v>2.5999999999999999E-2</v>
      </c>
      <c r="I60" s="260">
        <v>7.4999999999999997E-3</v>
      </c>
      <c r="J60" s="271">
        <v>4.863E-4</v>
      </c>
      <c r="K60" s="270" t="s">
        <v>926</v>
      </c>
      <c r="L60" t="s">
        <v>438</v>
      </c>
      <c r="M60" t="s">
        <v>439</v>
      </c>
      <c r="N60" s="260">
        <v>0.72460000000000002</v>
      </c>
      <c r="O60" s="260">
        <v>4.7000000000000002E-3</v>
      </c>
      <c r="P60" s="260">
        <v>1.8E-3</v>
      </c>
      <c r="Q60" s="111">
        <v>1.0999999999999999E-2</v>
      </c>
      <c r="R60" s="261">
        <v>806573</v>
      </c>
    </row>
    <row r="61" spans="1:18">
      <c r="A61" t="s">
        <v>143</v>
      </c>
      <c r="B61" t="s">
        <v>2173</v>
      </c>
      <c r="C61">
        <v>9</v>
      </c>
      <c r="D61">
        <v>22096055</v>
      </c>
      <c r="E61" s="270" t="s">
        <v>444</v>
      </c>
      <c r="F61" t="s">
        <v>445</v>
      </c>
      <c r="G61" s="260">
        <v>0.47210000000000002</v>
      </c>
      <c r="H61" s="260">
        <v>4.5400000000000003E-2</v>
      </c>
      <c r="I61" s="260">
        <v>6.4000000000000003E-3</v>
      </c>
      <c r="J61" s="271">
        <v>1.084E-12</v>
      </c>
      <c r="K61" s="270" t="s">
        <v>926</v>
      </c>
      <c r="L61" t="s">
        <v>444</v>
      </c>
      <c r="M61" t="s">
        <v>445</v>
      </c>
      <c r="N61" s="260">
        <v>0.54549999999999998</v>
      </c>
      <c r="O61" s="260">
        <v>-3.7000000000000002E-3</v>
      </c>
      <c r="P61" s="260">
        <v>1.8E-3</v>
      </c>
      <c r="Q61" s="111">
        <v>3.789E-2</v>
      </c>
      <c r="R61" s="261">
        <v>584365</v>
      </c>
    </row>
    <row r="62" spans="1:18">
      <c r="A62" t="s">
        <v>146</v>
      </c>
      <c r="B62" t="s">
        <v>146</v>
      </c>
      <c r="C62">
        <v>9</v>
      </c>
      <c r="D62">
        <v>98386311</v>
      </c>
      <c r="E62" s="270" t="s">
        <v>444</v>
      </c>
      <c r="F62" t="s">
        <v>445</v>
      </c>
      <c r="G62" s="260">
        <v>0.81459999999999999</v>
      </c>
      <c r="H62" s="260">
        <v>3.3999999999999998E-3</v>
      </c>
      <c r="I62" s="260">
        <v>8.3000000000000001E-3</v>
      </c>
      <c r="J62" s="271">
        <v>0.68489999999999995</v>
      </c>
      <c r="K62" s="270" t="s">
        <v>926</v>
      </c>
      <c r="L62" t="s">
        <v>444</v>
      </c>
      <c r="M62" t="s">
        <v>445</v>
      </c>
      <c r="N62" s="260">
        <v>0.81059999999999999</v>
      </c>
      <c r="O62" s="260">
        <v>6.7999999999999996E-3</v>
      </c>
      <c r="P62" s="260">
        <v>2.2000000000000001E-3</v>
      </c>
      <c r="Q62" s="111">
        <v>1.7619999999999999E-3</v>
      </c>
      <c r="R62" s="261">
        <v>717541</v>
      </c>
    </row>
    <row r="63" spans="1:18">
      <c r="A63" t="s">
        <v>20</v>
      </c>
      <c r="B63" t="s">
        <v>3981</v>
      </c>
      <c r="C63">
        <v>9</v>
      </c>
      <c r="D63">
        <v>114447715</v>
      </c>
      <c r="E63" s="270" t="s">
        <v>445</v>
      </c>
      <c r="F63" t="s">
        <v>444</v>
      </c>
      <c r="G63" s="260">
        <v>0.42870000000000003</v>
      </c>
      <c r="H63" s="260">
        <v>2.3699999999999999E-2</v>
      </c>
      <c r="I63" s="260">
        <v>6.6E-3</v>
      </c>
      <c r="J63" s="271">
        <v>2.9930000000000001E-4</v>
      </c>
      <c r="K63" s="270" t="s">
        <v>926</v>
      </c>
      <c r="L63" t="s">
        <v>445</v>
      </c>
      <c r="M63" t="s">
        <v>444</v>
      </c>
      <c r="N63" s="260">
        <v>0.4395</v>
      </c>
      <c r="O63" s="260">
        <v>3.5000000000000001E-3</v>
      </c>
      <c r="P63" s="260">
        <v>1.6999999999999999E-3</v>
      </c>
      <c r="Q63" s="111">
        <v>4.4589999999999998E-2</v>
      </c>
      <c r="R63" s="261">
        <v>663691</v>
      </c>
    </row>
    <row r="64" spans="1:18">
      <c r="A64" t="s">
        <v>152</v>
      </c>
      <c r="B64" t="s">
        <v>662</v>
      </c>
      <c r="C64">
        <v>10</v>
      </c>
      <c r="D64">
        <v>105616482</v>
      </c>
      <c r="E64" s="270" t="s">
        <v>445</v>
      </c>
      <c r="F64" t="s">
        <v>439</v>
      </c>
      <c r="G64" s="260">
        <v>0.66500000000000004</v>
      </c>
      <c r="H64" s="260">
        <v>3.8100000000000002E-2</v>
      </c>
      <c r="I64" s="260">
        <v>7.1000000000000004E-3</v>
      </c>
      <c r="J64" s="271">
        <v>8.1989999999999995E-8</v>
      </c>
      <c r="K64" s="270" t="s">
        <v>926</v>
      </c>
      <c r="L64" t="s">
        <v>445</v>
      </c>
      <c r="M64" t="s">
        <v>439</v>
      </c>
      <c r="N64" s="260">
        <v>0.6482</v>
      </c>
      <c r="O64" s="260">
        <v>-5.1999999999999998E-3</v>
      </c>
      <c r="P64" s="260">
        <v>1.8E-3</v>
      </c>
      <c r="Q64" s="111">
        <v>3.5079999999999998E-3</v>
      </c>
      <c r="R64" s="261">
        <v>718635</v>
      </c>
    </row>
    <row r="65" spans="1:18">
      <c r="A65" t="s">
        <v>405</v>
      </c>
      <c r="B65" t="s">
        <v>405</v>
      </c>
      <c r="C65">
        <v>11</v>
      </c>
      <c r="D65">
        <v>65566719</v>
      </c>
      <c r="E65" s="270" t="s">
        <v>439</v>
      </c>
      <c r="F65" t="s">
        <v>444</v>
      </c>
      <c r="G65" s="260">
        <v>0.55259999999999998</v>
      </c>
      <c r="H65" s="260">
        <v>2.8400000000000002E-2</v>
      </c>
      <c r="I65" s="260">
        <v>6.7000000000000002E-3</v>
      </c>
      <c r="J65" s="271">
        <v>1.959E-5</v>
      </c>
      <c r="K65" s="270" t="s">
        <v>926</v>
      </c>
      <c r="L65" t="s">
        <v>439</v>
      </c>
      <c r="M65" t="s">
        <v>444</v>
      </c>
      <c r="N65" s="260">
        <v>0.54330000000000001</v>
      </c>
      <c r="O65" s="260">
        <v>4.1999999999999997E-3</v>
      </c>
      <c r="P65" s="260">
        <v>1.6000000000000001E-3</v>
      </c>
      <c r="Q65" s="111">
        <v>1.001E-2</v>
      </c>
      <c r="R65" s="261">
        <v>799051</v>
      </c>
    </row>
    <row r="66" spans="1:18">
      <c r="A66" t="s">
        <v>179</v>
      </c>
      <c r="B66" t="s">
        <v>2676</v>
      </c>
      <c r="C66">
        <v>12</v>
      </c>
      <c r="D66">
        <v>90008959</v>
      </c>
      <c r="E66" s="270" t="s">
        <v>445</v>
      </c>
      <c r="F66" t="s">
        <v>444</v>
      </c>
      <c r="G66" s="260">
        <v>0.84430000000000005</v>
      </c>
      <c r="H66" s="260">
        <v>2.5000000000000001E-2</v>
      </c>
      <c r="I66" s="260">
        <v>9.1000000000000004E-3</v>
      </c>
      <c r="J66" s="271">
        <v>6.2269999999999999E-3</v>
      </c>
      <c r="K66" s="270" t="s">
        <v>926</v>
      </c>
      <c r="L66" t="s">
        <v>445</v>
      </c>
      <c r="M66" t="s">
        <v>444</v>
      </c>
      <c r="N66" s="260">
        <v>0.84240000000000004</v>
      </c>
      <c r="O66" s="260">
        <v>-6.7000000000000002E-3</v>
      </c>
      <c r="P66" s="260">
        <v>2.2000000000000001E-3</v>
      </c>
      <c r="Q66" s="111">
        <v>1.983E-3</v>
      </c>
      <c r="R66" s="261">
        <v>806820</v>
      </c>
    </row>
    <row r="67" spans="1:18">
      <c r="A67" t="s">
        <v>182</v>
      </c>
      <c r="B67" t="s">
        <v>1597</v>
      </c>
      <c r="C67">
        <v>12</v>
      </c>
      <c r="D67">
        <v>112007756</v>
      </c>
      <c r="E67" s="270" t="s">
        <v>438</v>
      </c>
      <c r="F67" t="s">
        <v>439</v>
      </c>
      <c r="G67" s="260">
        <v>0.47060000000000002</v>
      </c>
      <c r="H67" s="260">
        <v>4.8899999999999999E-2</v>
      </c>
      <c r="I67" s="260">
        <v>6.4999999999999997E-3</v>
      </c>
      <c r="J67" s="271">
        <v>6.2200000000000003E-14</v>
      </c>
      <c r="K67" s="270" t="s">
        <v>926</v>
      </c>
      <c r="L67" t="s">
        <v>438</v>
      </c>
      <c r="M67" t="s">
        <v>439</v>
      </c>
      <c r="N67" s="260">
        <v>0.44929999999999998</v>
      </c>
      <c r="O67" s="260">
        <v>-9.1000000000000004E-3</v>
      </c>
      <c r="P67" s="260">
        <v>1.6000000000000001E-3</v>
      </c>
      <c r="Q67" s="111">
        <v>1.342E-8</v>
      </c>
      <c r="R67" s="261">
        <v>804521</v>
      </c>
    </row>
    <row r="68" spans="1:18">
      <c r="A68" t="s">
        <v>185</v>
      </c>
      <c r="B68" t="s">
        <v>2661</v>
      </c>
      <c r="C68">
        <v>12</v>
      </c>
      <c r="D68">
        <v>113024793</v>
      </c>
      <c r="E68" s="270" t="s">
        <v>445</v>
      </c>
      <c r="F68" t="s">
        <v>444</v>
      </c>
      <c r="G68" s="260">
        <v>0.6764</v>
      </c>
      <c r="H68" s="260">
        <v>3.8600000000000002E-2</v>
      </c>
      <c r="I68" s="260">
        <v>7.4000000000000003E-3</v>
      </c>
      <c r="J68" s="271">
        <v>1.5879999999999999E-7</v>
      </c>
      <c r="K68" s="270" t="s">
        <v>926</v>
      </c>
      <c r="L68" t="s">
        <v>445</v>
      </c>
      <c r="M68" t="s">
        <v>444</v>
      </c>
      <c r="N68" s="260">
        <v>0.64939999999999998</v>
      </c>
      <c r="O68" s="260">
        <v>-5.4000000000000003E-3</v>
      </c>
      <c r="P68" s="260">
        <v>1.6999999999999999E-3</v>
      </c>
      <c r="Q68" s="111">
        <v>1.5380000000000001E-3</v>
      </c>
      <c r="R68" s="261">
        <v>805769</v>
      </c>
    </row>
    <row r="69" spans="1:18">
      <c r="A69" t="s">
        <v>411</v>
      </c>
      <c r="B69" t="s">
        <v>2679</v>
      </c>
      <c r="C69">
        <v>13</v>
      </c>
      <c r="D69">
        <v>29016715</v>
      </c>
      <c r="E69" s="270" t="s">
        <v>445</v>
      </c>
      <c r="F69" t="s">
        <v>444</v>
      </c>
      <c r="G69" s="260">
        <v>0.36099999999999999</v>
      </c>
      <c r="H69" s="260">
        <v>4.0000000000000001E-3</v>
      </c>
      <c r="I69" s="260">
        <v>6.7000000000000002E-3</v>
      </c>
      <c r="J69" s="271">
        <v>0.55020000000000002</v>
      </c>
      <c r="K69" s="270" t="s">
        <v>926</v>
      </c>
      <c r="L69" t="s">
        <v>445</v>
      </c>
      <c r="M69" t="s">
        <v>444</v>
      </c>
      <c r="N69" s="260">
        <v>0.32219999999999999</v>
      </c>
      <c r="O69" s="260">
        <v>-6.0000000000000001E-3</v>
      </c>
      <c r="P69" s="260">
        <v>1.8E-3</v>
      </c>
      <c r="Q69" s="111">
        <v>1.1980000000000001E-3</v>
      </c>
      <c r="R69" s="261">
        <v>705530</v>
      </c>
    </row>
    <row r="70" spans="1:18">
      <c r="A70" t="s">
        <v>197</v>
      </c>
      <c r="B70" t="s">
        <v>197</v>
      </c>
      <c r="C70">
        <v>15</v>
      </c>
      <c r="D70">
        <v>81359137</v>
      </c>
      <c r="E70" s="270" t="s">
        <v>444</v>
      </c>
      <c r="F70" t="s">
        <v>445</v>
      </c>
      <c r="G70" s="260">
        <v>0.2616</v>
      </c>
      <c r="H70" s="260">
        <v>2.7400000000000001E-2</v>
      </c>
      <c r="I70" s="260">
        <v>7.9000000000000008E-3</v>
      </c>
      <c r="J70" s="271">
        <v>5.4500000000000002E-4</v>
      </c>
      <c r="K70" s="270" t="s">
        <v>926</v>
      </c>
      <c r="L70" t="s">
        <v>444</v>
      </c>
      <c r="M70" t="s">
        <v>445</v>
      </c>
      <c r="N70" s="260">
        <v>0.24979999999999999</v>
      </c>
      <c r="O70" s="260">
        <v>5.5999999999999999E-3</v>
      </c>
      <c r="P70" s="260">
        <v>2E-3</v>
      </c>
      <c r="Q70" s="111">
        <v>4.5999999999999999E-3</v>
      </c>
      <c r="R70" s="261">
        <v>718463</v>
      </c>
    </row>
    <row r="71" spans="1:18">
      <c r="A71" t="s">
        <v>206</v>
      </c>
      <c r="B71" t="s">
        <v>2221</v>
      </c>
      <c r="C71">
        <v>16</v>
      </c>
      <c r="D71">
        <v>73051620</v>
      </c>
      <c r="E71" s="270" t="s">
        <v>439</v>
      </c>
      <c r="F71" t="s">
        <v>438</v>
      </c>
      <c r="G71" s="260">
        <v>0.18440000000000001</v>
      </c>
      <c r="H71" s="260">
        <v>3.5000000000000003E-2</v>
      </c>
      <c r="I71" s="260">
        <v>8.3000000000000001E-3</v>
      </c>
      <c r="J71" s="271">
        <v>2.459E-5</v>
      </c>
      <c r="K71" s="270" t="s">
        <v>926</v>
      </c>
      <c r="L71" t="s">
        <v>439</v>
      </c>
      <c r="M71" t="s">
        <v>438</v>
      </c>
      <c r="N71" s="260">
        <v>0.16789999999999999</v>
      </c>
      <c r="O71" s="260">
        <v>-4.4999999999999997E-3</v>
      </c>
      <c r="P71" s="260">
        <v>2.0999999999999999E-3</v>
      </c>
      <c r="Q71" s="111">
        <v>3.5779999999999999E-2</v>
      </c>
      <c r="R71" s="261">
        <v>806417</v>
      </c>
    </row>
    <row r="72" spans="1:18">
      <c r="A72" t="s">
        <v>419</v>
      </c>
      <c r="B72" t="s">
        <v>419</v>
      </c>
      <c r="C72">
        <v>16</v>
      </c>
      <c r="D72">
        <v>83045790</v>
      </c>
      <c r="E72" s="270" t="s">
        <v>445</v>
      </c>
      <c r="F72" t="s">
        <v>444</v>
      </c>
      <c r="G72" s="260">
        <v>0.75609999999999999</v>
      </c>
      <c r="H72" s="260">
        <v>3.7499999999999999E-2</v>
      </c>
      <c r="I72" s="260">
        <v>7.9000000000000008E-3</v>
      </c>
      <c r="J72" s="271">
        <v>2.2850000000000001E-6</v>
      </c>
      <c r="K72" s="270" t="s">
        <v>926</v>
      </c>
      <c r="L72" t="s">
        <v>445</v>
      </c>
      <c r="M72" t="s">
        <v>444</v>
      </c>
      <c r="N72" s="260">
        <v>0.75370000000000004</v>
      </c>
      <c r="O72" s="260">
        <v>5.0000000000000001E-3</v>
      </c>
      <c r="P72" s="260">
        <v>2E-3</v>
      </c>
      <c r="Q72" s="111">
        <v>1.298E-2</v>
      </c>
      <c r="R72" s="261">
        <v>716466</v>
      </c>
    </row>
    <row r="73" spans="1:18">
      <c r="A73" t="s">
        <v>422</v>
      </c>
      <c r="B73" t="s">
        <v>422</v>
      </c>
      <c r="C73">
        <v>17</v>
      </c>
      <c r="D73">
        <v>7411447</v>
      </c>
      <c r="E73" s="270" t="s">
        <v>438</v>
      </c>
      <c r="F73" t="s">
        <v>439</v>
      </c>
      <c r="G73" s="260">
        <v>0.4284</v>
      </c>
      <c r="H73" s="260">
        <v>1.43E-2</v>
      </c>
      <c r="I73" s="260">
        <v>6.4999999999999997E-3</v>
      </c>
      <c r="J73" s="271">
        <v>2.827E-2</v>
      </c>
      <c r="K73" s="270" t="s">
        <v>926</v>
      </c>
      <c r="L73" t="s">
        <v>438</v>
      </c>
      <c r="M73" t="s">
        <v>439</v>
      </c>
      <c r="N73" s="260">
        <v>0.4078</v>
      </c>
      <c r="O73" s="260">
        <v>-8.8000000000000005E-3</v>
      </c>
      <c r="P73" s="260">
        <v>1.6000000000000001E-3</v>
      </c>
      <c r="Q73" s="111">
        <v>8.6739999999999995E-8</v>
      </c>
      <c r="R73" s="261">
        <v>806541</v>
      </c>
    </row>
    <row r="74" spans="1:18">
      <c r="A74" t="s">
        <v>425</v>
      </c>
      <c r="B74" t="s">
        <v>2683</v>
      </c>
      <c r="C74">
        <v>17</v>
      </c>
      <c r="D74">
        <v>17878159</v>
      </c>
      <c r="E74" s="270" t="s">
        <v>444</v>
      </c>
      <c r="F74" t="s">
        <v>439</v>
      </c>
      <c r="G74" s="260">
        <v>0.34870000000000001</v>
      </c>
      <c r="H74" s="260">
        <v>3.1099999999999999E-2</v>
      </c>
      <c r="I74" s="260">
        <v>6.7999999999999996E-3</v>
      </c>
      <c r="J74" s="271">
        <v>4.352E-6</v>
      </c>
      <c r="K74" s="270" t="s">
        <v>926</v>
      </c>
      <c r="L74" t="s">
        <v>444</v>
      </c>
      <c r="M74" t="s">
        <v>439</v>
      </c>
      <c r="N74" s="260">
        <v>0.31509999999999999</v>
      </c>
      <c r="O74" s="260">
        <v>-4.3E-3</v>
      </c>
      <c r="P74" s="260">
        <v>1.6999999999999999E-3</v>
      </c>
      <c r="Q74" s="111">
        <v>1.204E-2</v>
      </c>
      <c r="R74" s="261">
        <v>806446</v>
      </c>
    </row>
    <row r="75" spans="1:18">
      <c r="A75" t="s">
        <v>211</v>
      </c>
      <c r="B75" t="s">
        <v>3982</v>
      </c>
      <c r="C75">
        <v>17</v>
      </c>
      <c r="D75">
        <v>45073737</v>
      </c>
      <c r="E75" s="270" t="s">
        <v>445</v>
      </c>
      <c r="F75" t="s">
        <v>444</v>
      </c>
      <c r="G75" s="260">
        <v>0.27089999999999997</v>
      </c>
      <c r="H75" s="260">
        <v>3.0200000000000001E-2</v>
      </c>
      <c r="I75" s="260">
        <v>7.4000000000000003E-3</v>
      </c>
      <c r="J75" s="271">
        <v>4.7209999999999997E-5</v>
      </c>
      <c r="K75" s="270" t="s">
        <v>926</v>
      </c>
      <c r="L75" t="s">
        <v>445</v>
      </c>
      <c r="M75" t="s">
        <v>444</v>
      </c>
      <c r="N75" s="260">
        <v>0.24360000000000001</v>
      </c>
      <c r="O75" s="260">
        <v>-5.4000000000000003E-3</v>
      </c>
      <c r="P75" s="260">
        <v>1.9E-3</v>
      </c>
      <c r="Q75" s="111">
        <v>5.7949999999999998E-3</v>
      </c>
      <c r="R75" s="261">
        <v>717127</v>
      </c>
    </row>
    <row r="76" spans="1:18">
      <c r="A76" t="s">
        <v>214</v>
      </c>
      <c r="B76" t="s">
        <v>1782</v>
      </c>
      <c r="C76">
        <v>17</v>
      </c>
      <c r="D76">
        <v>56545069</v>
      </c>
      <c r="E76" s="270" t="s">
        <v>439</v>
      </c>
      <c r="F76" t="s">
        <v>444</v>
      </c>
      <c r="G76" s="260">
        <v>0.2039</v>
      </c>
      <c r="H76" s="260">
        <v>4.1000000000000002E-2</v>
      </c>
      <c r="I76" s="260">
        <v>8.2000000000000007E-3</v>
      </c>
      <c r="J76" s="271">
        <v>5.2480000000000004E-7</v>
      </c>
      <c r="K76" s="270" t="s">
        <v>926</v>
      </c>
      <c r="L76" t="s">
        <v>439</v>
      </c>
      <c r="M76" t="s">
        <v>444</v>
      </c>
      <c r="N76" s="260">
        <v>0.22109999999999999</v>
      </c>
      <c r="O76" s="260">
        <v>7.1999999999999998E-3</v>
      </c>
      <c r="P76" s="260">
        <v>2.0999999999999999E-3</v>
      </c>
      <c r="Q76" s="111">
        <v>5.5440000000000003E-4</v>
      </c>
      <c r="R76" s="261">
        <v>718701</v>
      </c>
    </row>
    <row r="77" spans="1:18">
      <c r="A77" t="s">
        <v>429</v>
      </c>
      <c r="B77" t="s">
        <v>429</v>
      </c>
      <c r="C77">
        <v>18</v>
      </c>
      <c r="D77">
        <v>21101944</v>
      </c>
      <c r="E77" s="270" t="s">
        <v>445</v>
      </c>
      <c r="F77" t="s">
        <v>444</v>
      </c>
      <c r="G77" s="260">
        <v>0.35320000000000001</v>
      </c>
      <c r="H77" s="260">
        <v>2.5399999999999999E-2</v>
      </c>
      <c r="I77" s="260">
        <v>6.8999999999999999E-3</v>
      </c>
      <c r="J77" s="271">
        <v>2.251E-4</v>
      </c>
      <c r="K77" s="270" t="s">
        <v>926</v>
      </c>
      <c r="L77" t="s">
        <v>445</v>
      </c>
      <c r="M77" t="s">
        <v>444</v>
      </c>
      <c r="N77" s="260">
        <v>0.33739999999999998</v>
      </c>
      <c r="O77" s="260">
        <v>0.02</v>
      </c>
      <c r="P77" s="260">
        <v>1.8E-3</v>
      </c>
      <c r="Q77" s="111">
        <v>2.7659999999999998E-29</v>
      </c>
      <c r="R77" s="261">
        <v>718632</v>
      </c>
    </row>
    <row r="78" spans="1:18">
      <c r="A78" t="s">
        <v>217</v>
      </c>
      <c r="B78" t="s">
        <v>2681</v>
      </c>
      <c r="C78">
        <v>19</v>
      </c>
      <c r="D78">
        <v>10728030</v>
      </c>
      <c r="E78" s="270" t="s">
        <v>439</v>
      </c>
      <c r="F78" t="s">
        <v>444</v>
      </c>
      <c r="G78" s="260">
        <v>0.80089999999999995</v>
      </c>
      <c r="H78" s="260">
        <v>3.7199999999999997E-2</v>
      </c>
      <c r="I78" s="260">
        <v>8.6E-3</v>
      </c>
      <c r="J78" s="271">
        <v>1.362E-5</v>
      </c>
      <c r="K78" s="270" t="s">
        <v>926</v>
      </c>
      <c r="L78" t="s">
        <v>439</v>
      </c>
      <c r="M78" t="s">
        <v>444</v>
      </c>
      <c r="N78" s="260">
        <v>0.7772</v>
      </c>
      <c r="O78" s="260">
        <v>-4.1999999999999997E-3</v>
      </c>
      <c r="P78" s="260">
        <v>2E-3</v>
      </c>
      <c r="Q78" s="111">
        <v>3.4250000000000003E-2</v>
      </c>
      <c r="R78" s="261">
        <v>806755</v>
      </c>
    </row>
    <row r="79" spans="1:18">
      <c r="A79" t="s">
        <v>220</v>
      </c>
      <c r="B79" t="s">
        <v>2662</v>
      </c>
      <c r="C79">
        <v>19</v>
      </c>
      <c r="D79">
        <v>11202306</v>
      </c>
      <c r="E79" s="270" t="s">
        <v>444</v>
      </c>
      <c r="F79" t="s">
        <v>439</v>
      </c>
      <c r="G79" s="260">
        <v>0.88880000000000003</v>
      </c>
      <c r="H79" s="260">
        <v>5.16E-2</v>
      </c>
      <c r="I79" s="260">
        <v>1.04E-2</v>
      </c>
      <c r="J79" s="271">
        <v>6.9530000000000004E-7</v>
      </c>
      <c r="K79" s="270" t="s">
        <v>926</v>
      </c>
      <c r="L79" t="s">
        <v>444</v>
      </c>
      <c r="M79" t="s">
        <v>439</v>
      </c>
      <c r="N79" s="260">
        <v>0.88859999999999995</v>
      </c>
      <c r="O79" s="260">
        <v>-5.7000000000000002E-3</v>
      </c>
      <c r="P79" s="260">
        <v>2.5999999999999999E-3</v>
      </c>
      <c r="Q79" s="111">
        <v>2.6579999999999999E-2</v>
      </c>
      <c r="R79" s="261">
        <v>803275</v>
      </c>
    </row>
    <row r="80" spans="1:18">
      <c r="A80" t="s">
        <v>223</v>
      </c>
      <c r="B80" t="s">
        <v>2113</v>
      </c>
      <c r="C80">
        <v>20</v>
      </c>
      <c r="D80">
        <v>33754405</v>
      </c>
      <c r="E80" s="270" t="s">
        <v>444</v>
      </c>
      <c r="F80" t="s">
        <v>445</v>
      </c>
      <c r="G80" s="260">
        <v>0.89380000000000004</v>
      </c>
      <c r="H80" s="260">
        <v>6.0199999999999997E-2</v>
      </c>
      <c r="I80" s="260">
        <v>1.06E-2</v>
      </c>
      <c r="J80" s="271">
        <v>1.543E-8</v>
      </c>
      <c r="K80" s="270" t="s">
        <v>926</v>
      </c>
      <c r="L80" t="s">
        <v>444</v>
      </c>
      <c r="M80" t="s">
        <v>445</v>
      </c>
      <c r="N80" s="260">
        <v>0.91420000000000001</v>
      </c>
      <c r="O80" s="260">
        <v>1.0800000000000001E-2</v>
      </c>
      <c r="P80" s="260">
        <v>3.0000000000000001E-3</v>
      </c>
      <c r="Q80" s="111">
        <v>3.1359999999999998E-4</v>
      </c>
      <c r="R80" s="261">
        <v>718680</v>
      </c>
    </row>
    <row r="81" spans="1:18">
      <c r="A81" t="s">
        <v>364</v>
      </c>
      <c r="B81" t="s">
        <v>2691</v>
      </c>
      <c r="C81">
        <v>1</v>
      </c>
      <c r="D81">
        <v>38386727</v>
      </c>
      <c r="E81" s="270" t="s">
        <v>445</v>
      </c>
      <c r="F81" t="s">
        <v>444</v>
      </c>
      <c r="G81" s="260">
        <v>0.46899999999999997</v>
      </c>
      <c r="H81" s="260">
        <v>1.2500000000000001E-2</v>
      </c>
      <c r="I81" s="260">
        <v>6.8999999999999999E-3</v>
      </c>
      <c r="J81" s="271">
        <v>7.0459999999999995E-2</v>
      </c>
      <c r="K81" s="270" t="s">
        <v>3983</v>
      </c>
      <c r="L81" t="s">
        <v>445</v>
      </c>
      <c r="M81" t="s">
        <v>444</v>
      </c>
      <c r="N81" s="260">
        <v>0.408746</v>
      </c>
      <c r="O81" s="260">
        <v>4.9459000000000003E-2</v>
      </c>
      <c r="P81" s="260">
        <v>1.01046E-2</v>
      </c>
      <c r="Q81" s="111">
        <v>9.8400000000000002E-7</v>
      </c>
      <c r="R81" s="261">
        <v>184305</v>
      </c>
    </row>
    <row r="82" spans="1:18">
      <c r="A82" t="s">
        <v>367</v>
      </c>
      <c r="B82" t="s">
        <v>367</v>
      </c>
      <c r="C82">
        <v>1</v>
      </c>
      <c r="D82">
        <v>154418415</v>
      </c>
      <c r="E82" s="270" t="s">
        <v>439</v>
      </c>
      <c r="F82" t="s">
        <v>438</v>
      </c>
      <c r="G82" s="260">
        <v>0.60070000000000001</v>
      </c>
      <c r="H82" s="260">
        <v>1.6E-2</v>
      </c>
      <c r="I82" s="260">
        <v>7.1999999999999998E-3</v>
      </c>
      <c r="J82" s="271">
        <v>2.494E-2</v>
      </c>
      <c r="K82" s="270" t="s">
        <v>3983</v>
      </c>
      <c r="L82" t="s">
        <v>439</v>
      </c>
      <c r="M82" t="s">
        <v>438</v>
      </c>
      <c r="N82" s="260">
        <v>0.62418200000000001</v>
      </c>
      <c r="O82" s="260">
        <v>5.2302000000000001E-2</v>
      </c>
      <c r="P82" s="260">
        <v>9.5917999999999993E-3</v>
      </c>
      <c r="Q82" s="111">
        <v>4.9600000000000001E-8</v>
      </c>
      <c r="R82" s="261">
        <v>184305</v>
      </c>
    </row>
    <row r="83" spans="1:18">
      <c r="A83" t="s">
        <v>68</v>
      </c>
      <c r="B83" t="s">
        <v>3984</v>
      </c>
      <c r="C83">
        <v>1</v>
      </c>
      <c r="D83">
        <v>183085568</v>
      </c>
      <c r="E83" s="270" t="s">
        <v>439</v>
      </c>
      <c r="F83" t="s">
        <v>438</v>
      </c>
      <c r="G83" s="260">
        <v>0.55130000000000001</v>
      </c>
      <c r="H83" s="260">
        <v>1.8499999999999999E-2</v>
      </c>
      <c r="I83" s="260">
        <v>6.4999999999999997E-3</v>
      </c>
      <c r="J83" s="271">
        <v>4.1999999999999997E-3</v>
      </c>
      <c r="K83" s="270" t="s">
        <v>3983</v>
      </c>
      <c r="L83" t="s">
        <v>439</v>
      </c>
      <c r="M83" t="s">
        <v>438</v>
      </c>
      <c r="N83" s="260">
        <v>0.55120999999999998</v>
      </c>
      <c r="O83" s="260">
        <v>2.0525000000000002E-2</v>
      </c>
      <c r="P83" s="260">
        <v>9.3865000000000007E-3</v>
      </c>
      <c r="Q83" s="111">
        <v>2.8768499999999999E-2</v>
      </c>
      <c r="R83" s="261">
        <v>184305</v>
      </c>
    </row>
    <row r="84" spans="1:18">
      <c r="A84" t="s">
        <v>80</v>
      </c>
      <c r="B84" t="s">
        <v>2138</v>
      </c>
      <c r="C84">
        <v>2</v>
      </c>
      <c r="D84">
        <v>203893999</v>
      </c>
      <c r="E84" s="270" t="s">
        <v>438</v>
      </c>
      <c r="F84" t="s">
        <v>445</v>
      </c>
      <c r="G84" s="260">
        <v>0.87590000000000001</v>
      </c>
      <c r="H84" s="260">
        <v>5.3699999999999998E-2</v>
      </c>
      <c r="I84" s="260">
        <v>9.7000000000000003E-3</v>
      </c>
      <c r="J84" s="271">
        <v>3.1639999999999997E-8</v>
      </c>
      <c r="K84" s="270" t="s">
        <v>3983</v>
      </c>
      <c r="L84" t="s">
        <v>438</v>
      </c>
      <c r="M84" t="s">
        <v>445</v>
      </c>
      <c r="N84" s="260">
        <v>0.893038</v>
      </c>
      <c r="O84" s="260">
        <v>-0.137846</v>
      </c>
      <c r="P84" s="260">
        <v>1.5831399999999999E-2</v>
      </c>
      <c r="Q84" s="111">
        <v>3.12E-18</v>
      </c>
      <c r="R84" s="261">
        <v>184305</v>
      </c>
    </row>
    <row r="85" spans="1:18">
      <c r="A85" t="s">
        <v>373</v>
      </c>
      <c r="B85" t="s">
        <v>373</v>
      </c>
      <c r="C85">
        <v>2</v>
      </c>
      <c r="D85">
        <v>216291359</v>
      </c>
      <c r="E85" s="270" t="s">
        <v>438</v>
      </c>
      <c r="F85" t="s">
        <v>439</v>
      </c>
      <c r="G85" s="260">
        <v>0.74429999999999996</v>
      </c>
      <c r="H85" s="260">
        <v>2.3199999999999998E-2</v>
      </c>
      <c r="I85" s="260">
        <v>7.4000000000000003E-3</v>
      </c>
      <c r="J85" s="271">
        <v>1.7409999999999999E-3</v>
      </c>
      <c r="K85" s="270" t="s">
        <v>3983</v>
      </c>
      <c r="L85" t="s">
        <v>438</v>
      </c>
      <c r="M85" t="s">
        <v>439</v>
      </c>
      <c r="N85" s="260">
        <v>0.74208600000000002</v>
      </c>
      <c r="O85" s="260">
        <v>5.6543999999999997E-2</v>
      </c>
      <c r="P85" s="260">
        <v>1.12614E-2</v>
      </c>
      <c r="Q85" s="111">
        <v>5.1399999999999997E-7</v>
      </c>
      <c r="R85" s="261">
        <v>184305</v>
      </c>
    </row>
    <row r="86" spans="1:18">
      <c r="A86" t="s">
        <v>376</v>
      </c>
      <c r="B86" t="s">
        <v>376</v>
      </c>
      <c r="C86">
        <v>3</v>
      </c>
      <c r="D86">
        <v>14928077</v>
      </c>
      <c r="E86" s="270" t="s">
        <v>444</v>
      </c>
      <c r="F86" t="s">
        <v>439</v>
      </c>
      <c r="G86" s="260">
        <v>0.37819999999999998</v>
      </c>
      <c r="H86" s="260">
        <v>6.1000000000000004E-3</v>
      </c>
      <c r="I86" s="260">
        <v>6.8999999999999999E-3</v>
      </c>
      <c r="J86" s="271">
        <v>0.37419999999999998</v>
      </c>
      <c r="K86" s="270" t="s">
        <v>3983</v>
      </c>
      <c r="L86" t="s">
        <v>444</v>
      </c>
      <c r="M86" t="s">
        <v>439</v>
      </c>
      <c r="N86" s="260">
        <v>0.40633999999999998</v>
      </c>
      <c r="O86" s="260">
        <v>4.8953999999999998E-2</v>
      </c>
      <c r="P86" s="260">
        <v>9.4376000000000008E-3</v>
      </c>
      <c r="Q86" s="111">
        <v>2.1400000000000001E-7</v>
      </c>
      <c r="R86" s="261">
        <v>184305</v>
      </c>
    </row>
    <row r="87" spans="1:18">
      <c r="A87" t="s">
        <v>379</v>
      </c>
      <c r="B87" t="s">
        <v>2685</v>
      </c>
      <c r="C87">
        <v>4</v>
      </c>
      <c r="D87">
        <v>57838583</v>
      </c>
      <c r="E87" s="270" t="s">
        <v>439</v>
      </c>
      <c r="F87" t="s">
        <v>444</v>
      </c>
      <c r="G87" s="260">
        <v>0.20369999999999999</v>
      </c>
      <c r="H87" s="260">
        <v>2.5000000000000001E-2</v>
      </c>
      <c r="I87" s="260">
        <v>7.9000000000000008E-3</v>
      </c>
      <c r="J87" s="271">
        <v>1.658E-3</v>
      </c>
      <c r="K87" s="270" t="s">
        <v>3983</v>
      </c>
      <c r="L87" t="s">
        <v>439</v>
      </c>
      <c r="M87" t="s">
        <v>444</v>
      </c>
      <c r="N87" s="260">
        <v>0.21463699999999999</v>
      </c>
      <c r="O87" s="260">
        <v>6.0763999999999999E-2</v>
      </c>
      <c r="P87" s="260">
        <v>1.11159E-2</v>
      </c>
      <c r="Q87" s="111">
        <v>4.5900000000000001E-8</v>
      </c>
      <c r="R87" s="261">
        <v>184305</v>
      </c>
    </row>
    <row r="88" spans="1:18">
      <c r="A88" t="s">
        <v>88</v>
      </c>
      <c r="B88" t="s">
        <v>652</v>
      </c>
      <c r="C88">
        <v>4</v>
      </c>
      <c r="D88">
        <v>81181072</v>
      </c>
      <c r="E88" s="270" t="s">
        <v>439</v>
      </c>
      <c r="F88" t="s">
        <v>445</v>
      </c>
      <c r="G88" s="260">
        <v>0.29520000000000002</v>
      </c>
      <c r="H88" s="260">
        <v>2.06E-2</v>
      </c>
      <c r="I88" s="260">
        <v>7.7000000000000002E-3</v>
      </c>
      <c r="J88" s="271">
        <v>7.6819999999999996E-3</v>
      </c>
      <c r="K88" s="270" t="s">
        <v>3983</v>
      </c>
      <c r="L88" t="s">
        <v>439</v>
      </c>
      <c r="M88" t="s">
        <v>445</v>
      </c>
      <c r="N88" s="260">
        <v>0.269148</v>
      </c>
      <c r="O88" s="260">
        <v>5.4593999999999997E-2</v>
      </c>
      <c r="P88" s="260">
        <v>1.0925799999999999E-2</v>
      </c>
      <c r="Q88" s="111">
        <v>5.8299999999999997E-7</v>
      </c>
      <c r="R88" s="261">
        <v>184305</v>
      </c>
    </row>
    <row r="89" spans="1:18">
      <c r="A89" t="s">
        <v>381</v>
      </c>
      <c r="B89" t="s">
        <v>381</v>
      </c>
      <c r="C89">
        <v>4</v>
      </c>
      <c r="D89">
        <v>138466838</v>
      </c>
      <c r="E89" s="270" t="s">
        <v>438</v>
      </c>
      <c r="F89" t="s">
        <v>439</v>
      </c>
      <c r="G89" s="260">
        <v>0.16020000000000001</v>
      </c>
      <c r="H89" s="260">
        <v>4.4600000000000001E-2</v>
      </c>
      <c r="I89" s="260">
        <v>8.8999999999999999E-3</v>
      </c>
      <c r="J89" s="271">
        <v>6.1350000000000003E-7</v>
      </c>
      <c r="K89" s="270" t="s">
        <v>3983</v>
      </c>
      <c r="L89" t="s">
        <v>438</v>
      </c>
      <c r="M89" t="s">
        <v>439</v>
      </c>
      <c r="N89" s="260">
        <v>0.16808200000000001</v>
      </c>
      <c r="O89" s="260">
        <v>5.1168999999999999E-2</v>
      </c>
      <c r="P89" s="260">
        <v>1.25758E-2</v>
      </c>
      <c r="Q89" s="111">
        <v>4.7200000000000002E-5</v>
      </c>
      <c r="R89" s="261">
        <v>184305</v>
      </c>
    </row>
    <row r="90" spans="1:18">
      <c r="A90" t="s">
        <v>384</v>
      </c>
      <c r="B90" t="s">
        <v>2689</v>
      </c>
      <c r="C90">
        <v>4</v>
      </c>
      <c r="D90">
        <v>148401190</v>
      </c>
      <c r="E90" s="270" t="s">
        <v>445</v>
      </c>
      <c r="F90" t="s">
        <v>444</v>
      </c>
      <c r="G90" s="260">
        <v>0.13450000000000001</v>
      </c>
      <c r="H90" s="260">
        <v>4.4999999999999997E-3</v>
      </c>
      <c r="I90" s="260">
        <v>1.1599999999999999E-2</v>
      </c>
      <c r="J90" s="271">
        <v>0.70050000000000001</v>
      </c>
      <c r="K90" s="270" t="s">
        <v>3983</v>
      </c>
      <c r="L90" t="s">
        <v>445</v>
      </c>
      <c r="M90" t="s">
        <v>444</v>
      </c>
      <c r="N90" s="260">
        <v>0.16008600000000001</v>
      </c>
      <c r="O90" s="260">
        <v>6.4245999999999998E-2</v>
      </c>
      <c r="P90" s="260">
        <v>1.2299900000000001E-2</v>
      </c>
      <c r="Q90" s="111">
        <v>1.7599999999999999E-7</v>
      </c>
      <c r="R90" s="261">
        <v>184305</v>
      </c>
    </row>
    <row r="91" spans="1:18">
      <c r="A91" t="s">
        <v>386</v>
      </c>
      <c r="B91" t="s">
        <v>2693</v>
      </c>
      <c r="C91">
        <v>5</v>
      </c>
      <c r="D91">
        <v>127906529</v>
      </c>
      <c r="E91" s="270" t="s">
        <v>439</v>
      </c>
      <c r="F91" t="s">
        <v>438</v>
      </c>
      <c r="G91" s="260">
        <v>0.30659999999999998</v>
      </c>
      <c r="H91" s="260">
        <v>2.2499999999999999E-2</v>
      </c>
      <c r="I91" s="260">
        <v>7.0000000000000001E-3</v>
      </c>
      <c r="J91" s="271">
        <v>1.2459999999999999E-3</v>
      </c>
      <c r="K91" s="270" t="s">
        <v>3983</v>
      </c>
      <c r="L91" t="s">
        <v>439</v>
      </c>
      <c r="M91" t="s">
        <v>438</v>
      </c>
      <c r="N91" s="260">
        <v>0.31262000000000001</v>
      </c>
      <c r="O91" s="260">
        <v>2.7496E-2</v>
      </c>
      <c r="P91" s="260">
        <v>1.00383E-2</v>
      </c>
      <c r="Q91" s="111">
        <v>6.1605999999999996E-3</v>
      </c>
      <c r="R91" s="261">
        <v>184305</v>
      </c>
    </row>
    <row r="92" spans="1:18">
      <c r="A92" t="s">
        <v>389</v>
      </c>
      <c r="B92" t="s">
        <v>389</v>
      </c>
      <c r="C92">
        <v>5</v>
      </c>
      <c r="D92">
        <v>142494165</v>
      </c>
      <c r="E92" s="270" t="s">
        <v>444</v>
      </c>
      <c r="F92" t="s">
        <v>445</v>
      </c>
      <c r="G92" s="260">
        <v>0.47749999999999998</v>
      </c>
      <c r="H92" s="260">
        <v>2.18E-2</v>
      </c>
      <c r="I92" s="260">
        <v>6.7000000000000002E-3</v>
      </c>
      <c r="J92" s="271">
        <v>1.217E-3</v>
      </c>
      <c r="K92" s="270" t="s">
        <v>3983</v>
      </c>
      <c r="L92" t="s">
        <v>444</v>
      </c>
      <c r="M92" t="s">
        <v>445</v>
      </c>
      <c r="N92" s="260">
        <v>0.41113699999999997</v>
      </c>
      <c r="O92" s="260">
        <v>3.9300000000000002E-2</v>
      </c>
      <c r="P92" s="260">
        <v>1.00731E-2</v>
      </c>
      <c r="Q92" s="111">
        <v>9.5600000000000006E-5</v>
      </c>
      <c r="R92" s="261">
        <v>184305</v>
      </c>
    </row>
    <row r="93" spans="1:18">
      <c r="A93" t="s">
        <v>115</v>
      </c>
      <c r="B93" t="s">
        <v>115</v>
      </c>
      <c r="C93">
        <v>6</v>
      </c>
      <c r="D93">
        <v>161089307</v>
      </c>
      <c r="E93" s="270" t="s">
        <v>439</v>
      </c>
      <c r="F93" t="s">
        <v>438</v>
      </c>
      <c r="G93" s="260">
        <v>0.1694</v>
      </c>
      <c r="H93" s="260">
        <v>3.5400000000000001E-2</v>
      </c>
      <c r="I93" s="260">
        <v>9.4000000000000004E-3</v>
      </c>
      <c r="J93" s="271">
        <v>1.5679999999999999E-4</v>
      </c>
      <c r="K93" s="270" t="s">
        <v>3983</v>
      </c>
      <c r="L93" t="s">
        <v>439</v>
      </c>
      <c r="M93" t="s">
        <v>438</v>
      </c>
      <c r="N93" s="260">
        <v>0.160888</v>
      </c>
      <c r="O93" s="260">
        <v>0.14694699999999999</v>
      </c>
      <c r="P93" s="260">
        <v>1.4123800000000001E-2</v>
      </c>
      <c r="Q93" s="111">
        <v>2.3700000000000002E-25</v>
      </c>
      <c r="R93" s="261">
        <v>184305</v>
      </c>
    </row>
    <row r="94" spans="1:18">
      <c r="A94" t="s">
        <v>119</v>
      </c>
      <c r="B94" t="s">
        <v>119</v>
      </c>
      <c r="C94">
        <v>7</v>
      </c>
      <c r="D94">
        <v>19049388</v>
      </c>
      <c r="E94" s="270" t="s">
        <v>445</v>
      </c>
      <c r="F94" t="s">
        <v>444</v>
      </c>
      <c r="G94" s="260">
        <v>0.17219999999999999</v>
      </c>
      <c r="H94" s="260">
        <v>3.95E-2</v>
      </c>
      <c r="I94" s="260">
        <v>8.5000000000000006E-3</v>
      </c>
      <c r="J94" s="271">
        <v>2.9639999999999999E-6</v>
      </c>
      <c r="K94" s="270" t="s">
        <v>3983</v>
      </c>
      <c r="L94" t="s">
        <v>445</v>
      </c>
      <c r="M94" t="s">
        <v>444</v>
      </c>
      <c r="N94" s="260">
        <v>0.20047000000000001</v>
      </c>
      <c r="O94" s="260">
        <v>7.3414999999999994E-2</v>
      </c>
      <c r="P94" s="260">
        <v>1.1295100000000001E-2</v>
      </c>
      <c r="Q94" s="111">
        <v>8.0500000000000006E-11</v>
      </c>
      <c r="R94" s="261">
        <v>184305</v>
      </c>
    </row>
    <row r="95" spans="1:18">
      <c r="A95" t="s">
        <v>128</v>
      </c>
      <c r="B95" t="s">
        <v>128</v>
      </c>
      <c r="C95">
        <v>7</v>
      </c>
      <c r="D95">
        <v>92239531</v>
      </c>
      <c r="E95" s="270" t="s">
        <v>445</v>
      </c>
      <c r="F95" t="s">
        <v>444</v>
      </c>
      <c r="G95" s="260">
        <v>0.75449999999999995</v>
      </c>
      <c r="H95" s="260">
        <v>4.82E-2</v>
      </c>
      <c r="I95" s="260">
        <v>7.6E-3</v>
      </c>
      <c r="J95" s="271">
        <v>2.641E-10</v>
      </c>
      <c r="K95" s="270" t="s">
        <v>3983</v>
      </c>
      <c r="L95" t="s">
        <v>445</v>
      </c>
      <c r="M95" t="s">
        <v>444</v>
      </c>
      <c r="N95" s="260">
        <v>0.78434800000000005</v>
      </c>
      <c r="O95" s="260">
        <v>3.4469E-2</v>
      </c>
      <c r="P95" s="260">
        <v>1.16069E-2</v>
      </c>
      <c r="Q95" s="111">
        <v>2.9808999999999999E-3</v>
      </c>
      <c r="R95" s="261">
        <v>184305</v>
      </c>
    </row>
    <row r="96" spans="1:18">
      <c r="A96" t="s">
        <v>134</v>
      </c>
      <c r="B96" t="s">
        <v>2677</v>
      </c>
      <c r="C96">
        <v>7</v>
      </c>
      <c r="D96">
        <v>150696111</v>
      </c>
      <c r="E96" s="270" t="s">
        <v>439</v>
      </c>
      <c r="F96" t="s">
        <v>444</v>
      </c>
      <c r="G96" s="260">
        <v>0.30530000000000002</v>
      </c>
      <c r="H96" s="260">
        <v>3.6200000000000003E-2</v>
      </c>
      <c r="I96" s="260">
        <v>9.5999999999999992E-3</v>
      </c>
      <c r="J96" s="271">
        <v>1.552E-4</v>
      </c>
      <c r="K96" s="270" t="s">
        <v>3983</v>
      </c>
      <c r="L96" t="s">
        <v>439</v>
      </c>
      <c r="M96" t="s">
        <v>444</v>
      </c>
      <c r="N96" s="260">
        <v>0.30545699999999998</v>
      </c>
      <c r="O96" s="260">
        <v>3.3214E-2</v>
      </c>
      <c r="P96" s="260">
        <v>1.16264E-2</v>
      </c>
      <c r="Q96" s="111">
        <v>4.2798000000000003E-3</v>
      </c>
      <c r="R96" s="261">
        <v>184305</v>
      </c>
    </row>
    <row r="97" spans="1:18">
      <c r="A97" t="s">
        <v>143</v>
      </c>
      <c r="B97" t="s">
        <v>2696</v>
      </c>
      <c r="C97">
        <v>9</v>
      </c>
      <c r="D97">
        <v>22098619</v>
      </c>
      <c r="E97" s="270" t="s">
        <v>444</v>
      </c>
      <c r="F97" t="s">
        <v>445</v>
      </c>
      <c r="G97" s="260">
        <v>0.47170000000000001</v>
      </c>
      <c r="H97" s="260">
        <v>4.4499999999999998E-2</v>
      </c>
      <c r="I97" s="260">
        <v>6.4000000000000003E-3</v>
      </c>
      <c r="J97" s="271">
        <v>4.4300000000000003E-12</v>
      </c>
      <c r="K97" s="270" t="s">
        <v>3983</v>
      </c>
      <c r="L97" t="s">
        <v>444</v>
      </c>
      <c r="M97" t="s">
        <v>445</v>
      </c>
      <c r="N97" s="260">
        <v>0.48866799999999999</v>
      </c>
      <c r="O97" s="260">
        <v>0.19340099999999999</v>
      </c>
      <c r="P97" s="260">
        <v>9.1877E-3</v>
      </c>
      <c r="Q97" s="111">
        <v>2.2900000000000001E-98</v>
      </c>
      <c r="R97" s="261">
        <v>184305</v>
      </c>
    </row>
    <row r="98" spans="1:18">
      <c r="A98" t="s">
        <v>20</v>
      </c>
      <c r="B98" t="s">
        <v>3981</v>
      </c>
      <c r="C98">
        <v>9</v>
      </c>
      <c r="D98">
        <v>114447715</v>
      </c>
      <c r="E98" s="270" t="s">
        <v>445</v>
      </c>
      <c r="F98" t="s">
        <v>444</v>
      </c>
      <c r="G98" s="260">
        <v>0.42870000000000003</v>
      </c>
      <c r="H98" s="260">
        <v>2.3699999999999999E-2</v>
      </c>
      <c r="I98" s="260">
        <v>6.6E-3</v>
      </c>
      <c r="J98" s="271">
        <v>2.9930000000000001E-4</v>
      </c>
      <c r="K98" s="270" t="s">
        <v>3983</v>
      </c>
      <c r="L98" t="s">
        <v>445</v>
      </c>
      <c r="M98" t="s">
        <v>444</v>
      </c>
      <c r="N98" s="260">
        <v>0.41971900000000001</v>
      </c>
      <c r="O98" s="260">
        <v>-2.0337000000000001E-2</v>
      </c>
      <c r="P98" s="260">
        <v>9.5776999999999998E-3</v>
      </c>
      <c r="Q98" s="111">
        <v>3.3723099999999999E-2</v>
      </c>
      <c r="R98" s="261">
        <v>184305</v>
      </c>
    </row>
    <row r="99" spans="1:18">
      <c r="A99" t="s">
        <v>149</v>
      </c>
      <c r="B99" t="s">
        <v>2694</v>
      </c>
      <c r="C99">
        <v>9</v>
      </c>
      <c r="D99">
        <v>136151806</v>
      </c>
      <c r="E99" s="270" t="s">
        <v>438</v>
      </c>
      <c r="F99" t="s">
        <v>439</v>
      </c>
      <c r="G99" s="260">
        <v>0.218</v>
      </c>
      <c r="H99" s="260">
        <v>4.48E-2</v>
      </c>
      <c r="I99" s="260">
        <v>7.7000000000000002E-3</v>
      </c>
      <c r="J99" s="271">
        <v>7.4619999999999993E-9</v>
      </c>
      <c r="K99" s="270" t="s">
        <v>3983</v>
      </c>
      <c r="L99" t="s">
        <v>438</v>
      </c>
      <c r="M99" t="s">
        <v>439</v>
      </c>
      <c r="N99" s="260">
        <v>0.211286</v>
      </c>
      <c r="O99" s="260">
        <v>7.3722999999999997E-2</v>
      </c>
      <c r="P99" s="260">
        <v>1.1311399999999999E-2</v>
      </c>
      <c r="Q99" s="111">
        <v>7.1499999999999999E-11</v>
      </c>
      <c r="R99" s="261">
        <v>184305</v>
      </c>
    </row>
    <row r="100" spans="1:18">
      <c r="A100" t="s">
        <v>395</v>
      </c>
      <c r="B100" t="s">
        <v>395</v>
      </c>
      <c r="C100">
        <v>10</v>
      </c>
      <c r="D100">
        <v>30323892</v>
      </c>
      <c r="E100" s="270" t="s">
        <v>445</v>
      </c>
      <c r="F100" t="s">
        <v>444</v>
      </c>
      <c r="G100" s="260">
        <v>0.45269999999999999</v>
      </c>
      <c r="H100" s="260">
        <v>1.35E-2</v>
      </c>
      <c r="I100" s="260">
        <v>6.4999999999999997E-3</v>
      </c>
      <c r="J100" s="271">
        <v>3.6740000000000002E-2</v>
      </c>
      <c r="K100" s="270" t="s">
        <v>3983</v>
      </c>
      <c r="L100" t="s">
        <v>445</v>
      </c>
      <c r="M100" t="s">
        <v>444</v>
      </c>
      <c r="N100" s="260">
        <v>0.41822100000000001</v>
      </c>
      <c r="O100" s="260">
        <v>6.2632999999999994E-2</v>
      </c>
      <c r="P100" s="260">
        <v>9.5049000000000002E-3</v>
      </c>
      <c r="Q100" s="111">
        <v>4.4100000000000002E-11</v>
      </c>
      <c r="R100" s="261">
        <v>184305</v>
      </c>
    </row>
    <row r="101" spans="1:18">
      <c r="A101" t="s">
        <v>397</v>
      </c>
      <c r="B101" t="s">
        <v>397</v>
      </c>
      <c r="C101">
        <v>10</v>
      </c>
      <c r="D101">
        <v>91002927</v>
      </c>
      <c r="E101" s="270" t="s">
        <v>439</v>
      </c>
      <c r="F101" t="s">
        <v>438</v>
      </c>
      <c r="G101" s="260">
        <v>0.3538</v>
      </c>
      <c r="H101" s="260">
        <v>2.0500000000000001E-2</v>
      </c>
      <c r="I101" s="260">
        <v>6.7000000000000002E-3</v>
      </c>
      <c r="J101" s="271">
        <v>2.1870000000000001E-3</v>
      </c>
      <c r="K101" s="270" t="s">
        <v>3983</v>
      </c>
      <c r="L101" t="s">
        <v>439</v>
      </c>
      <c r="M101" t="s">
        <v>438</v>
      </c>
      <c r="N101" s="260">
        <v>0.36913099999999999</v>
      </c>
      <c r="O101" s="260">
        <v>6.6811999999999996E-2</v>
      </c>
      <c r="P101" s="260">
        <v>9.6808999999999992E-3</v>
      </c>
      <c r="Q101" s="111">
        <v>5.1499999999999997E-12</v>
      </c>
      <c r="R101" s="261">
        <v>184305</v>
      </c>
    </row>
    <row r="102" spans="1:18">
      <c r="A102" t="s">
        <v>402</v>
      </c>
      <c r="B102" t="s">
        <v>2687</v>
      </c>
      <c r="C102">
        <v>11</v>
      </c>
      <c r="D102">
        <v>9329847</v>
      </c>
      <c r="E102" s="270" t="s">
        <v>445</v>
      </c>
      <c r="F102" t="s">
        <v>444</v>
      </c>
      <c r="G102" s="260">
        <v>7.4399999999999994E-2</v>
      </c>
      <c r="H102" s="260">
        <v>4.5999999999999999E-2</v>
      </c>
      <c r="I102" s="260">
        <v>1.2500000000000001E-2</v>
      </c>
      <c r="J102" s="271">
        <v>2.3039999999999999E-4</v>
      </c>
      <c r="K102" s="270" t="s">
        <v>3983</v>
      </c>
      <c r="L102" t="s">
        <v>445</v>
      </c>
      <c r="M102" t="s">
        <v>444</v>
      </c>
      <c r="N102" s="260">
        <v>0.101913</v>
      </c>
      <c r="O102" s="260">
        <v>6.9706000000000004E-2</v>
      </c>
      <c r="P102" s="260">
        <v>1.49993E-2</v>
      </c>
      <c r="Q102" s="111">
        <v>3.36E-6</v>
      </c>
      <c r="R102" s="261">
        <v>184305</v>
      </c>
    </row>
    <row r="103" spans="1:18">
      <c r="A103" t="s">
        <v>165</v>
      </c>
      <c r="B103" t="s">
        <v>2682</v>
      </c>
      <c r="C103">
        <v>11</v>
      </c>
      <c r="D103">
        <v>9779277</v>
      </c>
      <c r="E103" s="270" t="s">
        <v>445</v>
      </c>
      <c r="F103" t="s">
        <v>438</v>
      </c>
      <c r="G103" s="260">
        <v>0.64080000000000004</v>
      </c>
      <c r="H103" s="260">
        <v>2.12E-2</v>
      </c>
      <c r="I103" s="260">
        <v>8.0000000000000002E-3</v>
      </c>
      <c r="J103" s="271">
        <v>8.5240000000000003E-3</v>
      </c>
      <c r="K103" s="270" t="s">
        <v>3983</v>
      </c>
      <c r="L103" t="s">
        <v>445</v>
      </c>
      <c r="M103" t="s">
        <v>438</v>
      </c>
      <c r="N103" s="260">
        <v>0.609375</v>
      </c>
      <c r="O103" s="260">
        <v>5.0626999999999998E-2</v>
      </c>
      <c r="P103" s="260">
        <v>9.8743000000000008E-3</v>
      </c>
      <c r="Q103" s="111">
        <v>2.9400000000000001E-7</v>
      </c>
      <c r="R103" s="261">
        <v>184305</v>
      </c>
    </row>
    <row r="104" spans="1:18">
      <c r="A104" t="s">
        <v>405</v>
      </c>
      <c r="B104" t="s">
        <v>405</v>
      </c>
      <c r="C104">
        <v>11</v>
      </c>
      <c r="D104">
        <v>65566719</v>
      </c>
      <c r="E104" s="270" t="s">
        <v>439</v>
      </c>
      <c r="F104" t="s">
        <v>444</v>
      </c>
      <c r="G104" s="260">
        <v>0.55259999999999998</v>
      </c>
      <c r="H104" s="260">
        <v>2.8400000000000002E-2</v>
      </c>
      <c r="I104" s="260">
        <v>6.7000000000000002E-3</v>
      </c>
      <c r="J104" s="271">
        <v>1.959E-5</v>
      </c>
      <c r="K104" s="270" t="s">
        <v>3983</v>
      </c>
      <c r="L104" t="s">
        <v>439</v>
      </c>
      <c r="M104" t="s">
        <v>444</v>
      </c>
      <c r="N104" s="260">
        <v>0.531088</v>
      </c>
      <c r="O104" s="260">
        <v>3.6638999999999998E-2</v>
      </c>
      <c r="P104" s="260">
        <v>9.3332999999999992E-3</v>
      </c>
      <c r="Q104" s="111">
        <v>8.6500000000000002E-5</v>
      </c>
      <c r="R104" s="261">
        <v>184305</v>
      </c>
    </row>
    <row r="105" spans="1:18">
      <c r="A105" t="s">
        <v>168</v>
      </c>
      <c r="B105" t="s">
        <v>168</v>
      </c>
      <c r="C105">
        <v>11</v>
      </c>
      <c r="D105">
        <v>102800278</v>
      </c>
      <c r="E105" s="270" t="s">
        <v>444</v>
      </c>
      <c r="F105" t="s">
        <v>439</v>
      </c>
      <c r="G105" s="260">
        <v>9.8100000000000007E-2</v>
      </c>
      <c r="H105" s="260">
        <v>5.0799999999999998E-2</v>
      </c>
      <c r="I105" s="260">
        <v>1.1299999999999999E-2</v>
      </c>
      <c r="J105" s="271">
        <v>7.3660000000000003E-6</v>
      </c>
      <c r="K105" s="270" t="s">
        <v>3983</v>
      </c>
      <c r="L105" t="s">
        <v>444</v>
      </c>
      <c r="M105" t="s">
        <v>439</v>
      </c>
      <c r="N105" s="260">
        <v>7.6590000000000005E-2</v>
      </c>
      <c r="O105" s="260">
        <v>5.4278E-2</v>
      </c>
      <c r="P105" s="260">
        <v>1.9607300000000001E-2</v>
      </c>
      <c r="Q105" s="111">
        <v>5.6357999999999998E-3</v>
      </c>
      <c r="R105" s="261">
        <v>184305</v>
      </c>
    </row>
    <row r="106" spans="1:18">
      <c r="A106" t="s">
        <v>176</v>
      </c>
      <c r="B106" t="s">
        <v>2648</v>
      </c>
      <c r="C106">
        <v>12</v>
      </c>
      <c r="D106">
        <v>54441498</v>
      </c>
      <c r="E106" s="270" t="s">
        <v>438</v>
      </c>
      <c r="F106" t="s">
        <v>439</v>
      </c>
      <c r="G106" s="260">
        <v>0.67879999999999996</v>
      </c>
      <c r="H106" s="260">
        <v>3.2899999999999999E-2</v>
      </c>
      <c r="I106" s="260">
        <v>7.3000000000000001E-3</v>
      </c>
      <c r="J106" s="271">
        <v>7.0469999999999996E-6</v>
      </c>
      <c r="K106" s="270" t="s">
        <v>3983</v>
      </c>
      <c r="L106" t="s">
        <v>438</v>
      </c>
      <c r="M106" t="s">
        <v>439</v>
      </c>
      <c r="N106" s="260">
        <v>0.70793200000000001</v>
      </c>
      <c r="O106" s="260">
        <v>2.1413000000000001E-2</v>
      </c>
      <c r="P106" s="260">
        <v>1.0472800000000001E-2</v>
      </c>
      <c r="Q106" s="111">
        <v>4.0891499999999997E-2</v>
      </c>
      <c r="R106" s="261">
        <v>184305</v>
      </c>
    </row>
    <row r="107" spans="1:18">
      <c r="A107" t="s">
        <v>179</v>
      </c>
      <c r="B107" t="s">
        <v>2676</v>
      </c>
      <c r="C107">
        <v>12</v>
      </c>
      <c r="D107">
        <v>90008959</v>
      </c>
      <c r="E107" s="270" t="s">
        <v>445</v>
      </c>
      <c r="F107" t="s">
        <v>444</v>
      </c>
      <c r="G107" s="260">
        <v>0.84430000000000005</v>
      </c>
      <c r="H107" s="260">
        <v>2.5000000000000001E-2</v>
      </c>
      <c r="I107" s="260">
        <v>9.1000000000000004E-3</v>
      </c>
      <c r="J107" s="271">
        <v>6.2269999999999999E-3</v>
      </c>
      <c r="K107" s="270" t="s">
        <v>3983</v>
      </c>
      <c r="L107" t="s">
        <v>445</v>
      </c>
      <c r="M107" t="s">
        <v>444</v>
      </c>
      <c r="N107" s="260">
        <v>0.79869400000000002</v>
      </c>
      <c r="O107" s="260">
        <v>-7.4113999999999999E-2</v>
      </c>
      <c r="P107" s="260">
        <v>1.13331E-2</v>
      </c>
      <c r="Q107" s="111">
        <v>6.1700000000000004E-11</v>
      </c>
      <c r="R107" s="261">
        <v>184305</v>
      </c>
    </row>
    <row r="108" spans="1:18">
      <c r="A108" t="s">
        <v>182</v>
      </c>
      <c r="B108" t="s">
        <v>182</v>
      </c>
      <c r="C108">
        <v>12</v>
      </c>
      <c r="D108">
        <v>111910219</v>
      </c>
      <c r="E108" s="270" t="s">
        <v>445</v>
      </c>
      <c r="F108" t="s">
        <v>444</v>
      </c>
      <c r="G108" s="260">
        <v>0.47960000000000003</v>
      </c>
      <c r="H108" s="260">
        <v>5.4600000000000003E-2</v>
      </c>
      <c r="I108" s="260">
        <v>6.4999999999999997E-3</v>
      </c>
      <c r="J108" s="271">
        <v>6.2319999999999995E-17</v>
      </c>
      <c r="K108" s="270" t="s">
        <v>3983</v>
      </c>
      <c r="L108" t="s">
        <v>445</v>
      </c>
      <c r="M108" t="s">
        <v>444</v>
      </c>
      <c r="N108" s="260">
        <v>0.432759</v>
      </c>
      <c r="O108" s="260">
        <v>6.6556000000000004E-2</v>
      </c>
      <c r="P108" s="260">
        <v>1.0538E-2</v>
      </c>
      <c r="Q108" s="111">
        <v>2.69E-10</v>
      </c>
      <c r="R108" s="261">
        <v>184305</v>
      </c>
    </row>
    <row r="109" spans="1:18">
      <c r="A109" t="s">
        <v>185</v>
      </c>
      <c r="B109" t="s">
        <v>185</v>
      </c>
      <c r="C109">
        <v>12</v>
      </c>
      <c r="D109">
        <v>113007602</v>
      </c>
      <c r="E109" s="270" t="s">
        <v>439</v>
      </c>
      <c r="F109" t="s">
        <v>438</v>
      </c>
      <c r="G109" s="260">
        <v>0.70030000000000003</v>
      </c>
      <c r="H109" s="260">
        <v>4.07E-2</v>
      </c>
      <c r="I109" s="260">
        <v>7.4999999999999997E-3</v>
      </c>
      <c r="J109" s="271">
        <v>5.0320000000000003E-8</v>
      </c>
      <c r="K109" s="270" t="s">
        <v>3983</v>
      </c>
      <c r="L109" t="s">
        <v>439</v>
      </c>
      <c r="M109" t="s">
        <v>438</v>
      </c>
      <c r="N109" s="260">
        <v>0.62726999999999999</v>
      </c>
      <c r="O109" s="260">
        <v>2.4662E-2</v>
      </c>
      <c r="P109" s="260">
        <v>1.05141E-2</v>
      </c>
      <c r="Q109" s="111">
        <v>1.8995700000000001E-2</v>
      </c>
      <c r="R109" s="261">
        <v>184305</v>
      </c>
    </row>
    <row r="110" spans="1:18">
      <c r="A110" t="s">
        <v>411</v>
      </c>
      <c r="B110" t="s">
        <v>411</v>
      </c>
      <c r="C110">
        <v>13</v>
      </c>
      <c r="D110">
        <v>29022645</v>
      </c>
      <c r="E110" s="270" t="s">
        <v>439</v>
      </c>
      <c r="F110" t="s">
        <v>438</v>
      </c>
      <c r="G110" s="260">
        <v>0.3639</v>
      </c>
      <c r="H110" s="260">
        <v>4.7000000000000002E-3</v>
      </c>
      <c r="I110" s="260">
        <v>6.7000000000000002E-3</v>
      </c>
      <c r="J110" s="271">
        <v>0.48330000000000001</v>
      </c>
      <c r="K110" s="270" t="s">
        <v>3983</v>
      </c>
      <c r="L110" t="s">
        <v>439</v>
      </c>
      <c r="M110" t="s">
        <v>438</v>
      </c>
      <c r="N110" s="260">
        <v>0.34137800000000001</v>
      </c>
      <c r="O110" s="260">
        <v>5.0137000000000001E-2</v>
      </c>
      <c r="P110" s="260">
        <v>9.9828999999999994E-3</v>
      </c>
      <c r="Q110" s="111">
        <v>5.1099999999999996E-7</v>
      </c>
      <c r="R110" s="261">
        <v>184305</v>
      </c>
    </row>
    <row r="111" spans="1:18">
      <c r="A111" t="s">
        <v>194</v>
      </c>
      <c r="B111" t="s">
        <v>2663</v>
      </c>
      <c r="C111">
        <v>13</v>
      </c>
      <c r="D111">
        <v>111040681</v>
      </c>
      <c r="E111" s="270" t="s">
        <v>445</v>
      </c>
      <c r="F111" t="s">
        <v>444</v>
      </c>
      <c r="G111" s="260">
        <v>0.27900000000000003</v>
      </c>
      <c r="H111" s="260">
        <v>3.1199999999999999E-2</v>
      </c>
      <c r="I111" s="260">
        <v>7.1999999999999998E-3</v>
      </c>
      <c r="J111" s="271">
        <v>1.399E-5</v>
      </c>
      <c r="K111" s="270" t="s">
        <v>3983</v>
      </c>
      <c r="L111" t="s">
        <v>445</v>
      </c>
      <c r="M111" t="s">
        <v>444</v>
      </c>
      <c r="N111" s="260">
        <v>0.26327699999999998</v>
      </c>
      <c r="O111" s="260">
        <v>6.8566000000000002E-2</v>
      </c>
      <c r="P111" s="260">
        <v>1.0755199999999999E-2</v>
      </c>
      <c r="Q111" s="111">
        <v>1.8299999999999999E-10</v>
      </c>
      <c r="R111" s="261">
        <v>184305</v>
      </c>
    </row>
    <row r="112" spans="1:18">
      <c r="A112" t="s">
        <v>414</v>
      </c>
      <c r="B112" t="s">
        <v>414</v>
      </c>
      <c r="C112">
        <v>14</v>
      </c>
      <c r="D112">
        <v>100135718</v>
      </c>
      <c r="E112" s="270" t="s">
        <v>444</v>
      </c>
      <c r="F112" t="s">
        <v>445</v>
      </c>
      <c r="G112" s="260">
        <v>0.8276</v>
      </c>
      <c r="H112" s="260">
        <v>2.5999999999999999E-2</v>
      </c>
      <c r="I112" s="260">
        <v>8.5000000000000006E-3</v>
      </c>
      <c r="J112" s="271">
        <v>2.3410000000000002E-3</v>
      </c>
      <c r="K112" s="270" t="s">
        <v>3983</v>
      </c>
      <c r="L112" t="s">
        <v>444</v>
      </c>
      <c r="M112" t="s">
        <v>445</v>
      </c>
      <c r="N112" s="260">
        <v>0.82667400000000002</v>
      </c>
      <c r="O112" s="260">
        <v>5.8053E-2</v>
      </c>
      <c r="P112" s="260">
        <v>1.2790899999999999E-2</v>
      </c>
      <c r="Q112" s="111">
        <v>5.66E-6</v>
      </c>
      <c r="R112" s="261">
        <v>184305</v>
      </c>
    </row>
    <row r="113" spans="1:18">
      <c r="A113" t="s">
        <v>197</v>
      </c>
      <c r="B113" t="s">
        <v>197</v>
      </c>
      <c r="C113">
        <v>15</v>
      </c>
      <c r="D113">
        <v>81359137</v>
      </c>
      <c r="E113" s="270" t="s">
        <v>444</v>
      </c>
      <c r="F113" t="s">
        <v>445</v>
      </c>
      <c r="G113" s="260">
        <v>0.2616</v>
      </c>
      <c r="H113" s="260">
        <v>2.7400000000000001E-2</v>
      </c>
      <c r="I113" s="260">
        <v>7.9000000000000008E-3</v>
      </c>
      <c r="J113" s="271">
        <v>5.4500000000000002E-4</v>
      </c>
      <c r="K113" s="270" t="s">
        <v>3983</v>
      </c>
      <c r="L113" t="s">
        <v>444</v>
      </c>
      <c r="M113" t="s">
        <v>445</v>
      </c>
      <c r="N113" s="260">
        <v>0.314083</v>
      </c>
      <c r="O113" s="260">
        <v>2.2324E-2</v>
      </c>
      <c r="P113" s="260">
        <v>1.0457599999999999E-2</v>
      </c>
      <c r="Q113" s="111">
        <v>3.2784199999999999E-2</v>
      </c>
      <c r="R113" s="261">
        <v>184305</v>
      </c>
    </row>
    <row r="114" spans="1:18">
      <c r="A114" t="s">
        <v>200</v>
      </c>
      <c r="B114" t="s">
        <v>200</v>
      </c>
      <c r="C114">
        <v>15</v>
      </c>
      <c r="D114">
        <v>91421283</v>
      </c>
      <c r="E114" s="270" t="s">
        <v>438</v>
      </c>
      <c r="F114" t="s">
        <v>439</v>
      </c>
      <c r="G114" s="260">
        <v>0.34279999999999999</v>
      </c>
      <c r="H114" s="260">
        <v>3.9199999999999999E-2</v>
      </c>
      <c r="I114" s="260">
        <v>7.3000000000000001E-3</v>
      </c>
      <c r="J114" s="271">
        <v>7.7289999999999999E-8</v>
      </c>
      <c r="K114" s="270" t="s">
        <v>3983</v>
      </c>
      <c r="L114" t="s">
        <v>438</v>
      </c>
      <c r="M114" t="s">
        <v>439</v>
      </c>
      <c r="N114" s="260">
        <v>0.33137100000000003</v>
      </c>
      <c r="O114" s="260">
        <v>5.5481000000000003E-2</v>
      </c>
      <c r="P114" s="260">
        <v>1.08269E-2</v>
      </c>
      <c r="Q114" s="111">
        <v>2.9900000000000002E-7</v>
      </c>
      <c r="R114" s="261">
        <v>184305</v>
      </c>
    </row>
    <row r="115" spans="1:18">
      <c r="A115" t="s">
        <v>419</v>
      </c>
      <c r="B115" t="s">
        <v>419</v>
      </c>
      <c r="C115">
        <v>16</v>
      </c>
      <c r="D115">
        <v>83045790</v>
      </c>
      <c r="E115" s="270" t="s">
        <v>445</v>
      </c>
      <c r="F115" t="s">
        <v>444</v>
      </c>
      <c r="G115" s="260">
        <v>0.75609999999999999</v>
      </c>
      <c r="H115" s="260">
        <v>3.7499999999999999E-2</v>
      </c>
      <c r="I115" s="260">
        <v>7.9000000000000008E-3</v>
      </c>
      <c r="J115" s="271">
        <v>2.2850000000000001E-6</v>
      </c>
      <c r="K115" s="270" t="s">
        <v>3983</v>
      </c>
      <c r="L115" t="s">
        <v>445</v>
      </c>
      <c r="M115" t="s">
        <v>444</v>
      </c>
      <c r="N115" s="260">
        <v>0.77244999999999997</v>
      </c>
      <c r="O115" s="260">
        <v>5.5489999999999998E-2</v>
      </c>
      <c r="P115" s="260">
        <v>1.17003E-2</v>
      </c>
      <c r="Q115" s="111">
        <v>2.1100000000000001E-6</v>
      </c>
      <c r="R115" s="261">
        <v>184305</v>
      </c>
    </row>
    <row r="116" spans="1:18">
      <c r="A116" t="s">
        <v>425</v>
      </c>
      <c r="B116" t="s">
        <v>425</v>
      </c>
      <c r="C116">
        <v>17</v>
      </c>
      <c r="D116">
        <v>17877771</v>
      </c>
      <c r="E116" s="270" t="s">
        <v>439</v>
      </c>
      <c r="F116" t="s">
        <v>438</v>
      </c>
      <c r="G116" s="260">
        <v>0.3463</v>
      </c>
      <c r="H116" s="260">
        <v>2.93E-2</v>
      </c>
      <c r="I116" s="260">
        <v>6.7999999999999996E-3</v>
      </c>
      <c r="J116" s="271">
        <v>1.395E-5</v>
      </c>
      <c r="K116" s="270" t="s">
        <v>3983</v>
      </c>
      <c r="L116" t="s">
        <v>439</v>
      </c>
      <c r="M116" t="s">
        <v>438</v>
      </c>
      <c r="N116" s="260">
        <v>0.40747299999999997</v>
      </c>
      <c r="O116" s="260">
        <v>3.9917000000000001E-2</v>
      </c>
      <c r="P116" s="260">
        <v>9.9317999999999993E-3</v>
      </c>
      <c r="Q116" s="111">
        <v>5.8400000000000003E-5</v>
      </c>
      <c r="R116" s="261">
        <v>184305</v>
      </c>
    </row>
    <row r="117" spans="1:18">
      <c r="A117" t="s">
        <v>211</v>
      </c>
      <c r="B117" t="s">
        <v>2653</v>
      </c>
      <c r="C117">
        <v>17</v>
      </c>
      <c r="D117">
        <v>45079189</v>
      </c>
      <c r="E117" s="270" t="s">
        <v>438</v>
      </c>
      <c r="F117" t="s">
        <v>444</v>
      </c>
      <c r="G117" s="260">
        <v>0.25819999999999999</v>
      </c>
      <c r="H117" s="260">
        <v>3.0200000000000001E-2</v>
      </c>
      <c r="I117" s="260">
        <v>7.7999999999999996E-3</v>
      </c>
      <c r="J117" s="271">
        <v>1.143E-4</v>
      </c>
      <c r="K117" s="270" t="s">
        <v>3983</v>
      </c>
      <c r="L117" t="s">
        <v>438</v>
      </c>
      <c r="M117" t="s">
        <v>444</v>
      </c>
      <c r="N117" s="260">
        <v>0.34640799999999999</v>
      </c>
      <c r="O117" s="260">
        <v>3.5776000000000002E-2</v>
      </c>
      <c r="P117" s="260">
        <v>1.19816E-2</v>
      </c>
      <c r="Q117" s="111">
        <v>2.8273999999999999E-3</v>
      </c>
      <c r="R117" s="261">
        <v>184305</v>
      </c>
    </row>
    <row r="118" spans="1:18">
      <c r="A118" t="s">
        <v>429</v>
      </c>
      <c r="B118" t="s">
        <v>3985</v>
      </c>
      <c r="C118">
        <v>18</v>
      </c>
      <c r="D118">
        <v>21099583</v>
      </c>
      <c r="E118" s="270" t="s">
        <v>438</v>
      </c>
      <c r="F118" t="s">
        <v>439</v>
      </c>
      <c r="G118" s="260">
        <v>0.3528</v>
      </c>
      <c r="H118" s="260">
        <v>2.4899999999999999E-2</v>
      </c>
      <c r="I118" s="260">
        <v>6.8999999999999999E-3</v>
      </c>
      <c r="J118" s="271">
        <v>3.1760000000000002E-4</v>
      </c>
      <c r="K118" s="270" t="s">
        <v>3983</v>
      </c>
      <c r="L118" t="s">
        <v>438</v>
      </c>
      <c r="M118" t="s">
        <v>439</v>
      </c>
      <c r="N118" s="260">
        <v>0.33845199999999998</v>
      </c>
      <c r="O118" s="260">
        <v>2.6911000000000001E-2</v>
      </c>
      <c r="P118" s="260">
        <v>1.01274E-2</v>
      </c>
      <c r="Q118" s="111">
        <v>7.8779999999999996E-3</v>
      </c>
      <c r="R118" s="261">
        <v>184305</v>
      </c>
    </row>
    <row r="119" spans="1:18">
      <c r="A119" t="s">
        <v>427</v>
      </c>
      <c r="B119" t="s">
        <v>427</v>
      </c>
      <c r="C119">
        <v>18</v>
      </c>
      <c r="D119">
        <v>46528787</v>
      </c>
      <c r="E119" s="270" t="s">
        <v>438</v>
      </c>
      <c r="F119" t="s">
        <v>439</v>
      </c>
      <c r="G119" s="260">
        <v>0.7218</v>
      </c>
      <c r="H119" s="260">
        <v>2.1299999999999999E-2</v>
      </c>
      <c r="I119" s="260">
        <v>7.7000000000000002E-3</v>
      </c>
      <c r="J119" s="271">
        <v>5.7229999999999998E-3</v>
      </c>
      <c r="K119" s="270" t="s">
        <v>3983</v>
      </c>
      <c r="L119" t="s">
        <v>438</v>
      </c>
      <c r="M119" t="s">
        <v>439</v>
      </c>
      <c r="N119" s="260">
        <v>0.720109</v>
      </c>
      <c r="O119" s="260">
        <v>4.6665999999999999E-2</v>
      </c>
      <c r="P119" s="260">
        <v>1.05793E-2</v>
      </c>
      <c r="Q119" s="111">
        <v>1.03E-5</v>
      </c>
      <c r="R119" s="261">
        <v>184305</v>
      </c>
    </row>
    <row r="120" spans="1:18">
      <c r="A120" t="s">
        <v>217</v>
      </c>
      <c r="B120" t="s">
        <v>3986</v>
      </c>
      <c r="C120">
        <v>19</v>
      </c>
      <c r="D120">
        <v>10742287</v>
      </c>
      <c r="E120" s="270" t="s">
        <v>439</v>
      </c>
      <c r="F120" t="s">
        <v>438</v>
      </c>
      <c r="G120" s="260">
        <v>0.79779999999999995</v>
      </c>
      <c r="H120" s="260">
        <v>0.04</v>
      </c>
      <c r="I120" s="260">
        <v>8.5000000000000006E-3</v>
      </c>
      <c r="J120" s="271">
        <v>2.6919999999999998E-6</v>
      </c>
      <c r="K120" s="270" t="s">
        <v>3983</v>
      </c>
      <c r="L120" t="s">
        <v>439</v>
      </c>
      <c r="M120" t="s">
        <v>438</v>
      </c>
      <c r="N120" s="260">
        <v>0.76006099999999999</v>
      </c>
      <c r="O120" s="260">
        <v>4.555E-2</v>
      </c>
      <c r="P120" s="260">
        <v>1.11539E-2</v>
      </c>
      <c r="Q120" s="111">
        <v>4.4299999999999999E-5</v>
      </c>
      <c r="R120" s="261">
        <v>184305</v>
      </c>
    </row>
    <row r="121" spans="1:18">
      <c r="A121" t="s">
        <v>220</v>
      </c>
      <c r="B121" t="s">
        <v>2697</v>
      </c>
      <c r="C121">
        <v>19</v>
      </c>
      <c r="D121">
        <v>11188247</v>
      </c>
      <c r="E121" s="270" t="s">
        <v>444</v>
      </c>
      <c r="F121" t="s">
        <v>445</v>
      </c>
      <c r="G121" s="260">
        <v>0.88959999999999995</v>
      </c>
      <c r="H121" s="260">
        <v>5.4300000000000001E-2</v>
      </c>
      <c r="I121" s="260">
        <v>1.04E-2</v>
      </c>
      <c r="J121" s="271">
        <v>1.9859999999999999E-7</v>
      </c>
      <c r="K121" s="270" t="s">
        <v>3983</v>
      </c>
      <c r="L121" t="s">
        <v>444</v>
      </c>
      <c r="M121" t="s">
        <v>445</v>
      </c>
      <c r="N121" s="260">
        <v>0.89962200000000003</v>
      </c>
      <c r="O121" s="260">
        <v>0.13361000000000001</v>
      </c>
      <c r="P121" s="260">
        <v>1.7041500000000001E-2</v>
      </c>
      <c r="Q121" s="111">
        <v>4.4400000000000004E-15</v>
      </c>
      <c r="R121" s="261">
        <v>184305</v>
      </c>
    </row>
    <row r="122" spans="1:18">
      <c r="A122" t="s">
        <v>223</v>
      </c>
      <c r="B122" t="s">
        <v>1749</v>
      </c>
      <c r="C122">
        <v>20</v>
      </c>
      <c r="D122">
        <v>33775200</v>
      </c>
      <c r="E122" s="270" t="s">
        <v>444</v>
      </c>
      <c r="F122" t="s">
        <v>445</v>
      </c>
      <c r="G122" s="260">
        <v>0.8901</v>
      </c>
      <c r="H122" s="260">
        <v>6.2300000000000001E-2</v>
      </c>
      <c r="I122" s="260">
        <v>1.0500000000000001E-2</v>
      </c>
      <c r="J122" s="271">
        <v>2.756E-9</v>
      </c>
      <c r="K122" s="270" t="s">
        <v>3983</v>
      </c>
      <c r="L122" t="s">
        <v>444</v>
      </c>
      <c r="M122" t="s">
        <v>445</v>
      </c>
      <c r="N122" s="260">
        <v>0.89175300000000002</v>
      </c>
      <c r="O122" s="260">
        <v>6.2232999999999997E-2</v>
      </c>
      <c r="P122" s="260">
        <v>1.45779E-2</v>
      </c>
      <c r="Q122" s="111">
        <v>1.9599999999999999E-5</v>
      </c>
      <c r="R122" s="261">
        <v>184305</v>
      </c>
    </row>
    <row r="123" spans="1:18">
      <c r="A123" t="s">
        <v>51</v>
      </c>
      <c r="B123" t="s">
        <v>1499</v>
      </c>
      <c r="C123">
        <v>1</v>
      </c>
      <c r="D123">
        <v>3220382</v>
      </c>
      <c r="E123" s="270" t="s">
        <v>445</v>
      </c>
      <c r="F123" t="s">
        <v>444</v>
      </c>
      <c r="G123" s="260">
        <v>0.75429999999999997</v>
      </c>
      <c r="H123" s="260">
        <v>6.0100000000000001E-2</v>
      </c>
      <c r="I123" s="260">
        <v>1.0200000000000001E-2</v>
      </c>
      <c r="J123" s="271">
        <v>3.9540000000000002E-9</v>
      </c>
      <c r="K123" s="270" t="s">
        <v>3987</v>
      </c>
      <c r="L123" t="s">
        <v>445</v>
      </c>
      <c r="M123" t="s">
        <v>444</v>
      </c>
      <c r="N123" s="260">
        <v>0.75329999999999997</v>
      </c>
      <c r="O123" s="260">
        <v>9.9000000000000005E-2</v>
      </c>
      <c r="P123" s="260">
        <v>2.0199999999999999E-2</v>
      </c>
      <c r="Q123" s="111">
        <v>9.7250000000000001E-7</v>
      </c>
      <c r="R123" s="261">
        <v>754483</v>
      </c>
    </row>
    <row r="124" spans="1:18">
      <c r="A124" t="s">
        <v>55</v>
      </c>
      <c r="B124" t="s">
        <v>2721</v>
      </c>
      <c r="C124">
        <v>1</v>
      </c>
      <c r="D124">
        <v>10796547</v>
      </c>
      <c r="E124" s="270" t="s">
        <v>445</v>
      </c>
      <c r="F124" t="s">
        <v>444</v>
      </c>
      <c r="G124" s="260">
        <v>0.36120000000000002</v>
      </c>
      <c r="H124" s="260">
        <v>3.6900000000000002E-2</v>
      </c>
      <c r="I124" s="260">
        <v>6.8999999999999999E-3</v>
      </c>
      <c r="J124" s="271">
        <v>8.8570000000000005E-8</v>
      </c>
      <c r="K124" s="270" t="s">
        <v>3987</v>
      </c>
      <c r="L124" t="s">
        <v>445</v>
      </c>
      <c r="M124" t="s">
        <v>444</v>
      </c>
      <c r="N124" s="260">
        <v>0.34100000000000003</v>
      </c>
      <c r="O124" s="260">
        <v>0.25969999999999999</v>
      </c>
      <c r="P124" s="260">
        <v>1.8499999999999999E-2</v>
      </c>
      <c r="Q124" s="111">
        <v>1.2599999999999999E-44</v>
      </c>
      <c r="R124" s="261">
        <v>748814</v>
      </c>
    </row>
    <row r="125" spans="1:18">
      <c r="A125" t="s">
        <v>364</v>
      </c>
      <c r="B125" t="s">
        <v>3988</v>
      </c>
      <c r="C125">
        <v>1</v>
      </c>
      <c r="D125">
        <v>38448798</v>
      </c>
      <c r="E125" s="270" t="s">
        <v>444</v>
      </c>
      <c r="F125" t="s">
        <v>438</v>
      </c>
      <c r="G125" s="260">
        <v>0.48409999999999997</v>
      </c>
      <c r="H125" s="260">
        <v>1.03E-2</v>
      </c>
      <c r="I125" s="260">
        <v>8.6999999999999994E-3</v>
      </c>
      <c r="J125" s="271">
        <v>0.23730000000000001</v>
      </c>
      <c r="K125" s="270" t="s">
        <v>3987</v>
      </c>
      <c r="L125" t="s">
        <v>444</v>
      </c>
      <c r="M125" t="s">
        <v>438</v>
      </c>
      <c r="N125" s="260">
        <v>0.45</v>
      </c>
      <c r="O125" s="260">
        <v>-4.8000000000000001E-2</v>
      </c>
      <c r="P125" s="260">
        <v>1.78E-2</v>
      </c>
      <c r="Q125" s="111">
        <v>7.0039999999999998E-3</v>
      </c>
      <c r="R125" s="261">
        <v>748500</v>
      </c>
    </row>
    <row r="126" spans="1:18">
      <c r="A126" t="s">
        <v>58</v>
      </c>
      <c r="B126" t="s">
        <v>634</v>
      </c>
      <c r="C126">
        <v>1</v>
      </c>
      <c r="D126">
        <v>113044328</v>
      </c>
      <c r="E126" s="270" t="s">
        <v>439</v>
      </c>
      <c r="F126" t="s">
        <v>444</v>
      </c>
      <c r="G126" s="260">
        <v>0.11070000000000001</v>
      </c>
      <c r="H126" s="260">
        <v>4.7399999999999998E-2</v>
      </c>
      <c r="I126" s="260">
        <v>1.11E-2</v>
      </c>
      <c r="J126" s="271">
        <v>1.853E-5</v>
      </c>
      <c r="K126" s="270" t="s">
        <v>3987</v>
      </c>
      <c r="L126" t="s">
        <v>439</v>
      </c>
      <c r="M126" t="s">
        <v>444</v>
      </c>
      <c r="N126" s="260">
        <v>8.0500000000000002E-2</v>
      </c>
      <c r="O126" s="260">
        <v>0.45729999999999998</v>
      </c>
      <c r="P126" s="260">
        <v>3.3000000000000002E-2</v>
      </c>
      <c r="Q126" s="111">
        <v>1.2470000000000001E-43</v>
      </c>
      <c r="R126" s="261">
        <v>757599</v>
      </c>
    </row>
    <row r="127" spans="1:18">
      <c r="A127" t="s">
        <v>61</v>
      </c>
      <c r="B127" t="s">
        <v>2711</v>
      </c>
      <c r="C127">
        <v>1</v>
      </c>
      <c r="D127">
        <v>156200445</v>
      </c>
      <c r="E127" s="270" t="s">
        <v>444</v>
      </c>
      <c r="F127" t="s">
        <v>438</v>
      </c>
      <c r="G127" s="260">
        <v>0.6411</v>
      </c>
      <c r="H127" s="260">
        <v>4.4499999999999998E-2</v>
      </c>
      <c r="I127" s="260">
        <v>6.7000000000000002E-3</v>
      </c>
      <c r="J127" s="271">
        <v>2.618E-11</v>
      </c>
      <c r="K127" s="270" t="s">
        <v>3987</v>
      </c>
      <c r="L127" t="s">
        <v>444</v>
      </c>
      <c r="M127" t="s">
        <v>438</v>
      </c>
      <c r="N127" s="260">
        <v>0.64400000000000002</v>
      </c>
      <c r="O127" s="260">
        <v>8.8999999999999996E-2</v>
      </c>
      <c r="P127" s="260">
        <v>1.7999999999999999E-2</v>
      </c>
      <c r="Q127" s="111">
        <v>7.6479999999999997E-7</v>
      </c>
      <c r="R127" s="261">
        <v>757601</v>
      </c>
    </row>
    <row r="128" spans="1:18">
      <c r="A128" t="s">
        <v>64</v>
      </c>
      <c r="B128" t="s">
        <v>2718</v>
      </c>
      <c r="C128">
        <v>1</v>
      </c>
      <c r="D128">
        <v>170612262</v>
      </c>
      <c r="E128" s="270" t="s">
        <v>438</v>
      </c>
      <c r="F128" t="s">
        <v>439</v>
      </c>
      <c r="G128" s="260">
        <v>0.45069999999999999</v>
      </c>
      <c r="H128" s="260">
        <v>2.1999999999999999E-2</v>
      </c>
      <c r="I128" s="260">
        <v>6.4999999999999997E-3</v>
      </c>
      <c r="J128" s="271">
        <v>7.1909999999999997E-4</v>
      </c>
      <c r="K128" s="270" t="s">
        <v>3987</v>
      </c>
      <c r="L128" t="s">
        <v>438</v>
      </c>
      <c r="M128" t="s">
        <v>439</v>
      </c>
      <c r="N128" s="260">
        <v>0.44090000000000001</v>
      </c>
      <c r="O128" s="260">
        <v>5.21E-2</v>
      </c>
      <c r="P128" s="260">
        <v>1.7299999999999999E-2</v>
      </c>
      <c r="Q128" s="111">
        <v>2.6540000000000001E-3</v>
      </c>
      <c r="R128" s="261">
        <v>757601</v>
      </c>
    </row>
    <row r="129" spans="1:18">
      <c r="A129" t="s">
        <v>68</v>
      </c>
      <c r="B129" t="s">
        <v>2680</v>
      </c>
      <c r="C129">
        <v>1</v>
      </c>
      <c r="D129">
        <v>183109034</v>
      </c>
      <c r="E129" s="270" t="s">
        <v>445</v>
      </c>
      <c r="F129" t="s">
        <v>444</v>
      </c>
      <c r="G129" s="260">
        <v>0.5595</v>
      </c>
      <c r="H129" s="260">
        <v>1.89E-2</v>
      </c>
      <c r="I129" s="260">
        <v>6.4999999999999997E-3</v>
      </c>
      <c r="J129" s="271">
        <v>3.8479999999999999E-3</v>
      </c>
      <c r="K129" s="270" t="s">
        <v>3987</v>
      </c>
      <c r="L129" t="s">
        <v>445</v>
      </c>
      <c r="M129" t="s">
        <v>444</v>
      </c>
      <c r="N129" s="260">
        <v>0.57399999999999995</v>
      </c>
      <c r="O129" s="260">
        <v>6.4699999999999994E-2</v>
      </c>
      <c r="P129" s="260">
        <v>1.77E-2</v>
      </c>
      <c r="Q129" s="111">
        <v>2.5329999999999998E-4</v>
      </c>
      <c r="R129" s="261">
        <v>747877</v>
      </c>
    </row>
    <row r="130" spans="1:18">
      <c r="A130" t="s">
        <v>71</v>
      </c>
      <c r="B130" t="s">
        <v>71</v>
      </c>
      <c r="C130">
        <v>2</v>
      </c>
      <c r="D130">
        <v>26919429</v>
      </c>
      <c r="E130" s="270" t="s">
        <v>438</v>
      </c>
      <c r="F130" t="s">
        <v>439</v>
      </c>
      <c r="G130" s="260">
        <v>0.24030000000000001</v>
      </c>
      <c r="H130" s="260">
        <v>3.4099999999999998E-2</v>
      </c>
      <c r="I130" s="260">
        <v>8.0000000000000002E-3</v>
      </c>
      <c r="J130" s="271">
        <v>2.2560000000000001E-5</v>
      </c>
      <c r="K130" s="270" t="s">
        <v>3987</v>
      </c>
      <c r="L130" t="s">
        <v>438</v>
      </c>
      <c r="M130" t="s">
        <v>439</v>
      </c>
      <c r="N130" s="260">
        <v>0.22220000000000001</v>
      </c>
      <c r="O130" s="260">
        <v>0.28739999999999999</v>
      </c>
      <c r="P130" s="260">
        <v>2.1100000000000001E-2</v>
      </c>
      <c r="Q130" s="111">
        <v>3.9360000000000001E-42</v>
      </c>
      <c r="R130" s="261">
        <v>756595</v>
      </c>
    </row>
    <row r="131" spans="1:18">
      <c r="A131" t="s">
        <v>74</v>
      </c>
      <c r="B131" t="s">
        <v>2695</v>
      </c>
      <c r="C131">
        <v>2</v>
      </c>
      <c r="D131">
        <v>43732347</v>
      </c>
      <c r="E131" s="270" t="s">
        <v>438</v>
      </c>
      <c r="F131" t="s">
        <v>439</v>
      </c>
      <c r="G131" s="260">
        <v>0.64629999999999999</v>
      </c>
      <c r="H131" s="260">
        <v>2.4500000000000001E-2</v>
      </c>
      <c r="I131" s="260">
        <v>6.8999999999999999E-3</v>
      </c>
      <c r="J131" s="271">
        <v>3.7389999999999998E-4</v>
      </c>
      <c r="K131" s="270" t="s">
        <v>3987</v>
      </c>
      <c r="L131" t="s">
        <v>438</v>
      </c>
      <c r="M131" t="s">
        <v>439</v>
      </c>
      <c r="N131" s="260">
        <v>0.62470000000000003</v>
      </c>
      <c r="O131" s="260">
        <v>0.1119</v>
      </c>
      <c r="P131" s="260">
        <v>1.78E-2</v>
      </c>
      <c r="Q131" s="111">
        <v>3.6E-10</v>
      </c>
      <c r="R131" s="261">
        <v>755542</v>
      </c>
    </row>
    <row r="132" spans="1:18">
      <c r="A132" t="s">
        <v>77</v>
      </c>
      <c r="B132" t="s">
        <v>2705</v>
      </c>
      <c r="C132">
        <v>2</v>
      </c>
      <c r="D132">
        <v>164808567</v>
      </c>
      <c r="E132" s="270" t="s">
        <v>438</v>
      </c>
      <c r="F132" t="s">
        <v>439</v>
      </c>
      <c r="G132" s="260">
        <v>0.34760000000000002</v>
      </c>
      <c r="H132" s="260">
        <v>1.8499999999999999E-2</v>
      </c>
      <c r="I132" s="260">
        <v>6.7000000000000002E-3</v>
      </c>
      <c r="J132" s="271">
        <v>6.0080000000000003E-3</v>
      </c>
      <c r="K132" s="270" t="s">
        <v>3987</v>
      </c>
      <c r="L132" t="s">
        <v>438</v>
      </c>
      <c r="M132" t="s">
        <v>439</v>
      </c>
      <c r="N132" s="260">
        <v>0.3634</v>
      </c>
      <c r="O132" s="260">
        <v>-7.0699999999999999E-2</v>
      </c>
      <c r="P132" s="260">
        <v>1.8100000000000002E-2</v>
      </c>
      <c r="Q132" s="111">
        <v>9.1189999999999999E-5</v>
      </c>
      <c r="R132" s="261">
        <v>749339</v>
      </c>
    </row>
    <row r="133" spans="1:18">
      <c r="A133" t="s">
        <v>80</v>
      </c>
      <c r="B133" t="s">
        <v>3989</v>
      </c>
      <c r="C133">
        <v>2</v>
      </c>
      <c r="D133">
        <v>203777903</v>
      </c>
      <c r="E133" s="270" t="s">
        <v>444</v>
      </c>
      <c r="F133" t="s">
        <v>445</v>
      </c>
      <c r="G133" s="260">
        <v>0.87880000000000003</v>
      </c>
      <c r="H133" s="260">
        <v>5.4199999999999998E-2</v>
      </c>
      <c r="I133" s="260">
        <v>1.04E-2</v>
      </c>
      <c r="J133" s="271">
        <v>1.9180000000000001E-7</v>
      </c>
      <c r="K133" s="270" t="s">
        <v>3987</v>
      </c>
      <c r="L133" t="s">
        <v>444</v>
      </c>
      <c r="M133" t="s">
        <v>445</v>
      </c>
      <c r="N133" s="260">
        <v>0.87549999999999994</v>
      </c>
      <c r="O133" s="260">
        <v>7.46E-2</v>
      </c>
      <c r="P133" s="260">
        <v>2.7099999999999999E-2</v>
      </c>
      <c r="Q133" s="111">
        <v>5.9170000000000004E-3</v>
      </c>
      <c r="R133" s="261">
        <v>756596</v>
      </c>
    </row>
    <row r="134" spans="1:18">
      <c r="A134" t="s">
        <v>376</v>
      </c>
      <c r="B134" t="s">
        <v>2673</v>
      </c>
      <c r="C134">
        <v>3</v>
      </c>
      <c r="D134">
        <v>14938047</v>
      </c>
      <c r="E134" s="270" t="s">
        <v>444</v>
      </c>
      <c r="F134" t="s">
        <v>445</v>
      </c>
      <c r="G134" s="260">
        <v>0.38150000000000001</v>
      </c>
      <c r="H134" s="260">
        <v>6.0000000000000001E-3</v>
      </c>
      <c r="I134" s="260">
        <v>6.7999999999999996E-3</v>
      </c>
      <c r="J134" s="271">
        <v>0.37769999999999998</v>
      </c>
      <c r="K134" s="270" t="s">
        <v>3987</v>
      </c>
      <c r="L134" t="s">
        <v>444</v>
      </c>
      <c r="M134" t="s">
        <v>445</v>
      </c>
      <c r="N134" s="260">
        <v>0.37090000000000001</v>
      </c>
      <c r="O134" s="260">
        <v>0.1268</v>
      </c>
      <c r="P134" s="260">
        <v>1.7999999999999999E-2</v>
      </c>
      <c r="Q134" s="111">
        <v>1.6259999999999999E-12</v>
      </c>
      <c r="R134" s="261">
        <v>756595</v>
      </c>
    </row>
    <row r="135" spans="1:18">
      <c r="A135" t="s">
        <v>379</v>
      </c>
      <c r="B135" t="s">
        <v>3990</v>
      </c>
      <c r="C135">
        <v>4</v>
      </c>
      <c r="D135">
        <v>57750725</v>
      </c>
      <c r="E135" s="270" t="s">
        <v>445</v>
      </c>
      <c r="F135" t="s">
        <v>444</v>
      </c>
      <c r="G135" s="260">
        <v>0.19969999999999999</v>
      </c>
      <c r="H135" s="260">
        <v>2.5399999999999999E-2</v>
      </c>
      <c r="I135" s="260">
        <v>8.0000000000000002E-3</v>
      </c>
      <c r="J135" s="271">
        <v>1.5499999999999999E-3</v>
      </c>
      <c r="K135" s="270" t="s">
        <v>3987</v>
      </c>
      <c r="L135" t="s">
        <v>445</v>
      </c>
      <c r="M135" t="s">
        <v>444</v>
      </c>
      <c r="N135" s="260">
        <v>0.18579999999999999</v>
      </c>
      <c r="O135" s="260">
        <v>-5.7799999999999997E-2</v>
      </c>
      <c r="P135" s="260">
        <v>2.24E-2</v>
      </c>
      <c r="Q135" s="111">
        <v>9.7789999999999995E-3</v>
      </c>
      <c r="R135" s="261">
        <v>757601</v>
      </c>
    </row>
    <row r="136" spans="1:18">
      <c r="A136" t="s">
        <v>88</v>
      </c>
      <c r="B136" t="s">
        <v>468</v>
      </c>
      <c r="C136">
        <v>4</v>
      </c>
      <c r="D136">
        <v>81182554</v>
      </c>
      <c r="E136" s="270" t="s">
        <v>438</v>
      </c>
      <c r="F136" t="s">
        <v>439</v>
      </c>
      <c r="G136" s="260">
        <v>0.30690000000000001</v>
      </c>
      <c r="H136" s="260">
        <v>2.5000000000000001E-2</v>
      </c>
      <c r="I136" s="260">
        <v>7.0000000000000001E-3</v>
      </c>
      <c r="J136" s="271">
        <v>3.8460000000000002E-4</v>
      </c>
      <c r="K136" s="270" t="s">
        <v>3987</v>
      </c>
      <c r="L136" t="s">
        <v>438</v>
      </c>
      <c r="M136" t="s">
        <v>439</v>
      </c>
      <c r="N136" s="260">
        <v>0.29239999999999999</v>
      </c>
      <c r="O136" s="260">
        <v>0.49719999999999998</v>
      </c>
      <c r="P136" s="260">
        <v>1.9199999999999998E-2</v>
      </c>
      <c r="Q136" s="111">
        <v>1.5799999999999999E-148</v>
      </c>
      <c r="R136" s="261">
        <v>756595</v>
      </c>
    </row>
    <row r="137" spans="1:18">
      <c r="A137" t="s">
        <v>381</v>
      </c>
      <c r="B137" t="s">
        <v>381</v>
      </c>
      <c r="C137">
        <v>4</v>
      </c>
      <c r="D137">
        <v>138466838</v>
      </c>
      <c r="E137" s="270" t="s">
        <v>438</v>
      </c>
      <c r="F137" t="s">
        <v>439</v>
      </c>
      <c r="G137" s="260">
        <v>0.16020000000000001</v>
      </c>
      <c r="H137" s="260">
        <v>4.4600000000000001E-2</v>
      </c>
      <c r="I137" s="260">
        <v>8.8999999999999999E-3</v>
      </c>
      <c r="J137" s="271">
        <v>6.1350000000000003E-7</v>
      </c>
      <c r="K137" s="270" t="s">
        <v>3987</v>
      </c>
      <c r="L137" t="s">
        <v>438</v>
      </c>
      <c r="M137" t="s">
        <v>439</v>
      </c>
      <c r="N137" s="260">
        <v>0.16270000000000001</v>
      </c>
      <c r="O137" s="260">
        <v>0.1429</v>
      </c>
      <c r="P137" s="260">
        <v>2.3699999999999999E-2</v>
      </c>
      <c r="Q137" s="111">
        <v>1.6979999999999999E-9</v>
      </c>
      <c r="R137" s="261">
        <v>754581</v>
      </c>
    </row>
    <row r="138" spans="1:18">
      <c r="A138" t="s">
        <v>386</v>
      </c>
      <c r="B138" t="s">
        <v>2659</v>
      </c>
      <c r="C138">
        <v>5</v>
      </c>
      <c r="D138">
        <v>127871750</v>
      </c>
      <c r="E138" s="270" t="s">
        <v>439</v>
      </c>
      <c r="F138" t="s">
        <v>438</v>
      </c>
      <c r="G138" s="260">
        <v>0.30609999999999998</v>
      </c>
      <c r="H138" s="260">
        <v>2.0899999999999998E-2</v>
      </c>
      <c r="I138" s="260">
        <v>7.0000000000000001E-3</v>
      </c>
      <c r="J138" s="271">
        <v>2.6800000000000001E-3</v>
      </c>
      <c r="K138" s="270" t="s">
        <v>3987</v>
      </c>
      <c r="L138" t="s">
        <v>439</v>
      </c>
      <c r="M138" t="s">
        <v>438</v>
      </c>
      <c r="N138" s="260">
        <v>0.30980000000000002</v>
      </c>
      <c r="O138" s="260">
        <v>0.1951</v>
      </c>
      <c r="P138" s="260">
        <v>1.8700000000000001E-2</v>
      </c>
      <c r="Q138" s="111">
        <v>1.9970000000000001E-25</v>
      </c>
      <c r="R138" s="261">
        <v>757600</v>
      </c>
    </row>
    <row r="139" spans="1:18">
      <c r="A139" t="s">
        <v>389</v>
      </c>
      <c r="B139" t="s">
        <v>389</v>
      </c>
      <c r="C139">
        <v>5</v>
      </c>
      <c r="D139">
        <v>142494165</v>
      </c>
      <c r="E139" s="270" t="s">
        <v>444</v>
      </c>
      <c r="F139" t="s">
        <v>445</v>
      </c>
      <c r="G139" s="260">
        <v>0.47749999999999998</v>
      </c>
      <c r="H139" s="260">
        <v>2.18E-2</v>
      </c>
      <c r="I139" s="260">
        <v>6.7000000000000002E-3</v>
      </c>
      <c r="J139" s="271">
        <v>1.217E-3</v>
      </c>
      <c r="K139" s="270" t="s">
        <v>3987</v>
      </c>
      <c r="L139" t="s">
        <v>444</v>
      </c>
      <c r="M139" t="s">
        <v>445</v>
      </c>
      <c r="N139" s="260">
        <v>0.46820000000000001</v>
      </c>
      <c r="O139" s="260">
        <v>9.4100000000000003E-2</v>
      </c>
      <c r="P139" s="260">
        <v>1.77E-2</v>
      </c>
      <c r="Q139" s="111">
        <v>1.046E-7</v>
      </c>
      <c r="R139" s="261">
        <v>743745</v>
      </c>
    </row>
    <row r="140" spans="1:18">
      <c r="A140" t="s">
        <v>103</v>
      </c>
      <c r="B140" t="s">
        <v>2159</v>
      </c>
      <c r="C140">
        <v>6</v>
      </c>
      <c r="D140">
        <v>1366220</v>
      </c>
      <c r="E140" s="270" t="s">
        <v>438</v>
      </c>
      <c r="F140" t="s">
        <v>439</v>
      </c>
      <c r="G140" s="260">
        <v>0.11609999999999999</v>
      </c>
      <c r="H140" s="260">
        <v>7.5499999999999998E-2</v>
      </c>
      <c r="I140" s="260">
        <v>1.0500000000000001E-2</v>
      </c>
      <c r="J140" s="271">
        <v>8.1320000000000001E-13</v>
      </c>
      <c r="K140" s="270" t="s">
        <v>3987</v>
      </c>
      <c r="L140" t="s">
        <v>438</v>
      </c>
      <c r="M140" t="s">
        <v>439</v>
      </c>
      <c r="N140" s="260">
        <v>0.10829999999999999</v>
      </c>
      <c r="O140" s="260">
        <v>-6.2E-2</v>
      </c>
      <c r="P140" s="260">
        <v>2.8299999999999999E-2</v>
      </c>
      <c r="Q140" s="111">
        <v>2.8539999999999999E-2</v>
      </c>
      <c r="R140" s="261">
        <v>756595</v>
      </c>
    </row>
    <row r="141" spans="1:18">
      <c r="A141" t="s">
        <v>106</v>
      </c>
      <c r="B141" t="s">
        <v>106</v>
      </c>
      <c r="C141">
        <v>6</v>
      </c>
      <c r="D141">
        <v>32820656</v>
      </c>
      <c r="E141" s="270" t="s">
        <v>439</v>
      </c>
      <c r="F141" t="s">
        <v>444</v>
      </c>
      <c r="G141" s="260">
        <v>8.1299999999999997E-2</v>
      </c>
      <c r="H141" s="260">
        <v>6.3899999999999998E-2</v>
      </c>
      <c r="I141" s="260">
        <v>1.2500000000000001E-2</v>
      </c>
      <c r="J141" s="271">
        <v>3.347E-7</v>
      </c>
      <c r="K141" s="270" t="s">
        <v>3987</v>
      </c>
      <c r="L141" t="s">
        <v>439</v>
      </c>
      <c r="M141" t="s">
        <v>444</v>
      </c>
      <c r="N141" s="260">
        <v>6.9500000000000006E-2</v>
      </c>
      <c r="O141" s="260">
        <v>9.4799999999999995E-2</v>
      </c>
      <c r="P141" s="260">
        <v>3.5299999999999998E-2</v>
      </c>
      <c r="Q141" s="111">
        <v>7.2370000000000004E-3</v>
      </c>
      <c r="R141" s="261">
        <v>747333</v>
      </c>
    </row>
    <row r="142" spans="1:18">
      <c r="A142" t="s">
        <v>109</v>
      </c>
      <c r="B142" t="s">
        <v>2708</v>
      </c>
      <c r="C142">
        <v>6</v>
      </c>
      <c r="D142">
        <v>43346462</v>
      </c>
      <c r="E142" s="270" t="s">
        <v>438</v>
      </c>
      <c r="F142" t="s">
        <v>444</v>
      </c>
      <c r="G142" s="260">
        <v>0.41930000000000001</v>
      </c>
      <c r="H142" s="260">
        <v>3.04E-2</v>
      </c>
      <c r="I142" s="260">
        <v>6.4999999999999997E-3</v>
      </c>
      <c r="J142" s="271">
        <v>3.0900000000000001E-6</v>
      </c>
      <c r="K142" s="270" t="s">
        <v>3987</v>
      </c>
      <c r="L142" t="s">
        <v>438</v>
      </c>
      <c r="M142" t="s">
        <v>444</v>
      </c>
      <c r="N142" s="260">
        <v>0.40649999999999997</v>
      </c>
      <c r="O142" s="260">
        <v>0.12759999999999999</v>
      </c>
      <c r="P142" s="260">
        <v>1.7500000000000002E-2</v>
      </c>
      <c r="Q142" s="111">
        <v>3.532E-13</v>
      </c>
      <c r="R142" s="261">
        <v>757601</v>
      </c>
    </row>
    <row r="143" spans="1:18">
      <c r="A143" t="s">
        <v>112</v>
      </c>
      <c r="B143" t="s">
        <v>2714</v>
      </c>
      <c r="C143">
        <v>6</v>
      </c>
      <c r="D143">
        <v>49451187</v>
      </c>
      <c r="E143" s="270" t="s">
        <v>444</v>
      </c>
      <c r="F143" t="s">
        <v>445</v>
      </c>
      <c r="G143" s="260">
        <v>0.62609999999999999</v>
      </c>
      <c r="H143" s="260">
        <v>2.64E-2</v>
      </c>
      <c r="I143" s="260">
        <v>6.3E-3</v>
      </c>
      <c r="J143" s="271">
        <v>3.1180000000000003E-5</v>
      </c>
      <c r="K143" s="270" t="s">
        <v>3987</v>
      </c>
      <c r="L143" t="s">
        <v>444</v>
      </c>
      <c r="M143" t="s">
        <v>445</v>
      </c>
      <c r="N143" s="260">
        <v>0.62439999999999996</v>
      </c>
      <c r="O143" s="260">
        <v>-4.4699999999999997E-2</v>
      </c>
      <c r="P143" s="260">
        <v>1.78E-2</v>
      </c>
      <c r="Q143" s="111">
        <v>1.218E-2</v>
      </c>
      <c r="R143" s="261">
        <v>757601</v>
      </c>
    </row>
    <row r="144" spans="1:18">
      <c r="A144" t="s">
        <v>115</v>
      </c>
      <c r="B144" t="s">
        <v>115</v>
      </c>
      <c r="C144">
        <v>6</v>
      </c>
      <c r="D144">
        <v>161089307</v>
      </c>
      <c r="E144" s="270" t="s">
        <v>439</v>
      </c>
      <c r="F144" t="s">
        <v>438</v>
      </c>
      <c r="G144" s="260">
        <v>0.1694</v>
      </c>
      <c r="H144" s="260">
        <v>3.5400000000000001E-2</v>
      </c>
      <c r="I144" s="260">
        <v>9.4000000000000004E-3</v>
      </c>
      <c r="J144" s="271">
        <v>1.5679999999999999E-4</v>
      </c>
      <c r="K144" s="270" t="s">
        <v>3987</v>
      </c>
      <c r="L144" t="s">
        <v>439</v>
      </c>
      <c r="M144" t="s">
        <v>438</v>
      </c>
      <c r="N144" s="260">
        <v>0.16880000000000001</v>
      </c>
      <c r="O144" s="260">
        <v>5.1999999999999998E-2</v>
      </c>
      <c r="P144" s="260">
        <v>2.4500000000000001E-2</v>
      </c>
      <c r="Q144" s="111">
        <v>3.3829999999999999E-2</v>
      </c>
      <c r="R144" s="261">
        <v>755480</v>
      </c>
    </row>
    <row r="145" spans="1:18">
      <c r="A145" t="s">
        <v>122</v>
      </c>
      <c r="B145" t="s">
        <v>2719</v>
      </c>
      <c r="C145">
        <v>7</v>
      </c>
      <c r="D145">
        <v>27324369</v>
      </c>
      <c r="E145" s="270" t="s">
        <v>445</v>
      </c>
      <c r="F145" t="s">
        <v>444</v>
      </c>
      <c r="G145" s="260">
        <v>0.11409999999999999</v>
      </c>
      <c r="H145" s="260">
        <v>3.8899999999999997E-2</v>
      </c>
      <c r="I145" s="260">
        <v>1.01E-2</v>
      </c>
      <c r="J145" s="271">
        <v>1.161E-4</v>
      </c>
      <c r="K145" s="270" t="s">
        <v>3987</v>
      </c>
      <c r="L145" t="s">
        <v>445</v>
      </c>
      <c r="M145" t="s">
        <v>444</v>
      </c>
      <c r="N145" s="260">
        <v>0.10390000000000001</v>
      </c>
      <c r="O145" s="260">
        <v>0.27300000000000002</v>
      </c>
      <c r="P145" s="260">
        <v>2.86E-2</v>
      </c>
      <c r="Q145" s="111">
        <v>1.228E-21</v>
      </c>
      <c r="R145" s="261">
        <v>753724</v>
      </c>
    </row>
    <row r="146" spans="1:18">
      <c r="A146" t="s">
        <v>125</v>
      </c>
      <c r="B146" t="s">
        <v>3991</v>
      </c>
      <c r="C146">
        <v>7</v>
      </c>
      <c r="D146">
        <v>51183756</v>
      </c>
      <c r="E146" s="270" t="s">
        <v>438</v>
      </c>
      <c r="F146" t="s">
        <v>439</v>
      </c>
      <c r="G146" s="260">
        <v>0.93569999999999998</v>
      </c>
      <c r="H146" s="260">
        <v>1.9599999999999999E-2</v>
      </c>
      <c r="I146" s="260">
        <v>1.3899999999999999E-2</v>
      </c>
      <c r="J146" s="271">
        <v>0.15809999999999999</v>
      </c>
      <c r="K146" s="270" t="s">
        <v>3987</v>
      </c>
      <c r="L146" t="s">
        <v>438</v>
      </c>
      <c r="M146" t="s">
        <v>439</v>
      </c>
      <c r="N146" s="260">
        <v>0.92979999999999996</v>
      </c>
      <c r="O146" s="260">
        <v>7.0199999999999999E-2</v>
      </c>
      <c r="P146" s="260">
        <v>3.44E-2</v>
      </c>
      <c r="Q146" s="111">
        <v>4.1169999999999998E-2</v>
      </c>
      <c r="R146" s="261">
        <v>757599</v>
      </c>
    </row>
    <row r="147" spans="1:18">
      <c r="A147" t="s">
        <v>128</v>
      </c>
      <c r="B147" t="s">
        <v>1524</v>
      </c>
      <c r="C147">
        <v>7</v>
      </c>
      <c r="D147">
        <v>92246744</v>
      </c>
      <c r="E147" s="270" t="s">
        <v>438</v>
      </c>
      <c r="F147" t="s">
        <v>444</v>
      </c>
      <c r="G147" s="260">
        <v>0.75260000000000005</v>
      </c>
      <c r="H147" s="260">
        <v>4.7699999999999999E-2</v>
      </c>
      <c r="I147" s="260">
        <v>7.6E-3</v>
      </c>
      <c r="J147" s="271">
        <v>3.1520000000000001E-10</v>
      </c>
      <c r="K147" s="270" t="s">
        <v>3987</v>
      </c>
      <c r="L147" t="s">
        <v>438</v>
      </c>
      <c r="M147" t="s">
        <v>444</v>
      </c>
      <c r="N147" s="260">
        <v>0.75049999999999994</v>
      </c>
      <c r="O147" s="260">
        <v>-4.2200000000000001E-2</v>
      </c>
      <c r="P147" s="260">
        <v>2.01E-2</v>
      </c>
      <c r="Q147" s="111">
        <v>3.5479999999999998E-2</v>
      </c>
      <c r="R147" s="261">
        <v>756596</v>
      </c>
    </row>
    <row r="148" spans="1:18">
      <c r="A148" t="s">
        <v>134</v>
      </c>
      <c r="B148" t="s">
        <v>134</v>
      </c>
      <c r="C148">
        <v>7</v>
      </c>
      <c r="D148">
        <v>150695726</v>
      </c>
      <c r="E148" s="270" t="s">
        <v>439</v>
      </c>
      <c r="F148" t="s">
        <v>438</v>
      </c>
      <c r="G148" s="260">
        <v>0.30159999999999998</v>
      </c>
      <c r="H148" s="260">
        <v>4.4900000000000002E-2</v>
      </c>
      <c r="I148" s="260">
        <v>7.7000000000000002E-3</v>
      </c>
      <c r="J148" s="271">
        <v>4.4610000000000002E-9</v>
      </c>
      <c r="K148" s="270" t="s">
        <v>3987</v>
      </c>
      <c r="L148" t="s">
        <v>439</v>
      </c>
      <c r="M148" t="s">
        <v>438</v>
      </c>
      <c r="N148" s="260">
        <v>0.3251</v>
      </c>
      <c r="O148" s="260">
        <v>0.1507</v>
      </c>
      <c r="P148" s="260">
        <v>1.9099999999999999E-2</v>
      </c>
      <c r="Q148" s="111">
        <v>3.1840000000000001E-15</v>
      </c>
      <c r="R148" s="261">
        <v>752425</v>
      </c>
    </row>
    <row r="149" spans="1:18">
      <c r="A149" t="s">
        <v>139</v>
      </c>
      <c r="B149" t="s">
        <v>2692</v>
      </c>
      <c r="C149">
        <v>8</v>
      </c>
      <c r="D149">
        <v>26011922</v>
      </c>
      <c r="E149" s="270" t="s">
        <v>438</v>
      </c>
      <c r="F149" t="s">
        <v>439</v>
      </c>
      <c r="G149" s="260">
        <v>0.751</v>
      </c>
      <c r="H149" s="260">
        <v>2.64E-2</v>
      </c>
      <c r="I149" s="260">
        <v>7.4999999999999997E-3</v>
      </c>
      <c r="J149" s="271">
        <v>3.9280000000000001E-4</v>
      </c>
      <c r="K149" s="270" t="s">
        <v>3987</v>
      </c>
      <c r="L149" t="s">
        <v>438</v>
      </c>
      <c r="M149" t="s">
        <v>439</v>
      </c>
      <c r="N149" s="260">
        <v>0.73699999999999999</v>
      </c>
      <c r="O149" s="260">
        <v>0.1356</v>
      </c>
      <c r="P149" s="260">
        <v>1.9699999999999999E-2</v>
      </c>
      <c r="Q149" s="111">
        <v>5.822E-12</v>
      </c>
      <c r="R149" s="261">
        <v>757599</v>
      </c>
    </row>
    <row r="150" spans="1:18">
      <c r="A150" t="s">
        <v>392</v>
      </c>
      <c r="B150" t="s">
        <v>2698</v>
      </c>
      <c r="C150">
        <v>8</v>
      </c>
      <c r="D150">
        <v>141992778</v>
      </c>
      <c r="E150" s="270" t="s">
        <v>439</v>
      </c>
      <c r="F150" t="s">
        <v>438</v>
      </c>
      <c r="G150" s="260">
        <v>0.52210000000000001</v>
      </c>
      <c r="H150" s="260">
        <v>2.7400000000000001E-2</v>
      </c>
      <c r="I150" s="260">
        <v>6.7000000000000002E-3</v>
      </c>
      <c r="J150" s="271">
        <v>4.3229999999999998E-5</v>
      </c>
      <c r="K150" s="270" t="s">
        <v>3987</v>
      </c>
      <c r="L150" t="s">
        <v>439</v>
      </c>
      <c r="M150" t="s">
        <v>438</v>
      </c>
      <c r="N150" s="260">
        <v>0.50560000000000005</v>
      </c>
      <c r="O150" s="260">
        <v>0.1032</v>
      </c>
      <c r="P150" s="260">
        <v>1.7500000000000002E-2</v>
      </c>
      <c r="Q150" s="111">
        <v>3.542E-9</v>
      </c>
      <c r="R150" s="261">
        <v>750466</v>
      </c>
    </row>
    <row r="151" spans="1:18">
      <c r="A151" t="s">
        <v>143</v>
      </c>
      <c r="B151" t="s">
        <v>2176</v>
      </c>
      <c r="C151">
        <v>9</v>
      </c>
      <c r="D151">
        <v>22103813</v>
      </c>
      <c r="E151" s="270" t="s">
        <v>444</v>
      </c>
      <c r="F151" t="s">
        <v>445</v>
      </c>
      <c r="G151" s="260">
        <v>0.47839999999999999</v>
      </c>
      <c r="H151" s="260">
        <v>4.4299999999999999E-2</v>
      </c>
      <c r="I151" s="260">
        <v>6.4000000000000003E-3</v>
      </c>
      <c r="J151" s="271">
        <v>4.7350000000000003E-12</v>
      </c>
      <c r="K151" s="270" t="s">
        <v>3987</v>
      </c>
      <c r="L151" t="s">
        <v>444</v>
      </c>
      <c r="M151" t="s">
        <v>445</v>
      </c>
      <c r="N151" s="260">
        <v>0.49969999999999998</v>
      </c>
      <c r="O151" s="260">
        <v>-4.4999999999999998E-2</v>
      </c>
      <c r="P151" s="260">
        <v>1.7399999999999999E-2</v>
      </c>
      <c r="Q151" s="111">
        <v>9.5890000000000003E-3</v>
      </c>
      <c r="R151" s="261">
        <v>749338</v>
      </c>
    </row>
    <row r="152" spans="1:18">
      <c r="A152" t="s">
        <v>20</v>
      </c>
      <c r="B152" t="s">
        <v>3992</v>
      </c>
      <c r="C152">
        <v>9</v>
      </c>
      <c r="D152">
        <v>114516691</v>
      </c>
      <c r="E152" s="270" t="s">
        <v>444</v>
      </c>
      <c r="F152" t="s">
        <v>439</v>
      </c>
      <c r="G152" s="260">
        <v>0.44040000000000001</v>
      </c>
      <c r="H152" s="260">
        <v>2.75E-2</v>
      </c>
      <c r="I152" s="260">
        <v>6.4999999999999997E-3</v>
      </c>
      <c r="J152" s="271">
        <v>2.3439999999999999E-5</v>
      </c>
      <c r="K152" s="270" t="s">
        <v>3987</v>
      </c>
      <c r="L152" t="s">
        <v>444</v>
      </c>
      <c r="M152" t="s">
        <v>439</v>
      </c>
      <c r="N152" s="260">
        <v>0.45750000000000002</v>
      </c>
      <c r="O152" s="260">
        <v>-4.6100000000000002E-2</v>
      </c>
      <c r="P152" s="260">
        <v>1.7299999999999999E-2</v>
      </c>
      <c r="Q152" s="111">
        <v>7.8989999999999998E-3</v>
      </c>
      <c r="R152" s="261">
        <v>757601</v>
      </c>
    </row>
    <row r="153" spans="1:18">
      <c r="A153" t="s">
        <v>149</v>
      </c>
      <c r="B153" t="s">
        <v>2669</v>
      </c>
      <c r="C153">
        <v>9</v>
      </c>
      <c r="D153">
        <v>136154168</v>
      </c>
      <c r="E153" s="270" t="s">
        <v>438</v>
      </c>
      <c r="F153" t="s">
        <v>439</v>
      </c>
      <c r="G153" s="260">
        <v>0.21820000000000001</v>
      </c>
      <c r="H153" s="260">
        <v>4.3200000000000002E-2</v>
      </c>
      <c r="I153" s="260">
        <v>7.7999999999999996E-3</v>
      </c>
      <c r="J153" s="271">
        <v>2.833E-8</v>
      </c>
      <c r="K153" s="270" t="s">
        <v>3987</v>
      </c>
      <c r="L153" t="s">
        <v>438</v>
      </c>
      <c r="M153" t="s">
        <v>439</v>
      </c>
      <c r="N153" s="260">
        <v>0.20930000000000001</v>
      </c>
      <c r="O153" s="260">
        <v>-0.2535</v>
      </c>
      <c r="P153" s="260">
        <v>2.1399999999999999E-2</v>
      </c>
      <c r="Q153" s="111">
        <v>2.3919999999999999E-32</v>
      </c>
      <c r="R153" s="261">
        <v>749338</v>
      </c>
    </row>
    <row r="154" spans="1:18">
      <c r="A154" t="s">
        <v>395</v>
      </c>
      <c r="B154" t="s">
        <v>2713</v>
      </c>
      <c r="C154">
        <v>10</v>
      </c>
      <c r="D154">
        <v>30317949</v>
      </c>
      <c r="E154" s="270" t="s">
        <v>439</v>
      </c>
      <c r="F154" t="s">
        <v>438</v>
      </c>
      <c r="G154" s="260">
        <v>0.44019999999999998</v>
      </c>
      <c r="H154" s="260">
        <v>1.15E-2</v>
      </c>
      <c r="I154" s="260">
        <v>6.4999999999999997E-3</v>
      </c>
      <c r="J154" s="271">
        <v>7.5609999999999997E-2</v>
      </c>
      <c r="K154" s="270" t="s">
        <v>3987</v>
      </c>
      <c r="L154" t="s">
        <v>439</v>
      </c>
      <c r="M154" t="s">
        <v>438</v>
      </c>
      <c r="N154" s="260">
        <v>0.4385</v>
      </c>
      <c r="O154" s="260">
        <v>-0.10929999999999999</v>
      </c>
      <c r="P154" s="260">
        <v>1.7600000000000001E-2</v>
      </c>
      <c r="Q154" s="111">
        <v>5.0400000000000002E-10</v>
      </c>
      <c r="R154" s="261">
        <v>748124</v>
      </c>
    </row>
    <row r="155" spans="1:18">
      <c r="A155" t="s">
        <v>159</v>
      </c>
      <c r="B155" t="s">
        <v>3993</v>
      </c>
      <c r="C155">
        <v>10</v>
      </c>
      <c r="D155">
        <v>124229203</v>
      </c>
      <c r="E155" s="270" t="s">
        <v>438</v>
      </c>
      <c r="F155" t="s">
        <v>439</v>
      </c>
      <c r="G155" s="260">
        <v>0.75949999999999995</v>
      </c>
      <c r="H155" s="260">
        <v>3.3500000000000002E-2</v>
      </c>
      <c r="I155" s="260">
        <v>7.6E-3</v>
      </c>
      <c r="J155" s="271">
        <v>1.171E-5</v>
      </c>
      <c r="K155" s="270" t="s">
        <v>3987</v>
      </c>
      <c r="L155" t="s">
        <v>438</v>
      </c>
      <c r="M155" t="s">
        <v>439</v>
      </c>
      <c r="N155" s="260">
        <v>0.77090000000000003</v>
      </c>
      <c r="O155" s="260">
        <v>5.4800000000000001E-2</v>
      </c>
      <c r="P155" s="260">
        <v>2.07E-2</v>
      </c>
      <c r="Q155" s="111">
        <v>8.1429999999999992E-3</v>
      </c>
      <c r="R155" s="261">
        <v>756484</v>
      </c>
    </row>
    <row r="156" spans="1:18">
      <c r="A156" t="s">
        <v>162</v>
      </c>
      <c r="B156" t="s">
        <v>162</v>
      </c>
      <c r="C156">
        <v>11</v>
      </c>
      <c r="D156">
        <v>1898664</v>
      </c>
      <c r="E156" s="270" t="s">
        <v>438</v>
      </c>
      <c r="F156" t="s">
        <v>439</v>
      </c>
      <c r="G156" s="260">
        <v>0.40329999999999999</v>
      </c>
      <c r="H156" s="260">
        <v>3.0300000000000001E-2</v>
      </c>
      <c r="I156" s="260">
        <v>6.8999999999999999E-3</v>
      </c>
      <c r="J156" s="271">
        <v>1.0010000000000001E-5</v>
      </c>
      <c r="K156" s="270" t="s">
        <v>3987</v>
      </c>
      <c r="L156" t="s">
        <v>438</v>
      </c>
      <c r="M156" t="s">
        <v>439</v>
      </c>
      <c r="N156" s="260">
        <v>0.39240000000000003</v>
      </c>
      <c r="O156" s="260">
        <v>0.2671</v>
      </c>
      <c r="P156" s="260">
        <v>1.8499999999999999E-2</v>
      </c>
      <c r="Q156" s="111">
        <v>2.3200000000000002E-47</v>
      </c>
      <c r="R156" s="261">
        <v>737602</v>
      </c>
    </row>
    <row r="157" spans="1:18">
      <c r="A157" t="s">
        <v>165</v>
      </c>
      <c r="B157" t="s">
        <v>165</v>
      </c>
      <c r="C157">
        <v>11</v>
      </c>
      <c r="D157">
        <v>9769562</v>
      </c>
      <c r="E157" s="270" t="s">
        <v>444</v>
      </c>
      <c r="F157" t="s">
        <v>438</v>
      </c>
      <c r="G157" s="260">
        <v>0.66890000000000005</v>
      </c>
      <c r="H157" s="260">
        <v>2.7199999999999998E-2</v>
      </c>
      <c r="I157" s="260">
        <v>7.4000000000000003E-3</v>
      </c>
      <c r="J157" s="271">
        <v>2.2690000000000001E-4</v>
      </c>
      <c r="K157" s="270" t="s">
        <v>3987</v>
      </c>
      <c r="L157" t="s">
        <v>444</v>
      </c>
      <c r="M157" t="s">
        <v>438</v>
      </c>
      <c r="N157" s="260">
        <v>0.64970000000000006</v>
      </c>
      <c r="O157" s="260">
        <v>0.21840000000000001</v>
      </c>
      <c r="P157" s="260">
        <v>1.8100000000000002E-2</v>
      </c>
      <c r="Q157" s="111">
        <v>1.5899999999999999E-33</v>
      </c>
      <c r="R157" s="261">
        <v>757600</v>
      </c>
    </row>
    <row r="158" spans="1:18">
      <c r="A158" t="s">
        <v>405</v>
      </c>
      <c r="B158" t="s">
        <v>2717</v>
      </c>
      <c r="C158">
        <v>11</v>
      </c>
      <c r="D158">
        <v>65560620</v>
      </c>
      <c r="E158" s="270" t="s">
        <v>438</v>
      </c>
      <c r="F158" t="s">
        <v>439</v>
      </c>
      <c r="G158" s="260">
        <v>0.55640000000000001</v>
      </c>
      <c r="H158" s="260">
        <v>1.89E-2</v>
      </c>
      <c r="I158" s="260">
        <v>6.6E-3</v>
      </c>
      <c r="J158" s="271">
        <v>4.3099999999999996E-3</v>
      </c>
      <c r="K158" s="270" t="s">
        <v>3987</v>
      </c>
      <c r="L158" t="s">
        <v>438</v>
      </c>
      <c r="M158" t="s">
        <v>439</v>
      </c>
      <c r="N158" s="260">
        <v>0.53790000000000004</v>
      </c>
      <c r="O158" s="260">
        <v>0.17249999999999999</v>
      </c>
      <c r="P158" s="260">
        <v>1.7399999999999999E-2</v>
      </c>
      <c r="Q158" s="111">
        <v>4.8280000000000003E-23</v>
      </c>
      <c r="R158" s="261">
        <v>749339</v>
      </c>
    </row>
    <row r="159" spans="1:18">
      <c r="A159" t="s">
        <v>176</v>
      </c>
      <c r="B159" t="s">
        <v>2706</v>
      </c>
      <c r="C159">
        <v>12</v>
      </c>
      <c r="D159">
        <v>54434277</v>
      </c>
      <c r="E159" s="270" t="s">
        <v>438</v>
      </c>
      <c r="F159" t="s">
        <v>439</v>
      </c>
      <c r="G159" s="260">
        <v>0.67600000000000005</v>
      </c>
      <c r="H159" s="260">
        <v>3.3099999999999997E-2</v>
      </c>
      <c r="I159" s="260">
        <v>7.1999999999999998E-3</v>
      </c>
      <c r="J159" s="271">
        <v>4.2030000000000002E-6</v>
      </c>
      <c r="K159" s="270" t="s">
        <v>3987</v>
      </c>
      <c r="L159" t="s">
        <v>438</v>
      </c>
      <c r="M159" t="s">
        <v>439</v>
      </c>
      <c r="N159" s="260">
        <v>0.70130000000000003</v>
      </c>
      <c r="O159" s="260">
        <v>0.1661</v>
      </c>
      <c r="P159" s="260">
        <v>1.9099999999999999E-2</v>
      </c>
      <c r="Q159" s="111">
        <v>4.0279999999999997E-18</v>
      </c>
      <c r="R159" s="261">
        <v>749337</v>
      </c>
    </row>
    <row r="160" spans="1:18">
      <c r="A160" t="s">
        <v>179</v>
      </c>
      <c r="B160" t="s">
        <v>2707</v>
      </c>
      <c r="C160">
        <v>12</v>
      </c>
      <c r="D160">
        <v>90060586</v>
      </c>
      <c r="E160" s="270" t="s">
        <v>444</v>
      </c>
      <c r="F160" t="s">
        <v>445</v>
      </c>
      <c r="G160" s="260">
        <v>0.84460000000000002</v>
      </c>
      <c r="H160" s="260">
        <v>2.1000000000000001E-2</v>
      </c>
      <c r="I160" s="260">
        <v>9.1999999999999998E-3</v>
      </c>
      <c r="J160" s="271">
        <v>2.2020000000000001E-2</v>
      </c>
      <c r="K160" s="270" t="s">
        <v>3987</v>
      </c>
      <c r="L160" t="s">
        <v>444</v>
      </c>
      <c r="M160" t="s">
        <v>445</v>
      </c>
      <c r="N160" s="260">
        <v>0.83150000000000002</v>
      </c>
      <c r="O160" s="260">
        <v>0.3826</v>
      </c>
      <c r="P160" s="260">
        <v>2.3199999999999998E-2</v>
      </c>
      <c r="Q160" s="111">
        <v>5.888E-61</v>
      </c>
      <c r="R160" s="261">
        <v>755488</v>
      </c>
    </row>
    <row r="161" spans="1:18">
      <c r="A161" t="s">
        <v>182</v>
      </c>
      <c r="B161" t="s">
        <v>2704</v>
      </c>
      <c r="C161">
        <v>12</v>
      </c>
      <c r="D161">
        <v>111932800</v>
      </c>
      <c r="E161" s="270" t="s">
        <v>438</v>
      </c>
      <c r="F161" t="s">
        <v>439</v>
      </c>
      <c r="G161" s="260">
        <v>0.47099999999999997</v>
      </c>
      <c r="H161" s="260">
        <v>4.7699999999999999E-2</v>
      </c>
      <c r="I161" s="260">
        <v>6.4999999999999997E-3</v>
      </c>
      <c r="J161" s="271">
        <v>1.734E-13</v>
      </c>
      <c r="K161" s="270" t="s">
        <v>3987</v>
      </c>
      <c r="L161" t="s">
        <v>438</v>
      </c>
      <c r="M161" t="s">
        <v>439</v>
      </c>
      <c r="N161" s="260">
        <v>0.48170000000000002</v>
      </c>
      <c r="O161" s="260">
        <v>0.50270000000000004</v>
      </c>
      <c r="P161" s="260">
        <v>1.7600000000000001E-2</v>
      </c>
      <c r="Q161" s="111">
        <v>4.7999999999999996E-180</v>
      </c>
      <c r="R161" s="261">
        <v>748882</v>
      </c>
    </row>
    <row r="162" spans="1:18">
      <c r="A162" t="s">
        <v>185</v>
      </c>
      <c r="B162" t="s">
        <v>185</v>
      </c>
      <c r="C162">
        <v>12</v>
      </c>
      <c r="D162">
        <v>113007602</v>
      </c>
      <c r="E162" s="270" t="s">
        <v>439</v>
      </c>
      <c r="F162" t="s">
        <v>438</v>
      </c>
      <c r="G162" s="260">
        <v>0.70030000000000003</v>
      </c>
      <c r="H162" s="260">
        <v>4.07E-2</v>
      </c>
      <c r="I162" s="260">
        <v>7.4999999999999997E-3</v>
      </c>
      <c r="J162" s="271">
        <v>5.0320000000000003E-8</v>
      </c>
      <c r="K162" s="270" t="s">
        <v>3987</v>
      </c>
      <c r="L162" t="s">
        <v>439</v>
      </c>
      <c r="M162" t="s">
        <v>438</v>
      </c>
      <c r="N162" s="260">
        <v>0.69779999999999998</v>
      </c>
      <c r="O162" s="260">
        <v>0.2505</v>
      </c>
      <c r="P162" s="260">
        <v>1.9300000000000001E-2</v>
      </c>
      <c r="Q162" s="111">
        <v>1.756E-38</v>
      </c>
      <c r="R162" s="261">
        <v>747877</v>
      </c>
    </row>
    <row r="163" spans="1:18">
      <c r="A163" t="s">
        <v>188</v>
      </c>
      <c r="B163" t="s">
        <v>2716</v>
      </c>
      <c r="C163">
        <v>12</v>
      </c>
      <c r="D163">
        <v>115552878</v>
      </c>
      <c r="E163" s="270" t="s">
        <v>444</v>
      </c>
      <c r="F163" t="s">
        <v>438</v>
      </c>
      <c r="G163" s="260">
        <v>0.60899999999999999</v>
      </c>
      <c r="H163" s="260">
        <v>2.1499999999999998E-2</v>
      </c>
      <c r="I163" s="260">
        <v>6.7000000000000002E-3</v>
      </c>
      <c r="J163" s="271">
        <v>1.3550000000000001E-3</v>
      </c>
      <c r="K163" s="270" t="s">
        <v>3987</v>
      </c>
      <c r="L163" t="s">
        <v>444</v>
      </c>
      <c r="M163" t="s">
        <v>438</v>
      </c>
      <c r="N163" s="260">
        <v>0.61419999999999997</v>
      </c>
      <c r="O163" s="260">
        <v>0.2661</v>
      </c>
      <c r="P163" s="260">
        <v>1.78E-2</v>
      </c>
      <c r="Q163" s="111">
        <v>1.196E-50</v>
      </c>
      <c r="R163" s="261">
        <v>757601</v>
      </c>
    </row>
    <row r="164" spans="1:18">
      <c r="A164" t="s">
        <v>408</v>
      </c>
      <c r="B164" t="s">
        <v>408</v>
      </c>
      <c r="C164">
        <v>12</v>
      </c>
      <c r="D164">
        <v>124810329</v>
      </c>
      <c r="E164" s="270" t="s">
        <v>445</v>
      </c>
      <c r="F164" t="s">
        <v>444</v>
      </c>
      <c r="G164" s="260">
        <v>0.13139999999999999</v>
      </c>
      <c r="H164" s="260">
        <v>1.9300000000000001E-2</v>
      </c>
      <c r="I164" s="260">
        <v>9.7000000000000003E-3</v>
      </c>
      <c r="J164" s="271">
        <v>4.6559999999999997E-2</v>
      </c>
      <c r="K164" s="270" t="s">
        <v>3987</v>
      </c>
      <c r="L164" t="s">
        <v>445</v>
      </c>
      <c r="M164" t="s">
        <v>444</v>
      </c>
      <c r="N164" s="260">
        <v>0.1132</v>
      </c>
      <c r="O164" s="260">
        <v>0.10059999999999999</v>
      </c>
      <c r="P164" s="260">
        <v>2.7900000000000001E-2</v>
      </c>
      <c r="Q164" s="111">
        <v>3.1540000000000002E-4</v>
      </c>
      <c r="R164" s="261">
        <v>755487</v>
      </c>
    </row>
    <row r="165" spans="1:18">
      <c r="A165" t="s">
        <v>411</v>
      </c>
      <c r="B165" t="s">
        <v>2710</v>
      </c>
      <c r="C165">
        <v>13</v>
      </c>
      <c r="D165">
        <v>29022882</v>
      </c>
      <c r="E165" s="270" t="s">
        <v>445</v>
      </c>
      <c r="F165" t="s">
        <v>444</v>
      </c>
      <c r="G165" s="260">
        <v>0.36359999999999998</v>
      </c>
      <c r="H165" s="260">
        <v>4.5999999999999999E-3</v>
      </c>
      <c r="I165" s="260">
        <v>6.7999999999999996E-3</v>
      </c>
      <c r="J165" s="271">
        <v>0.49640000000000001</v>
      </c>
      <c r="K165" s="270" t="s">
        <v>3987</v>
      </c>
      <c r="L165" t="s">
        <v>445</v>
      </c>
      <c r="M165" t="s">
        <v>444</v>
      </c>
      <c r="N165" s="260">
        <v>0.33239999999999997</v>
      </c>
      <c r="O165" s="260">
        <v>5.57E-2</v>
      </c>
      <c r="P165" s="260">
        <v>1.8499999999999999E-2</v>
      </c>
      <c r="Q165" s="111">
        <v>2.6289999999999998E-3</v>
      </c>
      <c r="R165" s="261">
        <v>757600</v>
      </c>
    </row>
    <row r="166" spans="1:18">
      <c r="A166" t="s">
        <v>191</v>
      </c>
      <c r="B166" t="s">
        <v>191</v>
      </c>
      <c r="C166">
        <v>13</v>
      </c>
      <c r="D166">
        <v>47252379</v>
      </c>
      <c r="E166" s="270" t="s">
        <v>445</v>
      </c>
      <c r="F166" t="s">
        <v>444</v>
      </c>
      <c r="G166" s="260">
        <v>0.72970000000000002</v>
      </c>
      <c r="H166" s="260">
        <v>3.85E-2</v>
      </c>
      <c r="I166" s="260">
        <v>7.4999999999999997E-3</v>
      </c>
      <c r="J166" s="271">
        <v>3.1880000000000002E-7</v>
      </c>
      <c r="K166" s="270" t="s">
        <v>3987</v>
      </c>
      <c r="L166" t="s">
        <v>445</v>
      </c>
      <c r="M166" t="s">
        <v>444</v>
      </c>
      <c r="N166" s="260">
        <v>0.73029999999999995</v>
      </c>
      <c r="O166" s="260">
        <v>5.4300000000000001E-2</v>
      </c>
      <c r="P166" s="260">
        <v>1.9699999999999999E-2</v>
      </c>
      <c r="Q166" s="111">
        <v>5.8440000000000002E-3</v>
      </c>
      <c r="R166" s="261">
        <v>757600</v>
      </c>
    </row>
    <row r="167" spans="1:18">
      <c r="A167" t="s">
        <v>194</v>
      </c>
      <c r="B167" t="s">
        <v>2722</v>
      </c>
      <c r="C167">
        <v>13</v>
      </c>
      <c r="D167">
        <v>111043309</v>
      </c>
      <c r="E167" s="270" t="s">
        <v>444</v>
      </c>
      <c r="F167" t="s">
        <v>445</v>
      </c>
      <c r="G167" s="260">
        <v>0.29420000000000002</v>
      </c>
      <c r="H167" s="260">
        <v>3.4200000000000001E-2</v>
      </c>
      <c r="I167" s="260">
        <v>7.1000000000000004E-3</v>
      </c>
      <c r="J167" s="271">
        <v>1.418E-6</v>
      </c>
      <c r="K167" s="270" t="s">
        <v>3987</v>
      </c>
      <c r="L167" t="s">
        <v>444</v>
      </c>
      <c r="M167" t="s">
        <v>445</v>
      </c>
      <c r="N167" s="260">
        <v>0.2949</v>
      </c>
      <c r="O167" s="260">
        <v>0.10150000000000001</v>
      </c>
      <c r="P167" s="260">
        <v>1.9199999999999998E-2</v>
      </c>
      <c r="Q167" s="111">
        <v>1.3199999999999999E-7</v>
      </c>
      <c r="R167" s="261">
        <v>754535</v>
      </c>
    </row>
    <row r="168" spans="1:18">
      <c r="A168" t="s">
        <v>414</v>
      </c>
      <c r="B168" t="s">
        <v>2720</v>
      </c>
      <c r="C168">
        <v>14</v>
      </c>
      <c r="D168">
        <v>100123487</v>
      </c>
      <c r="E168" s="270" t="s">
        <v>439</v>
      </c>
      <c r="F168" t="s">
        <v>438</v>
      </c>
      <c r="G168" s="260">
        <v>0.82709999999999995</v>
      </c>
      <c r="H168" s="260">
        <v>2.5600000000000001E-2</v>
      </c>
      <c r="I168" s="260">
        <v>8.8000000000000005E-3</v>
      </c>
      <c r="J168" s="271">
        <v>3.7399999999999998E-3</v>
      </c>
      <c r="K168" s="270" t="s">
        <v>3987</v>
      </c>
      <c r="L168" t="s">
        <v>439</v>
      </c>
      <c r="M168" t="s">
        <v>438</v>
      </c>
      <c r="N168" s="260">
        <v>0.82669999999999999</v>
      </c>
      <c r="O168" s="260">
        <v>-0.10199999999999999</v>
      </c>
      <c r="P168" s="260">
        <v>2.3300000000000001E-2</v>
      </c>
      <c r="Q168" s="111">
        <v>1.19E-5</v>
      </c>
      <c r="R168" s="261">
        <v>757600</v>
      </c>
    </row>
    <row r="169" spans="1:18">
      <c r="A169" t="s">
        <v>197</v>
      </c>
      <c r="B169" t="s">
        <v>197</v>
      </c>
      <c r="C169">
        <v>15</v>
      </c>
      <c r="D169">
        <v>81359137</v>
      </c>
      <c r="E169" s="270" t="s">
        <v>444</v>
      </c>
      <c r="F169" t="s">
        <v>445</v>
      </c>
      <c r="G169" s="260">
        <v>0.2616</v>
      </c>
      <c r="H169" s="260">
        <v>2.7400000000000001E-2</v>
      </c>
      <c r="I169" s="260">
        <v>7.9000000000000008E-3</v>
      </c>
      <c r="J169" s="271">
        <v>5.4500000000000002E-4</v>
      </c>
      <c r="K169" s="270" t="s">
        <v>3987</v>
      </c>
      <c r="L169" t="s">
        <v>444</v>
      </c>
      <c r="M169" t="s">
        <v>445</v>
      </c>
      <c r="N169" s="260">
        <v>0.25359999999999999</v>
      </c>
      <c r="O169" s="260">
        <v>7.0400000000000004E-2</v>
      </c>
      <c r="P169" s="260">
        <v>2.0299999999999999E-2</v>
      </c>
      <c r="Q169" s="111">
        <v>5.2229999999999996E-4</v>
      </c>
      <c r="R169" s="261">
        <v>756594</v>
      </c>
    </row>
    <row r="170" spans="1:18">
      <c r="A170" t="s">
        <v>200</v>
      </c>
      <c r="B170" t="s">
        <v>200</v>
      </c>
      <c r="C170">
        <v>15</v>
      </c>
      <c r="D170">
        <v>91421283</v>
      </c>
      <c r="E170" s="270" t="s">
        <v>438</v>
      </c>
      <c r="F170" t="s">
        <v>439</v>
      </c>
      <c r="G170" s="260">
        <v>0.34279999999999999</v>
      </c>
      <c r="H170" s="260">
        <v>3.9199999999999999E-2</v>
      </c>
      <c r="I170" s="260">
        <v>7.3000000000000001E-3</v>
      </c>
      <c r="J170" s="271">
        <v>7.7289999999999999E-8</v>
      </c>
      <c r="K170" s="270" t="s">
        <v>3987</v>
      </c>
      <c r="L170" t="s">
        <v>438</v>
      </c>
      <c r="M170" t="s">
        <v>439</v>
      </c>
      <c r="N170" s="260">
        <v>0.35260000000000002</v>
      </c>
      <c r="O170" s="260">
        <v>0.32969999999999999</v>
      </c>
      <c r="P170" s="260">
        <v>1.8800000000000001E-2</v>
      </c>
      <c r="Q170" s="111">
        <v>3.8140000000000002E-69</v>
      </c>
      <c r="R170" s="261">
        <v>736658</v>
      </c>
    </row>
    <row r="171" spans="1:18">
      <c r="A171" t="s">
        <v>419</v>
      </c>
      <c r="B171" t="s">
        <v>419</v>
      </c>
      <c r="C171">
        <v>16</v>
      </c>
      <c r="D171">
        <v>83045790</v>
      </c>
      <c r="E171" s="270" t="s">
        <v>445</v>
      </c>
      <c r="F171" t="s">
        <v>444</v>
      </c>
      <c r="G171" s="260">
        <v>0.75609999999999999</v>
      </c>
      <c r="H171" s="260">
        <v>3.7499999999999999E-2</v>
      </c>
      <c r="I171" s="260">
        <v>7.9000000000000008E-3</v>
      </c>
      <c r="J171" s="271">
        <v>2.2850000000000001E-6</v>
      </c>
      <c r="K171" s="270" t="s">
        <v>3987</v>
      </c>
      <c r="L171" t="s">
        <v>445</v>
      </c>
      <c r="M171" t="s">
        <v>444</v>
      </c>
      <c r="N171" s="260">
        <v>0.74709999999999999</v>
      </c>
      <c r="O171" s="260">
        <v>-0.1303</v>
      </c>
      <c r="P171" s="260">
        <v>2.0199999999999999E-2</v>
      </c>
      <c r="Q171" s="111">
        <v>1.1399999999999999E-10</v>
      </c>
      <c r="R171" s="261">
        <v>750755</v>
      </c>
    </row>
    <row r="172" spans="1:18">
      <c r="A172" t="s">
        <v>208</v>
      </c>
      <c r="B172" t="s">
        <v>208</v>
      </c>
      <c r="C172">
        <v>16</v>
      </c>
      <c r="D172">
        <v>87575332</v>
      </c>
      <c r="E172" s="270" t="s">
        <v>445</v>
      </c>
      <c r="F172" t="s">
        <v>444</v>
      </c>
      <c r="G172" s="260">
        <v>0.32969999999999999</v>
      </c>
      <c r="H172" s="260">
        <v>4.3999999999999997E-2</v>
      </c>
      <c r="I172" s="260">
        <v>7.1000000000000004E-3</v>
      </c>
      <c r="J172" s="271">
        <v>5.6489999999999998E-10</v>
      </c>
      <c r="K172" s="270" t="s">
        <v>3987</v>
      </c>
      <c r="L172" t="s">
        <v>445</v>
      </c>
      <c r="M172" t="s">
        <v>444</v>
      </c>
      <c r="N172" s="260">
        <v>0.33679999999999999</v>
      </c>
      <c r="O172" s="260">
        <v>-5.3800000000000001E-2</v>
      </c>
      <c r="P172" s="260">
        <v>1.8599999999999998E-2</v>
      </c>
      <c r="Q172" s="111">
        <v>3.8649999999999999E-3</v>
      </c>
      <c r="R172" s="261">
        <v>757601</v>
      </c>
    </row>
    <row r="173" spans="1:18">
      <c r="A173" t="s">
        <v>425</v>
      </c>
      <c r="B173" t="s">
        <v>2700</v>
      </c>
      <c r="C173">
        <v>17</v>
      </c>
      <c r="D173">
        <v>17875836</v>
      </c>
      <c r="E173" s="270" t="s">
        <v>439</v>
      </c>
      <c r="F173" t="s">
        <v>445</v>
      </c>
      <c r="G173" s="260">
        <v>0.34610000000000002</v>
      </c>
      <c r="H173" s="260">
        <v>2.8799999999999999E-2</v>
      </c>
      <c r="I173" s="260">
        <v>6.7999999999999996E-3</v>
      </c>
      <c r="J173" s="271">
        <v>1.9870000000000001E-5</v>
      </c>
      <c r="K173" s="270" t="s">
        <v>3987</v>
      </c>
      <c r="L173" t="s">
        <v>439</v>
      </c>
      <c r="M173" t="s">
        <v>445</v>
      </c>
      <c r="N173" s="260">
        <v>0.32819999999999999</v>
      </c>
      <c r="O173" s="260">
        <v>8.5900000000000004E-2</v>
      </c>
      <c r="P173" s="260">
        <v>1.8700000000000001E-2</v>
      </c>
      <c r="Q173" s="111">
        <v>4.3719999999999998E-6</v>
      </c>
      <c r="R173" s="261">
        <v>739613</v>
      </c>
    </row>
    <row r="174" spans="1:18">
      <c r="A174" t="s">
        <v>211</v>
      </c>
      <c r="B174" t="s">
        <v>2712</v>
      </c>
      <c r="C174">
        <v>17</v>
      </c>
      <c r="D174">
        <v>45078586</v>
      </c>
      <c r="E174" s="270" t="s">
        <v>439</v>
      </c>
      <c r="F174" t="s">
        <v>438</v>
      </c>
      <c r="G174" s="260">
        <v>0.27110000000000001</v>
      </c>
      <c r="H174" s="260">
        <v>0.03</v>
      </c>
      <c r="I174" s="260">
        <v>7.4000000000000003E-3</v>
      </c>
      <c r="J174" s="271">
        <v>5.4589999999999997E-5</v>
      </c>
      <c r="K174" s="270" t="s">
        <v>3987</v>
      </c>
      <c r="L174" t="s">
        <v>439</v>
      </c>
      <c r="M174" t="s">
        <v>438</v>
      </c>
      <c r="N174" s="260">
        <v>0.25280000000000002</v>
      </c>
      <c r="O174" s="260">
        <v>0.1241</v>
      </c>
      <c r="P174" s="260">
        <v>0.02</v>
      </c>
      <c r="Q174" s="111">
        <v>5.1240000000000001E-10</v>
      </c>
      <c r="R174" s="261">
        <v>757601</v>
      </c>
    </row>
    <row r="175" spans="1:18">
      <c r="A175" t="s">
        <v>214</v>
      </c>
      <c r="B175" t="s">
        <v>1870</v>
      </c>
      <c r="C175">
        <v>17</v>
      </c>
      <c r="D175">
        <v>56607124</v>
      </c>
      <c r="E175" s="270" t="s">
        <v>439</v>
      </c>
      <c r="F175" t="s">
        <v>438</v>
      </c>
      <c r="G175" s="260">
        <v>0.2016</v>
      </c>
      <c r="H175" s="260">
        <v>4.0899999999999999E-2</v>
      </c>
      <c r="I175" s="260">
        <v>8.3000000000000001E-3</v>
      </c>
      <c r="J175" s="271">
        <v>8.1510000000000004E-7</v>
      </c>
      <c r="K175" s="270" t="s">
        <v>3987</v>
      </c>
      <c r="L175" t="s">
        <v>439</v>
      </c>
      <c r="M175" t="s">
        <v>438</v>
      </c>
      <c r="N175" s="260">
        <v>0.2117</v>
      </c>
      <c r="O175" s="260">
        <v>0.1116</v>
      </c>
      <c r="P175" s="260">
        <v>2.1299999999999999E-2</v>
      </c>
      <c r="Q175" s="111">
        <v>1.5440000000000001E-7</v>
      </c>
      <c r="R175" s="261">
        <v>757600</v>
      </c>
    </row>
    <row r="176" spans="1:18">
      <c r="A176" t="s">
        <v>429</v>
      </c>
      <c r="B176" t="s">
        <v>2651</v>
      </c>
      <c r="C176">
        <v>18</v>
      </c>
      <c r="D176">
        <v>21078716</v>
      </c>
      <c r="E176" s="270" t="s">
        <v>444</v>
      </c>
      <c r="F176" t="s">
        <v>439</v>
      </c>
      <c r="G176" s="260">
        <v>0.35249999999999998</v>
      </c>
      <c r="H176" s="260">
        <v>2.4500000000000001E-2</v>
      </c>
      <c r="I176" s="260">
        <v>6.7000000000000002E-3</v>
      </c>
      <c r="J176" s="271">
        <v>2.8699999999999998E-4</v>
      </c>
      <c r="K176" s="270" t="s">
        <v>3987</v>
      </c>
      <c r="L176" t="s">
        <v>444</v>
      </c>
      <c r="M176" t="s">
        <v>439</v>
      </c>
      <c r="N176" s="260">
        <v>0.34810000000000002</v>
      </c>
      <c r="O176" s="260">
        <v>6.4500000000000002E-2</v>
      </c>
      <c r="P176" s="260">
        <v>1.83E-2</v>
      </c>
      <c r="Q176" s="111">
        <v>4.0959999999999998E-4</v>
      </c>
      <c r="R176" s="261">
        <v>757601</v>
      </c>
    </row>
    <row r="177" spans="1:18">
      <c r="A177" t="s">
        <v>223</v>
      </c>
      <c r="B177" t="s">
        <v>223</v>
      </c>
      <c r="C177">
        <v>20</v>
      </c>
      <c r="D177">
        <v>33767770</v>
      </c>
      <c r="E177" s="270" t="s">
        <v>438</v>
      </c>
      <c r="F177" t="s">
        <v>439</v>
      </c>
      <c r="G177" s="260">
        <v>0.8901</v>
      </c>
      <c r="H177" s="260">
        <v>6.3200000000000006E-2</v>
      </c>
      <c r="I177" s="260">
        <v>1.04E-2</v>
      </c>
      <c r="J177" s="271">
        <v>1.1539999999999999E-9</v>
      </c>
      <c r="K177" s="270" t="s">
        <v>3987</v>
      </c>
      <c r="L177" t="s">
        <v>438</v>
      </c>
      <c r="M177" t="s">
        <v>439</v>
      </c>
      <c r="N177" s="260">
        <v>0.90449999999999997</v>
      </c>
      <c r="O177" s="260">
        <v>0.10150000000000001</v>
      </c>
      <c r="P177" s="260">
        <v>2.9700000000000001E-2</v>
      </c>
      <c r="Q177" s="111">
        <v>6.2390000000000004E-4</v>
      </c>
      <c r="R177" s="261">
        <v>756487</v>
      </c>
    </row>
    <row r="178" spans="1:18">
      <c r="A178" t="s">
        <v>68</v>
      </c>
      <c r="B178" t="s">
        <v>3994</v>
      </c>
      <c r="C178">
        <v>1</v>
      </c>
      <c r="D178">
        <v>183077896</v>
      </c>
      <c r="E178" s="270" t="s">
        <v>438</v>
      </c>
      <c r="F178" t="s">
        <v>439</v>
      </c>
      <c r="G178" s="260">
        <v>0.54379999999999995</v>
      </c>
      <c r="H178" s="260">
        <v>2.41E-2</v>
      </c>
      <c r="I178" s="260">
        <v>6.4000000000000003E-3</v>
      </c>
      <c r="J178" s="271">
        <v>1.819E-4</v>
      </c>
      <c r="K178" s="270" t="s">
        <v>3995</v>
      </c>
      <c r="L178" t="s">
        <v>438</v>
      </c>
      <c r="M178" t="s">
        <v>439</v>
      </c>
      <c r="N178" s="260">
        <v>0.54869999999999997</v>
      </c>
      <c r="O178" s="260">
        <v>1.2E-2</v>
      </c>
      <c r="P178" s="260">
        <v>4.7999999999999996E-3</v>
      </c>
      <c r="Q178" s="111">
        <v>5.6150000000000002E-3</v>
      </c>
      <c r="R178" s="261">
        <v>94293</v>
      </c>
    </row>
    <row r="179" spans="1:18">
      <c r="A179" t="s">
        <v>370</v>
      </c>
      <c r="B179" t="s">
        <v>3996</v>
      </c>
      <c r="C179">
        <v>2</v>
      </c>
      <c r="D179">
        <v>61414470</v>
      </c>
      <c r="E179" s="270" t="s">
        <v>444</v>
      </c>
      <c r="F179" t="s">
        <v>438</v>
      </c>
      <c r="G179" s="260">
        <v>0.13519999999999999</v>
      </c>
      <c r="H179" s="260">
        <v>3.9699999999999999E-2</v>
      </c>
      <c r="I179" s="260">
        <v>9.4000000000000004E-3</v>
      </c>
      <c r="J179" s="271">
        <v>2.637E-5</v>
      </c>
      <c r="K179" s="270" t="s">
        <v>3995</v>
      </c>
      <c r="L179" t="s">
        <v>444</v>
      </c>
      <c r="M179" t="s">
        <v>438</v>
      </c>
      <c r="N179" s="260">
        <v>0.16600000000000001</v>
      </c>
      <c r="O179" s="260">
        <v>1.4E-2</v>
      </c>
      <c r="P179" s="260">
        <v>6.8999999999999999E-3</v>
      </c>
      <c r="Q179" s="111">
        <v>2.1729999999999999E-2</v>
      </c>
      <c r="R179" s="261">
        <v>94273</v>
      </c>
    </row>
    <row r="180" spans="1:18">
      <c r="A180" t="s">
        <v>80</v>
      </c>
      <c r="B180" t="s">
        <v>1832</v>
      </c>
      <c r="C180">
        <v>2</v>
      </c>
      <c r="D180">
        <v>203827432</v>
      </c>
      <c r="E180" s="270" t="s">
        <v>445</v>
      </c>
      <c r="F180" t="s">
        <v>444</v>
      </c>
      <c r="G180" s="260">
        <v>0.87539999999999996</v>
      </c>
      <c r="H180" s="260">
        <v>5.8900000000000001E-2</v>
      </c>
      <c r="I180" s="260">
        <v>9.7000000000000003E-3</v>
      </c>
      <c r="J180" s="271">
        <v>1.221E-9</v>
      </c>
      <c r="K180" s="270" t="s">
        <v>3995</v>
      </c>
      <c r="L180" t="s">
        <v>445</v>
      </c>
      <c r="M180" t="s">
        <v>444</v>
      </c>
      <c r="N180" s="260">
        <v>0.86980000000000002</v>
      </c>
      <c r="O180" s="260">
        <v>1.84E-2</v>
      </c>
      <c r="P180" s="260">
        <v>8.0000000000000002E-3</v>
      </c>
      <c r="Q180" s="111">
        <v>4.301E-2</v>
      </c>
      <c r="R180" s="261">
        <v>78575</v>
      </c>
    </row>
    <row r="181" spans="1:18">
      <c r="A181" t="s">
        <v>88</v>
      </c>
      <c r="B181" t="s">
        <v>556</v>
      </c>
      <c r="C181">
        <v>4</v>
      </c>
      <c r="D181">
        <v>81169912</v>
      </c>
      <c r="E181" s="270" t="s">
        <v>439</v>
      </c>
      <c r="F181" t="s">
        <v>444</v>
      </c>
      <c r="G181" s="260">
        <v>0.31669999999999998</v>
      </c>
      <c r="H181" s="260">
        <v>2.3099999999999999E-2</v>
      </c>
      <c r="I181" s="260">
        <v>6.8999999999999999E-3</v>
      </c>
      <c r="J181" s="271">
        <v>8.6850000000000002E-4</v>
      </c>
      <c r="K181" s="270" t="s">
        <v>3995</v>
      </c>
      <c r="L181" t="s">
        <v>439</v>
      </c>
      <c r="M181" t="s">
        <v>444</v>
      </c>
      <c r="N181" s="260">
        <v>0.27139999999999997</v>
      </c>
      <c r="O181" s="260">
        <v>8.8000000000000005E-3</v>
      </c>
      <c r="P181" s="260">
        <v>3.7000000000000002E-3</v>
      </c>
      <c r="Q181" s="111">
        <v>3.6159999999999998E-2</v>
      </c>
      <c r="R181" s="261">
        <v>187043</v>
      </c>
    </row>
    <row r="182" spans="1:18">
      <c r="A182" t="s">
        <v>389</v>
      </c>
      <c r="B182" t="s">
        <v>389</v>
      </c>
      <c r="C182">
        <v>5</v>
      </c>
      <c r="D182">
        <v>142494165</v>
      </c>
      <c r="E182" s="270" t="s">
        <v>444</v>
      </c>
      <c r="F182" t="s">
        <v>445</v>
      </c>
      <c r="G182" s="260">
        <v>0.47749999999999998</v>
      </c>
      <c r="H182" s="260">
        <v>2.18E-2</v>
      </c>
      <c r="I182" s="260">
        <v>6.7000000000000002E-3</v>
      </c>
      <c r="J182" s="271">
        <v>1.217E-3</v>
      </c>
      <c r="K182" s="270" t="s">
        <v>3995</v>
      </c>
      <c r="L182" t="s">
        <v>444</v>
      </c>
      <c r="M182" t="s">
        <v>445</v>
      </c>
      <c r="N182" s="260">
        <v>0.48709999999999998</v>
      </c>
      <c r="O182" s="260">
        <v>-7.7999999999999996E-3</v>
      </c>
      <c r="P182" s="260">
        <v>3.5000000000000001E-3</v>
      </c>
      <c r="Q182" s="111">
        <v>4.1309999999999999E-2</v>
      </c>
      <c r="R182" s="261">
        <v>187106</v>
      </c>
    </row>
    <row r="183" spans="1:18">
      <c r="A183" t="s">
        <v>134</v>
      </c>
      <c r="B183" t="s">
        <v>2677</v>
      </c>
      <c r="C183">
        <v>7</v>
      </c>
      <c r="D183">
        <v>150696111</v>
      </c>
      <c r="E183" s="270" t="s">
        <v>439</v>
      </c>
      <c r="F183" t="s">
        <v>444</v>
      </c>
      <c r="G183" s="260">
        <v>0.30530000000000002</v>
      </c>
      <c r="H183" s="260">
        <v>3.6200000000000003E-2</v>
      </c>
      <c r="I183" s="260">
        <v>9.5999999999999992E-3</v>
      </c>
      <c r="J183" s="271">
        <v>1.552E-4</v>
      </c>
      <c r="K183" s="270" t="s">
        <v>3995</v>
      </c>
      <c r="L183" t="s">
        <v>439</v>
      </c>
      <c r="M183" t="s">
        <v>444</v>
      </c>
      <c r="N183" s="260">
        <v>0.34389999999999998</v>
      </c>
      <c r="O183" s="260">
        <v>2.3599999999999999E-2</v>
      </c>
      <c r="P183" s="260">
        <v>6.3E-3</v>
      </c>
      <c r="Q183" s="111">
        <v>7.347E-5</v>
      </c>
      <c r="R183" s="261">
        <v>95783</v>
      </c>
    </row>
    <row r="184" spans="1:18">
      <c r="A184" t="s">
        <v>149</v>
      </c>
      <c r="B184" t="s">
        <v>2669</v>
      </c>
      <c r="C184">
        <v>9</v>
      </c>
      <c r="D184">
        <v>136154168</v>
      </c>
      <c r="E184" s="270" t="s">
        <v>438</v>
      </c>
      <c r="F184" t="s">
        <v>439</v>
      </c>
      <c r="G184" s="260">
        <v>0.21820000000000001</v>
      </c>
      <c r="H184" s="260">
        <v>4.3200000000000002E-2</v>
      </c>
      <c r="I184" s="260">
        <v>7.7999999999999996E-3</v>
      </c>
      <c r="J184" s="271">
        <v>2.833E-8</v>
      </c>
      <c r="K184" s="270" t="s">
        <v>3995</v>
      </c>
      <c r="L184" t="s">
        <v>438</v>
      </c>
      <c r="M184" t="s">
        <v>439</v>
      </c>
      <c r="N184" s="260">
        <v>0.2137</v>
      </c>
      <c r="O184" s="260">
        <v>1.4500000000000001E-2</v>
      </c>
      <c r="P184" s="260">
        <v>4.1999999999999997E-3</v>
      </c>
      <c r="Q184" s="111">
        <v>1.6789999999999999E-3</v>
      </c>
      <c r="R184" s="261">
        <v>186749.14</v>
      </c>
    </row>
    <row r="185" spans="1:18">
      <c r="A185" t="s">
        <v>405</v>
      </c>
      <c r="B185" t="s">
        <v>2703</v>
      </c>
      <c r="C185">
        <v>11</v>
      </c>
      <c r="D185">
        <v>65561468</v>
      </c>
      <c r="E185" s="270" t="s">
        <v>438</v>
      </c>
      <c r="F185" t="s">
        <v>439</v>
      </c>
      <c r="G185" s="260">
        <v>0.55730000000000002</v>
      </c>
      <c r="H185" s="260">
        <v>1.8599999999999998E-2</v>
      </c>
      <c r="I185" s="260">
        <v>6.6E-3</v>
      </c>
      <c r="J185" s="271">
        <v>4.973E-3</v>
      </c>
      <c r="K185" s="270" t="s">
        <v>3995</v>
      </c>
      <c r="L185" t="s">
        <v>438</v>
      </c>
      <c r="M185" t="s">
        <v>439</v>
      </c>
      <c r="N185" s="260">
        <v>0.54169999999999996</v>
      </c>
      <c r="O185" s="260">
        <v>-1.4999999999999999E-2</v>
      </c>
      <c r="P185" s="260">
        <v>3.3999999999999998E-3</v>
      </c>
      <c r="Q185" s="111">
        <v>9.7440000000000002E-5</v>
      </c>
      <c r="R185" s="261">
        <v>187035</v>
      </c>
    </row>
    <row r="186" spans="1:18">
      <c r="A186" t="s">
        <v>182</v>
      </c>
      <c r="B186" t="s">
        <v>1597</v>
      </c>
      <c r="C186">
        <v>12</v>
      </c>
      <c r="D186">
        <v>112007756</v>
      </c>
      <c r="E186" s="270" t="s">
        <v>438</v>
      </c>
      <c r="F186" t="s">
        <v>439</v>
      </c>
      <c r="G186" s="260">
        <v>0.47060000000000002</v>
      </c>
      <c r="H186" s="260">
        <v>4.8899999999999999E-2</v>
      </c>
      <c r="I186" s="260">
        <v>6.4999999999999997E-3</v>
      </c>
      <c r="J186" s="271">
        <v>6.2200000000000003E-14</v>
      </c>
      <c r="K186" s="270" t="s">
        <v>3995</v>
      </c>
      <c r="L186" t="s">
        <v>438</v>
      </c>
      <c r="M186" t="s">
        <v>439</v>
      </c>
      <c r="N186" s="260">
        <v>0.4662</v>
      </c>
      <c r="O186" s="260">
        <v>-2.63E-2</v>
      </c>
      <c r="P186" s="260">
        <v>3.5000000000000001E-3</v>
      </c>
      <c r="Q186" s="111">
        <v>1.0639999999999999E-12</v>
      </c>
      <c r="R186" s="261">
        <v>179274</v>
      </c>
    </row>
    <row r="187" spans="1:18">
      <c r="A187" t="s">
        <v>200</v>
      </c>
      <c r="B187" t="s">
        <v>200</v>
      </c>
      <c r="C187">
        <v>15</v>
      </c>
      <c r="D187">
        <v>91421283</v>
      </c>
      <c r="E187" s="270" t="s">
        <v>438</v>
      </c>
      <c r="F187" t="s">
        <v>439</v>
      </c>
      <c r="G187" s="260">
        <v>0.34279999999999999</v>
      </c>
      <c r="H187" s="260">
        <v>3.9199999999999999E-2</v>
      </c>
      <c r="I187" s="260">
        <v>7.3000000000000001E-3</v>
      </c>
      <c r="J187" s="271">
        <v>7.7289999999999999E-8</v>
      </c>
      <c r="K187" s="270" t="s">
        <v>3995</v>
      </c>
      <c r="L187" t="s">
        <v>438</v>
      </c>
      <c r="M187" t="s">
        <v>439</v>
      </c>
      <c r="N187" s="260">
        <v>0.34689999999999999</v>
      </c>
      <c r="O187" s="260">
        <v>1.6400000000000001E-2</v>
      </c>
      <c r="P187" s="260">
        <v>6.1999999999999998E-3</v>
      </c>
      <c r="Q187" s="111">
        <v>1.4200000000000001E-2</v>
      </c>
      <c r="R187" s="261">
        <v>64059.1</v>
      </c>
    </row>
    <row r="188" spans="1:18">
      <c r="A188" t="s">
        <v>211</v>
      </c>
      <c r="B188" t="s">
        <v>2725</v>
      </c>
      <c r="C188">
        <v>17</v>
      </c>
      <c r="D188">
        <v>45063349</v>
      </c>
      <c r="E188" s="270" t="s">
        <v>439</v>
      </c>
      <c r="F188" t="s">
        <v>438</v>
      </c>
      <c r="G188" s="260">
        <v>0.27079999999999999</v>
      </c>
      <c r="H188" s="260">
        <v>2.9399999999999999E-2</v>
      </c>
      <c r="I188" s="260">
        <v>7.4000000000000003E-3</v>
      </c>
      <c r="J188" s="271">
        <v>6.8629999999999999E-5</v>
      </c>
      <c r="K188" s="270" t="s">
        <v>3995</v>
      </c>
      <c r="L188" t="s">
        <v>439</v>
      </c>
      <c r="M188" t="s">
        <v>438</v>
      </c>
      <c r="N188" s="260">
        <v>0.2853</v>
      </c>
      <c r="O188" s="260">
        <v>1.54E-2</v>
      </c>
      <c r="P188" s="260">
        <v>3.8E-3</v>
      </c>
      <c r="Q188" s="111">
        <v>6.0099999999999997E-5</v>
      </c>
      <c r="R188" s="261">
        <v>185558</v>
      </c>
    </row>
    <row r="189" spans="1:18">
      <c r="A189" t="s">
        <v>217</v>
      </c>
      <c r="B189" t="s">
        <v>2681</v>
      </c>
      <c r="C189">
        <v>19</v>
      </c>
      <c r="D189">
        <v>10728030</v>
      </c>
      <c r="E189" s="270" t="s">
        <v>439</v>
      </c>
      <c r="F189" t="s">
        <v>444</v>
      </c>
      <c r="G189" s="260">
        <v>0.80089999999999995</v>
      </c>
      <c r="H189" s="260">
        <v>3.7199999999999997E-2</v>
      </c>
      <c r="I189" s="260">
        <v>8.6E-3</v>
      </c>
      <c r="J189" s="271">
        <v>1.362E-5</v>
      </c>
      <c r="K189" s="270" t="s">
        <v>3995</v>
      </c>
      <c r="L189" t="s">
        <v>439</v>
      </c>
      <c r="M189" t="s">
        <v>444</v>
      </c>
      <c r="N189" s="260">
        <v>0.76639999999999997</v>
      </c>
      <c r="O189" s="260">
        <v>-1.5100000000000001E-2</v>
      </c>
      <c r="P189" s="260">
        <v>4.3E-3</v>
      </c>
      <c r="Q189" s="111">
        <v>9.6440000000000002E-4</v>
      </c>
      <c r="R189" s="261">
        <v>185494</v>
      </c>
    </row>
    <row r="190" spans="1:18">
      <c r="A190" t="s">
        <v>220</v>
      </c>
      <c r="B190" t="s">
        <v>2662</v>
      </c>
      <c r="C190">
        <v>19</v>
      </c>
      <c r="D190">
        <v>11202306</v>
      </c>
      <c r="E190" s="270" t="s">
        <v>444</v>
      </c>
      <c r="F190" t="s">
        <v>439</v>
      </c>
      <c r="G190" s="260">
        <v>0.88880000000000003</v>
      </c>
      <c r="H190" s="260">
        <v>5.16E-2</v>
      </c>
      <c r="I190" s="260">
        <v>1.04E-2</v>
      </c>
      <c r="J190" s="271">
        <v>6.9530000000000004E-7</v>
      </c>
      <c r="K190" s="270" t="s">
        <v>3995</v>
      </c>
      <c r="L190" t="s">
        <v>444</v>
      </c>
      <c r="M190" t="s">
        <v>439</v>
      </c>
      <c r="N190" s="260">
        <v>0.88970000000000005</v>
      </c>
      <c r="O190" s="260">
        <v>-2.4899999999999999E-2</v>
      </c>
      <c r="P190" s="260">
        <v>5.7000000000000002E-3</v>
      </c>
      <c r="Q190" s="111">
        <v>6.321E-5</v>
      </c>
      <c r="R190" s="261">
        <v>184617.21</v>
      </c>
    </row>
    <row r="191" spans="1:18">
      <c r="A191" t="s">
        <v>61</v>
      </c>
      <c r="B191" t="s">
        <v>3978</v>
      </c>
      <c r="C191">
        <v>1</v>
      </c>
      <c r="D191">
        <v>156202173</v>
      </c>
      <c r="E191" s="270" t="s">
        <v>445</v>
      </c>
      <c r="F191" t="s">
        <v>444</v>
      </c>
      <c r="G191" s="260">
        <v>0.62309999999999999</v>
      </c>
      <c r="H191" s="260">
        <v>5.2900000000000003E-2</v>
      </c>
      <c r="I191" s="260">
        <v>6.7000000000000002E-3</v>
      </c>
      <c r="J191" s="271">
        <v>3.8830000000000002E-15</v>
      </c>
      <c r="K191" s="270" t="s">
        <v>3997</v>
      </c>
      <c r="L191" t="s">
        <v>445</v>
      </c>
      <c r="M191" t="s">
        <v>444</v>
      </c>
      <c r="N191" s="260">
        <v>0.62919999999999998</v>
      </c>
      <c r="O191" s="260">
        <v>1.3100000000000001E-2</v>
      </c>
      <c r="P191" s="260">
        <v>5.4000000000000003E-3</v>
      </c>
      <c r="Q191" s="111">
        <v>1.941E-2</v>
      </c>
      <c r="R191" s="261">
        <v>86925</v>
      </c>
    </row>
    <row r="192" spans="1:18">
      <c r="A192" t="s">
        <v>68</v>
      </c>
      <c r="B192" t="s">
        <v>3998</v>
      </c>
      <c r="C192">
        <v>1</v>
      </c>
      <c r="D192">
        <v>183092404</v>
      </c>
      <c r="E192" s="270" t="s">
        <v>444</v>
      </c>
      <c r="F192" t="s">
        <v>438</v>
      </c>
      <c r="G192" s="260">
        <v>0.55330000000000001</v>
      </c>
      <c r="H192" s="260">
        <v>2.4899999999999999E-2</v>
      </c>
      <c r="I192" s="260">
        <v>6.4999999999999997E-3</v>
      </c>
      <c r="J192" s="271">
        <v>1.2019999999999999E-4</v>
      </c>
      <c r="K192" s="270" t="s">
        <v>3997</v>
      </c>
      <c r="L192" t="s">
        <v>444</v>
      </c>
      <c r="M192" t="s">
        <v>438</v>
      </c>
      <c r="N192" s="260">
        <v>0.56359999999999999</v>
      </c>
      <c r="O192" s="260">
        <v>1.4800000000000001E-2</v>
      </c>
      <c r="P192" s="260">
        <v>5.3E-3</v>
      </c>
      <c r="Q192" s="111">
        <v>1.259E-2</v>
      </c>
      <c r="R192" s="261">
        <v>89888</v>
      </c>
    </row>
    <row r="193" spans="1:18">
      <c r="A193" t="s">
        <v>370</v>
      </c>
      <c r="B193" t="s">
        <v>2727</v>
      </c>
      <c r="C193">
        <v>2</v>
      </c>
      <c r="D193">
        <v>61586001</v>
      </c>
      <c r="E193" s="270" t="s">
        <v>438</v>
      </c>
      <c r="F193" t="s">
        <v>445</v>
      </c>
      <c r="G193" s="260">
        <v>0.14829999999999999</v>
      </c>
      <c r="H193" s="260">
        <v>4.4499999999999998E-2</v>
      </c>
      <c r="I193" s="260">
        <v>8.9999999999999993E-3</v>
      </c>
      <c r="J193" s="271">
        <v>8.3399999999999998E-7</v>
      </c>
      <c r="K193" s="270" t="s">
        <v>3997</v>
      </c>
      <c r="L193" t="s">
        <v>438</v>
      </c>
      <c r="M193" t="s">
        <v>445</v>
      </c>
      <c r="N193" s="260">
        <v>0.1779</v>
      </c>
      <c r="O193" s="260">
        <v>-2.0299999999999999E-2</v>
      </c>
      <c r="P193" s="260">
        <v>7.1000000000000004E-3</v>
      </c>
      <c r="Q193" s="111">
        <v>3.2429999999999998E-3</v>
      </c>
      <c r="R193" s="261">
        <v>89888</v>
      </c>
    </row>
    <row r="194" spans="1:18">
      <c r="A194" t="s">
        <v>80</v>
      </c>
      <c r="B194" t="s">
        <v>1662</v>
      </c>
      <c r="C194">
        <v>2</v>
      </c>
      <c r="D194">
        <v>203734365</v>
      </c>
      <c r="E194" s="270" t="s">
        <v>445</v>
      </c>
      <c r="F194" t="s">
        <v>439</v>
      </c>
      <c r="G194" s="260">
        <v>0.87529999999999997</v>
      </c>
      <c r="H194" s="260">
        <v>0.06</v>
      </c>
      <c r="I194" s="260">
        <v>9.7000000000000003E-3</v>
      </c>
      <c r="J194" s="271">
        <v>5.7029999999999998E-10</v>
      </c>
      <c r="K194" s="270" t="s">
        <v>3997</v>
      </c>
      <c r="L194" t="s">
        <v>445</v>
      </c>
      <c r="M194" t="s">
        <v>439</v>
      </c>
      <c r="N194" s="260">
        <v>0.86980000000000002</v>
      </c>
      <c r="O194" s="260">
        <v>2.63E-2</v>
      </c>
      <c r="P194" s="260">
        <v>5.4999999999999997E-3</v>
      </c>
      <c r="Q194" s="111">
        <v>8.7700000000000007E-6</v>
      </c>
      <c r="R194" s="261">
        <v>171401.42</v>
      </c>
    </row>
    <row r="195" spans="1:18">
      <c r="A195" t="s">
        <v>85</v>
      </c>
      <c r="B195" t="s">
        <v>2702</v>
      </c>
      <c r="C195">
        <v>3</v>
      </c>
      <c r="D195">
        <v>146371033</v>
      </c>
      <c r="E195" s="270" t="s">
        <v>445</v>
      </c>
      <c r="F195" t="s">
        <v>444</v>
      </c>
      <c r="G195" s="260">
        <v>0.38080000000000003</v>
      </c>
      <c r="H195" s="260">
        <v>2.23E-2</v>
      </c>
      <c r="I195" s="260">
        <v>6.6E-3</v>
      </c>
      <c r="J195" s="271">
        <v>6.6810000000000003E-4</v>
      </c>
      <c r="K195" s="270" t="s">
        <v>3997</v>
      </c>
      <c r="L195" t="s">
        <v>445</v>
      </c>
      <c r="M195" t="s">
        <v>444</v>
      </c>
      <c r="N195" s="260">
        <v>0.37669999999999998</v>
      </c>
      <c r="O195" s="260">
        <v>-9.9000000000000008E-3</v>
      </c>
      <c r="P195" s="260">
        <v>3.8E-3</v>
      </c>
      <c r="Q195" s="111">
        <v>8.7779999999999993E-3</v>
      </c>
      <c r="R195" s="261">
        <v>172993</v>
      </c>
    </row>
    <row r="196" spans="1:18">
      <c r="A196" t="s">
        <v>386</v>
      </c>
      <c r="B196" t="s">
        <v>2701</v>
      </c>
      <c r="C196">
        <v>5</v>
      </c>
      <c r="D196">
        <v>127905611</v>
      </c>
      <c r="E196" s="270" t="s">
        <v>438</v>
      </c>
      <c r="F196" t="s">
        <v>444</v>
      </c>
      <c r="G196" s="260">
        <v>0.30669999999999997</v>
      </c>
      <c r="H196" s="260">
        <v>2.29E-2</v>
      </c>
      <c r="I196" s="260">
        <v>7.0000000000000001E-3</v>
      </c>
      <c r="J196" s="271">
        <v>1.003E-3</v>
      </c>
      <c r="K196" s="270" t="s">
        <v>3997</v>
      </c>
      <c r="L196" t="s">
        <v>438</v>
      </c>
      <c r="M196" t="s">
        <v>444</v>
      </c>
      <c r="N196" s="260">
        <v>0.31209999999999999</v>
      </c>
      <c r="O196" s="260">
        <v>-1.03E-2</v>
      </c>
      <c r="P196" s="260">
        <v>5.7999999999999996E-3</v>
      </c>
      <c r="Q196" s="111">
        <v>2.0029999999999999E-2</v>
      </c>
      <c r="R196" s="261">
        <v>89888</v>
      </c>
    </row>
    <row r="197" spans="1:18">
      <c r="A197" t="s">
        <v>128</v>
      </c>
      <c r="B197" t="s">
        <v>1353</v>
      </c>
      <c r="C197">
        <v>7</v>
      </c>
      <c r="D197">
        <v>92244422</v>
      </c>
      <c r="E197" s="270" t="s">
        <v>438</v>
      </c>
      <c r="F197" t="s">
        <v>439</v>
      </c>
      <c r="G197" s="260">
        <v>0.75549999999999995</v>
      </c>
      <c r="H197" s="260">
        <v>4.5100000000000001E-2</v>
      </c>
      <c r="I197" s="260">
        <v>7.6E-3</v>
      </c>
      <c r="J197" s="271">
        <v>3.0720000000000001E-9</v>
      </c>
      <c r="K197" s="270" t="s">
        <v>3997</v>
      </c>
      <c r="L197" t="s">
        <v>438</v>
      </c>
      <c r="M197" t="s">
        <v>439</v>
      </c>
      <c r="N197" s="260">
        <v>0.72860000000000003</v>
      </c>
      <c r="O197" s="260">
        <v>1.4200000000000001E-2</v>
      </c>
      <c r="P197" s="260">
        <v>6.0000000000000001E-3</v>
      </c>
      <c r="Q197" s="111">
        <v>5.1339999999999997E-3</v>
      </c>
      <c r="R197" s="261">
        <v>89843</v>
      </c>
    </row>
    <row r="198" spans="1:18">
      <c r="A198" t="s">
        <v>392</v>
      </c>
      <c r="B198" t="s">
        <v>2675</v>
      </c>
      <c r="C198">
        <v>8</v>
      </c>
      <c r="D198">
        <v>141762659</v>
      </c>
      <c r="E198" s="270" t="s">
        <v>445</v>
      </c>
      <c r="F198" t="s">
        <v>444</v>
      </c>
      <c r="G198" s="260">
        <v>0.52349999999999997</v>
      </c>
      <c r="H198" s="260">
        <v>2.8400000000000002E-2</v>
      </c>
      <c r="I198" s="260">
        <v>6.4000000000000003E-3</v>
      </c>
      <c r="J198" s="271">
        <v>9.7860000000000008E-6</v>
      </c>
      <c r="K198" s="270" t="s">
        <v>3997</v>
      </c>
      <c r="L198" t="s">
        <v>445</v>
      </c>
      <c r="M198" t="s">
        <v>444</v>
      </c>
      <c r="N198" s="260">
        <v>0.49399999999999999</v>
      </c>
      <c r="O198" s="260">
        <v>-1.03E-2</v>
      </c>
      <c r="P198" s="260">
        <v>3.7000000000000002E-3</v>
      </c>
      <c r="Q198" s="111">
        <v>1.3169999999999999E-2</v>
      </c>
      <c r="R198" s="261">
        <v>172841</v>
      </c>
    </row>
    <row r="199" spans="1:18">
      <c r="A199" t="s">
        <v>143</v>
      </c>
      <c r="B199" t="s">
        <v>3999</v>
      </c>
      <c r="C199">
        <v>9</v>
      </c>
      <c r="D199">
        <v>22100176</v>
      </c>
      <c r="E199" s="270" t="s">
        <v>438</v>
      </c>
      <c r="F199" t="s">
        <v>444</v>
      </c>
      <c r="G199" s="260">
        <v>0.48139999999999999</v>
      </c>
      <c r="H199" s="260">
        <v>3.5099999999999999E-2</v>
      </c>
      <c r="I199" s="260">
        <v>6.6E-3</v>
      </c>
      <c r="J199" s="271">
        <v>1.2100000000000001E-7</v>
      </c>
      <c r="K199" s="270" t="s">
        <v>3997</v>
      </c>
      <c r="L199" t="s">
        <v>438</v>
      </c>
      <c r="M199" t="s">
        <v>444</v>
      </c>
      <c r="N199" s="260">
        <v>0.497</v>
      </c>
      <c r="O199" s="260">
        <v>-7.7999999999999996E-3</v>
      </c>
      <c r="P199" s="260">
        <v>3.5999999999999999E-3</v>
      </c>
      <c r="Q199" s="111">
        <v>2.24E-2</v>
      </c>
      <c r="R199" s="261">
        <v>172945</v>
      </c>
    </row>
    <row r="200" spans="1:18">
      <c r="A200" t="s">
        <v>149</v>
      </c>
      <c r="B200" t="s">
        <v>2669</v>
      </c>
      <c r="C200">
        <v>9</v>
      </c>
      <c r="D200">
        <v>136154168</v>
      </c>
      <c r="E200" s="270" t="s">
        <v>438</v>
      </c>
      <c r="F200" t="s">
        <v>439</v>
      </c>
      <c r="G200" s="260">
        <v>0.21820000000000001</v>
      </c>
      <c r="H200" s="260">
        <v>4.3200000000000002E-2</v>
      </c>
      <c r="I200" s="260">
        <v>7.7999999999999996E-3</v>
      </c>
      <c r="J200" s="271">
        <v>2.833E-8</v>
      </c>
      <c r="K200" s="270" t="s">
        <v>3997</v>
      </c>
      <c r="L200" t="s">
        <v>438</v>
      </c>
      <c r="M200" t="s">
        <v>439</v>
      </c>
      <c r="N200" s="260">
        <v>0.2137</v>
      </c>
      <c r="O200" s="260">
        <v>6.6500000000000004E-2</v>
      </c>
      <c r="P200" s="260">
        <v>4.4999999999999997E-3</v>
      </c>
      <c r="Q200" s="111">
        <v>2.4190000000000001E-44</v>
      </c>
      <c r="R200" s="261">
        <v>172705.98</v>
      </c>
    </row>
    <row r="201" spans="1:18">
      <c r="A201" t="s">
        <v>152</v>
      </c>
      <c r="B201" t="s">
        <v>698</v>
      </c>
      <c r="C201">
        <v>10</v>
      </c>
      <c r="D201">
        <v>105664459</v>
      </c>
      <c r="E201" s="270" t="s">
        <v>445</v>
      </c>
      <c r="F201" t="s">
        <v>439</v>
      </c>
      <c r="G201" s="260">
        <v>0.66400000000000003</v>
      </c>
      <c r="H201" s="260">
        <v>3.73E-2</v>
      </c>
      <c r="I201" s="260">
        <v>7.1000000000000004E-3</v>
      </c>
      <c r="J201" s="271">
        <v>1.5300000000000001E-7</v>
      </c>
      <c r="K201" s="270" t="s">
        <v>3997</v>
      </c>
      <c r="L201" t="s">
        <v>445</v>
      </c>
      <c r="M201" t="s">
        <v>439</v>
      </c>
      <c r="N201" s="260">
        <v>0.69279999999999997</v>
      </c>
      <c r="O201" s="260">
        <v>-1.29E-2</v>
      </c>
      <c r="P201" s="260">
        <v>5.4999999999999997E-3</v>
      </c>
      <c r="Q201" s="111">
        <v>1.3089999999999999E-2</v>
      </c>
      <c r="R201" s="261">
        <v>86908</v>
      </c>
    </row>
    <row r="202" spans="1:18">
      <c r="A202" t="s">
        <v>402</v>
      </c>
      <c r="B202" t="s">
        <v>4000</v>
      </c>
      <c r="C202">
        <v>11</v>
      </c>
      <c r="D202">
        <v>9323353</v>
      </c>
      <c r="E202" s="270" t="s">
        <v>438</v>
      </c>
      <c r="F202" t="s">
        <v>439</v>
      </c>
      <c r="G202" s="260">
        <v>7.6399999999999996E-2</v>
      </c>
      <c r="H202" s="260">
        <v>0.04</v>
      </c>
      <c r="I202" s="260">
        <v>1.23E-2</v>
      </c>
      <c r="J202" s="271">
        <v>1.173E-3</v>
      </c>
      <c r="K202" s="270" t="s">
        <v>3997</v>
      </c>
      <c r="L202" t="s">
        <v>438</v>
      </c>
      <c r="M202" t="s">
        <v>439</v>
      </c>
      <c r="N202" s="260">
        <v>0.10639999999999999</v>
      </c>
      <c r="O202" s="260">
        <v>1.5900000000000001E-2</v>
      </c>
      <c r="P202" s="260">
        <v>6.8999999999999999E-3</v>
      </c>
      <c r="Q202" s="111">
        <v>3.2969999999999999E-2</v>
      </c>
      <c r="R202" s="261">
        <v>172959.76</v>
      </c>
    </row>
    <row r="203" spans="1:18">
      <c r="A203" t="s">
        <v>405</v>
      </c>
      <c r="B203" t="s">
        <v>2717</v>
      </c>
      <c r="C203">
        <v>11</v>
      </c>
      <c r="D203">
        <v>65560620</v>
      </c>
      <c r="E203" s="270" t="s">
        <v>438</v>
      </c>
      <c r="F203" t="s">
        <v>439</v>
      </c>
      <c r="G203" s="260">
        <v>0.55640000000000001</v>
      </c>
      <c r="H203" s="260">
        <v>1.89E-2</v>
      </c>
      <c r="I203" s="260">
        <v>6.6E-3</v>
      </c>
      <c r="J203" s="271">
        <v>4.3099999999999996E-3</v>
      </c>
      <c r="K203" s="270" t="s">
        <v>3997</v>
      </c>
      <c r="L203" t="s">
        <v>438</v>
      </c>
      <c r="M203" t="s">
        <v>439</v>
      </c>
      <c r="N203" s="260">
        <v>0.54269999999999996</v>
      </c>
      <c r="O203" s="260">
        <v>-1.1599999999999999E-2</v>
      </c>
      <c r="P203" s="260">
        <v>3.7000000000000002E-3</v>
      </c>
      <c r="Q203" s="111">
        <v>6.9170000000000004E-3</v>
      </c>
      <c r="R203" s="261">
        <v>173007</v>
      </c>
    </row>
    <row r="204" spans="1:18">
      <c r="A204" t="s">
        <v>182</v>
      </c>
      <c r="B204" t="s">
        <v>935</v>
      </c>
      <c r="C204">
        <v>12</v>
      </c>
      <c r="D204">
        <v>111884608</v>
      </c>
      <c r="E204" s="270" t="s">
        <v>439</v>
      </c>
      <c r="F204" t="s">
        <v>438</v>
      </c>
      <c r="G204" s="260">
        <v>0.46910000000000002</v>
      </c>
      <c r="H204" s="260">
        <v>4.7899999999999998E-2</v>
      </c>
      <c r="I204" s="260">
        <v>8.0000000000000002E-3</v>
      </c>
      <c r="J204" s="271">
        <v>1.8010000000000001E-9</v>
      </c>
      <c r="K204" s="270" t="s">
        <v>3997</v>
      </c>
      <c r="L204" t="s">
        <v>439</v>
      </c>
      <c r="M204" t="s">
        <v>438</v>
      </c>
      <c r="N204" s="260">
        <v>0.4642</v>
      </c>
      <c r="O204" s="260">
        <v>-2.6800000000000001E-2</v>
      </c>
      <c r="P204" s="260">
        <v>3.8E-3</v>
      </c>
      <c r="Q204" s="111">
        <v>4.2029999999999998E-12</v>
      </c>
      <c r="R204" s="261">
        <v>164996</v>
      </c>
    </row>
    <row r="205" spans="1:18">
      <c r="A205" t="s">
        <v>185</v>
      </c>
      <c r="B205" t="s">
        <v>2661</v>
      </c>
      <c r="C205">
        <v>12</v>
      </c>
      <c r="D205">
        <v>113024793</v>
      </c>
      <c r="E205" s="270" t="s">
        <v>445</v>
      </c>
      <c r="F205" t="s">
        <v>444</v>
      </c>
      <c r="G205" s="260">
        <v>0.6764</v>
      </c>
      <c r="H205" s="260">
        <v>3.8600000000000002E-2</v>
      </c>
      <c r="I205" s="260">
        <v>7.4000000000000003E-3</v>
      </c>
      <c r="J205" s="271">
        <v>1.5879999999999999E-7</v>
      </c>
      <c r="K205" s="270" t="s">
        <v>3997</v>
      </c>
      <c r="L205" t="s">
        <v>445</v>
      </c>
      <c r="M205" t="s">
        <v>444</v>
      </c>
      <c r="N205" s="260">
        <v>0.70479999999999998</v>
      </c>
      <c r="O205" s="260">
        <v>-2.2599999999999999E-2</v>
      </c>
      <c r="P205" s="260">
        <v>4.1999999999999997E-3</v>
      </c>
      <c r="Q205" s="111">
        <v>2.3070000000000001E-8</v>
      </c>
      <c r="R205" s="261">
        <v>172985.1</v>
      </c>
    </row>
    <row r="206" spans="1:18">
      <c r="A206" t="s">
        <v>194</v>
      </c>
      <c r="B206" t="s">
        <v>194</v>
      </c>
      <c r="C206">
        <v>13</v>
      </c>
      <c r="D206">
        <v>111040798</v>
      </c>
      <c r="E206" s="270" t="s">
        <v>445</v>
      </c>
      <c r="F206" t="s">
        <v>438</v>
      </c>
      <c r="G206" s="260">
        <v>0.29880000000000001</v>
      </c>
      <c r="H206" s="260">
        <v>3.7100000000000001E-2</v>
      </c>
      <c r="I206" s="260">
        <v>7.4000000000000003E-3</v>
      </c>
      <c r="J206" s="271">
        <v>6.0529999999999995E-7</v>
      </c>
      <c r="K206" s="270" t="s">
        <v>3997</v>
      </c>
      <c r="L206" t="s">
        <v>445</v>
      </c>
      <c r="M206" t="s">
        <v>438</v>
      </c>
      <c r="N206" s="260">
        <v>0.31909999999999999</v>
      </c>
      <c r="O206" s="260">
        <v>-1.2999999999999999E-2</v>
      </c>
      <c r="P206" s="260">
        <v>4.0000000000000001E-3</v>
      </c>
      <c r="Q206" s="111">
        <v>2.271E-3</v>
      </c>
      <c r="R206" s="261">
        <v>171893</v>
      </c>
    </row>
    <row r="207" spans="1:18">
      <c r="A207" t="s">
        <v>429</v>
      </c>
      <c r="B207" t="s">
        <v>4001</v>
      </c>
      <c r="C207">
        <v>18</v>
      </c>
      <c r="D207">
        <v>21142340</v>
      </c>
      <c r="E207" s="270" t="s">
        <v>439</v>
      </c>
      <c r="F207" t="s">
        <v>438</v>
      </c>
      <c r="G207" s="260">
        <v>0.35310000000000002</v>
      </c>
      <c r="H207" s="260">
        <v>2.4299999999999999E-2</v>
      </c>
      <c r="I207" s="260">
        <v>6.8999999999999999E-3</v>
      </c>
      <c r="J207" s="271">
        <v>4.0860000000000001E-4</v>
      </c>
      <c r="K207" s="270" t="s">
        <v>3997</v>
      </c>
      <c r="L207" t="s">
        <v>439</v>
      </c>
      <c r="M207" t="s">
        <v>438</v>
      </c>
      <c r="N207" s="260">
        <v>0.34789999999999999</v>
      </c>
      <c r="O207" s="260">
        <v>7.9000000000000008E-3</v>
      </c>
      <c r="P207" s="260">
        <v>3.8E-3</v>
      </c>
      <c r="Q207" s="111">
        <v>4.743E-2</v>
      </c>
      <c r="R207" s="261">
        <v>171550</v>
      </c>
    </row>
    <row r="208" spans="1:18">
      <c r="A208" t="s">
        <v>217</v>
      </c>
      <c r="B208" t="s">
        <v>2681</v>
      </c>
      <c r="C208">
        <v>19</v>
      </c>
      <c r="D208">
        <v>10728030</v>
      </c>
      <c r="E208" s="270" t="s">
        <v>439</v>
      </c>
      <c r="F208" t="s">
        <v>444</v>
      </c>
      <c r="G208" s="260">
        <v>0.80089999999999995</v>
      </c>
      <c r="H208" s="260">
        <v>3.7199999999999997E-2</v>
      </c>
      <c r="I208" s="260">
        <v>8.6E-3</v>
      </c>
      <c r="J208" s="271">
        <v>1.362E-5</v>
      </c>
      <c r="K208" s="270" t="s">
        <v>3997</v>
      </c>
      <c r="L208" t="s">
        <v>439</v>
      </c>
      <c r="M208" t="s">
        <v>444</v>
      </c>
      <c r="N208" s="260">
        <v>0.76639999999999997</v>
      </c>
      <c r="O208" s="260">
        <v>5.2999999999999999E-2</v>
      </c>
      <c r="P208" s="260">
        <v>4.5999999999999999E-3</v>
      </c>
      <c r="Q208" s="111">
        <v>1.5009999999999999E-27</v>
      </c>
      <c r="R208" s="261">
        <v>171461.99</v>
      </c>
    </row>
    <row r="209" spans="1:18">
      <c r="A209" t="s">
        <v>220</v>
      </c>
      <c r="B209" t="s">
        <v>2662</v>
      </c>
      <c r="C209">
        <v>19</v>
      </c>
      <c r="D209">
        <v>11202306</v>
      </c>
      <c r="E209" s="270" t="s">
        <v>444</v>
      </c>
      <c r="F209" t="s">
        <v>439</v>
      </c>
      <c r="G209" s="260">
        <v>0.88880000000000003</v>
      </c>
      <c r="H209" s="260">
        <v>5.16E-2</v>
      </c>
      <c r="I209" s="260">
        <v>1.04E-2</v>
      </c>
      <c r="J209" s="271">
        <v>6.9530000000000004E-7</v>
      </c>
      <c r="K209" s="270" t="s">
        <v>3997</v>
      </c>
      <c r="L209" t="s">
        <v>444</v>
      </c>
      <c r="M209" t="s">
        <v>439</v>
      </c>
      <c r="N209" s="260">
        <v>0.88970000000000005</v>
      </c>
      <c r="O209" s="260">
        <v>0.22090000000000001</v>
      </c>
      <c r="P209" s="260">
        <v>6.1000000000000004E-3</v>
      </c>
      <c r="Q209" s="111">
        <v>3.8499999999999997E-262</v>
      </c>
      <c r="R209" s="261">
        <v>170607.9</v>
      </c>
    </row>
    <row r="210" spans="1:18">
      <c r="A210" t="s">
        <v>51</v>
      </c>
      <c r="B210" t="s">
        <v>1499</v>
      </c>
      <c r="C210">
        <v>1</v>
      </c>
      <c r="D210">
        <v>3220382</v>
      </c>
      <c r="E210" s="270" t="s">
        <v>445</v>
      </c>
      <c r="F210" t="s">
        <v>444</v>
      </c>
      <c r="G210" s="260">
        <v>0.75429999999999997</v>
      </c>
      <c r="H210" s="260">
        <v>6.0100000000000001E-2</v>
      </c>
      <c r="I210" s="260">
        <v>1.0200000000000001E-2</v>
      </c>
      <c r="J210" s="271">
        <v>3.9540000000000002E-9</v>
      </c>
      <c r="K210" s="270" t="s">
        <v>4002</v>
      </c>
      <c r="L210" t="s">
        <v>445</v>
      </c>
      <c r="M210" t="s">
        <v>444</v>
      </c>
      <c r="N210" s="260">
        <v>0.75180000000000002</v>
      </c>
      <c r="O210" s="260">
        <v>0.12139999999999999</v>
      </c>
      <c r="P210" s="260">
        <v>3.5200000000000002E-2</v>
      </c>
      <c r="Q210" s="111">
        <v>5.7459999999999998E-4</v>
      </c>
      <c r="R210" s="261">
        <v>735051</v>
      </c>
    </row>
    <row r="211" spans="1:18">
      <c r="A211" t="s">
        <v>55</v>
      </c>
      <c r="B211" t="s">
        <v>2721</v>
      </c>
      <c r="C211">
        <v>1</v>
      </c>
      <c r="D211">
        <v>10796547</v>
      </c>
      <c r="E211" s="270" t="s">
        <v>445</v>
      </c>
      <c r="F211" t="s">
        <v>444</v>
      </c>
      <c r="G211" s="260">
        <v>0.36120000000000002</v>
      </c>
      <c r="H211" s="260">
        <v>3.6900000000000002E-2</v>
      </c>
      <c r="I211" s="260">
        <v>6.8999999999999999E-3</v>
      </c>
      <c r="J211" s="271">
        <v>8.8570000000000005E-8</v>
      </c>
      <c r="K211" s="270" t="s">
        <v>4002</v>
      </c>
      <c r="L211" t="s">
        <v>445</v>
      </c>
      <c r="M211" t="s">
        <v>444</v>
      </c>
      <c r="N211" s="260">
        <v>0.3412</v>
      </c>
      <c r="O211" s="260">
        <v>0.5131</v>
      </c>
      <c r="P211" s="260">
        <v>3.2399999999999998E-2</v>
      </c>
      <c r="Q211" s="111">
        <v>1.3860000000000001E-56</v>
      </c>
      <c r="R211" s="261">
        <v>729383</v>
      </c>
    </row>
    <row r="212" spans="1:18">
      <c r="A212" t="s">
        <v>364</v>
      </c>
      <c r="B212" t="s">
        <v>2740</v>
      </c>
      <c r="C212">
        <v>1</v>
      </c>
      <c r="D212">
        <v>38416310</v>
      </c>
      <c r="E212" s="270" t="s">
        <v>439</v>
      </c>
      <c r="F212" t="s">
        <v>438</v>
      </c>
      <c r="G212" s="260">
        <v>0.46970000000000001</v>
      </c>
      <c r="H212" s="260">
        <v>9.2999999999999992E-3</v>
      </c>
      <c r="I212" s="260">
        <v>6.8999999999999999E-3</v>
      </c>
      <c r="J212" s="271">
        <v>0.17879999999999999</v>
      </c>
      <c r="K212" s="270" t="s">
        <v>4002</v>
      </c>
      <c r="L212" t="s">
        <v>439</v>
      </c>
      <c r="M212" t="s">
        <v>438</v>
      </c>
      <c r="N212" s="260">
        <v>0.45269999999999999</v>
      </c>
      <c r="O212" s="260">
        <v>0.24560000000000001</v>
      </c>
      <c r="P212" s="260">
        <v>3.1199999999999999E-2</v>
      </c>
      <c r="Q212" s="111">
        <v>3.8750000000000001E-15</v>
      </c>
      <c r="R212" s="261">
        <v>729069</v>
      </c>
    </row>
    <row r="213" spans="1:18">
      <c r="A213" t="s">
        <v>58</v>
      </c>
      <c r="B213" t="s">
        <v>634</v>
      </c>
      <c r="C213">
        <v>1</v>
      </c>
      <c r="D213">
        <v>113044328</v>
      </c>
      <c r="E213" s="270" t="s">
        <v>439</v>
      </c>
      <c r="F213" t="s">
        <v>444</v>
      </c>
      <c r="G213" s="260">
        <v>0.11070000000000001</v>
      </c>
      <c r="H213" s="260">
        <v>4.7399999999999998E-2</v>
      </c>
      <c r="I213" s="260">
        <v>1.11E-2</v>
      </c>
      <c r="J213" s="271">
        <v>1.853E-5</v>
      </c>
      <c r="K213" s="270" t="s">
        <v>4002</v>
      </c>
      <c r="L213" t="s">
        <v>439</v>
      </c>
      <c r="M213" t="s">
        <v>444</v>
      </c>
      <c r="N213" s="260">
        <v>8.09E-2</v>
      </c>
      <c r="O213" s="260">
        <v>0.82110000000000005</v>
      </c>
      <c r="P213" s="260">
        <v>5.7599999999999998E-2</v>
      </c>
      <c r="Q213" s="111">
        <v>4.6099999999999999E-46</v>
      </c>
      <c r="R213" s="261">
        <v>738168</v>
      </c>
    </row>
    <row r="214" spans="1:18">
      <c r="A214" t="s">
        <v>61</v>
      </c>
      <c r="B214" t="s">
        <v>2733</v>
      </c>
      <c r="C214">
        <v>1</v>
      </c>
      <c r="D214">
        <v>156156951</v>
      </c>
      <c r="E214" s="270" t="s">
        <v>444</v>
      </c>
      <c r="F214" t="s">
        <v>438</v>
      </c>
      <c r="G214" s="260">
        <v>0.64610000000000001</v>
      </c>
      <c r="H214" s="260">
        <v>4.7199999999999999E-2</v>
      </c>
      <c r="I214" s="260">
        <v>6.7999999999999996E-3</v>
      </c>
      <c r="J214" s="271">
        <v>3.1880000000000001E-12</v>
      </c>
      <c r="K214" s="270" t="s">
        <v>4002</v>
      </c>
      <c r="L214" t="s">
        <v>444</v>
      </c>
      <c r="M214" t="s">
        <v>438</v>
      </c>
      <c r="N214" s="260">
        <v>0.64729999999999999</v>
      </c>
      <c r="O214" s="260">
        <v>0.1396</v>
      </c>
      <c r="P214" s="260">
        <v>3.1899999999999998E-2</v>
      </c>
      <c r="Q214" s="111">
        <v>1.206E-5</v>
      </c>
      <c r="R214" s="261">
        <v>737163</v>
      </c>
    </row>
    <row r="215" spans="1:18">
      <c r="A215" t="s">
        <v>71</v>
      </c>
      <c r="B215" t="s">
        <v>71</v>
      </c>
      <c r="C215">
        <v>2</v>
      </c>
      <c r="D215">
        <v>26919429</v>
      </c>
      <c r="E215" s="270" t="s">
        <v>438</v>
      </c>
      <c r="F215" t="s">
        <v>439</v>
      </c>
      <c r="G215" s="260">
        <v>0.24030000000000001</v>
      </c>
      <c r="H215" s="260">
        <v>3.4099999999999998E-2</v>
      </c>
      <c r="I215" s="260">
        <v>8.0000000000000002E-3</v>
      </c>
      <c r="J215" s="271">
        <v>2.2560000000000001E-5</v>
      </c>
      <c r="K215" s="270" t="s">
        <v>4002</v>
      </c>
      <c r="L215" t="s">
        <v>438</v>
      </c>
      <c r="M215" t="s">
        <v>439</v>
      </c>
      <c r="N215" s="260">
        <v>0.2233</v>
      </c>
      <c r="O215" s="260">
        <v>0.51200000000000001</v>
      </c>
      <c r="P215" s="260">
        <v>3.6799999999999999E-2</v>
      </c>
      <c r="Q215" s="111">
        <v>6.7179999999999996E-44</v>
      </c>
      <c r="R215" s="261">
        <v>737163</v>
      </c>
    </row>
    <row r="216" spans="1:18">
      <c r="A216" t="s">
        <v>74</v>
      </c>
      <c r="B216" t="s">
        <v>2695</v>
      </c>
      <c r="C216">
        <v>2</v>
      </c>
      <c r="D216">
        <v>43732347</v>
      </c>
      <c r="E216" s="270" t="s">
        <v>438</v>
      </c>
      <c r="F216" t="s">
        <v>439</v>
      </c>
      <c r="G216" s="260">
        <v>0.64629999999999999</v>
      </c>
      <c r="H216" s="260">
        <v>2.4500000000000001E-2</v>
      </c>
      <c r="I216" s="260">
        <v>6.8999999999999999E-3</v>
      </c>
      <c r="J216" s="271">
        <v>3.7389999999999998E-4</v>
      </c>
      <c r="K216" s="270" t="s">
        <v>4002</v>
      </c>
      <c r="L216" t="s">
        <v>438</v>
      </c>
      <c r="M216" t="s">
        <v>439</v>
      </c>
      <c r="N216" s="260">
        <v>0.62460000000000004</v>
      </c>
      <c r="O216" s="260">
        <v>0.19750000000000001</v>
      </c>
      <c r="P216" s="260">
        <v>3.1099999999999999E-2</v>
      </c>
      <c r="Q216" s="111">
        <v>2.191E-10</v>
      </c>
      <c r="R216" s="261">
        <v>736111</v>
      </c>
    </row>
    <row r="217" spans="1:18">
      <c r="A217" t="s">
        <v>77</v>
      </c>
      <c r="B217" t="s">
        <v>2724</v>
      </c>
      <c r="C217">
        <v>2</v>
      </c>
      <c r="D217">
        <v>164846823</v>
      </c>
      <c r="E217" s="270" t="s">
        <v>439</v>
      </c>
      <c r="F217" t="s">
        <v>445</v>
      </c>
      <c r="G217" s="260">
        <v>0.32969999999999999</v>
      </c>
      <c r="H217" s="260">
        <v>2.1100000000000001E-2</v>
      </c>
      <c r="I217" s="260">
        <v>6.7999999999999996E-3</v>
      </c>
      <c r="J217" s="271">
        <v>1.9350000000000001E-3</v>
      </c>
      <c r="K217" s="270" t="s">
        <v>4002</v>
      </c>
      <c r="L217" t="s">
        <v>439</v>
      </c>
      <c r="M217" t="s">
        <v>445</v>
      </c>
      <c r="N217" s="260">
        <v>0.34289999999999998</v>
      </c>
      <c r="O217" s="260">
        <v>-0.25340000000000001</v>
      </c>
      <c r="P217" s="260">
        <v>3.1600000000000003E-2</v>
      </c>
      <c r="Q217" s="111">
        <v>1.178E-15</v>
      </c>
      <c r="R217" s="261">
        <v>738168</v>
      </c>
    </row>
    <row r="218" spans="1:18">
      <c r="A218" t="s">
        <v>80</v>
      </c>
      <c r="B218" t="s">
        <v>2735</v>
      </c>
      <c r="C218">
        <v>2</v>
      </c>
      <c r="D218">
        <v>203744610</v>
      </c>
      <c r="E218" s="270" t="s">
        <v>444</v>
      </c>
      <c r="F218" t="s">
        <v>445</v>
      </c>
      <c r="G218" s="260">
        <v>0.87939999999999996</v>
      </c>
      <c r="H218" s="260">
        <v>5.2999999999999999E-2</v>
      </c>
      <c r="I218" s="260">
        <v>9.9000000000000008E-3</v>
      </c>
      <c r="J218" s="271">
        <v>7.9710000000000004E-8</v>
      </c>
      <c r="K218" s="270" t="s">
        <v>4002</v>
      </c>
      <c r="L218" t="s">
        <v>444</v>
      </c>
      <c r="M218" t="s">
        <v>445</v>
      </c>
      <c r="N218" s="260">
        <v>0.87680000000000002</v>
      </c>
      <c r="O218" s="260">
        <v>-0.193</v>
      </c>
      <c r="P218" s="260">
        <v>4.6100000000000002E-2</v>
      </c>
      <c r="Q218" s="111">
        <v>2.8140000000000002E-5</v>
      </c>
      <c r="R218" s="261">
        <v>738167</v>
      </c>
    </row>
    <row r="219" spans="1:18">
      <c r="A219" t="s">
        <v>373</v>
      </c>
      <c r="B219" t="s">
        <v>2650</v>
      </c>
      <c r="C219">
        <v>2</v>
      </c>
      <c r="D219">
        <v>216291840</v>
      </c>
      <c r="E219" s="270" t="s">
        <v>438</v>
      </c>
      <c r="F219" t="s">
        <v>439</v>
      </c>
      <c r="G219" s="260">
        <v>0.74809999999999999</v>
      </c>
      <c r="H219" s="260">
        <v>2.1299999999999999E-2</v>
      </c>
      <c r="I219" s="260">
        <v>7.4000000000000003E-3</v>
      </c>
      <c r="J219" s="271">
        <v>4.0759999999999998E-3</v>
      </c>
      <c r="K219" s="270" t="s">
        <v>4002</v>
      </c>
      <c r="L219" t="s">
        <v>438</v>
      </c>
      <c r="M219" t="s">
        <v>439</v>
      </c>
      <c r="N219" s="260">
        <v>0.75270000000000004</v>
      </c>
      <c r="O219" s="260">
        <v>0.15640000000000001</v>
      </c>
      <c r="P219" s="260">
        <v>3.5099999999999999E-2</v>
      </c>
      <c r="Q219" s="111">
        <v>8.6100000000000006E-6</v>
      </c>
      <c r="R219" s="261">
        <v>737164</v>
      </c>
    </row>
    <row r="220" spans="1:18">
      <c r="A220" t="s">
        <v>376</v>
      </c>
      <c r="B220" t="s">
        <v>376</v>
      </c>
      <c r="C220">
        <v>3</v>
      </c>
      <c r="D220">
        <v>14928077</v>
      </c>
      <c r="E220" s="270" t="s">
        <v>444</v>
      </c>
      <c r="F220" t="s">
        <v>439</v>
      </c>
      <c r="G220" s="260">
        <v>0.37819999999999998</v>
      </c>
      <c r="H220" s="260">
        <v>6.1000000000000004E-3</v>
      </c>
      <c r="I220" s="260">
        <v>6.8999999999999999E-3</v>
      </c>
      <c r="J220" s="271">
        <v>0.37419999999999998</v>
      </c>
      <c r="K220" s="270" t="s">
        <v>4002</v>
      </c>
      <c r="L220" t="s">
        <v>444</v>
      </c>
      <c r="M220" t="s">
        <v>439</v>
      </c>
      <c r="N220" s="260">
        <v>0.3679</v>
      </c>
      <c r="O220" s="260">
        <v>0.28410000000000002</v>
      </c>
      <c r="P220" s="260">
        <v>3.1199999999999999E-2</v>
      </c>
      <c r="Q220" s="111">
        <v>8.6170000000000005E-20</v>
      </c>
      <c r="R220" s="261">
        <v>736051</v>
      </c>
    </row>
    <row r="221" spans="1:18">
      <c r="A221" t="s">
        <v>88</v>
      </c>
      <c r="B221" t="s">
        <v>468</v>
      </c>
      <c r="C221">
        <v>4</v>
      </c>
      <c r="D221">
        <v>81182554</v>
      </c>
      <c r="E221" s="270" t="s">
        <v>438</v>
      </c>
      <c r="F221" t="s">
        <v>439</v>
      </c>
      <c r="G221" s="260">
        <v>0.30690000000000001</v>
      </c>
      <c r="H221" s="260">
        <v>2.5000000000000001E-2</v>
      </c>
      <c r="I221" s="260">
        <v>7.0000000000000001E-3</v>
      </c>
      <c r="J221" s="271">
        <v>3.8460000000000002E-4</v>
      </c>
      <c r="K221" s="270" t="s">
        <v>4002</v>
      </c>
      <c r="L221" t="s">
        <v>438</v>
      </c>
      <c r="M221" t="s">
        <v>439</v>
      </c>
      <c r="N221" s="260">
        <v>0.2923</v>
      </c>
      <c r="O221" s="260">
        <v>0.8367</v>
      </c>
      <c r="P221" s="260">
        <v>3.3399999999999999E-2</v>
      </c>
      <c r="Q221" s="111">
        <v>2.5500000000000001E-138</v>
      </c>
      <c r="R221" s="261">
        <v>737164</v>
      </c>
    </row>
    <row r="222" spans="1:18">
      <c r="A222" t="s">
        <v>381</v>
      </c>
      <c r="B222" t="s">
        <v>381</v>
      </c>
      <c r="C222">
        <v>4</v>
      </c>
      <c r="D222">
        <v>138466838</v>
      </c>
      <c r="E222" s="270" t="s">
        <v>438</v>
      </c>
      <c r="F222" t="s">
        <v>439</v>
      </c>
      <c r="G222" s="260">
        <v>0.16020000000000001</v>
      </c>
      <c r="H222" s="260">
        <v>4.4600000000000001E-2</v>
      </c>
      <c r="I222" s="260">
        <v>8.8999999999999999E-3</v>
      </c>
      <c r="J222" s="271">
        <v>6.1350000000000003E-7</v>
      </c>
      <c r="K222" s="270" t="s">
        <v>4002</v>
      </c>
      <c r="L222" t="s">
        <v>438</v>
      </c>
      <c r="M222" t="s">
        <v>439</v>
      </c>
      <c r="N222" s="260">
        <v>0.16309999999999999</v>
      </c>
      <c r="O222" s="260">
        <v>0.215</v>
      </c>
      <c r="P222" s="260">
        <v>4.1300000000000003E-2</v>
      </c>
      <c r="Q222" s="111">
        <v>1.973E-7</v>
      </c>
      <c r="R222" s="261">
        <v>735150</v>
      </c>
    </row>
    <row r="223" spans="1:18">
      <c r="A223" t="s">
        <v>384</v>
      </c>
      <c r="B223" t="s">
        <v>2739</v>
      </c>
      <c r="C223">
        <v>4</v>
      </c>
      <c r="D223">
        <v>148383424</v>
      </c>
      <c r="E223" s="270" t="s">
        <v>445</v>
      </c>
      <c r="F223" t="s">
        <v>444</v>
      </c>
      <c r="G223" s="260">
        <v>0.1346</v>
      </c>
      <c r="H223" s="260">
        <v>1.01E-2</v>
      </c>
      <c r="I223" s="260">
        <v>9.4999999999999998E-3</v>
      </c>
      <c r="J223" s="271">
        <v>0.28689999999999999</v>
      </c>
      <c r="K223" s="270" t="s">
        <v>4002</v>
      </c>
      <c r="L223" t="s">
        <v>445</v>
      </c>
      <c r="M223" t="s">
        <v>444</v>
      </c>
      <c r="N223" s="260">
        <v>0.1406</v>
      </c>
      <c r="O223" s="260">
        <v>0.2732</v>
      </c>
      <c r="P223" s="260">
        <v>4.3400000000000001E-2</v>
      </c>
      <c r="Q223" s="111">
        <v>3.0430000000000002E-10</v>
      </c>
      <c r="R223" s="261">
        <v>738169</v>
      </c>
    </row>
    <row r="224" spans="1:18">
      <c r="A224" t="s">
        <v>100</v>
      </c>
      <c r="B224" t="s">
        <v>2709</v>
      </c>
      <c r="C224">
        <v>5</v>
      </c>
      <c r="D224">
        <v>121521552</v>
      </c>
      <c r="E224" s="270" t="s">
        <v>444</v>
      </c>
      <c r="F224" t="s">
        <v>445</v>
      </c>
      <c r="G224" s="260">
        <v>0.82689999999999997</v>
      </c>
      <c r="H224" s="260">
        <v>4.48E-2</v>
      </c>
      <c r="I224" s="260">
        <v>1.0800000000000001E-2</v>
      </c>
      <c r="J224" s="271">
        <v>3.464E-5</v>
      </c>
      <c r="K224" s="270" t="s">
        <v>4002</v>
      </c>
      <c r="L224" t="s">
        <v>444</v>
      </c>
      <c r="M224" t="s">
        <v>445</v>
      </c>
      <c r="N224" s="260">
        <v>0.82730000000000004</v>
      </c>
      <c r="O224" s="260">
        <v>-0.12379999999999999</v>
      </c>
      <c r="P224" s="260">
        <v>4.0300000000000002E-2</v>
      </c>
      <c r="Q224" s="111">
        <v>2.1310000000000001E-3</v>
      </c>
      <c r="R224" s="261">
        <v>737163</v>
      </c>
    </row>
    <row r="225" spans="1:18">
      <c r="A225" t="s">
        <v>386</v>
      </c>
      <c r="B225" t="s">
        <v>2659</v>
      </c>
      <c r="C225">
        <v>5</v>
      </c>
      <c r="D225">
        <v>127871750</v>
      </c>
      <c r="E225" s="270" t="s">
        <v>439</v>
      </c>
      <c r="F225" t="s">
        <v>438</v>
      </c>
      <c r="G225" s="260">
        <v>0.30609999999999998</v>
      </c>
      <c r="H225" s="260">
        <v>2.0899999999999998E-2</v>
      </c>
      <c r="I225" s="260">
        <v>7.0000000000000001E-3</v>
      </c>
      <c r="J225" s="271">
        <v>2.6800000000000001E-3</v>
      </c>
      <c r="K225" s="270" t="s">
        <v>4002</v>
      </c>
      <c r="L225" t="s">
        <v>439</v>
      </c>
      <c r="M225" t="s">
        <v>438</v>
      </c>
      <c r="N225" s="260">
        <v>0.30909999999999999</v>
      </c>
      <c r="O225" s="260">
        <v>0.34379999999999999</v>
      </c>
      <c r="P225" s="260">
        <v>3.2599999999999997E-2</v>
      </c>
      <c r="Q225" s="111">
        <v>6.1139999999999994E-26</v>
      </c>
      <c r="R225" s="261">
        <v>738169</v>
      </c>
    </row>
    <row r="226" spans="1:18">
      <c r="A226" t="s">
        <v>389</v>
      </c>
      <c r="B226" t="s">
        <v>389</v>
      </c>
      <c r="C226">
        <v>5</v>
      </c>
      <c r="D226">
        <v>142494165</v>
      </c>
      <c r="E226" s="270" t="s">
        <v>444</v>
      </c>
      <c r="F226" t="s">
        <v>445</v>
      </c>
      <c r="G226" s="260">
        <v>0.47749999999999998</v>
      </c>
      <c r="H226" s="260">
        <v>2.18E-2</v>
      </c>
      <c r="I226" s="260">
        <v>6.7000000000000002E-3</v>
      </c>
      <c r="J226" s="271">
        <v>1.217E-3</v>
      </c>
      <c r="K226" s="270" t="s">
        <v>4002</v>
      </c>
      <c r="L226" t="s">
        <v>444</v>
      </c>
      <c r="M226" t="s">
        <v>445</v>
      </c>
      <c r="N226" s="260">
        <v>0.46839999999999998</v>
      </c>
      <c r="O226" s="260">
        <v>0.1227</v>
      </c>
      <c r="P226" s="260">
        <v>3.09E-2</v>
      </c>
      <c r="Q226" s="111">
        <v>7.0619999999999998E-5</v>
      </c>
      <c r="R226" s="261">
        <v>724314</v>
      </c>
    </row>
    <row r="227" spans="1:18">
      <c r="A227" t="s">
        <v>103</v>
      </c>
      <c r="B227" t="s">
        <v>2159</v>
      </c>
      <c r="C227">
        <v>6</v>
      </c>
      <c r="D227">
        <v>1366220</v>
      </c>
      <c r="E227" s="270" t="s">
        <v>438</v>
      </c>
      <c r="F227" t="s">
        <v>439</v>
      </c>
      <c r="G227" s="260">
        <v>0.11609999999999999</v>
      </c>
      <c r="H227" s="260">
        <v>7.5499999999999998E-2</v>
      </c>
      <c r="I227" s="260">
        <v>1.0500000000000001E-2</v>
      </c>
      <c r="J227" s="271">
        <v>8.1320000000000001E-13</v>
      </c>
      <c r="K227" s="270" t="s">
        <v>4002</v>
      </c>
      <c r="L227" t="s">
        <v>438</v>
      </c>
      <c r="M227" t="s">
        <v>439</v>
      </c>
      <c r="N227" s="260">
        <v>0.1082</v>
      </c>
      <c r="O227" s="260">
        <v>-0.12759999999999999</v>
      </c>
      <c r="P227" s="260">
        <v>4.9399999999999999E-2</v>
      </c>
      <c r="Q227" s="111">
        <v>9.8390000000000005E-3</v>
      </c>
      <c r="R227" s="261">
        <v>737164</v>
      </c>
    </row>
    <row r="228" spans="1:18">
      <c r="A228" t="s">
        <v>106</v>
      </c>
      <c r="B228" t="s">
        <v>106</v>
      </c>
      <c r="C228">
        <v>6</v>
      </c>
      <c r="D228">
        <v>32820656</v>
      </c>
      <c r="E228" s="270" t="s">
        <v>439</v>
      </c>
      <c r="F228" t="s">
        <v>444</v>
      </c>
      <c r="G228" s="260">
        <v>8.1299999999999997E-2</v>
      </c>
      <c r="H228" s="260">
        <v>6.3899999999999998E-2</v>
      </c>
      <c r="I228" s="260">
        <v>1.2500000000000001E-2</v>
      </c>
      <c r="J228" s="271">
        <v>3.347E-7</v>
      </c>
      <c r="K228" s="270" t="s">
        <v>4002</v>
      </c>
      <c r="L228" t="s">
        <v>439</v>
      </c>
      <c r="M228" t="s">
        <v>444</v>
      </c>
      <c r="N228" s="260">
        <v>7.0199999999999999E-2</v>
      </c>
      <c r="O228" s="260">
        <v>0.16109999999999999</v>
      </c>
      <c r="P228" s="260">
        <v>6.1400000000000003E-2</v>
      </c>
      <c r="Q228" s="111">
        <v>8.6599999999999993E-3</v>
      </c>
      <c r="R228" s="261">
        <v>727902</v>
      </c>
    </row>
    <row r="229" spans="1:18">
      <c r="A229" t="s">
        <v>109</v>
      </c>
      <c r="B229" t="s">
        <v>2731</v>
      </c>
      <c r="C229">
        <v>6</v>
      </c>
      <c r="D229">
        <v>43342591</v>
      </c>
      <c r="E229" s="270" t="s">
        <v>445</v>
      </c>
      <c r="F229" t="s">
        <v>444</v>
      </c>
      <c r="G229" s="260">
        <v>0.41899999999999998</v>
      </c>
      <c r="H229" s="260">
        <v>2.98E-2</v>
      </c>
      <c r="I229" s="260">
        <v>6.4999999999999997E-3</v>
      </c>
      <c r="J229" s="271">
        <v>4.7489999999999998E-6</v>
      </c>
      <c r="K229" s="270" t="s">
        <v>4002</v>
      </c>
      <c r="L229" t="s">
        <v>445</v>
      </c>
      <c r="M229" t="s">
        <v>444</v>
      </c>
      <c r="N229" s="260">
        <v>0.40710000000000002</v>
      </c>
      <c r="O229" s="260">
        <v>0.27039999999999997</v>
      </c>
      <c r="P229" s="260">
        <v>3.0599999999999999E-2</v>
      </c>
      <c r="Q229" s="111">
        <v>9.8089999999999992E-19</v>
      </c>
      <c r="R229" s="261">
        <v>738170</v>
      </c>
    </row>
    <row r="230" spans="1:18">
      <c r="A230" t="s">
        <v>112</v>
      </c>
      <c r="B230" t="s">
        <v>2714</v>
      </c>
      <c r="C230">
        <v>6</v>
      </c>
      <c r="D230">
        <v>49451187</v>
      </c>
      <c r="E230" s="270" t="s">
        <v>444</v>
      </c>
      <c r="F230" t="s">
        <v>445</v>
      </c>
      <c r="G230" s="260">
        <v>0.62609999999999999</v>
      </c>
      <c r="H230" s="260">
        <v>2.64E-2</v>
      </c>
      <c r="I230" s="260">
        <v>6.3E-3</v>
      </c>
      <c r="J230" s="271">
        <v>3.1180000000000003E-5</v>
      </c>
      <c r="K230" s="270" t="s">
        <v>4002</v>
      </c>
      <c r="L230" t="s">
        <v>444</v>
      </c>
      <c r="M230" t="s">
        <v>445</v>
      </c>
      <c r="N230" s="260">
        <v>0.624</v>
      </c>
      <c r="O230" s="260">
        <v>-0.1215</v>
      </c>
      <c r="P230" s="260">
        <v>3.1099999999999999E-2</v>
      </c>
      <c r="Q230" s="111">
        <v>9.1920000000000001E-5</v>
      </c>
      <c r="R230" s="261">
        <v>738170</v>
      </c>
    </row>
    <row r="231" spans="1:18">
      <c r="A231" t="s">
        <v>115</v>
      </c>
      <c r="B231" t="s">
        <v>115</v>
      </c>
      <c r="C231">
        <v>6</v>
      </c>
      <c r="D231">
        <v>161089307</v>
      </c>
      <c r="E231" s="270" t="s">
        <v>439</v>
      </c>
      <c r="F231" t="s">
        <v>438</v>
      </c>
      <c r="G231" s="260">
        <v>0.1694</v>
      </c>
      <c r="H231" s="260">
        <v>3.5400000000000001E-2</v>
      </c>
      <c r="I231" s="260">
        <v>9.4000000000000004E-3</v>
      </c>
      <c r="J231" s="271">
        <v>1.5679999999999999E-4</v>
      </c>
      <c r="K231" s="270" t="s">
        <v>4002</v>
      </c>
      <c r="L231" t="s">
        <v>439</v>
      </c>
      <c r="M231" t="s">
        <v>438</v>
      </c>
      <c r="N231" s="260">
        <v>0.16830000000000001</v>
      </c>
      <c r="O231" s="260">
        <v>0.11840000000000001</v>
      </c>
      <c r="P231" s="260">
        <v>4.2999999999999997E-2</v>
      </c>
      <c r="Q231" s="111">
        <v>5.9129999999999999E-3</v>
      </c>
      <c r="R231" s="261">
        <v>736048</v>
      </c>
    </row>
    <row r="232" spans="1:18">
      <c r="A232" t="s">
        <v>119</v>
      </c>
      <c r="B232" t="s">
        <v>119</v>
      </c>
      <c r="C232">
        <v>7</v>
      </c>
      <c r="D232">
        <v>19049388</v>
      </c>
      <c r="E232" s="270" t="s">
        <v>445</v>
      </c>
      <c r="F232" t="s">
        <v>444</v>
      </c>
      <c r="G232" s="260">
        <v>0.17219999999999999</v>
      </c>
      <c r="H232" s="260">
        <v>3.95E-2</v>
      </c>
      <c r="I232" s="260">
        <v>8.5000000000000006E-3</v>
      </c>
      <c r="J232" s="271">
        <v>2.9639999999999999E-6</v>
      </c>
      <c r="K232" s="270" t="s">
        <v>4002</v>
      </c>
      <c r="L232" t="s">
        <v>445</v>
      </c>
      <c r="M232" t="s">
        <v>444</v>
      </c>
      <c r="N232" s="260">
        <v>0.159</v>
      </c>
      <c r="O232" s="260">
        <v>0.41760000000000003</v>
      </c>
      <c r="P232" s="260">
        <v>4.1500000000000002E-2</v>
      </c>
      <c r="Q232" s="111">
        <v>7.3689999999999999E-24</v>
      </c>
      <c r="R232" s="261">
        <v>738169</v>
      </c>
    </row>
    <row r="233" spans="1:18">
      <c r="A233" t="s">
        <v>122</v>
      </c>
      <c r="B233" t="s">
        <v>2719</v>
      </c>
      <c r="C233">
        <v>7</v>
      </c>
      <c r="D233">
        <v>27324369</v>
      </c>
      <c r="E233" s="270" t="s">
        <v>445</v>
      </c>
      <c r="F233" t="s">
        <v>444</v>
      </c>
      <c r="G233" s="260">
        <v>0.11409999999999999</v>
      </c>
      <c r="H233" s="260">
        <v>3.8899999999999997E-2</v>
      </c>
      <c r="I233" s="260">
        <v>1.01E-2</v>
      </c>
      <c r="J233" s="271">
        <v>1.161E-4</v>
      </c>
      <c r="K233" s="270" t="s">
        <v>4002</v>
      </c>
      <c r="L233" t="s">
        <v>445</v>
      </c>
      <c r="M233" t="s">
        <v>444</v>
      </c>
      <c r="N233" s="260">
        <v>0.10390000000000001</v>
      </c>
      <c r="O233" s="260">
        <v>0.53120000000000001</v>
      </c>
      <c r="P233" s="260">
        <v>4.9700000000000001E-2</v>
      </c>
      <c r="Q233" s="111">
        <v>1.252E-26</v>
      </c>
      <c r="R233" s="261">
        <v>734293</v>
      </c>
    </row>
    <row r="234" spans="1:18">
      <c r="A234" t="s">
        <v>128</v>
      </c>
      <c r="B234" t="s">
        <v>1353</v>
      </c>
      <c r="C234">
        <v>7</v>
      </c>
      <c r="D234">
        <v>92244422</v>
      </c>
      <c r="E234" s="270" t="s">
        <v>438</v>
      </c>
      <c r="F234" t="s">
        <v>439</v>
      </c>
      <c r="G234" s="260">
        <v>0.75549999999999995</v>
      </c>
      <c r="H234" s="260">
        <v>4.5100000000000001E-2</v>
      </c>
      <c r="I234" s="260">
        <v>7.6E-3</v>
      </c>
      <c r="J234" s="271">
        <v>3.0720000000000001E-9</v>
      </c>
      <c r="K234" s="270" t="s">
        <v>4002</v>
      </c>
      <c r="L234" t="s">
        <v>438</v>
      </c>
      <c r="M234" t="s">
        <v>439</v>
      </c>
      <c r="N234" s="260">
        <v>0.75219999999999998</v>
      </c>
      <c r="O234" s="260">
        <v>0.27389999999999998</v>
      </c>
      <c r="P234" s="260">
        <v>3.5299999999999998E-2</v>
      </c>
      <c r="Q234" s="111">
        <v>7.8849999999999993E-15</v>
      </c>
      <c r="R234" s="261">
        <v>728900</v>
      </c>
    </row>
    <row r="235" spans="1:18">
      <c r="A235" t="s">
        <v>131</v>
      </c>
      <c r="B235" t="s">
        <v>131</v>
      </c>
      <c r="C235">
        <v>7</v>
      </c>
      <c r="D235">
        <v>106437611</v>
      </c>
      <c r="E235" s="270" t="s">
        <v>438</v>
      </c>
      <c r="F235" t="s">
        <v>439</v>
      </c>
      <c r="G235" s="260">
        <v>0.1754</v>
      </c>
      <c r="H235" s="260">
        <v>4.4699999999999997E-2</v>
      </c>
      <c r="I235" s="260">
        <v>8.8000000000000005E-3</v>
      </c>
      <c r="J235" s="271">
        <v>4.4239999999999999E-7</v>
      </c>
      <c r="K235" s="270" t="s">
        <v>4002</v>
      </c>
      <c r="L235" t="s">
        <v>438</v>
      </c>
      <c r="M235" t="s">
        <v>439</v>
      </c>
      <c r="N235" s="260">
        <v>0.14319999999999999</v>
      </c>
      <c r="O235" s="260">
        <v>0.61070000000000002</v>
      </c>
      <c r="P235" s="260">
        <v>4.3799999999999999E-2</v>
      </c>
      <c r="Q235" s="111">
        <v>3.0089999999999999E-44</v>
      </c>
      <c r="R235" s="261">
        <v>738169</v>
      </c>
    </row>
    <row r="236" spans="1:18">
      <c r="A236" t="s">
        <v>134</v>
      </c>
      <c r="B236" t="s">
        <v>2677</v>
      </c>
      <c r="C236">
        <v>7</v>
      </c>
      <c r="D236">
        <v>150696111</v>
      </c>
      <c r="E236" s="270" t="s">
        <v>439</v>
      </c>
      <c r="F236" t="s">
        <v>444</v>
      </c>
      <c r="G236" s="260">
        <v>0.30530000000000002</v>
      </c>
      <c r="H236" s="260">
        <v>3.6200000000000003E-2</v>
      </c>
      <c r="I236" s="260">
        <v>9.5999999999999992E-3</v>
      </c>
      <c r="J236" s="271">
        <v>1.552E-4</v>
      </c>
      <c r="K236" s="270" t="s">
        <v>4002</v>
      </c>
      <c r="L236" t="s">
        <v>439</v>
      </c>
      <c r="M236" t="s">
        <v>444</v>
      </c>
      <c r="N236" s="260">
        <v>0.3332</v>
      </c>
      <c r="O236" s="260">
        <v>0.17069999999999999</v>
      </c>
      <c r="P236" s="260">
        <v>3.3000000000000002E-2</v>
      </c>
      <c r="Q236" s="111">
        <v>2.262E-7</v>
      </c>
      <c r="R236" s="261">
        <v>735052</v>
      </c>
    </row>
    <row r="237" spans="1:18">
      <c r="A237" t="s">
        <v>139</v>
      </c>
      <c r="B237" t="s">
        <v>2736</v>
      </c>
      <c r="C237">
        <v>8</v>
      </c>
      <c r="D237">
        <v>26013917</v>
      </c>
      <c r="E237" s="270" t="s">
        <v>444</v>
      </c>
      <c r="F237" t="s">
        <v>445</v>
      </c>
      <c r="G237" s="260">
        <v>0.75139999999999996</v>
      </c>
      <c r="H237" s="260">
        <v>2.63E-2</v>
      </c>
      <c r="I237" s="260">
        <v>7.4999999999999997E-3</v>
      </c>
      <c r="J237" s="271">
        <v>4.2010000000000002E-4</v>
      </c>
      <c r="K237" s="270" t="s">
        <v>4002</v>
      </c>
      <c r="L237" t="s">
        <v>444</v>
      </c>
      <c r="M237" t="s">
        <v>445</v>
      </c>
      <c r="N237" s="260">
        <v>0.73750000000000004</v>
      </c>
      <c r="O237" s="260">
        <v>0.21279999999999999</v>
      </c>
      <c r="P237" s="260">
        <v>3.44E-2</v>
      </c>
      <c r="Q237" s="111">
        <v>6.0320000000000005E-10</v>
      </c>
      <c r="R237" s="261">
        <v>738170</v>
      </c>
    </row>
    <row r="238" spans="1:18">
      <c r="A238" t="s">
        <v>392</v>
      </c>
      <c r="B238" t="s">
        <v>2664</v>
      </c>
      <c r="C238">
        <v>8</v>
      </c>
      <c r="D238">
        <v>141746324</v>
      </c>
      <c r="E238" s="270" t="s">
        <v>445</v>
      </c>
      <c r="F238" t="s">
        <v>444</v>
      </c>
      <c r="G238" s="260">
        <v>0.51880000000000004</v>
      </c>
      <c r="H238" s="260">
        <v>2.8400000000000002E-2</v>
      </c>
      <c r="I238" s="260">
        <v>6.4000000000000003E-3</v>
      </c>
      <c r="J238" s="271">
        <v>1.0010000000000001E-5</v>
      </c>
      <c r="K238" s="270" t="s">
        <v>4002</v>
      </c>
      <c r="L238" t="s">
        <v>445</v>
      </c>
      <c r="M238" t="s">
        <v>444</v>
      </c>
      <c r="N238" s="260">
        <v>0.50380000000000003</v>
      </c>
      <c r="O238" s="260">
        <v>0.19620000000000001</v>
      </c>
      <c r="P238" s="260">
        <v>3.0300000000000001E-2</v>
      </c>
      <c r="Q238" s="111">
        <v>9.3899999999999994E-11</v>
      </c>
      <c r="R238" s="261">
        <v>738170</v>
      </c>
    </row>
    <row r="239" spans="1:18">
      <c r="A239" t="s">
        <v>143</v>
      </c>
      <c r="B239" t="s">
        <v>2189</v>
      </c>
      <c r="C239">
        <v>9</v>
      </c>
      <c r="D239">
        <v>22124140</v>
      </c>
      <c r="E239" s="270" t="s">
        <v>439</v>
      </c>
      <c r="F239" t="s">
        <v>445</v>
      </c>
      <c r="G239" s="260">
        <v>0.48499999999999999</v>
      </c>
      <c r="H239" s="260">
        <v>4.65E-2</v>
      </c>
      <c r="I239" s="260">
        <v>6.7000000000000002E-3</v>
      </c>
      <c r="J239" s="271">
        <v>3.7890000000000001E-12</v>
      </c>
      <c r="K239" s="270" t="s">
        <v>4002</v>
      </c>
      <c r="L239" t="s">
        <v>439</v>
      </c>
      <c r="M239" t="s">
        <v>445</v>
      </c>
      <c r="N239" s="260">
        <v>0.50829999999999997</v>
      </c>
      <c r="O239" s="260">
        <v>0.11849999999999999</v>
      </c>
      <c r="P239" s="260">
        <v>3.0099999999999998E-2</v>
      </c>
      <c r="Q239" s="111">
        <v>8.3570000000000001E-5</v>
      </c>
      <c r="R239" s="261">
        <v>743761</v>
      </c>
    </row>
    <row r="240" spans="1:18">
      <c r="A240" t="s">
        <v>20</v>
      </c>
      <c r="B240" t="s">
        <v>2671</v>
      </c>
      <c r="C240">
        <v>9</v>
      </c>
      <c r="D240">
        <v>114567760</v>
      </c>
      <c r="E240" s="270" t="s">
        <v>439</v>
      </c>
      <c r="F240" t="s">
        <v>438</v>
      </c>
      <c r="G240" s="260">
        <v>0.44080000000000003</v>
      </c>
      <c r="H240" s="260">
        <v>2.0799999999999999E-2</v>
      </c>
      <c r="I240" s="260">
        <v>6.4999999999999997E-3</v>
      </c>
      <c r="J240" s="271">
        <v>1.4009999999999999E-3</v>
      </c>
      <c r="K240" s="270" t="s">
        <v>4002</v>
      </c>
      <c r="L240" t="s">
        <v>439</v>
      </c>
      <c r="M240" t="s">
        <v>438</v>
      </c>
      <c r="N240" s="260">
        <v>0.45789999999999997</v>
      </c>
      <c r="O240" s="260">
        <v>-7.1199999999999999E-2</v>
      </c>
      <c r="P240" s="260">
        <v>3.0200000000000001E-2</v>
      </c>
      <c r="Q240" s="111">
        <v>1.839E-2</v>
      </c>
      <c r="R240" s="261">
        <v>737558</v>
      </c>
    </row>
    <row r="241" spans="1:18">
      <c r="A241" t="s">
        <v>149</v>
      </c>
      <c r="B241" t="s">
        <v>2669</v>
      </c>
      <c r="C241">
        <v>9</v>
      </c>
      <c r="D241">
        <v>136154168</v>
      </c>
      <c r="E241" s="270" t="s">
        <v>438</v>
      </c>
      <c r="F241" t="s">
        <v>439</v>
      </c>
      <c r="G241" s="260">
        <v>0.21820000000000001</v>
      </c>
      <c r="H241" s="260">
        <v>4.3200000000000002E-2</v>
      </c>
      <c r="I241" s="260">
        <v>7.7999999999999996E-3</v>
      </c>
      <c r="J241" s="271">
        <v>2.833E-8</v>
      </c>
      <c r="K241" s="270" t="s">
        <v>4002</v>
      </c>
      <c r="L241" t="s">
        <v>438</v>
      </c>
      <c r="M241" t="s">
        <v>439</v>
      </c>
      <c r="N241" s="260">
        <v>0.21029999999999999</v>
      </c>
      <c r="O241" s="260">
        <v>-0.14699999999999999</v>
      </c>
      <c r="P241" s="260">
        <v>3.6999999999999998E-2</v>
      </c>
      <c r="Q241" s="111">
        <v>7.0809999999999995E-5</v>
      </c>
      <c r="R241" s="261">
        <v>737557</v>
      </c>
    </row>
    <row r="242" spans="1:18">
      <c r="A242" t="s">
        <v>395</v>
      </c>
      <c r="B242" t="s">
        <v>2655</v>
      </c>
      <c r="C242">
        <v>10</v>
      </c>
      <c r="D242">
        <v>30335122</v>
      </c>
      <c r="E242" s="270" t="s">
        <v>438</v>
      </c>
      <c r="F242" t="s">
        <v>439</v>
      </c>
      <c r="G242" s="260">
        <v>0.43430000000000002</v>
      </c>
      <c r="H242" s="260">
        <v>1.01E-2</v>
      </c>
      <c r="I242" s="260">
        <v>6.4999999999999997E-3</v>
      </c>
      <c r="J242" s="271">
        <v>0.12189999999999999</v>
      </c>
      <c r="K242" s="270" t="s">
        <v>4002</v>
      </c>
      <c r="L242" t="s">
        <v>438</v>
      </c>
      <c r="M242" t="s">
        <v>439</v>
      </c>
      <c r="N242" s="260">
        <v>0.43180000000000002</v>
      </c>
      <c r="O242" s="260">
        <v>0.109</v>
      </c>
      <c r="P242" s="260">
        <v>3.0599999999999999E-2</v>
      </c>
      <c r="Q242" s="111">
        <v>3.6269999999999998E-4</v>
      </c>
      <c r="R242" s="261">
        <v>736051</v>
      </c>
    </row>
    <row r="243" spans="1:18">
      <c r="A243" t="s">
        <v>152</v>
      </c>
      <c r="B243" t="s">
        <v>665</v>
      </c>
      <c r="C243">
        <v>10</v>
      </c>
      <c r="D243">
        <v>105642803</v>
      </c>
      <c r="E243" s="270" t="s">
        <v>445</v>
      </c>
      <c r="F243" t="s">
        <v>438</v>
      </c>
      <c r="G243" s="260">
        <v>0.66349999999999998</v>
      </c>
      <c r="H243" s="260">
        <v>3.7499999999999999E-2</v>
      </c>
      <c r="I243" s="260">
        <v>7.1000000000000004E-3</v>
      </c>
      <c r="J243" s="271">
        <v>1.147E-7</v>
      </c>
      <c r="K243" s="270" t="s">
        <v>4002</v>
      </c>
      <c r="L243" t="s">
        <v>445</v>
      </c>
      <c r="M243" t="s">
        <v>438</v>
      </c>
      <c r="N243" s="260">
        <v>0.64659999999999995</v>
      </c>
      <c r="O243" s="260">
        <v>-6.6299999999999998E-2</v>
      </c>
      <c r="P243" s="260">
        <v>3.15E-2</v>
      </c>
      <c r="Q243" s="111">
        <v>3.5589999999999997E-2</v>
      </c>
      <c r="R243" s="261">
        <v>738168</v>
      </c>
    </row>
    <row r="244" spans="1:18">
      <c r="A244" t="s">
        <v>162</v>
      </c>
      <c r="B244" t="s">
        <v>2690</v>
      </c>
      <c r="C244">
        <v>11</v>
      </c>
      <c r="D244">
        <v>1892585</v>
      </c>
      <c r="E244" s="270" t="s">
        <v>445</v>
      </c>
      <c r="F244" t="s">
        <v>444</v>
      </c>
      <c r="G244" s="260">
        <v>0.3962</v>
      </c>
      <c r="H244" s="260">
        <v>2.7400000000000001E-2</v>
      </c>
      <c r="I244" s="260">
        <v>6.7999999999999996E-3</v>
      </c>
      <c r="J244" s="271">
        <v>5.948E-5</v>
      </c>
      <c r="K244" s="270" t="s">
        <v>4002</v>
      </c>
      <c r="L244" t="s">
        <v>445</v>
      </c>
      <c r="M244" t="s">
        <v>444</v>
      </c>
      <c r="N244" s="260">
        <v>0.3881</v>
      </c>
      <c r="O244" s="260">
        <v>0.56359999999999999</v>
      </c>
      <c r="P244" s="260">
        <v>3.2000000000000001E-2</v>
      </c>
      <c r="Q244" s="111">
        <v>1.681E-69</v>
      </c>
      <c r="R244" s="261">
        <v>717058</v>
      </c>
    </row>
    <row r="245" spans="1:18">
      <c r="A245" t="s">
        <v>165</v>
      </c>
      <c r="B245" t="s">
        <v>2730</v>
      </c>
      <c r="C245">
        <v>11</v>
      </c>
      <c r="D245">
        <v>9770910</v>
      </c>
      <c r="E245" s="270" t="s">
        <v>438</v>
      </c>
      <c r="F245" t="s">
        <v>439</v>
      </c>
      <c r="G245" s="260">
        <v>0.67369999999999997</v>
      </c>
      <c r="H245" s="260">
        <v>2.3599999999999999E-2</v>
      </c>
      <c r="I245" s="260">
        <v>7.1000000000000004E-3</v>
      </c>
      <c r="J245" s="271">
        <v>9.6739999999999999E-4</v>
      </c>
      <c r="K245" s="270" t="s">
        <v>4002</v>
      </c>
      <c r="L245" t="s">
        <v>438</v>
      </c>
      <c r="M245" t="s">
        <v>439</v>
      </c>
      <c r="N245" s="260">
        <v>0.65149999999999997</v>
      </c>
      <c r="O245" s="260">
        <v>0.34410000000000002</v>
      </c>
      <c r="P245" s="260">
        <v>3.1800000000000002E-2</v>
      </c>
      <c r="Q245" s="111">
        <v>3.0090000000000001E-27</v>
      </c>
      <c r="R245" s="261">
        <v>737163</v>
      </c>
    </row>
    <row r="246" spans="1:18">
      <c r="A246" t="s">
        <v>405</v>
      </c>
      <c r="B246" t="s">
        <v>2717</v>
      </c>
      <c r="C246">
        <v>11</v>
      </c>
      <c r="D246">
        <v>65560620</v>
      </c>
      <c r="E246" s="270" t="s">
        <v>438</v>
      </c>
      <c r="F246" t="s">
        <v>439</v>
      </c>
      <c r="G246" s="260">
        <v>0.55640000000000001</v>
      </c>
      <c r="H246" s="260">
        <v>1.89E-2</v>
      </c>
      <c r="I246" s="260">
        <v>6.6E-3</v>
      </c>
      <c r="J246" s="271">
        <v>4.3099999999999996E-3</v>
      </c>
      <c r="K246" s="270" t="s">
        <v>4002</v>
      </c>
      <c r="L246" t="s">
        <v>438</v>
      </c>
      <c r="M246" t="s">
        <v>439</v>
      </c>
      <c r="N246" s="260">
        <v>0.53859999999999997</v>
      </c>
      <c r="O246" s="260">
        <v>0.28050000000000003</v>
      </c>
      <c r="P246" s="260">
        <v>3.04E-2</v>
      </c>
      <c r="Q246" s="111">
        <v>2.6489999999999999E-20</v>
      </c>
      <c r="R246" s="261">
        <v>729908</v>
      </c>
    </row>
    <row r="247" spans="1:18">
      <c r="A247" t="s">
        <v>168</v>
      </c>
      <c r="B247" t="s">
        <v>168</v>
      </c>
      <c r="C247">
        <v>11</v>
      </c>
      <c r="D247">
        <v>102800278</v>
      </c>
      <c r="E247" s="270" t="s">
        <v>444</v>
      </c>
      <c r="F247" t="s">
        <v>439</v>
      </c>
      <c r="G247" s="260">
        <v>9.8100000000000007E-2</v>
      </c>
      <c r="H247" s="260">
        <v>5.0799999999999998E-2</v>
      </c>
      <c r="I247" s="260">
        <v>1.1299999999999999E-2</v>
      </c>
      <c r="J247" s="271">
        <v>7.3660000000000003E-6</v>
      </c>
      <c r="K247" s="270" t="s">
        <v>4002</v>
      </c>
      <c r="L247" t="s">
        <v>444</v>
      </c>
      <c r="M247" t="s">
        <v>439</v>
      </c>
      <c r="N247" s="260">
        <v>8.3200000000000093E-2</v>
      </c>
      <c r="O247" s="260">
        <v>0.12429999999999999</v>
      </c>
      <c r="P247" s="260">
        <v>5.6599999999999998E-2</v>
      </c>
      <c r="Q247" s="111">
        <v>2.8060000000000002E-2</v>
      </c>
      <c r="R247" s="261">
        <v>738170</v>
      </c>
    </row>
    <row r="248" spans="1:18">
      <c r="A248" t="s">
        <v>171</v>
      </c>
      <c r="B248" t="s">
        <v>171</v>
      </c>
      <c r="C248">
        <v>12</v>
      </c>
      <c r="D248">
        <v>20577593</v>
      </c>
      <c r="E248" s="270" t="s">
        <v>445</v>
      </c>
      <c r="F248" t="s">
        <v>438</v>
      </c>
      <c r="G248" s="260">
        <v>0.59370000000000001</v>
      </c>
      <c r="H248" s="260">
        <v>3.4000000000000002E-2</v>
      </c>
      <c r="I248" s="260">
        <v>6.7000000000000002E-3</v>
      </c>
      <c r="J248" s="271">
        <v>3.9050000000000001E-7</v>
      </c>
      <c r="K248" s="270" t="s">
        <v>4002</v>
      </c>
      <c r="L248" t="s">
        <v>445</v>
      </c>
      <c r="M248" t="s">
        <v>438</v>
      </c>
      <c r="N248" s="260">
        <v>0.60640000000000005</v>
      </c>
      <c r="O248" s="260">
        <v>0.1239</v>
      </c>
      <c r="P248" s="260">
        <v>3.1600000000000003E-2</v>
      </c>
      <c r="Q248" s="111">
        <v>8.6959999999999994E-5</v>
      </c>
      <c r="R248" s="261">
        <v>744815</v>
      </c>
    </row>
    <row r="249" spans="1:18">
      <c r="A249" t="s">
        <v>176</v>
      </c>
      <c r="B249" t="s">
        <v>2648</v>
      </c>
      <c r="C249">
        <v>12</v>
      </c>
      <c r="D249">
        <v>54441498</v>
      </c>
      <c r="E249" s="270" t="s">
        <v>438</v>
      </c>
      <c r="F249" t="s">
        <v>439</v>
      </c>
      <c r="G249" s="260">
        <v>0.67879999999999996</v>
      </c>
      <c r="H249" s="260">
        <v>3.2899999999999999E-2</v>
      </c>
      <c r="I249" s="260">
        <v>7.3000000000000001E-3</v>
      </c>
      <c r="J249" s="271">
        <v>7.0469999999999996E-6</v>
      </c>
      <c r="K249" s="270" t="s">
        <v>4002</v>
      </c>
      <c r="L249" t="s">
        <v>438</v>
      </c>
      <c r="M249" t="s">
        <v>439</v>
      </c>
      <c r="N249" s="260">
        <v>0.70220000000000005</v>
      </c>
      <c r="O249" s="260">
        <v>0.3851</v>
      </c>
      <c r="P249" s="260">
        <v>3.32E-2</v>
      </c>
      <c r="Q249" s="111">
        <v>4.4560000000000002E-31</v>
      </c>
      <c r="R249" s="261">
        <v>744813</v>
      </c>
    </row>
    <row r="250" spans="1:18">
      <c r="A250" t="s">
        <v>179</v>
      </c>
      <c r="B250" t="s">
        <v>2707</v>
      </c>
      <c r="C250">
        <v>12</v>
      </c>
      <c r="D250">
        <v>90060586</v>
      </c>
      <c r="E250" s="270" t="s">
        <v>444</v>
      </c>
      <c r="F250" t="s">
        <v>445</v>
      </c>
      <c r="G250" s="260">
        <v>0.84460000000000002</v>
      </c>
      <c r="H250" s="260">
        <v>2.1000000000000001E-2</v>
      </c>
      <c r="I250" s="260">
        <v>9.1999999999999998E-3</v>
      </c>
      <c r="J250" s="271">
        <v>2.2020000000000001E-2</v>
      </c>
      <c r="K250" s="270" t="s">
        <v>4002</v>
      </c>
      <c r="L250" t="s">
        <v>444</v>
      </c>
      <c r="M250" t="s">
        <v>445</v>
      </c>
      <c r="N250" s="260">
        <v>0.83169999999999999</v>
      </c>
      <c r="O250" s="260">
        <v>0.84460000000000002</v>
      </c>
      <c r="P250" s="260">
        <v>4.0300000000000002E-2</v>
      </c>
      <c r="Q250" s="111">
        <v>1.2499999999999999E-97</v>
      </c>
      <c r="R250" s="261">
        <v>743707</v>
      </c>
    </row>
    <row r="251" spans="1:18">
      <c r="A251" t="s">
        <v>182</v>
      </c>
      <c r="B251" t="s">
        <v>1520</v>
      </c>
      <c r="C251">
        <v>12</v>
      </c>
      <c r="D251">
        <v>111865049</v>
      </c>
      <c r="E251" s="270" t="s">
        <v>438</v>
      </c>
      <c r="F251" t="s">
        <v>444</v>
      </c>
      <c r="G251" s="260">
        <v>0.46970000000000001</v>
      </c>
      <c r="H251" s="260">
        <v>5.3100000000000001E-2</v>
      </c>
      <c r="I251" s="260">
        <v>6.6E-3</v>
      </c>
      <c r="J251" s="271">
        <v>6.5489999999999995E-16</v>
      </c>
      <c r="K251" s="270" t="s">
        <v>4002</v>
      </c>
      <c r="L251" t="s">
        <v>438</v>
      </c>
      <c r="M251" t="s">
        <v>444</v>
      </c>
      <c r="N251" s="260">
        <v>0.48159999999999997</v>
      </c>
      <c r="O251" s="260">
        <v>0.58499999999999996</v>
      </c>
      <c r="P251" s="260">
        <v>3.0599999999999999E-2</v>
      </c>
      <c r="Q251" s="111">
        <v>1.318E-81</v>
      </c>
      <c r="R251" s="261">
        <v>737101</v>
      </c>
    </row>
    <row r="252" spans="1:18">
      <c r="A252" t="s">
        <v>185</v>
      </c>
      <c r="B252" t="s">
        <v>185</v>
      </c>
      <c r="C252">
        <v>12</v>
      </c>
      <c r="D252">
        <v>113007602</v>
      </c>
      <c r="E252" s="270" t="s">
        <v>439</v>
      </c>
      <c r="F252" t="s">
        <v>438</v>
      </c>
      <c r="G252" s="260">
        <v>0.70030000000000003</v>
      </c>
      <c r="H252" s="260">
        <v>4.07E-2</v>
      </c>
      <c r="I252" s="260">
        <v>7.4999999999999997E-3</v>
      </c>
      <c r="J252" s="271">
        <v>5.0320000000000003E-8</v>
      </c>
      <c r="K252" s="270" t="s">
        <v>4002</v>
      </c>
      <c r="L252" t="s">
        <v>439</v>
      </c>
      <c r="M252" t="s">
        <v>438</v>
      </c>
      <c r="N252" s="260">
        <v>0.69769999999999999</v>
      </c>
      <c r="O252" s="260">
        <v>0.34720000000000001</v>
      </c>
      <c r="P252" s="260">
        <v>3.3599999999999998E-2</v>
      </c>
      <c r="Q252" s="111">
        <v>4.556E-25</v>
      </c>
      <c r="R252" s="261">
        <v>736096</v>
      </c>
    </row>
    <row r="253" spans="1:18">
      <c r="A253" t="s">
        <v>188</v>
      </c>
      <c r="B253" t="s">
        <v>2657</v>
      </c>
      <c r="C253">
        <v>12</v>
      </c>
      <c r="D253">
        <v>115552437</v>
      </c>
      <c r="E253" s="270" t="s">
        <v>445</v>
      </c>
      <c r="F253" t="s">
        <v>444</v>
      </c>
      <c r="G253" s="260">
        <v>0.60870000000000002</v>
      </c>
      <c r="H253" s="260">
        <v>2.4400000000000002E-2</v>
      </c>
      <c r="I253" s="260">
        <v>6.7000000000000002E-3</v>
      </c>
      <c r="J253" s="271">
        <v>2.6019999999999998E-4</v>
      </c>
      <c r="K253" s="270" t="s">
        <v>4002</v>
      </c>
      <c r="L253" t="s">
        <v>445</v>
      </c>
      <c r="M253" t="s">
        <v>444</v>
      </c>
      <c r="N253" s="260">
        <v>0.61380000000000001</v>
      </c>
      <c r="O253" s="260">
        <v>0.43680000000000002</v>
      </c>
      <c r="P253" s="260">
        <v>3.1E-2</v>
      </c>
      <c r="Q253" s="111">
        <v>3.4669999999999998E-45</v>
      </c>
      <c r="R253" s="261">
        <v>737556</v>
      </c>
    </row>
    <row r="254" spans="1:18">
      <c r="A254" t="s">
        <v>191</v>
      </c>
      <c r="B254" t="s">
        <v>1981</v>
      </c>
      <c r="C254">
        <v>13</v>
      </c>
      <c r="D254">
        <v>47263676</v>
      </c>
      <c r="E254" s="270" t="s">
        <v>445</v>
      </c>
      <c r="F254" t="s">
        <v>438</v>
      </c>
      <c r="G254" s="260">
        <v>0.73440000000000005</v>
      </c>
      <c r="H254" s="260">
        <v>3.39E-2</v>
      </c>
      <c r="I254" s="260">
        <v>7.6E-3</v>
      </c>
      <c r="J254" s="271">
        <v>7.0450000000000003E-6</v>
      </c>
      <c r="K254" s="270" t="s">
        <v>4002</v>
      </c>
      <c r="L254" t="s">
        <v>445</v>
      </c>
      <c r="M254" t="s">
        <v>438</v>
      </c>
      <c r="N254" s="260">
        <v>0.73229999999999995</v>
      </c>
      <c r="O254" s="260">
        <v>0.1515</v>
      </c>
      <c r="P254" s="260">
        <v>3.4000000000000002E-2</v>
      </c>
      <c r="Q254" s="111">
        <v>8.4090000000000003E-6</v>
      </c>
      <c r="R254" s="261">
        <v>745820</v>
      </c>
    </row>
    <row r="255" spans="1:18">
      <c r="A255" t="s">
        <v>197</v>
      </c>
      <c r="B255" t="s">
        <v>2668</v>
      </c>
      <c r="C255">
        <v>15</v>
      </c>
      <c r="D255">
        <v>81361729</v>
      </c>
      <c r="E255" s="270" t="s">
        <v>444</v>
      </c>
      <c r="F255" t="s">
        <v>439</v>
      </c>
      <c r="G255" s="260">
        <v>0.2621</v>
      </c>
      <c r="H255" s="260">
        <v>2.7400000000000001E-2</v>
      </c>
      <c r="I255" s="260">
        <v>7.9000000000000008E-3</v>
      </c>
      <c r="J255" s="271">
        <v>5.0849999999999995E-4</v>
      </c>
      <c r="K255" s="270" t="s">
        <v>4002</v>
      </c>
      <c r="L255" t="s">
        <v>444</v>
      </c>
      <c r="M255" t="s">
        <v>439</v>
      </c>
      <c r="N255" s="260">
        <v>0.25480000000000003</v>
      </c>
      <c r="O255" s="260">
        <v>0.105</v>
      </c>
      <c r="P255" s="260">
        <v>3.49E-2</v>
      </c>
      <c r="Q255" s="111">
        <v>2.611E-3</v>
      </c>
      <c r="R255" s="261">
        <v>744705</v>
      </c>
    </row>
    <row r="256" spans="1:18">
      <c r="A256" t="s">
        <v>200</v>
      </c>
      <c r="B256" t="s">
        <v>200</v>
      </c>
      <c r="C256">
        <v>15</v>
      </c>
      <c r="D256">
        <v>91421283</v>
      </c>
      <c r="E256" s="270" t="s">
        <v>438</v>
      </c>
      <c r="F256" t="s">
        <v>439</v>
      </c>
      <c r="G256" s="260">
        <v>0.34279999999999999</v>
      </c>
      <c r="H256" s="260">
        <v>3.9199999999999999E-2</v>
      </c>
      <c r="I256" s="260">
        <v>7.3000000000000001E-3</v>
      </c>
      <c r="J256" s="271">
        <v>7.7289999999999999E-8</v>
      </c>
      <c r="K256" s="270" t="s">
        <v>4002</v>
      </c>
      <c r="L256" t="s">
        <v>438</v>
      </c>
      <c r="M256" t="s">
        <v>439</v>
      </c>
      <c r="N256" s="260">
        <v>0.3528</v>
      </c>
      <c r="O256" s="260">
        <v>0.58099999999999996</v>
      </c>
      <c r="P256" s="260">
        <v>3.2599999999999997E-2</v>
      </c>
      <c r="Q256" s="111">
        <v>4.777E-71</v>
      </c>
      <c r="R256" s="261">
        <v>724877</v>
      </c>
    </row>
    <row r="257" spans="1:18">
      <c r="A257" t="s">
        <v>206</v>
      </c>
      <c r="B257" t="s">
        <v>2211</v>
      </c>
      <c r="C257">
        <v>16</v>
      </c>
      <c r="D257">
        <v>73048367</v>
      </c>
      <c r="E257" s="270" t="s">
        <v>439</v>
      </c>
      <c r="F257" t="s">
        <v>438</v>
      </c>
      <c r="G257" s="260">
        <v>0.18410000000000001</v>
      </c>
      <c r="H257" s="260">
        <v>3.4099999999999998E-2</v>
      </c>
      <c r="I257" s="260">
        <v>8.3000000000000001E-3</v>
      </c>
      <c r="J257" s="271">
        <v>3.8489999999999999E-5</v>
      </c>
      <c r="K257" s="270" t="s">
        <v>4002</v>
      </c>
      <c r="L257" t="s">
        <v>439</v>
      </c>
      <c r="M257" t="s">
        <v>438</v>
      </c>
      <c r="N257" s="260">
        <v>0.1704</v>
      </c>
      <c r="O257" s="260">
        <v>-0.1431</v>
      </c>
      <c r="P257" s="260">
        <v>4.0300000000000002E-2</v>
      </c>
      <c r="Q257" s="111">
        <v>3.8440000000000002E-4</v>
      </c>
      <c r="R257" s="261">
        <v>745817</v>
      </c>
    </row>
    <row r="258" spans="1:18">
      <c r="A258" t="s">
        <v>419</v>
      </c>
      <c r="B258" t="s">
        <v>419</v>
      </c>
      <c r="C258">
        <v>16</v>
      </c>
      <c r="D258">
        <v>83045790</v>
      </c>
      <c r="E258" s="270" t="s">
        <v>445</v>
      </c>
      <c r="F258" t="s">
        <v>444</v>
      </c>
      <c r="G258" s="260">
        <v>0.75609999999999999</v>
      </c>
      <c r="H258" s="260">
        <v>3.7499999999999999E-2</v>
      </c>
      <c r="I258" s="260">
        <v>7.9000000000000008E-3</v>
      </c>
      <c r="J258" s="271">
        <v>2.2850000000000001E-6</v>
      </c>
      <c r="K258" s="270" t="s">
        <v>4002</v>
      </c>
      <c r="L258" t="s">
        <v>445</v>
      </c>
      <c r="M258" t="s">
        <v>444</v>
      </c>
      <c r="N258" s="260">
        <v>0.74670000000000003</v>
      </c>
      <c r="O258" s="260">
        <v>0.22270000000000001</v>
      </c>
      <c r="P258" s="260">
        <v>3.5000000000000003E-2</v>
      </c>
      <c r="Q258" s="111">
        <v>1.978E-10</v>
      </c>
      <c r="R258" s="261">
        <v>738974</v>
      </c>
    </row>
    <row r="259" spans="1:18">
      <c r="A259" t="s">
        <v>208</v>
      </c>
      <c r="B259" t="s">
        <v>208</v>
      </c>
      <c r="C259">
        <v>16</v>
      </c>
      <c r="D259">
        <v>87575332</v>
      </c>
      <c r="E259" s="270" t="s">
        <v>445</v>
      </c>
      <c r="F259" t="s">
        <v>444</v>
      </c>
      <c r="G259" s="260">
        <v>0.32969999999999999</v>
      </c>
      <c r="H259" s="260">
        <v>4.3999999999999997E-2</v>
      </c>
      <c r="I259" s="260">
        <v>7.1000000000000004E-3</v>
      </c>
      <c r="J259" s="271">
        <v>5.6489999999999998E-10</v>
      </c>
      <c r="K259" s="270" t="s">
        <v>4002</v>
      </c>
      <c r="L259" t="s">
        <v>445</v>
      </c>
      <c r="M259" t="s">
        <v>444</v>
      </c>
      <c r="N259" s="260">
        <v>0.3367</v>
      </c>
      <c r="O259" s="260">
        <v>-8.0299999999999996E-2</v>
      </c>
      <c r="P259" s="260">
        <v>3.2300000000000002E-2</v>
      </c>
      <c r="Q259" s="111">
        <v>1.29E-2</v>
      </c>
      <c r="R259" s="261">
        <v>745819</v>
      </c>
    </row>
    <row r="260" spans="1:18">
      <c r="A260" t="s">
        <v>422</v>
      </c>
      <c r="B260" t="s">
        <v>2732</v>
      </c>
      <c r="C260">
        <v>17</v>
      </c>
      <c r="D260">
        <v>7433459</v>
      </c>
      <c r="E260" s="270" t="s">
        <v>444</v>
      </c>
      <c r="F260" t="s">
        <v>445</v>
      </c>
      <c r="G260" s="260">
        <v>0.40510000000000002</v>
      </c>
      <c r="H260" s="260">
        <v>1.6299999999999999E-2</v>
      </c>
      <c r="I260" s="260">
        <v>6.7999999999999996E-3</v>
      </c>
      <c r="J260" s="271">
        <v>1.6549999999999999E-2</v>
      </c>
      <c r="K260" s="270" t="s">
        <v>4002</v>
      </c>
      <c r="L260" t="s">
        <v>444</v>
      </c>
      <c r="M260" t="s">
        <v>445</v>
      </c>
      <c r="N260" s="260">
        <v>0.38869999999999999</v>
      </c>
      <c r="O260" s="260">
        <v>-0.122</v>
      </c>
      <c r="P260" s="260">
        <v>3.1199999999999999E-2</v>
      </c>
      <c r="Q260" s="111">
        <v>9.1559999999999998E-5</v>
      </c>
      <c r="R260" s="261">
        <v>744815</v>
      </c>
    </row>
    <row r="261" spans="1:18">
      <c r="A261" t="s">
        <v>425</v>
      </c>
      <c r="B261" t="s">
        <v>425</v>
      </c>
      <c r="C261">
        <v>17</v>
      </c>
      <c r="D261">
        <v>17877771</v>
      </c>
      <c r="E261" s="270" t="s">
        <v>439</v>
      </c>
      <c r="F261" t="s">
        <v>438</v>
      </c>
      <c r="G261" s="260">
        <v>0.3463</v>
      </c>
      <c r="H261" s="260">
        <v>2.93E-2</v>
      </c>
      <c r="I261" s="260">
        <v>6.7999999999999996E-3</v>
      </c>
      <c r="J261" s="271">
        <v>1.395E-5</v>
      </c>
      <c r="K261" s="270" t="s">
        <v>4002</v>
      </c>
      <c r="L261" t="s">
        <v>439</v>
      </c>
      <c r="M261" t="s">
        <v>438</v>
      </c>
      <c r="N261" s="260">
        <v>0.33069999999999999</v>
      </c>
      <c r="O261" s="260">
        <v>0.13250000000000001</v>
      </c>
      <c r="P261" s="260">
        <v>3.2199999999999999E-2</v>
      </c>
      <c r="Q261" s="111">
        <v>3.896E-5</v>
      </c>
      <c r="R261" s="261">
        <v>736096</v>
      </c>
    </row>
    <row r="262" spans="1:18">
      <c r="A262" t="s">
        <v>211</v>
      </c>
      <c r="B262" t="s">
        <v>2734</v>
      </c>
      <c r="C262">
        <v>17</v>
      </c>
      <c r="D262">
        <v>45077221</v>
      </c>
      <c r="E262" s="270" t="s">
        <v>438</v>
      </c>
      <c r="F262" t="s">
        <v>439</v>
      </c>
      <c r="G262" s="260">
        <v>0.26979999999999998</v>
      </c>
      <c r="H262" s="260">
        <v>3.0800000000000001E-2</v>
      </c>
      <c r="I262" s="260">
        <v>7.4999999999999997E-3</v>
      </c>
      <c r="J262" s="271">
        <v>3.9900000000000001E-5</v>
      </c>
      <c r="K262" s="270" t="s">
        <v>4002</v>
      </c>
      <c r="L262" t="s">
        <v>438</v>
      </c>
      <c r="M262" t="s">
        <v>439</v>
      </c>
      <c r="N262" s="260">
        <v>0.25340000000000001</v>
      </c>
      <c r="O262" s="260">
        <v>0.42699999999999999</v>
      </c>
      <c r="P262" s="260">
        <v>3.4799999999999998E-2</v>
      </c>
      <c r="Q262" s="111">
        <v>1.42E-34</v>
      </c>
      <c r="R262" s="261">
        <v>744814</v>
      </c>
    </row>
    <row r="263" spans="1:18">
      <c r="A263" t="s">
        <v>214</v>
      </c>
      <c r="B263" t="s">
        <v>1870</v>
      </c>
      <c r="C263">
        <v>17</v>
      </c>
      <c r="D263">
        <v>56607124</v>
      </c>
      <c r="E263" s="270" t="s">
        <v>439</v>
      </c>
      <c r="F263" t="s">
        <v>438</v>
      </c>
      <c r="G263" s="260">
        <v>0.2016</v>
      </c>
      <c r="H263" s="260">
        <v>4.0899999999999999E-2</v>
      </c>
      <c r="I263" s="260">
        <v>8.3000000000000001E-3</v>
      </c>
      <c r="J263" s="271">
        <v>8.1510000000000004E-7</v>
      </c>
      <c r="K263" s="270" t="s">
        <v>4002</v>
      </c>
      <c r="L263" t="s">
        <v>439</v>
      </c>
      <c r="M263" t="s">
        <v>438</v>
      </c>
      <c r="N263" s="260">
        <v>0.21190000000000001</v>
      </c>
      <c r="O263" s="260">
        <v>0.2263</v>
      </c>
      <c r="P263" s="260">
        <v>3.6799999999999999E-2</v>
      </c>
      <c r="Q263" s="111">
        <v>7.7200000000000002E-10</v>
      </c>
      <c r="R263" s="261">
        <v>745819</v>
      </c>
    </row>
    <row r="264" spans="1:18">
      <c r="A264" t="s">
        <v>429</v>
      </c>
      <c r="B264" t="s">
        <v>4003</v>
      </c>
      <c r="C264">
        <v>18</v>
      </c>
      <c r="D264">
        <v>21137442</v>
      </c>
      <c r="E264" s="270" t="s">
        <v>445</v>
      </c>
      <c r="F264" t="s">
        <v>444</v>
      </c>
      <c r="G264" s="260">
        <v>0.34029999999999999</v>
      </c>
      <c r="H264" s="260">
        <v>2.1399999999999999E-2</v>
      </c>
      <c r="I264" s="260">
        <v>7.0000000000000001E-3</v>
      </c>
      <c r="J264" s="271">
        <v>2.0530000000000001E-3</v>
      </c>
      <c r="K264" s="270" t="s">
        <v>4002</v>
      </c>
      <c r="L264" t="s">
        <v>445</v>
      </c>
      <c r="M264" t="s">
        <v>444</v>
      </c>
      <c r="N264" s="260">
        <v>0.33600000000000002</v>
      </c>
      <c r="O264" s="260">
        <v>8.77E-2</v>
      </c>
      <c r="P264" s="260">
        <v>3.1800000000000002E-2</v>
      </c>
      <c r="Q264" s="111">
        <v>5.8300000000000001E-3</v>
      </c>
      <c r="R264" s="261">
        <v>745820</v>
      </c>
    </row>
    <row r="265" spans="1:18">
      <c r="A265" t="s">
        <v>217</v>
      </c>
      <c r="B265" t="s">
        <v>4004</v>
      </c>
      <c r="C265">
        <v>19</v>
      </c>
      <c r="D265">
        <v>10727237</v>
      </c>
      <c r="E265" s="270" t="s">
        <v>439</v>
      </c>
      <c r="F265" t="s">
        <v>438</v>
      </c>
      <c r="G265" s="260">
        <v>0.80120000000000002</v>
      </c>
      <c r="H265" s="260">
        <v>4.1000000000000002E-2</v>
      </c>
      <c r="I265" s="260">
        <v>8.6E-3</v>
      </c>
      <c r="J265" s="271">
        <v>1.761E-6</v>
      </c>
      <c r="K265" s="270" t="s">
        <v>4002</v>
      </c>
      <c r="L265" t="s">
        <v>439</v>
      </c>
      <c r="M265" t="s">
        <v>438</v>
      </c>
      <c r="N265" s="260">
        <v>0.78359999999999996</v>
      </c>
      <c r="O265" s="260">
        <v>7.1900000000000006E-2</v>
      </c>
      <c r="P265" s="260">
        <v>3.6600000000000001E-2</v>
      </c>
      <c r="Q265" s="111">
        <v>4.9529999999999998E-2</v>
      </c>
      <c r="R265" s="261">
        <v>745819</v>
      </c>
    </row>
    <row r="266" spans="1:18">
      <c r="A266" t="s">
        <v>220</v>
      </c>
      <c r="B266" t="s">
        <v>2738</v>
      </c>
      <c r="C266">
        <v>19</v>
      </c>
      <c r="D266">
        <v>11198502</v>
      </c>
      <c r="E266" s="270" t="s">
        <v>439</v>
      </c>
      <c r="F266" t="s">
        <v>438</v>
      </c>
      <c r="G266" s="260">
        <v>0.88849999999999996</v>
      </c>
      <c r="H266" s="260">
        <v>5.6599999999999998E-2</v>
      </c>
      <c r="I266" s="260">
        <v>1.04E-2</v>
      </c>
      <c r="J266" s="271">
        <v>4.8760000000000001E-8</v>
      </c>
      <c r="K266" s="270" t="s">
        <v>4002</v>
      </c>
      <c r="L266" t="s">
        <v>439</v>
      </c>
      <c r="M266" t="s">
        <v>438</v>
      </c>
      <c r="N266" s="260">
        <v>0.88139999999999996</v>
      </c>
      <c r="O266" s="260">
        <v>0.1961</v>
      </c>
      <c r="P266" s="260">
        <v>4.7500000000000001E-2</v>
      </c>
      <c r="Q266" s="111">
        <v>3.6149999999999998E-5</v>
      </c>
      <c r="R266" s="261">
        <v>728937</v>
      </c>
    </row>
    <row r="267" spans="1:18">
      <c r="A267" t="s">
        <v>51</v>
      </c>
      <c r="B267" t="s">
        <v>2098</v>
      </c>
      <c r="C267">
        <v>1</v>
      </c>
      <c r="D267">
        <v>3227416</v>
      </c>
      <c r="E267" s="270" t="s">
        <v>438</v>
      </c>
      <c r="F267" t="s">
        <v>444</v>
      </c>
      <c r="G267" s="260">
        <v>0.76829999999999998</v>
      </c>
      <c r="H267" s="260">
        <v>4.5400000000000003E-2</v>
      </c>
      <c r="I267" s="260">
        <v>8.8000000000000005E-3</v>
      </c>
      <c r="J267" s="271">
        <v>2.2280000000000001E-7</v>
      </c>
      <c r="K267" s="270" t="s">
        <v>4005</v>
      </c>
      <c r="L267" t="s">
        <v>438</v>
      </c>
      <c r="M267" t="s">
        <v>444</v>
      </c>
      <c r="N267" s="260">
        <v>0.77</v>
      </c>
      <c r="O267" s="260">
        <v>2.5999999999999999E-2</v>
      </c>
      <c r="P267" s="260">
        <v>7.7000000000000002E-3</v>
      </c>
      <c r="Q267" s="111">
        <v>9.6000000000000002E-4</v>
      </c>
      <c r="R267" s="261">
        <v>898130</v>
      </c>
    </row>
    <row r="268" spans="1:18">
      <c r="A268" t="s">
        <v>367</v>
      </c>
      <c r="B268" t="s">
        <v>4006</v>
      </c>
      <c r="C268">
        <v>1</v>
      </c>
      <c r="D268">
        <v>154395839</v>
      </c>
      <c r="E268" s="270" t="s">
        <v>438</v>
      </c>
      <c r="F268" t="s">
        <v>439</v>
      </c>
      <c r="G268" s="260">
        <v>0.61980000000000002</v>
      </c>
      <c r="H268" s="260">
        <v>1.44E-2</v>
      </c>
      <c r="I268" s="260">
        <v>6.6E-3</v>
      </c>
      <c r="J268" s="271">
        <v>3.0079999999999999E-2</v>
      </c>
      <c r="K268" s="270" t="s">
        <v>4005</v>
      </c>
      <c r="L268" t="s">
        <v>438</v>
      </c>
      <c r="M268" t="s">
        <v>439</v>
      </c>
      <c r="N268" s="260">
        <v>0.6</v>
      </c>
      <c r="O268" s="260">
        <v>1.4999999999999999E-2</v>
      </c>
      <c r="P268" s="260">
        <v>6.4999999999999997E-3</v>
      </c>
      <c r="Q268" s="111">
        <v>1.7999999999999999E-2</v>
      </c>
      <c r="R268" s="261">
        <v>898130</v>
      </c>
    </row>
    <row r="269" spans="1:18">
      <c r="A269" t="s">
        <v>68</v>
      </c>
      <c r="B269" t="s">
        <v>2680</v>
      </c>
      <c r="C269">
        <v>1</v>
      </c>
      <c r="D269">
        <v>183109034</v>
      </c>
      <c r="E269" s="270" t="s">
        <v>445</v>
      </c>
      <c r="F269" t="s">
        <v>444</v>
      </c>
      <c r="G269" s="260">
        <v>0.5595</v>
      </c>
      <c r="H269" s="260">
        <v>1.89E-2</v>
      </c>
      <c r="I269" s="260">
        <v>6.4999999999999997E-3</v>
      </c>
      <c r="J269" s="271">
        <v>3.8479999999999999E-3</v>
      </c>
      <c r="K269" s="270" t="s">
        <v>4005</v>
      </c>
      <c r="L269" t="s">
        <v>445</v>
      </c>
      <c r="M269" t="s">
        <v>444</v>
      </c>
      <c r="N269" s="260">
        <v>0.56000000000000005</v>
      </c>
      <c r="O269" s="260">
        <v>1.4E-2</v>
      </c>
      <c r="P269" s="260">
        <v>6.4000000000000003E-3</v>
      </c>
      <c r="Q269" s="111">
        <v>2.7E-2</v>
      </c>
      <c r="R269" s="261">
        <v>898130</v>
      </c>
    </row>
    <row r="270" spans="1:18">
      <c r="A270" t="s">
        <v>74</v>
      </c>
      <c r="B270" t="s">
        <v>2744</v>
      </c>
      <c r="C270">
        <v>2</v>
      </c>
      <c r="D270">
        <v>43699416</v>
      </c>
      <c r="E270" s="270" t="s">
        <v>438</v>
      </c>
      <c r="F270" t="s">
        <v>444</v>
      </c>
      <c r="G270" s="260">
        <v>0.64690000000000003</v>
      </c>
      <c r="H270" s="260">
        <v>3.15E-2</v>
      </c>
      <c r="I270" s="260">
        <v>6.8999999999999999E-3</v>
      </c>
      <c r="J270" s="271">
        <v>4.3970000000000004E-6</v>
      </c>
      <c r="K270" s="270" t="s">
        <v>4005</v>
      </c>
      <c r="L270" t="s">
        <v>438</v>
      </c>
      <c r="M270" t="s">
        <v>444</v>
      </c>
      <c r="N270" s="260">
        <v>0.64</v>
      </c>
      <c r="O270" s="260">
        <v>4.9000000000000002E-2</v>
      </c>
      <c r="P270" s="260">
        <v>6.6E-3</v>
      </c>
      <c r="Q270" s="111">
        <v>1.7999999999999999E-13</v>
      </c>
      <c r="R270" s="261">
        <v>898130</v>
      </c>
    </row>
    <row r="271" spans="1:18">
      <c r="A271" t="s">
        <v>80</v>
      </c>
      <c r="B271" t="s">
        <v>2146</v>
      </c>
      <c r="C271">
        <v>2</v>
      </c>
      <c r="D271">
        <v>204121145</v>
      </c>
      <c r="E271" s="270" t="s">
        <v>438</v>
      </c>
      <c r="F271" t="s">
        <v>444</v>
      </c>
      <c r="G271" s="260">
        <v>0.87409999999999999</v>
      </c>
      <c r="H271" s="260">
        <v>5.6300000000000003E-2</v>
      </c>
      <c r="I271" s="260">
        <v>9.7000000000000003E-3</v>
      </c>
      <c r="J271" s="271">
        <v>7.0880000000000003E-9</v>
      </c>
      <c r="K271" s="270" t="s">
        <v>4005</v>
      </c>
      <c r="L271" t="s">
        <v>438</v>
      </c>
      <c r="M271" t="s">
        <v>444</v>
      </c>
      <c r="N271" s="260">
        <v>0.87</v>
      </c>
      <c r="O271" s="260">
        <v>2.4E-2</v>
      </c>
      <c r="P271" s="260">
        <v>9.5999999999999992E-3</v>
      </c>
      <c r="Q271" s="111">
        <v>1.0999999999999999E-2</v>
      </c>
      <c r="R271" s="261">
        <v>898130</v>
      </c>
    </row>
    <row r="272" spans="1:18">
      <c r="A272" t="s">
        <v>376</v>
      </c>
      <c r="B272" t="s">
        <v>2673</v>
      </c>
      <c r="C272">
        <v>3</v>
      </c>
      <c r="D272">
        <v>14938047</v>
      </c>
      <c r="E272" s="270" t="s">
        <v>444</v>
      </c>
      <c r="F272" t="s">
        <v>445</v>
      </c>
      <c r="G272" s="260">
        <v>0.38150000000000001</v>
      </c>
      <c r="H272" s="260">
        <v>6.0000000000000001E-3</v>
      </c>
      <c r="I272" s="260">
        <v>6.7999999999999996E-3</v>
      </c>
      <c r="J272" s="271">
        <v>0.37769999999999998</v>
      </c>
      <c r="K272" s="270" t="s">
        <v>4005</v>
      </c>
      <c r="L272" t="s">
        <v>444</v>
      </c>
      <c r="M272" t="s">
        <v>445</v>
      </c>
      <c r="N272" s="260">
        <v>0.37</v>
      </c>
      <c r="O272" s="260">
        <v>2.7E-2</v>
      </c>
      <c r="P272" s="260">
        <v>6.4999999999999997E-3</v>
      </c>
      <c r="Q272" s="111">
        <v>2.8E-5</v>
      </c>
      <c r="R272" s="261">
        <v>898130</v>
      </c>
    </row>
    <row r="273" spans="1:18">
      <c r="A273" t="s">
        <v>384</v>
      </c>
      <c r="B273" t="s">
        <v>4007</v>
      </c>
      <c r="C273">
        <v>4</v>
      </c>
      <c r="D273">
        <v>148391703</v>
      </c>
      <c r="E273" s="270" t="s">
        <v>438</v>
      </c>
      <c r="F273" t="s">
        <v>439</v>
      </c>
      <c r="G273" s="260">
        <v>0.86480000000000001</v>
      </c>
      <c r="H273" s="260">
        <v>1.43E-2</v>
      </c>
      <c r="I273" s="260">
        <v>1.3899999999999999E-2</v>
      </c>
      <c r="J273" s="271">
        <v>0.30380000000000001</v>
      </c>
      <c r="K273" s="270" t="s">
        <v>4005</v>
      </c>
      <c r="L273" t="s">
        <v>438</v>
      </c>
      <c r="M273" t="s">
        <v>439</v>
      </c>
      <c r="N273" s="260">
        <v>0.86</v>
      </c>
      <c r="O273" s="260">
        <v>-0.02</v>
      </c>
      <c r="P273" s="260">
        <v>9.1999999999999998E-3</v>
      </c>
      <c r="Q273" s="111">
        <v>3.1E-2</v>
      </c>
      <c r="R273" s="261">
        <v>898130</v>
      </c>
    </row>
    <row r="274" spans="1:18">
      <c r="A274" t="s">
        <v>103</v>
      </c>
      <c r="B274" t="s">
        <v>2159</v>
      </c>
      <c r="C274">
        <v>6</v>
      </c>
      <c r="D274">
        <v>1366220</v>
      </c>
      <c r="E274" s="270" t="s">
        <v>438</v>
      </c>
      <c r="F274" t="s">
        <v>439</v>
      </c>
      <c r="G274" s="260">
        <v>0.11609999999999999</v>
      </c>
      <c r="H274" s="260">
        <v>7.5499999999999998E-2</v>
      </c>
      <c r="I274" s="260">
        <v>1.0500000000000001E-2</v>
      </c>
      <c r="J274" s="271">
        <v>8.1320000000000001E-13</v>
      </c>
      <c r="K274" s="270" t="s">
        <v>4005</v>
      </c>
      <c r="L274" t="s">
        <v>438</v>
      </c>
      <c r="M274" t="s">
        <v>439</v>
      </c>
      <c r="N274" s="260">
        <v>0.11</v>
      </c>
      <c r="O274" s="260">
        <v>2.5000000000000001E-2</v>
      </c>
      <c r="P274" s="260">
        <v>0.01</v>
      </c>
      <c r="Q274" s="111">
        <v>1.4E-2</v>
      </c>
      <c r="R274" s="261">
        <v>898130</v>
      </c>
    </row>
    <row r="275" spans="1:18">
      <c r="A275" t="s">
        <v>109</v>
      </c>
      <c r="B275" t="s">
        <v>2731</v>
      </c>
      <c r="C275">
        <v>6</v>
      </c>
      <c r="D275">
        <v>43342591</v>
      </c>
      <c r="E275" s="270" t="s">
        <v>445</v>
      </c>
      <c r="F275" t="s">
        <v>444</v>
      </c>
      <c r="G275" s="260">
        <v>0.41899999999999998</v>
      </c>
      <c r="H275" s="260">
        <v>2.98E-2</v>
      </c>
      <c r="I275" s="260">
        <v>6.4999999999999997E-3</v>
      </c>
      <c r="J275" s="271">
        <v>4.7489999999999998E-6</v>
      </c>
      <c r="K275" s="270" t="s">
        <v>4005</v>
      </c>
      <c r="L275" t="s">
        <v>445</v>
      </c>
      <c r="M275" t="s">
        <v>444</v>
      </c>
      <c r="N275" s="260">
        <v>0.41</v>
      </c>
      <c r="O275" s="260">
        <v>2.5999999999999999E-2</v>
      </c>
      <c r="P275" s="260">
        <v>6.4000000000000003E-3</v>
      </c>
      <c r="Q275" s="111">
        <v>6.6000000000000005E-5</v>
      </c>
      <c r="R275" s="261">
        <v>898130</v>
      </c>
    </row>
    <row r="276" spans="1:18">
      <c r="A276" t="s">
        <v>115</v>
      </c>
      <c r="B276" t="s">
        <v>115</v>
      </c>
      <c r="C276">
        <v>6</v>
      </c>
      <c r="D276">
        <v>161089307</v>
      </c>
      <c r="E276" s="270" t="s">
        <v>439</v>
      </c>
      <c r="F276" t="s">
        <v>438</v>
      </c>
      <c r="G276" s="260">
        <v>0.1694</v>
      </c>
      <c r="H276" s="260">
        <v>3.5400000000000001E-2</v>
      </c>
      <c r="I276" s="260">
        <v>9.4000000000000004E-3</v>
      </c>
      <c r="J276" s="271">
        <v>1.5679999999999999E-4</v>
      </c>
      <c r="K276" s="270" t="s">
        <v>4005</v>
      </c>
      <c r="L276" t="s">
        <v>439</v>
      </c>
      <c r="M276" t="s">
        <v>438</v>
      </c>
      <c r="N276" s="260">
        <v>0.17</v>
      </c>
      <c r="O276" s="260">
        <v>1.7000000000000001E-2</v>
      </c>
      <c r="P276" s="260">
        <v>8.8000000000000005E-3</v>
      </c>
      <c r="Q276" s="111">
        <v>4.8000000000000001E-2</v>
      </c>
      <c r="R276" s="261">
        <v>898130</v>
      </c>
    </row>
    <row r="277" spans="1:18">
      <c r="A277" t="s">
        <v>128</v>
      </c>
      <c r="B277" t="s">
        <v>1524</v>
      </c>
      <c r="C277">
        <v>7</v>
      </c>
      <c r="D277">
        <v>92246744</v>
      </c>
      <c r="E277" s="270" t="s">
        <v>438</v>
      </c>
      <c r="F277" t="s">
        <v>444</v>
      </c>
      <c r="G277" s="260">
        <v>0.75260000000000005</v>
      </c>
      <c r="H277" s="260">
        <v>4.7699999999999999E-2</v>
      </c>
      <c r="I277" s="260">
        <v>7.6E-3</v>
      </c>
      <c r="J277" s="271">
        <v>3.1520000000000001E-10</v>
      </c>
      <c r="K277" s="270" t="s">
        <v>4005</v>
      </c>
      <c r="L277" t="s">
        <v>438</v>
      </c>
      <c r="M277" t="s">
        <v>444</v>
      </c>
      <c r="N277" s="260">
        <v>0.75</v>
      </c>
      <c r="O277" s="260">
        <v>2.5000000000000001E-2</v>
      </c>
      <c r="P277" s="260">
        <v>7.3000000000000001E-3</v>
      </c>
      <c r="Q277" s="111">
        <v>7.6999999999999996E-4</v>
      </c>
      <c r="R277" s="261">
        <v>898130</v>
      </c>
    </row>
    <row r="278" spans="1:18">
      <c r="A278" t="s">
        <v>143</v>
      </c>
      <c r="B278" t="s">
        <v>2185</v>
      </c>
      <c r="C278">
        <v>9</v>
      </c>
      <c r="D278">
        <v>22116046</v>
      </c>
      <c r="E278" s="270" t="s">
        <v>444</v>
      </c>
      <c r="F278" t="s">
        <v>445</v>
      </c>
      <c r="G278" s="260">
        <v>0.4924</v>
      </c>
      <c r="H278" s="260">
        <v>4.5999999999999999E-2</v>
      </c>
      <c r="I278" s="260">
        <v>6.4000000000000003E-3</v>
      </c>
      <c r="J278" s="271">
        <v>6.7189999999999999E-13</v>
      </c>
      <c r="K278" s="270" t="s">
        <v>4005</v>
      </c>
      <c r="L278" t="s">
        <v>444</v>
      </c>
      <c r="M278" t="s">
        <v>445</v>
      </c>
      <c r="N278" s="260">
        <v>0.51</v>
      </c>
      <c r="O278" s="260">
        <v>3.4000000000000002E-2</v>
      </c>
      <c r="P278" s="260">
        <v>6.3E-3</v>
      </c>
      <c r="Q278" s="111">
        <v>1.1999999999999999E-7</v>
      </c>
      <c r="R278" s="261">
        <v>898130</v>
      </c>
    </row>
    <row r="279" spans="1:18">
      <c r="A279" t="s">
        <v>149</v>
      </c>
      <c r="B279" t="s">
        <v>2694</v>
      </c>
      <c r="C279">
        <v>9</v>
      </c>
      <c r="D279">
        <v>136151806</v>
      </c>
      <c r="E279" s="270" t="s">
        <v>438</v>
      </c>
      <c r="F279" t="s">
        <v>439</v>
      </c>
      <c r="G279" s="260">
        <v>0.218</v>
      </c>
      <c r="H279" s="260">
        <v>4.48E-2</v>
      </c>
      <c r="I279" s="260">
        <v>7.7000000000000002E-3</v>
      </c>
      <c r="J279" s="271">
        <v>7.4619999999999993E-9</v>
      </c>
      <c r="K279" s="270" t="s">
        <v>4005</v>
      </c>
      <c r="L279" t="s">
        <v>438</v>
      </c>
      <c r="M279" t="s">
        <v>439</v>
      </c>
      <c r="N279" s="260">
        <v>0.21</v>
      </c>
      <c r="O279" s="260">
        <v>4.3999999999999997E-2</v>
      </c>
      <c r="P279" s="260">
        <v>7.9000000000000008E-3</v>
      </c>
      <c r="Q279" s="111">
        <v>2.6000000000000001E-8</v>
      </c>
      <c r="R279" s="261">
        <v>898130</v>
      </c>
    </row>
    <row r="280" spans="1:18">
      <c r="A280" t="s">
        <v>405</v>
      </c>
      <c r="B280" t="s">
        <v>405</v>
      </c>
      <c r="C280">
        <v>11</v>
      </c>
      <c r="D280">
        <v>65566719</v>
      </c>
      <c r="E280" s="270" t="s">
        <v>439</v>
      </c>
      <c r="F280" t="s">
        <v>444</v>
      </c>
      <c r="G280" s="260">
        <v>0.55259999999999998</v>
      </c>
      <c r="H280" s="260">
        <v>2.8400000000000002E-2</v>
      </c>
      <c r="I280" s="260">
        <v>6.7000000000000002E-3</v>
      </c>
      <c r="J280" s="271">
        <v>1.959E-5</v>
      </c>
      <c r="K280" s="270" t="s">
        <v>4005</v>
      </c>
      <c r="L280" t="s">
        <v>439</v>
      </c>
      <c r="M280" t="s">
        <v>444</v>
      </c>
      <c r="N280" s="260">
        <v>0.54</v>
      </c>
      <c r="O280" s="260">
        <v>1.7000000000000001E-2</v>
      </c>
      <c r="P280" s="260">
        <v>6.4000000000000003E-3</v>
      </c>
      <c r="Q280" s="111">
        <v>7.6E-3</v>
      </c>
      <c r="R280" s="261">
        <v>898130</v>
      </c>
    </row>
    <row r="281" spans="1:18">
      <c r="A281" t="s">
        <v>168</v>
      </c>
      <c r="B281" t="s">
        <v>168</v>
      </c>
      <c r="C281">
        <v>11</v>
      </c>
      <c r="D281">
        <v>102800278</v>
      </c>
      <c r="E281" s="270" t="s">
        <v>444</v>
      </c>
      <c r="F281" t="s">
        <v>439</v>
      </c>
      <c r="G281" s="260">
        <v>9.8100000000000007E-2</v>
      </c>
      <c r="H281" s="260">
        <v>5.0799999999999998E-2</v>
      </c>
      <c r="I281" s="260">
        <v>1.1299999999999999E-2</v>
      </c>
      <c r="J281" s="271">
        <v>7.3660000000000003E-6</v>
      </c>
      <c r="K281" s="270" t="s">
        <v>4005</v>
      </c>
      <c r="L281" t="s">
        <v>444</v>
      </c>
      <c r="M281" t="s">
        <v>439</v>
      </c>
      <c r="N281" s="260">
        <v>0.08</v>
      </c>
      <c r="O281" s="260">
        <v>2.4E-2</v>
      </c>
      <c r="P281" s="260">
        <v>1.2E-2</v>
      </c>
      <c r="Q281" s="111">
        <v>4.7E-2</v>
      </c>
      <c r="R281" s="261">
        <v>898130</v>
      </c>
    </row>
    <row r="282" spans="1:18">
      <c r="A282" t="s">
        <v>176</v>
      </c>
      <c r="B282" t="s">
        <v>2648</v>
      </c>
      <c r="C282">
        <v>12</v>
      </c>
      <c r="D282">
        <v>54441498</v>
      </c>
      <c r="E282" s="270" t="s">
        <v>438</v>
      </c>
      <c r="F282" t="s">
        <v>439</v>
      </c>
      <c r="G282" s="260">
        <v>0.67879999999999996</v>
      </c>
      <c r="H282" s="260">
        <v>3.2899999999999999E-2</v>
      </c>
      <c r="I282" s="260">
        <v>7.3000000000000001E-3</v>
      </c>
      <c r="J282" s="271">
        <v>7.0469999999999996E-6</v>
      </c>
      <c r="K282" s="270" t="s">
        <v>4005</v>
      </c>
      <c r="L282" t="s">
        <v>438</v>
      </c>
      <c r="M282" t="s">
        <v>439</v>
      </c>
      <c r="N282" s="260">
        <v>0.7</v>
      </c>
      <c r="O282" s="260">
        <v>2.4E-2</v>
      </c>
      <c r="P282" s="260">
        <v>6.8999999999999999E-3</v>
      </c>
      <c r="Q282" s="111">
        <v>7.1000000000000002E-4</v>
      </c>
      <c r="R282" s="261">
        <v>898130</v>
      </c>
    </row>
    <row r="283" spans="1:18">
      <c r="A283" t="s">
        <v>182</v>
      </c>
      <c r="B283" t="s">
        <v>182</v>
      </c>
      <c r="C283">
        <v>12</v>
      </c>
      <c r="D283">
        <v>111910219</v>
      </c>
      <c r="E283" s="270" t="s">
        <v>445</v>
      </c>
      <c r="F283" t="s">
        <v>444</v>
      </c>
      <c r="G283" s="260">
        <v>0.47960000000000003</v>
      </c>
      <c r="H283" s="260">
        <v>5.4600000000000003E-2</v>
      </c>
      <c r="I283" s="260">
        <v>6.4999999999999997E-3</v>
      </c>
      <c r="J283" s="271">
        <v>6.2319999999999995E-17</v>
      </c>
      <c r="K283" s="270" t="s">
        <v>4005</v>
      </c>
      <c r="L283" t="s">
        <v>445</v>
      </c>
      <c r="M283" t="s">
        <v>444</v>
      </c>
      <c r="N283" s="260">
        <v>0.5</v>
      </c>
      <c r="O283" s="260">
        <v>2.3E-2</v>
      </c>
      <c r="P283" s="260">
        <v>6.7000000000000002E-3</v>
      </c>
      <c r="Q283" s="111">
        <v>8.0000000000000004E-4</v>
      </c>
      <c r="R283" s="261">
        <v>898130</v>
      </c>
    </row>
    <row r="284" spans="1:18">
      <c r="A284" t="s">
        <v>411</v>
      </c>
      <c r="B284" t="s">
        <v>2742</v>
      </c>
      <c r="C284">
        <v>13</v>
      </c>
      <c r="D284">
        <v>29015877</v>
      </c>
      <c r="E284" s="270" t="s">
        <v>444</v>
      </c>
      <c r="F284" t="s">
        <v>445</v>
      </c>
      <c r="G284" s="260">
        <v>0.36259999999999998</v>
      </c>
      <c r="H284" s="260">
        <v>3.0000000000000001E-3</v>
      </c>
      <c r="I284" s="260">
        <v>6.6E-3</v>
      </c>
      <c r="J284" s="271">
        <v>0.64939999999999998</v>
      </c>
      <c r="K284" s="270" t="s">
        <v>4005</v>
      </c>
      <c r="L284" t="s">
        <v>444</v>
      </c>
      <c r="M284" t="s">
        <v>445</v>
      </c>
      <c r="N284" s="260">
        <v>0.34</v>
      </c>
      <c r="O284" s="260">
        <v>1.6E-2</v>
      </c>
      <c r="P284" s="260">
        <v>6.7000000000000002E-3</v>
      </c>
      <c r="Q284" s="111">
        <v>1.6E-2</v>
      </c>
      <c r="R284" s="261">
        <v>898130</v>
      </c>
    </row>
    <row r="285" spans="1:18">
      <c r="A285" t="s">
        <v>191</v>
      </c>
      <c r="B285" t="s">
        <v>191</v>
      </c>
      <c r="C285">
        <v>13</v>
      </c>
      <c r="D285">
        <v>47252379</v>
      </c>
      <c r="E285" s="270" t="s">
        <v>445</v>
      </c>
      <c r="F285" t="s">
        <v>444</v>
      </c>
      <c r="G285" s="260">
        <v>0.72970000000000002</v>
      </c>
      <c r="H285" s="260">
        <v>3.85E-2</v>
      </c>
      <c r="I285" s="260">
        <v>7.4999999999999997E-3</v>
      </c>
      <c r="J285" s="271">
        <v>3.1880000000000002E-7</v>
      </c>
      <c r="K285" s="270" t="s">
        <v>4005</v>
      </c>
      <c r="L285" t="s">
        <v>445</v>
      </c>
      <c r="M285" t="s">
        <v>444</v>
      </c>
      <c r="N285" s="260">
        <v>0.73</v>
      </c>
      <c r="O285" s="260">
        <v>1.7000000000000001E-2</v>
      </c>
      <c r="P285" s="260">
        <v>7.1999999999999998E-3</v>
      </c>
      <c r="Q285" s="111">
        <v>0.02</v>
      </c>
      <c r="R285" s="261">
        <v>898130</v>
      </c>
    </row>
    <row r="286" spans="1:18">
      <c r="A286" t="s">
        <v>200</v>
      </c>
      <c r="B286" t="s">
        <v>200</v>
      </c>
      <c r="C286">
        <v>15</v>
      </c>
      <c r="D286">
        <v>91421283</v>
      </c>
      <c r="E286" s="270" t="s">
        <v>438</v>
      </c>
      <c r="F286" t="s">
        <v>439</v>
      </c>
      <c r="G286" s="260">
        <v>0.34279999999999999</v>
      </c>
      <c r="H286" s="260">
        <v>3.9199999999999999E-2</v>
      </c>
      <c r="I286" s="260">
        <v>7.3000000000000001E-3</v>
      </c>
      <c r="J286" s="271">
        <v>7.7289999999999999E-8</v>
      </c>
      <c r="K286" s="270" t="s">
        <v>4005</v>
      </c>
      <c r="L286" t="s">
        <v>438</v>
      </c>
      <c r="M286" t="s">
        <v>439</v>
      </c>
      <c r="N286" s="260">
        <v>0.35</v>
      </c>
      <c r="O286" s="260">
        <v>1.4E-2</v>
      </c>
      <c r="P286" s="260">
        <v>6.7999999999999996E-3</v>
      </c>
      <c r="Q286" s="111">
        <v>3.9E-2</v>
      </c>
      <c r="R286" s="261">
        <v>898130</v>
      </c>
    </row>
    <row r="287" spans="1:18">
      <c r="A287" t="s">
        <v>422</v>
      </c>
      <c r="B287" t="s">
        <v>2729</v>
      </c>
      <c r="C287">
        <v>17</v>
      </c>
      <c r="D287">
        <v>7434819</v>
      </c>
      <c r="E287" s="270" t="s">
        <v>445</v>
      </c>
      <c r="F287" t="s">
        <v>439</v>
      </c>
      <c r="G287" s="260">
        <v>0.41539999999999999</v>
      </c>
      <c r="H287" s="260">
        <v>1.6799999999999999E-2</v>
      </c>
      <c r="I287" s="260">
        <v>6.7999999999999996E-3</v>
      </c>
      <c r="J287" s="271">
        <v>1.4290000000000001E-2</v>
      </c>
      <c r="K287" s="270" t="s">
        <v>4005</v>
      </c>
      <c r="L287" t="s">
        <v>445</v>
      </c>
      <c r="M287" t="s">
        <v>439</v>
      </c>
      <c r="N287" s="260">
        <v>0.39</v>
      </c>
      <c r="O287" s="260">
        <v>1.4E-2</v>
      </c>
      <c r="P287" s="260">
        <v>6.4999999999999997E-3</v>
      </c>
      <c r="Q287" s="111">
        <v>0.03</v>
      </c>
      <c r="R287" s="261">
        <v>898130</v>
      </c>
    </row>
    <row r="288" spans="1:18">
      <c r="A288" t="s">
        <v>425</v>
      </c>
      <c r="B288" t="s">
        <v>2726</v>
      </c>
      <c r="C288">
        <v>17</v>
      </c>
      <c r="D288">
        <v>17874486</v>
      </c>
      <c r="E288" s="270" t="s">
        <v>439</v>
      </c>
      <c r="F288" t="s">
        <v>438</v>
      </c>
      <c r="G288" s="260">
        <v>0.35039999999999999</v>
      </c>
      <c r="H288" s="260">
        <v>2.9000000000000001E-2</v>
      </c>
      <c r="I288" s="260">
        <v>6.7999999999999996E-3</v>
      </c>
      <c r="J288" s="271">
        <v>1.6869999999999999E-5</v>
      </c>
      <c r="K288" s="270" t="s">
        <v>4005</v>
      </c>
      <c r="L288" t="s">
        <v>439</v>
      </c>
      <c r="M288" t="s">
        <v>438</v>
      </c>
      <c r="N288" s="260">
        <v>0.33</v>
      </c>
      <c r="O288" s="260">
        <v>0.03</v>
      </c>
      <c r="P288" s="260">
        <v>6.7000000000000002E-3</v>
      </c>
      <c r="Q288" s="111">
        <v>7.5000000000000002E-6</v>
      </c>
      <c r="R288" s="261">
        <v>898130</v>
      </c>
    </row>
    <row r="289" spans="1:18">
      <c r="A289" t="s">
        <v>214</v>
      </c>
      <c r="B289" t="s">
        <v>2743</v>
      </c>
      <c r="C289">
        <v>17</v>
      </c>
      <c r="D289">
        <v>57027770</v>
      </c>
      <c r="E289" s="270" t="s">
        <v>438</v>
      </c>
      <c r="F289" t="s">
        <v>439</v>
      </c>
      <c r="G289" s="260">
        <v>0.20119999999999999</v>
      </c>
      <c r="H289" s="260">
        <v>4.0099999999999997E-2</v>
      </c>
      <c r="I289" s="260">
        <v>8.6E-3</v>
      </c>
      <c r="J289" s="271">
        <v>2.994E-6</v>
      </c>
      <c r="K289" s="270" t="s">
        <v>4005</v>
      </c>
      <c r="L289" t="s">
        <v>438</v>
      </c>
      <c r="M289" t="s">
        <v>439</v>
      </c>
      <c r="N289" s="260">
        <v>0.2</v>
      </c>
      <c r="O289" s="260">
        <v>2.9000000000000001E-2</v>
      </c>
      <c r="P289" s="260">
        <v>8.2000000000000007E-3</v>
      </c>
      <c r="Q289" s="111">
        <v>2.9999999999999997E-4</v>
      </c>
      <c r="R289" s="261">
        <v>898130</v>
      </c>
    </row>
    <row r="290" spans="1:18">
      <c r="A290" t="s">
        <v>429</v>
      </c>
      <c r="B290" t="s">
        <v>2741</v>
      </c>
      <c r="C290">
        <v>18</v>
      </c>
      <c r="D290">
        <v>21154024</v>
      </c>
      <c r="E290" s="270" t="s">
        <v>444</v>
      </c>
      <c r="F290" t="s">
        <v>445</v>
      </c>
      <c r="G290" s="260">
        <v>0.35349999999999998</v>
      </c>
      <c r="H290" s="260">
        <v>2.29E-2</v>
      </c>
      <c r="I290" s="260">
        <v>6.8999999999999999E-3</v>
      </c>
      <c r="J290" s="271">
        <v>8.9550000000000003E-4</v>
      </c>
      <c r="K290" s="270" t="s">
        <v>4005</v>
      </c>
      <c r="L290" t="s">
        <v>444</v>
      </c>
      <c r="M290" t="s">
        <v>445</v>
      </c>
      <c r="N290" s="260">
        <v>0.36</v>
      </c>
      <c r="O290" s="260">
        <v>3.2000000000000001E-2</v>
      </c>
      <c r="P290" s="260">
        <v>6.6E-3</v>
      </c>
      <c r="Q290" s="111">
        <v>2.0999999999999998E-6</v>
      </c>
      <c r="R290" s="261">
        <v>898130</v>
      </c>
    </row>
    <row r="291" spans="1:18">
      <c r="A291" t="s">
        <v>220</v>
      </c>
      <c r="B291" t="s">
        <v>4008</v>
      </c>
      <c r="C291">
        <v>19</v>
      </c>
      <c r="D291">
        <v>11188153</v>
      </c>
      <c r="E291" s="270" t="s">
        <v>445</v>
      </c>
      <c r="F291" t="s">
        <v>438</v>
      </c>
      <c r="G291" s="260">
        <v>0.88990000000000002</v>
      </c>
      <c r="H291" s="260">
        <v>5.4399999999999997E-2</v>
      </c>
      <c r="I291" s="260">
        <v>1.04E-2</v>
      </c>
      <c r="J291" s="271">
        <v>1.878E-7</v>
      </c>
      <c r="K291" s="270" t="s">
        <v>4005</v>
      </c>
      <c r="L291" t="s">
        <v>445</v>
      </c>
      <c r="M291" t="s">
        <v>438</v>
      </c>
      <c r="N291" s="260">
        <v>0.89</v>
      </c>
      <c r="O291" s="260">
        <v>-2.7E-2</v>
      </c>
      <c r="P291" s="260">
        <v>0.01</v>
      </c>
      <c r="Q291" s="111">
        <v>8.8999999999999999E-3</v>
      </c>
      <c r="R291" s="261">
        <v>898130</v>
      </c>
    </row>
    <row r="292" spans="1:18">
      <c r="A292" t="s">
        <v>370</v>
      </c>
      <c r="B292" t="s">
        <v>2747</v>
      </c>
      <c r="C292">
        <v>2</v>
      </c>
      <c r="D292">
        <v>61495193</v>
      </c>
      <c r="E292" s="270" t="s">
        <v>445</v>
      </c>
      <c r="F292" t="s">
        <v>444</v>
      </c>
      <c r="G292" s="260">
        <v>0.14829999999999999</v>
      </c>
      <c r="H292" s="260">
        <v>3.9E-2</v>
      </c>
      <c r="I292" s="260">
        <v>8.9999999999999993E-3</v>
      </c>
      <c r="J292" s="271">
        <v>1.596E-5</v>
      </c>
      <c r="K292" s="270" t="s">
        <v>4009</v>
      </c>
      <c r="L292" t="s">
        <v>445</v>
      </c>
      <c r="M292" t="s">
        <v>444</v>
      </c>
      <c r="N292" s="260">
        <v>0.1759</v>
      </c>
      <c r="O292" s="260">
        <v>-1.84E-2</v>
      </c>
      <c r="P292" s="260">
        <v>6.4000000000000003E-3</v>
      </c>
      <c r="Q292" s="111">
        <v>3.6800000000000001E-3</v>
      </c>
      <c r="R292" s="261">
        <v>91013</v>
      </c>
    </row>
    <row r="293" spans="1:18">
      <c r="A293" t="s">
        <v>77</v>
      </c>
      <c r="B293" t="s">
        <v>4010</v>
      </c>
      <c r="C293">
        <v>2</v>
      </c>
      <c r="D293">
        <v>164843556</v>
      </c>
      <c r="E293" s="270" t="s">
        <v>438</v>
      </c>
      <c r="F293" t="s">
        <v>439</v>
      </c>
      <c r="G293" s="260">
        <v>0.32950000000000002</v>
      </c>
      <c r="H293" s="260">
        <v>2.0199999999999999E-2</v>
      </c>
      <c r="I293" s="260">
        <v>6.7999999999999996E-3</v>
      </c>
      <c r="J293" s="271">
        <v>2.8570000000000002E-3</v>
      </c>
      <c r="K293" s="270" t="s">
        <v>4009</v>
      </c>
      <c r="L293" t="s">
        <v>438</v>
      </c>
      <c r="M293" t="s">
        <v>439</v>
      </c>
      <c r="N293" s="260">
        <v>0.31509999999999999</v>
      </c>
      <c r="O293" s="260">
        <v>6.7000000000000002E-3</v>
      </c>
      <c r="P293" s="260">
        <v>3.5000000000000001E-3</v>
      </c>
      <c r="Q293" s="111">
        <v>3.9829999999999997E-2</v>
      </c>
      <c r="R293" s="261">
        <v>174721.1</v>
      </c>
    </row>
    <row r="294" spans="1:18">
      <c r="A294" t="s">
        <v>80</v>
      </c>
      <c r="B294" t="s">
        <v>2120</v>
      </c>
      <c r="C294">
        <v>2</v>
      </c>
      <c r="D294">
        <v>203753016</v>
      </c>
      <c r="E294" s="270" t="s">
        <v>444</v>
      </c>
      <c r="F294" t="s">
        <v>445</v>
      </c>
      <c r="G294" s="260">
        <v>0.87549999999999994</v>
      </c>
      <c r="H294" s="260">
        <v>5.5399999999999998E-2</v>
      </c>
      <c r="I294" s="260">
        <v>9.7000000000000003E-3</v>
      </c>
      <c r="J294" s="271">
        <v>1.2520000000000001E-8</v>
      </c>
      <c r="K294" s="270" t="s">
        <v>4009</v>
      </c>
      <c r="L294" t="s">
        <v>444</v>
      </c>
      <c r="M294" t="s">
        <v>445</v>
      </c>
      <c r="N294" s="260">
        <v>0.86980000000000002</v>
      </c>
      <c r="O294" s="260">
        <v>1.32E-2</v>
      </c>
      <c r="P294" s="260">
        <v>5.0000000000000001E-3</v>
      </c>
      <c r="Q294" s="111">
        <v>7.2639999999999996E-3</v>
      </c>
      <c r="R294" s="261">
        <v>174789</v>
      </c>
    </row>
    <row r="295" spans="1:18">
      <c r="A295" t="s">
        <v>85</v>
      </c>
      <c r="B295" t="s">
        <v>2684</v>
      </c>
      <c r="C295">
        <v>3</v>
      </c>
      <c r="D295">
        <v>146380850</v>
      </c>
      <c r="E295" s="270" t="s">
        <v>439</v>
      </c>
      <c r="F295" t="s">
        <v>438</v>
      </c>
      <c r="G295" s="260">
        <v>0.37980000000000003</v>
      </c>
      <c r="H295" s="260">
        <v>2.29E-2</v>
      </c>
      <c r="I295" s="260">
        <v>6.6E-3</v>
      </c>
      <c r="J295" s="271">
        <v>5.6519999999999997E-4</v>
      </c>
      <c r="K295" s="270" t="s">
        <v>4009</v>
      </c>
      <c r="L295" t="s">
        <v>439</v>
      </c>
      <c r="M295" t="s">
        <v>438</v>
      </c>
      <c r="N295" s="260">
        <v>0.37769999999999998</v>
      </c>
      <c r="O295" s="260">
        <v>-1.44E-2</v>
      </c>
      <c r="P295" s="260">
        <v>4.7999999999999996E-3</v>
      </c>
      <c r="Q295" s="111">
        <v>8.2970000000000006E-3</v>
      </c>
      <c r="R295" s="261">
        <v>91013</v>
      </c>
    </row>
    <row r="296" spans="1:18">
      <c r="A296" t="s">
        <v>100</v>
      </c>
      <c r="B296" t="s">
        <v>2156</v>
      </c>
      <c r="C296">
        <v>5</v>
      </c>
      <c r="D296">
        <v>121516707</v>
      </c>
      <c r="E296" s="270" t="s">
        <v>438</v>
      </c>
      <c r="F296" t="s">
        <v>444</v>
      </c>
      <c r="G296" s="260">
        <v>0.83350000000000002</v>
      </c>
      <c r="H296" s="260">
        <v>5.6899999999999999E-2</v>
      </c>
      <c r="I296" s="260">
        <v>8.9999999999999993E-3</v>
      </c>
      <c r="J296" s="271">
        <v>2.1089999999999999E-10</v>
      </c>
      <c r="K296" s="270" t="s">
        <v>4009</v>
      </c>
      <c r="L296" t="s">
        <v>438</v>
      </c>
      <c r="M296" t="s">
        <v>444</v>
      </c>
      <c r="N296" s="260">
        <v>0.80910000000000004</v>
      </c>
      <c r="O296" s="260">
        <v>-1.35E-2</v>
      </c>
      <c r="P296" s="260">
        <v>6.6E-3</v>
      </c>
      <c r="Q296" s="111">
        <v>3.0970000000000001E-2</v>
      </c>
      <c r="R296" s="261">
        <v>91013</v>
      </c>
    </row>
    <row r="297" spans="1:18">
      <c r="A297" t="s">
        <v>128</v>
      </c>
      <c r="B297" t="s">
        <v>1353</v>
      </c>
      <c r="C297">
        <v>7</v>
      </c>
      <c r="D297">
        <v>92244422</v>
      </c>
      <c r="E297" s="270" t="s">
        <v>438</v>
      </c>
      <c r="F297" t="s">
        <v>439</v>
      </c>
      <c r="G297" s="260">
        <v>0.75549999999999995</v>
      </c>
      <c r="H297" s="260">
        <v>4.5100000000000001E-2</v>
      </c>
      <c r="I297" s="260">
        <v>7.6E-3</v>
      </c>
      <c r="J297" s="271">
        <v>3.0720000000000001E-9</v>
      </c>
      <c r="K297" s="270" t="s">
        <v>4009</v>
      </c>
      <c r="L297" t="s">
        <v>438</v>
      </c>
      <c r="M297" t="s">
        <v>439</v>
      </c>
      <c r="N297" s="260">
        <v>0.72860000000000003</v>
      </c>
      <c r="O297" s="260">
        <v>1.3100000000000001E-2</v>
      </c>
      <c r="P297" s="260">
        <v>5.4000000000000003E-3</v>
      </c>
      <c r="Q297" s="111">
        <v>1.6080000000000001E-2</v>
      </c>
      <c r="R297" s="261">
        <v>90968</v>
      </c>
    </row>
    <row r="298" spans="1:18">
      <c r="A298" t="s">
        <v>149</v>
      </c>
      <c r="B298" t="s">
        <v>2669</v>
      </c>
      <c r="C298">
        <v>9</v>
      </c>
      <c r="D298">
        <v>136154168</v>
      </c>
      <c r="E298" s="270" t="s">
        <v>438</v>
      </c>
      <c r="F298" t="s">
        <v>439</v>
      </c>
      <c r="G298" s="260">
        <v>0.21820000000000001</v>
      </c>
      <c r="H298" s="260">
        <v>4.3200000000000002E-2</v>
      </c>
      <c r="I298" s="260">
        <v>7.7999999999999996E-3</v>
      </c>
      <c r="J298" s="271">
        <v>2.833E-8</v>
      </c>
      <c r="K298" s="270" t="s">
        <v>4009</v>
      </c>
      <c r="L298" t="s">
        <v>438</v>
      </c>
      <c r="M298" t="s">
        <v>439</v>
      </c>
      <c r="N298" s="260">
        <v>0.2137</v>
      </c>
      <c r="O298" s="260">
        <v>-1.37E-2</v>
      </c>
      <c r="P298" s="260">
        <v>4.1000000000000003E-3</v>
      </c>
      <c r="Q298" s="111">
        <v>1.083E-3</v>
      </c>
      <c r="R298" s="261">
        <v>177460.99</v>
      </c>
    </row>
    <row r="299" spans="1:18">
      <c r="A299" t="s">
        <v>405</v>
      </c>
      <c r="B299" t="s">
        <v>2703</v>
      </c>
      <c r="C299">
        <v>11</v>
      </c>
      <c r="D299">
        <v>65561468</v>
      </c>
      <c r="E299" s="270" t="s">
        <v>438</v>
      </c>
      <c r="F299" t="s">
        <v>439</v>
      </c>
      <c r="G299" s="260">
        <v>0.55730000000000002</v>
      </c>
      <c r="H299" s="260">
        <v>1.8599999999999998E-2</v>
      </c>
      <c r="I299" s="260">
        <v>6.6E-3</v>
      </c>
      <c r="J299" s="271">
        <v>4.973E-3</v>
      </c>
      <c r="K299" s="270" t="s">
        <v>4009</v>
      </c>
      <c r="L299" t="s">
        <v>438</v>
      </c>
      <c r="M299" t="s">
        <v>439</v>
      </c>
      <c r="N299" s="260">
        <v>0.54169999999999996</v>
      </c>
      <c r="O299" s="260">
        <v>9.7000000000000003E-3</v>
      </c>
      <c r="P299" s="260">
        <v>3.3E-3</v>
      </c>
      <c r="Q299" s="111">
        <v>4.2649999999999997E-3</v>
      </c>
      <c r="R299" s="261">
        <v>177734</v>
      </c>
    </row>
    <row r="300" spans="1:18">
      <c r="A300" t="s">
        <v>179</v>
      </c>
      <c r="B300" t="s">
        <v>179</v>
      </c>
      <c r="C300">
        <v>12</v>
      </c>
      <c r="D300">
        <v>90050503</v>
      </c>
      <c r="E300" s="270" t="s">
        <v>445</v>
      </c>
      <c r="F300" t="s">
        <v>444</v>
      </c>
      <c r="G300" s="260">
        <v>0.84450000000000003</v>
      </c>
      <c r="H300" s="260">
        <v>2.81E-2</v>
      </c>
      <c r="I300" s="260">
        <v>9.1000000000000004E-3</v>
      </c>
      <c r="J300" s="271">
        <v>1.9059999999999999E-3</v>
      </c>
      <c r="K300" s="270" t="s">
        <v>4009</v>
      </c>
      <c r="L300" t="s">
        <v>445</v>
      </c>
      <c r="M300" t="s">
        <v>444</v>
      </c>
      <c r="N300" s="260">
        <v>0.85589999999999999</v>
      </c>
      <c r="O300" s="260">
        <v>1.35E-2</v>
      </c>
      <c r="P300" s="260">
        <v>6.4000000000000003E-3</v>
      </c>
      <c r="Q300" s="111">
        <v>2.0060000000000001E-2</v>
      </c>
      <c r="R300" s="261">
        <v>91012</v>
      </c>
    </row>
    <row r="301" spans="1:18">
      <c r="A301" t="s">
        <v>182</v>
      </c>
      <c r="B301" t="s">
        <v>1597</v>
      </c>
      <c r="C301">
        <v>12</v>
      </c>
      <c r="D301">
        <v>112007756</v>
      </c>
      <c r="E301" s="270" t="s">
        <v>438</v>
      </c>
      <c r="F301" t="s">
        <v>439</v>
      </c>
      <c r="G301" s="260">
        <v>0.47060000000000002</v>
      </c>
      <c r="H301" s="260">
        <v>4.8899999999999999E-2</v>
      </c>
      <c r="I301" s="260">
        <v>6.4999999999999997E-3</v>
      </c>
      <c r="J301" s="271">
        <v>6.2200000000000003E-14</v>
      </c>
      <c r="K301" s="270" t="s">
        <v>4009</v>
      </c>
      <c r="L301" t="s">
        <v>438</v>
      </c>
      <c r="M301" t="s">
        <v>439</v>
      </c>
      <c r="N301" s="260">
        <v>0.4662</v>
      </c>
      <c r="O301" s="260">
        <v>9.9000000000000008E-3</v>
      </c>
      <c r="P301" s="260">
        <v>3.3999999999999998E-3</v>
      </c>
      <c r="Q301" s="111">
        <v>2.877E-2</v>
      </c>
      <c r="R301" s="261">
        <v>169972</v>
      </c>
    </row>
    <row r="302" spans="1:18">
      <c r="A302" t="s">
        <v>194</v>
      </c>
      <c r="B302" t="s">
        <v>194</v>
      </c>
      <c r="C302">
        <v>13</v>
      </c>
      <c r="D302">
        <v>111040798</v>
      </c>
      <c r="E302" s="270" t="s">
        <v>445</v>
      </c>
      <c r="F302" t="s">
        <v>438</v>
      </c>
      <c r="G302" s="260">
        <v>0.29880000000000001</v>
      </c>
      <c r="H302" s="260">
        <v>3.7100000000000001E-2</v>
      </c>
      <c r="I302" s="260">
        <v>7.4000000000000003E-3</v>
      </c>
      <c r="J302" s="271">
        <v>6.0529999999999995E-7</v>
      </c>
      <c r="K302" s="270" t="s">
        <v>4009</v>
      </c>
      <c r="L302" t="s">
        <v>445</v>
      </c>
      <c r="M302" t="s">
        <v>438</v>
      </c>
      <c r="N302" s="260">
        <v>0.31909999999999999</v>
      </c>
      <c r="O302" s="260">
        <v>-1.37E-2</v>
      </c>
      <c r="P302" s="260">
        <v>3.7000000000000002E-3</v>
      </c>
      <c r="Q302" s="111">
        <v>3.0200000000000002E-4</v>
      </c>
      <c r="R302" s="261">
        <v>176650</v>
      </c>
    </row>
    <row r="303" spans="1:18">
      <c r="A303" t="s">
        <v>425</v>
      </c>
      <c r="B303" t="s">
        <v>2726</v>
      </c>
      <c r="C303">
        <v>17</v>
      </c>
      <c r="D303">
        <v>17874486</v>
      </c>
      <c r="E303" s="270" t="s">
        <v>439</v>
      </c>
      <c r="F303" t="s">
        <v>438</v>
      </c>
      <c r="G303" s="260">
        <v>0.35039999999999999</v>
      </c>
      <c r="H303" s="260">
        <v>2.9000000000000001E-2</v>
      </c>
      <c r="I303" s="260">
        <v>6.7999999999999996E-3</v>
      </c>
      <c r="J303" s="271">
        <v>1.6869999999999999E-5</v>
      </c>
      <c r="K303" s="270" t="s">
        <v>4009</v>
      </c>
      <c r="L303" t="s">
        <v>439</v>
      </c>
      <c r="M303" t="s">
        <v>438</v>
      </c>
      <c r="N303" s="260">
        <v>0.39460000000000001</v>
      </c>
      <c r="O303" s="260">
        <v>1.0500000000000001E-2</v>
      </c>
      <c r="P303" s="260">
        <v>4.8999999999999998E-3</v>
      </c>
      <c r="Q303" s="111">
        <v>4.879E-2</v>
      </c>
      <c r="R303" s="261">
        <v>89485</v>
      </c>
    </row>
    <row r="304" spans="1:18">
      <c r="A304" t="s">
        <v>64</v>
      </c>
      <c r="B304" t="s">
        <v>4011</v>
      </c>
      <c r="C304">
        <v>1</v>
      </c>
      <c r="D304">
        <v>170596072</v>
      </c>
      <c r="E304" s="270" t="s">
        <v>438</v>
      </c>
      <c r="F304" t="s">
        <v>439</v>
      </c>
      <c r="G304" s="260">
        <v>0.45829999999999999</v>
      </c>
      <c r="H304" s="260">
        <v>2.24E-2</v>
      </c>
      <c r="I304" s="260">
        <v>6.4999999999999997E-3</v>
      </c>
      <c r="J304" s="271">
        <v>5.2950000000000002E-4</v>
      </c>
      <c r="K304" s="270" t="s">
        <v>4012</v>
      </c>
      <c r="L304" t="s">
        <v>438</v>
      </c>
      <c r="M304" t="s">
        <v>439</v>
      </c>
      <c r="N304" s="260">
        <v>0.43540000000000001</v>
      </c>
      <c r="O304" s="260">
        <v>-2.01E-2</v>
      </c>
      <c r="P304" s="260">
        <v>9.9000000000000008E-3</v>
      </c>
      <c r="Q304" s="111">
        <v>4.2630000000000001E-2</v>
      </c>
      <c r="R304" s="261">
        <v>196471</v>
      </c>
    </row>
    <row r="305" spans="1:18">
      <c r="A305" t="s">
        <v>379</v>
      </c>
      <c r="B305" t="s">
        <v>462</v>
      </c>
      <c r="C305">
        <v>4</v>
      </c>
      <c r="D305">
        <v>57781754</v>
      </c>
      <c r="E305" s="270" t="s">
        <v>444</v>
      </c>
      <c r="F305" t="s">
        <v>445</v>
      </c>
      <c r="G305" s="260">
        <v>0.2021</v>
      </c>
      <c r="H305" s="260">
        <v>2.5100000000000001E-2</v>
      </c>
      <c r="I305" s="260">
        <v>8.0000000000000002E-3</v>
      </c>
      <c r="J305" s="271">
        <v>1.717E-3</v>
      </c>
      <c r="K305" s="270" t="s">
        <v>4012</v>
      </c>
      <c r="L305" t="s">
        <v>444</v>
      </c>
      <c r="M305" t="s">
        <v>445</v>
      </c>
      <c r="N305" s="260">
        <v>0.18490000000000001</v>
      </c>
      <c r="O305" s="260">
        <v>3.9E-2</v>
      </c>
      <c r="P305" s="260">
        <v>1.24E-2</v>
      </c>
      <c r="Q305" s="111">
        <v>1.678E-3</v>
      </c>
      <c r="R305" s="261">
        <v>201968</v>
      </c>
    </row>
    <row r="306" spans="1:18">
      <c r="A306" t="s">
        <v>94</v>
      </c>
      <c r="B306" t="s">
        <v>94</v>
      </c>
      <c r="C306">
        <v>4</v>
      </c>
      <c r="D306">
        <v>155543369</v>
      </c>
      <c r="E306" s="270" t="s">
        <v>438</v>
      </c>
      <c r="F306" t="s">
        <v>439</v>
      </c>
      <c r="G306" s="260">
        <v>0.51980000000000004</v>
      </c>
      <c r="H306" s="260">
        <v>4.8500000000000001E-2</v>
      </c>
      <c r="I306" s="260">
        <v>6.4999999999999997E-3</v>
      </c>
      <c r="J306" s="271">
        <v>8.6150000000000004E-14</v>
      </c>
      <c r="K306" s="270" t="s">
        <v>4012</v>
      </c>
      <c r="L306" t="s">
        <v>438</v>
      </c>
      <c r="M306" t="s">
        <v>439</v>
      </c>
      <c r="N306" s="260">
        <v>0.51090000000000002</v>
      </c>
      <c r="O306" s="260">
        <v>0.127</v>
      </c>
      <c r="P306" s="260">
        <v>1.03E-2</v>
      </c>
      <c r="Q306" s="111">
        <v>4.0950000000000001E-35</v>
      </c>
      <c r="R306" s="261">
        <v>193326</v>
      </c>
    </row>
    <row r="307" spans="1:18">
      <c r="A307" t="s">
        <v>97</v>
      </c>
      <c r="B307" t="s">
        <v>943</v>
      </c>
      <c r="C307">
        <v>4</v>
      </c>
      <c r="D307">
        <v>187207381</v>
      </c>
      <c r="E307" s="270" t="s">
        <v>439</v>
      </c>
      <c r="F307" t="s">
        <v>438</v>
      </c>
      <c r="G307" s="260">
        <v>0.40489999999999998</v>
      </c>
      <c r="H307" s="260">
        <v>3.1399999999999997E-2</v>
      </c>
      <c r="I307" s="260">
        <v>6.6E-3</v>
      </c>
      <c r="J307" s="271">
        <v>1.7239999999999999E-6</v>
      </c>
      <c r="K307" s="270" t="s">
        <v>4012</v>
      </c>
      <c r="L307" t="s">
        <v>439</v>
      </c>
      <c r="M307" t="s">
        <v>438</v>
      </c>
      <c r="N307" s="260">
        <v>0.38869999999999999</v>
      </c>
      <c r="O307" s="260">
        <v>0.1706</v>
      </c>
      <c r="P307" s="260">
        <v>0.01</v>
      </c>
      <c r="Q307" s="111">
        <v>3.0399999999999998E-65</v>
      </c>
      <c r="R307" s="261">
        <v>202067</v>
      </c>
    </row>
    <row r="308" spans="1:18">
      <c r="A308" t="s">
        <v>386</v>
      </c>
      <c r="B308" t="s">
        <v>2693</v>
      </c>
      <c r="C308">
        <v>5</v>
      </c>
      <c r="D308">
        <v>127906529</v>
      </c>
      <c r="E308" s="270" t="s">
        <v>439</v>
      </c>
      <c r="F308" t="s">
        <v>438</v>
      </c>
      <c r="G308" s="260">
        <v>0.30659999999999998</v>
      </c>
      <c r="H308" s="260">
        <v>2.2499999999999999E-2</v>
      </c>
      <c r="I308" s="260">
        <v>7.0000000000000001E-3</v>
      </c>
      <c r="J308" s="271">
        <v>1.2459999999999999E-3</v>
      </c>
      <c r="K308" s="270" t="s">
        <v>4012</v>
      </c>
      <c r="L308" t="s">
        <v>439</v>
      </c>
      <c r="M308" t="s">
        <v>438</v>
      </c>
      <c r="N308" s="260">
        <v>0.31409999999999999</v>
      </c>
      <c r="O308" s="260">
        <v>3.09E-2</v>
      </c>
      <c r="P308" s="260">
        <v>1.0699999999999999E-2</v>
      </c>
      <c r="Q308" s="111">
        <v>3.8089999999999999E-3</v>
      </c>
      <c r="R308" s="261">
        <v>201302</v>
      </c>
    </row>
    <row r="309" spans="1:18">
      <c r="A309" t="s">
        <v>122</v>
      </c>
      <c r="B309" t="s">
        <v>4013</v>
      </c>
      <c r="C309">
        <v>7</v>
      </c>
      <c r="D309">
        <v>27350607</v>
      </c>
      <c r="E309" s="270" t="s">
        <v>444</v>
      </c>
      <c r="F309" t="s">
        <v>445</v>
      </c>
      <c r="G309" s="260">
        <v>0.111</v>
      </c>
      <c r="H309" s="260">
        <v>3.73E-2</v>
      </c>
      <c r="I309" s="260">
        <v>1.03E-2</v>
      </c>
      <c r="J309" s="271">
        <v>2.9129999999999998E-4</v>
      </c>
      <c r="K309" s="270" t="s">
        <v>4012</v>
      </c>
      <c r="L309" t="s">
        <v>444</v>
      </c>
      <c r="M309" t="s">
        <v>445</v>
      </c>
      <c r="N309" s="260">
        <v>8.7480000000000002E-2</v>
      </c>
      <c r="O309" s="260">
        <v>3.6999999999999998E-2</v>
      </c>
      <c r="P309" s="260">
        <v>1.6299999999999999E-2</v>
      </c>
      <c r="Q309" s="111">
        <v>2.3560000000000001E-2</v>
      </c>
      <c r="R309" s="261">
        <v>189434</v>
      </c>
    </row>
    <row r="310" spans="1:18">
      <c r="A310" t="s">
        <v>125</v>
      </c>
      <c r="B310" t="s">
        <v>125</v>
      </c>
      <c r="C310">
        <v>7</v>
      </c>
      <c r="D310">
        <v>51190564</v>
      </c>
      <c r="E310" s="270" t="s">
        <v>444</v>
      </c>
      <c r="F310" t="s">
        <v>445</v>
      </c>
      <c r="G310" s="260">
        <v>0.93210000000000004</v>
      </c>
      <c r="H310" s="260">
        <v>1.77E-2</v>
      </c>
      <c r="I310" s="260">
        <v>1.35E-2</v>
      </c>
      <c r="J310" s="271">
        <v>0.19009999999999999</v>
      </c>
      <c r="K310" s="270" t="s">
        <v>4012</v>
      </c>
      <c r="L310" t="s">
        <v>444</v>
      </c>
      <c r="M310" t="s">
        <v>445</v>
      </c>
      <c r="N310" s="260">
        <v>0.91749999999999998</v>
      </c>
      <c r="O310" s="260">
        <v>4.0099999999999997E-2</v>
      </c>
      <c r="P310" s="260">
        <v>1.9599999999999999E-2</v>
      </c>
      <c r="Q310" s="111">
        <v>4.0570000000000002E-2</v>
      </c>
      <c r="R310" s="261">
        <v>174282</v>
      </c>
    </row>
    <row r="311" spans="1:18">
      <c r="A311" t="s">
        <v>128</v>
      </c>
      <c r="B311" t="s">
        <v>1524</v>
      </c>
      <c r="C311">
        <v>7</v>
      </c>
      <c r="D311">
        <v>92246744</v>
      </c>
      <c r="E311" s="270" t="s">
        <v>438</v>
      </c>
      <c r="F311" t="s">
        <v>444</v>
      </c>
      <c r="G311" s="260">
        <v>0.75260000000000005</v>
      </c>
      <c r="H311" s="260">
        <v>4.7699999999999999E-2</v>
      </c>
      <c r="I311" s="260">
        <v>7.6E-3</v>
      </c>
      <c r="J311" s="271">
        <v>3.1520000000000001E-10</v>
      </c>
      <c r="K311" s="270" t="s">
        <v>4012</v>
      </c>
      <c r="L311" t="s">
        <v>438</v>
      </c>
      <c r="M311" t="s">
        <v>444</v>
      </c>
      <c r="N311" s="260">
        <v>0.72560000000000002</v>
      </c>
      <c r="O311" s="260">
        <v>-3.3799999999999997E-2</v>
      </c>
      <c r="P311" s="260">
        <v>1.14E-2</v>
      </c>
      <c r="Q311" s="111">
        <v>3.0739999999999999E-3</v>
      </c>
      <c r="R311" s="261">
        <v>201591</v>
      </c>
    </row>
    <row r="312" spans="1:18">
      <c r="A312" t="s">
        <v>141</v>
      </c>
      <c r="B312" t="s">
        <v>2688</v>
      </c>
      <c r="C312">
        <v>9</v>
      </c>
      <c r="D312">
        <v>17007112</v>
      </c>
      <c r="E312" s="270" t="s">
        <v>438</v>
      </c>
      <c r="F312" t="s">
        <v>439</v>
      </c>
      <c r="G312" s="260">
        <v>0.1077</v>
      </c>
      <c r="H312" s="260">
        <v>4.6699999999999998E-2</v>
      </c>
      <c r="I312" s="260">
        <v>1.04E-2</v>
      </c>
      <c r="J312" s="271">
        <v>6.9280000000000004E-6</v>
      </c>
      <c r="K312" s="270" t="s">
        <v>4012</v>
      </c>
      <c r="L312" t="s">
        <v>438</v>
      </c>
      <c r="M312" t="s">
        <v>439</v>
      </c>
      <c r="N312" s="260">
        <v>7.5550000000000006E-2</v>
      </c>
      <c r="O312" s="260">
        <v>4.9500000000000002E-2</v>
      </c>
      <c r="P312" s="260">
        <v>1.5900000000000001E-2</v>
      </c>
      <c r="Q312" s="111">
        <v>1.8320000000000001E-3</v>
      </c>
      <c r="R312" s="261">
        <v>179839</v>
      </c>
    </row>
    <row r="313" spans="1:18">
      <c r="A313" t="s">
        <v>149</v>
      </c>
      <c r="B313" t="s">
        <v>2694</v>
      </c>
      <c r="C313">
        <v>9</v>
      </c>
      <c r="D313">
        <v>136151806</v>
      </c>
      <c r="E313" s="270" t="s">
        <v>438</v>
      </c>
      <c r="F313" t="s">
        <v>439</v>
      </c>
      <c r="G313" s="260">
        <v>0.218</v>
      </c>
      <c r="H313" s="260">
        <v>4.48E-2</v>
      </c>
      <c r="I313" s="260">
        <v>7.7000000000000002E-3</v>
      </c>
      <c r="J313" s="271">
        <v>7.4619999999999993E-9</v>
      </c>
      <c r="K313" s="270" t="s">
        <v>4012</v>
      </c>
      <c r="L313" t="s">
        <v>438</v>
      </c>
      <c r="M313" t="s">
        <v>439</v>
      </c>
      <c r="N313" s="260">
        <v>0.2147</v>
      </c>
      <c r="O313" s="260">
        <v>0.3024</v>
      </c>
      <c r="P313" s="260">
        <v>1.17E-2</v>
      </c>
      <c r="Q313" s="111">
        <v>5.5900000000000005E-147</v>
      </c>
      <c r="R313" s="261">
        <v>199704</v>
      </c>
    </row>
    <row r="314" spans="1:18">
      <c r="A314" t="s">
        <v>395</v>
      </c>
      <c r="B314" t="s">
        <v>4014</v>
      </c>
      <c r="C314">
        <v>10</v>
      </c>
      <c r="D314">
        <v>30311366</v>
      </c>
      <c r="E314" s="270" t="s">
        <v>439</v>
      </c>
      <c r="F314" t="s">
        <v>438</v>
      </c>
      <c r="G314" s="260">
        <v>0.4461</v>
      </c>
      <c r="H314" s="260">
        <v>1.4500000000000001E-2</v>
      </c>
      <c r="I314" s="260">
        <v>6.4999999999999997E-3</v>
      </c>
      <c r="J314" s="271">
        <v>2.4660000000000001E-2</v>
      </c>
      <c r="K314" s="270" t="s">
        <v>4012</v>
      </c>
      <c r="L314" t="s">
        <v>439</v>
      </c>
      <c r="M314" t="s">
        <v>438</v>
      </c>
      <c r="N314" s="260">
        <v>0.4274</v>
      </c>
      <c r="O314" s="260">
        <v>-2.3699999999999999E-2</v>
      </c>
      <c r="P314" s="260">
        <v>0.01</v>
      </c>
      <c r="Q314" s="111">
        <v>1.7330000000000002E-2</v>
      </c>
      <c r="R314" s="261">
        <v>196760</v>
      </c>
    </row>
    <row r="315" spans="1:18">
      <c r="A315" t="s">
        <v>156</v>
      </c>
      <c r="B315" t="s">
        <v>156</v>
      </c>
      <c r="C315">
        <v>10</v>
      </c>
      <c r="D315">
        <v>121010256</v>
      </c>
      <c r="E315" s="270" t="s">
        <v>444</v>
      </c>
      <c r="F315" t="s">
        <v>445</v>
      </c>
      <c r="G315" s="260">
        <v>0.1239</v>
      </c>
      <c r="H315" s="260">
        <v>6.88E-2</v>
      </c>
      <c r="I315" s="260">
        <v>1.06E-2</v>
      </c>
      <c r="J315" s="271">
        <v>9.3099999999999994E-11</v>
      </c>
      <c r="K315" s="270" t="s">
        <v>4012</v>
      </c>
      <c r="L315" t="s">
        <v>444</v>
      </c>
      <c r="M315" t="s">
        <v>445</v>
      </c>
      <c r="N315" s="260">
        <v>0.12820000000000001</v>
      </c>
      <c r="O315" s="260">
        <v>0.1114</v>
      </c>
      <c r="P315" s="260">
        <v>1.5900000000000001E-2</v>
      </c>
      <c r="Q315" s="111">
        <v>2.2480000000000001E-12</v>
      </c>
      <c r="R315" s="261">
        <v>173197</v>
      </c>
    </row>
    <row r="316" spans="1:18">
      <c r="A316" t="s">
        <v>171</v>
      </c>
      <c r="B316" t="s">
        <v>171</v>
      </c>
      <c r="C316">
        <v>12</v>
      </c>
      <c r="D316">
        <v>20577593</v>
      </c>
      <c r="E316" s="270" t="s">
        <v>445</v>
      </c>
      <c r="F316" t="s">
        <v>438</v>
      </c>
      <c r="G316" s="260">
        <v>0.59370000000000001</v>
      </c>
      <c r="H316" s="260">
        <v>3.4000000000000002E-2</v>
      </c>
      <c r="I316" s="260">
        <v>6.7000000000000002E-3</v>
      </c>
      <c r="J316" s="271">
        <v>3.9050000000000001E-7</v>
      </c>
      <c r="K316" s="270" t="s">
        <v>4012</v>
      </c>
      <c r="L316" t="s">
        <v>445</v>
      </c>
      <c r="M316" t="s">
        <v>438</v>
      </c>
      <c r="N316" s="260">
        <v>0.59540000000000004</v>
      </c>
      <c r="O316" s="260">
        <v>-2.2599999999999999E-2</v>
      </c>
      <c r="P316" s="260">
        <v>1.04E-2</v>
      </c>
      <c r="Q316" s="111">
        <v>2.928E-2</v>
      </c>
      <c r="R316" s="261">
        <v>196760</v>
      </c>
    </row>
    <row r="317" spans="1:18">
      <c r="A317" t="s">
        <v>173</v>
      </c>
      <c r="B317" t="s">
        <v>173</v>
      </c>
      <c r="C317">
        <v>12</v>
      </c>
      <c r="D317">
        <v>52263869</v>
      </c>
      <c r="E317" s="270" t="s">
        <v>439</v>
      </c>
      <c r="F317" t="s">
        <v>445</v>
      </c>
      <c r="G317" s="260">
        <v>0.66069999999999995</v>
      </c>
      <c r="H317" s="260">
        <v>4.0399999999999998E-2</v>
      </c>
      <c r="I317" s="260">
        <v>7.4999999999999997E-3</v>
      </c>
      <c r="J317" s="271">
        <v>6.835E-8</v>
      </c>
      <c r="K317" s="270" t="s">
        <v>4012</v>
      </c>
      <c r="L317" t="s">
        <v>439</v>
      </c>
      <c r="M317" t="s">
        <v>445</v>
      </c>
      <c r="N317" s="260">
        <v>0.66400000000000003</v>
      </c>
      <c r="O317" s="260">
        <v>3.9199999999999999E-2</v>
      </c>
      <c r="P317" s="260">
        <v>1.0999999999999999E-2</v>
      </c>
      <c r="Q317" s="111">
        <v>3.6749999999999999E-4</v>
      </c>
      <c r="R317" s="261">
        <v>197803</v>
      </c>
    </row>
    <row r="318" spans="1:18">
      <c r="A318" t="s">
        <v>182</v>
      </c>
      <c r="B318" t="s">
        <v>935</v>
      </c>
      <c r="C318">
        <v>12</v>
      </c>
      <c r="D318">
        <v>111884608</v>
      </c>
      <c r="E318" s="270" t="s">
        <v>439</v>
      </c>
      <c r="F318" t="s">
        <v>438</v>
      </c>
      <c r="G318" s="260">
        <v>0.46910000000000002</v>
      </c>
      <c r="H318" s="260">
        <v>4.7899999999999998E-2</v>
      </c>
      <c r="I318" s="260">
        <v>8.0000000000000002E-3</v>
      </c>
      <c r="J318" s="271">
        <v>1.8010000000000001E-9</v>
      </c>
      <c r="K318" s="270" t="s">
        <v>4012</v>
      </c>
      <c r="L318" t="s">
        <v>439</v>
      </c>
      <c r="M318" t="s">
        <v>438</v>
      </c>
      <c r="N318" s="260">
        <v>0.4642</v>
      </c>
      <c r="O318" s="260">
        <v>4.6399999999999997E-2</v>
      </c>
      <c r="P318" s="260">
        <v>0.01</v>
      </c>
      <c r="Q318" s="111">
        <v>3.2760000000000001E-6</v>
      </c>
      <c r="R318" s="261">
        <v>195564</v>
      </c>
    </row>
    <row r="319" spans="1:18">
      <c r="A319" t="s">
        <v>185</v>
      </c>
      <c r="B319" t="s">
        <v>185</v>
      </c>
      <c r="C319">
        <v>12</v>
      </c>
      <c r="D319">
        <v>113007602</v>
      </c>
      <c r="E319" s="270" t="s">
        <v>439</v>
      </c>
      <c r="F319" t="s">
        <v>438</v>
      </c>
      <c r="G319" s="260">
        <v>0.70030000000000003</v>
      </c>
      <c r="H319" s="260">
        <v>4.07E-2</v>
      </c>
      <c r="I319" s="260">
        <v>7.4999999999999997E-3</v>
      </c>
      <c r="J319" s="271">
        <v>5.0320000000000003E-8</v>
      </c>
      <c r="K319" s="270" t="s">
        <v>4012</v>
      </c>
      <c r="L319" t="s">
        <v>439</v>
      </c>
      <c r="M319" t="s">
        <v>438</v>
      </c>
      <c r="N319" s="260">
        <v>0.72270000000000001</v>
      </c>
      <c r="O319" s="260">
        <v>4.7500000000000001E-2</v>
      </c>
      <c r="P319" s="260">
        <v>1.11E-2</v>
      </c>
      <c r="Q319" s="111">
        <v>1.891E-5</v>
      </c>
      <c r="R319" s="261">
        <v>201591</v>
      </c>
    </row>
    <row r="320" spans="1:18">
      <c r="A320" t="s">
        <v>408</v>
      </c>
      <c r="B320" t="s">
        <v>408</v>
      </c>
      <c r="C320">
        <v>12</v>
      </c>
      <c r="D320">
        <v>124810329</v>
      </c>
      <c r="E320" s="270" t="s">
        <v>445</v>
      </c>
      <c r="F320" t="s">
        <v>444</v>
      </c>
      <c r="G320" s="260">
        <v>0.13139999999999999</v>
      </c>
      <c r="H320" s="260">
        <v>1.9300000000000001E-2</v>
      </c>
      <c r="I320" s="260">
        <v>9.7000000000000003E-3</v>
      </c>
      <c r="J320" s="271">
        <v>4.6559999999999997E-2</v>
      </c>
      <c r="K320" s="270" t="s">
        <v>4012</v>
      </c>
      <c r="L320" t="s">
        <v>445</v>
      </c>
      <c r="M320" t="s">
        <v>444</v>
      </c>
      <c r="N320" s="260">
        <v>0.1024</v>
      </c>
      <c r="O320" s="260">
        <v>3.5900000000000001E-2</v>
      </c>
      <c r="P320" s="260">
        <v>1.5699999999999999E-2</v>
      </c>
      <c r="Q320" s="111">
        <v>2.2159999999999999E-2</v>
      </c>
      <c r="R320" s="261">
        <v>190100</v>
      </c>
    </row>
    <row r="321" spans="1:18">
      <c r="A321" t="s">
        <v>203</v>
      </c>
      <c r="B321" t="s">
        <v>203</v>
      </c>
      <c r="C321">
        <v>15</v>
      </c>
      <c r="D321">
        <v>96119880</v>
      </c>
      <c r="E321" s="270" t="s">
        <v>445</v>
      </c>
      <c r="F321" t="s">
        <v>444</v>
      </c>
      <c r="G321" s="260">
        <v>0.36620000000000003</v>
      </c>
      <c r="H321" s="260">
        <v>3.56E-2</v>
      </c>
      <c r="I321" s="260">
        <v>7.3000000000000001E-3</v>
      </c>
      <c r="J321" s="271">
        <v>1.1459999999999999E-6</v>
      </c>
      <c r="K321" s="270" t="s">
        <v>4012</v>
      </c>
      <c r="L321" t="s">
        <v>445</v>
      </c>
      <c r="M321" t="s">
        <v>444</v>
      </c>
      <c r="N321" s="260">
        <v>0.35489999999999999</v>
      </c>
      <c r="O321" s="260">
        <v>2.3900000000000001E-2</v>
      </c>
      <c r="P321" s="260">
        <v>1.04E-2</v>
      </c>
      <c r="Q321" s="111">
        <v>2.1340000000000001E-2</v>
      </c>
      <c r="R321" s="261">
        <v>199589</v>
      </c>
    </row>
    <row r="322" spans="1:18">
      <c r="A322" t="s">
        <v>422</v>
      </c>
      <c r="B322" t="s">
        <v>2748</v>
      </c>
      <c r="C322">
        <v>17</v>
      </c>
      <c r="D322">
        <v>7397274</v>
      </c>
      <c r="E322" s="270" t="s">
        <v>444</v>
      </c>
      <c r="F322" t="s">
        <v>445</v>
      </c>
      <c r="G322" s="260">
        <v>0.41949999999999998</v>
      </c>
      <c r="H322" s="260">
        <v>1.24E-2</v>
      </c>
      <c r="I322" s="260">
        <v>7.1000000000000004E-3</v>
      </c>
      <c r="J322" s="271">
        <v>8.0759999999999998E-2</v>
      </c>
      <c r="K322" s="270" t="s">
        <v>4012</v>
      </c>
      <c r="L322" t="s">
        <v>444</v>
      </c>
      <c r="M322" t="s">
        <v>445</v>
      </c>
      <c r="N322" s="260">
        <v>0.38869999999999999</v>
      </c>
      <c r="O322" s="260">
        <v>-3.39E-2</v>
      </c>
      <c r="P322" s="260">
        <v>0.01</v>
      </c>
      <c r="Q322" s="111">
        <v>6.9079999999999999E-4</v>
      </c>
      <c r="R322" s="261">
        <v>202356</v>
      </c>
    </row>
    <row r="323" spans="1:18">
      <c r="A323" t="s">
        <v>429</v>
      </c>
      <c r="B323" t="s">
        <v>4015</v>
      </c>
      <c r="C323">
        <v>18</v>
      </c>
      <c r="D323">
        <v>21165163</v>
      </c>
      <c r="E323" s="270" t="s">
        <v>438</v>
      </c>
      <c r="F323" t="s">
        <v>439</v>
      </c>
      <c r="G323" s="260">
        <v>0.34670000000000001</v>
      </c>
      <c r="H323" s="260">
        <v>2.1100000000000001E-2</v>
      </c>
      <c r="I323" s="260">
        <v>7.0000000000000001E-3</v>
      </c>
      <c r="J323" s="271">
        <v>2.3909999999999999E-3</v>
      </c>
      <c r="K323" s="270" t="s">
        <v>4012</v>
      </c>
      <c r="L323" t="s">
        <v>438</v>
      </c>
      <c r="M323" t="s">
        <v>439</v>
      </c>
      <c r="N323" s="260">
        <v>0.34689999999999999</v>
      </c>
      <c r="O323" s="260">
        <v>2.29E-2</v>
      </c>
      <c r="P323" s="260">
        <v>1.0500000000000001E-2</v>
      </c>
      <c r="Q323" s="111">
        <v>2.9749999999999999E-2</v>
      </c>
      <c r="R323" s="261">
        <v>201591</v>
      </c>
    </row>
    <row r="324" spans="1:18">
      <c r="A324" t="s">
        <v>427</v>
      </c>
      <c r="B324" t="s">
        <v>427</v>
      </c>
      <c r="C324">
        <v>18</v>
      </c>
      <c r="D324">
        <v>46528787</v>
      </c>
      <c r="E324" s="270" t="s">
        <v>438</v>
      </c>
      <c r="F324" t="s">
        <v>439</v>
      </c>
      <c r="G324" s="260">
        <v>0.7218</v>
      </c>
      <c r="H324" s="260">
        <v>2.1299999999999999E-2</v>
      </c>
      <c r="I324" s="260">
        <v>7.7000000000000002E-3</v>
      </c>
      <c r="J324" s="271">
        <v>5.7229999999999998E-3</v>
      </c>
      <c r="K324" s="270" t="s">
        <v>4012</v>
      </c>
      <c r="L324" t="s">
        <v>438</v>
      </c>
      <c r="M324" t="s">
        <v>439</v>
      </c>
      <c r="N324" s="260">
        <v>0.74450000000000005</v>
      </c>
      <c r="O324" s="260">
        <v>2.7900000000000001E-2</v>
      </c>
      <c r="P324" s="260">
        <v>1.12E-2</v>
      </c>
      <c r="Q324" s="111">
        <v>1.2959999999999999E-2</v>
      </c>
      <c r="R324" s="261">
        <v>196372</v>
      </c>
    </row>
    <row r="325" spans="1:18">
      <c r="A325" t="s">
        <v>217</v>
      </c>
      <c r="B325" t="s">
        <v>2749</v>
      </c>
      <c r="C325">
        <v>19</v>
      </c>
      <c r="D325">
        <v>10740871</v>
      </c>
      <c r="E325" s="270" t="s">
        <v>438</v>
      </c>
      <c r="F325" t="s">
        <v>444</v>
      </c>
      <c r="G325" s="260">
        <v>0.79790000000000005</v>
      </c>
      <c r="H325" s="260">
        <v>3.9800000000000002E-2</v>
      </c>
      <c r="I325" s="260">
        <v>8.5000000000000006E-3</v>
      </c>
      <c r="J325" s="271">
        <v>2.942E-6</v>
      </c>
      <c r="K325" s="270" t="s">
        <v>4012</v>
      </c>
      <c r="L325" t="s">
        <v>438</v>
      </c>
      <c r="M325" t="s">
        <v>444</v>
      </c>
      <c r="N325" s="260">
        <v>0.76539999999999997</v>
      </c>
      <c r="O325" s="260">
        <v>0.109</v>
      </c>
      <c r="P325" s="260">
        <v>1.2200000000000001E-2</v>
      </c>
      <c r="Q325" s="111">
        <v>3.6580000000000001E-19</v>
      </c>
      <c r="R325" s="261">
        <v>202356</v>
      </c>
    </row>
    <row r="326" spans="1:18">
      <c r="A326" t="s">
        <v>220</v>
      </c>
      <c r="B326" t="s">
        <v>4016</v>
      </c>
      <c r="C326">
        <v>19</v>
      </c>
      <c r="D326">
        <v>11190534</v>
      </c>
      <c r="E326" s="270" t="s">
        <v>444</v>
      </c>
      <c r="F326" t="s">
        <v>445</v>
      </c>
      <c r="G326" s="260">
        <v>0.89280000000000004</v>
      </c>
      <c r="H326" s="260">
        <v>5.2999999999999999E-2</v>
      </c>
      <c r="I326" s="260">
        <v>1.06E-2</v>
      </c>
      <c r="J326" s="271">
        <v>5.5860000000000004E-7</v>
      </c>
      <c r="K326" s="270" t="s">
        <v>4012</v>
      </c>
      <c r="L326" t="s">
        <v>444</v>
      </c>
      <c r="M326" t="s">
        <v>445</v>
      </c>
      <c r="N326" s="260">
        <v>0.88770000000000004</v>
      </c>
      <c r="O326" s="260">
        <v>3.3099999999999997E-2</v>
      </c>
      <c r="P326" s="260">
        <v>1.6E-2</v>
      </c>
      <c r="Q326" s="111">
        <v>3.8059999999999997E-2</v>
      </c>
      <c r="R326" s="261">
        <v>189575</v>
      </c>
    </row>
    <row r="327" spans="1:18">
      <c r="A327" t="s">
        <v>223</v>
      </c>
      <c r="B327" t="s">
        <v>1880</v>
      </c>
      <c r="C327">
        <v>20</v>
      </c>
      <c r="D327">
        <v>33759272</v>
      </c>
      <c r="E327" s="270" t="s">
        <v>438</v>
      </c>
      <c r="F327" t="s">
        <v>444</v>
      </c>
      <c r="G327" s="260">
        <v>0.89080000000000004</v>
      </c>
      <c r="H327" s="260">
        <v>6.1199999999999997E-2</v>
      </c>
      <c r="I327" s="260">
        <v>1.04E-2</v>
      </c>
      <c r="J327" s="271">
        <v>4.277E-9</v>
      </c>
      <c r="K327" s="270" t="s">
        <v>4012</v>
      </c>
      <c r="L327" t="s">
        <v>438</v>
      </c>
      <c r="M327" t="s">
        <v>444</v>
      </c>
      <c r="N327" s="260">
        <v>0.91252</v>
      </c>
      <c r="O327" s="260">
        <v>-0.1012</v>
      </c>
      <c r="P327" s="260">
        <v>1.66E-2</v>
      </c>
      <c r="Q327" s="111">
        <v>1.204E-9</v>
      </c>
      <c r="R327" s="261">
        <v>180794</v>
      </c>
    </row>
    <row r="328" spans="1:18">
      <c r="A328" t="s">
        <v>55</v>
      </c>
      <c r="B328" t="s">
        <v>3976</v>
      </c>
      <c r="C328">
        <v>1</v>
      </c>
      <c r="D328">
        <v>10799577</v>
      </c>
      <c r="E328" s="270" t="s">
        <v>438</v>
      </c>
      <c r="F328" t="s">
        <v>439</v>
      </c>
      <c r="G328" s="260">
        <v>0.37919999999999998</v>
      </c>
      <c r="H328" s="260">
        <v>4.02E-2</v>
      </c>
      <c r="I328" s="260">
        <v>7.0000000000000001E-3</v>
      </c>
      <c r="J328" s="271">
        <v>1.1770000000000001E-8</v>
      </c>
      <c r="K328" s="270" t="s">
        <v>4017</v>
      </c>
      <c r="L328" t="s">
        <v>438</v>
      </c>
      <c r="M328" t="s">
        <v>439</v>
      </c>
      <c r="N328" s="260">
        <v>0.44219999999999998</v>
      </c>
      <c r="O328" s="260">
        <v>-5.1999999999999998E-3</v>
      </c>
      <c r="P328" s="260">
        <v>1.9E-3</v>
      </c>
      <c r="Q328" s="111">
        <v>5.9569999999999996E-3</v>
      </c>
      <c r="R328" s="261">
        <v>607106</v>
      </c>
    </row>
    <row r="329" spans="1:18">
      <c r="A329" t="s">
        <v>61</v>
      </c>
      <c r="B329" t="s">
        <v>2711</v>
      </c>
      <c r="C329">
        <v>1</v>
      </c>
      <c r="D329">
        <v>156200445</v>
      </c>
      <c r="E329" s="270" t="s">
        <v>444</v>
      </c>
      <c r="F329" t="s">
        <v>438</v>
      </c>
      <c r="G329" s="260">
        <v>0.6411</v>
      </c>
      <c r="H329" s="260">
        <v>4.4499999999999998E-2</v>
      </c>
      <c r="I329" s="260">
        <v>6.7000000000000002E-3</v>
      </c>
      <c r="J329" s="271">
        <v>2.618E-11</v>
      </c>
      <c r="K329" s="270" t="s">
        <v>4017</v>
      </c>
      <c r="L329" t="s">
        <v>444</v>
      </c>
      <c r="M329" t="s">
        <v>438</v>
      </c>
      <c r="N329" s="260">
        <v>0.64200000000000002</v>
      </c>
      <c r="O329" s="260">
        <v>-4.0000000000000001E-3</v>
      </c>
      <c r="P329" s="260">
        <v>1.9E-3</v>
      </c>
      <c r="Q329" s="111">
        <v>3.0339999999999999E-2</v>
      </c>
      <c r="R329" s="261">
        <v>627158</v>
      </c>
    </row>
    <row r="330" spans="1:18">
      <c r="A330" t="s">
        <v>74</v>
      </c>
      <c r="B330" t="s">
        <v>2750</v>
      </c>
      <c r="C330">
        <v>2</v>
      </c>
      <c r="D330">
        <v>43649228</v>
      </c>
      <c r="E330" s="270" t="s">
        <v>438</v>
      </c>
      <c r="F330" t="s">
        <v>439</v>
      </c>
      <c r="G330" s="260">
        <v>0.66369999999999996</v>
      </c>
      <c r="H330" s="260">
        <v>2.7799999999999998E-2</v>
      </c>
      <c r="I330" s="260">
        <v>6.8999999999999999E-3</v>
      </c>
      <c r="J330" s="271">
        <v>5.8090000000000001E-5</v>
      </c>
      <c r="K330" s="270" t="s">
        <v>4017</v>
      </c>
      <c r="L330" t="s">
        <v>438</v>
      </c>
      <c r="M330" t="s">
        <v>439</v>
      </c>
      <c r="N330" s="260">
        <v>0.64659999999999995</v>
      </c>
      <c r="O330" s="260">
        <v>-7.6E-3</v>
      </c>
      <c r="P330" s="260">
        <v>1.9E-3</v>
      </c>
      <c r="Q330" s="111">
        <v>4.4780000000000002E-5</v>
      </c>
      <c r="R330" s="261">
        <v>627192</v>
      </c>
    </row>
    <row r="331" spans="1:18">
      <c r="A331" t="s">
        <v>373</v>
      </c>
      <c r="B331" t="s">
        <v>2686</v>
      </c>
      <c r="C331">
        <v>2</v>
      </c>
      <c r="D331">
        <v>216287497</v>
      </c>
      <c r="E331" s="270" t="s">
        <v>445</v>
      </c>
      <c r="F331" t="s">
        <v>444</v>
      </c>
      <c r="G331" s="260">
        <v>0.74390000000000001</v>
      </c>
      <c r="H331" s="260">
        <v>2.29E-2</v>
      </c>
      <c r="I331" s="260">
        <v>7.4000000000000003E-3</v>
      </c>
      <c r="J331" s="271">
        <v>1.957E-3</v>
      </c>
      <c r="K331" s="270" t="s">
        <v>4017</v>
      </c>
      <c r="L331" t="s">
        <v>445</v>
      </c>
      <c r="M331" t="s">
        <v>444</v>
      </c>
      <c r="N331" s="260">
        <v>0.75490000000000002</v>
      </c>
      <c r="O331" s="260">
        <v>8.8000000000000005E-3</v>
      </c>
      <c r="P331" s="260">
        <v>2.0999999999999999E-3</v>
      </c>
      <c r="Q331" s="111">
        <v>2.084E-5</v>
      </c>
      <c r="R331" s="261">
        <v>626996</v>
      </c>
    </row>
    <row r="332" spans="1:18">
      <c r="A332" t="s">
        <v>376</v>
      </c>
      <c r="B332" t="s">
        <v>2660</v>
      </c>
      <c r="C332">
        <v>3</v>
      </c>
      <c r="D332">
        <v>14953682</v>
      </c>
      <c r="E332" s="270" t="s">
        <v>444</v>
      </c>
      <c r="F332" t="s">
        <v>438</v>
      </c>
      <c r="G332" s="260">
        <v>0.42130000000000001</v>
      </c>
      <c r="H332" s="260">
        <v>7.3000000000000001E-3</v>
      </c>
      <c r="I332" s="260">
        <v>6.7999999999999996E-3</v>
      </c>
      <c r="J332" s="271">
        <v>0.28349999999999997</v>
      </c>
      <c r="K332" s="270" t="s">
        <v>4017</v>
      </c>
      <c r="L332" t="s">
        <v>444</v>
      </c>
      <c r="M332" t="s">
        <v>438</v>
      </c>
      <c r="N332" s="260">
        <v>0.3906</v>
      </c>
      <c r="O332" s="260">
        <v>4.4000000000000003E-3</v>
      </c>
      <c r="P332" s="260">
        <v>1.8E-3</v>
      </c>
      <c r="Q332" s="111">
        <v>1.602E-2</v>
      </c>
      <c r="R332" s="261">
        <v>626983</v>
      </c>
    </row>
    <row r="333" spans="1:18">
      <c r="A333" t="s">
        <v>379</v>
      </c>
      <c r="B333" t="s">
        <v>4018</v>
      </c>
      <c r="C333">
        <v>4</v>
      </c>
      <c r="D333">
        <v>57823476</v>
      </c>
      <c r="E333" s="270" t="s">
        <v>439</v>
      </c>
      <c r="F333" t="s">
        <v>438</v>
      </c>
      <c r="G333" s="260">
        <v>0.20280000000000001</v>
      </c>
      <c r="H333" s="260">
        <v>2.3599999999999999E-2</v>
      </c>
      <c r="I333" s="260">
        <v>7.9000000000000008E-3</v>
      </c>
      <c r="J333" s="271">
        <v>2.8930000000000002E-3</v>
      </c>
      <c r="K333" s="270" t="s">
        <v>4017</v>
      </c>
      <c r="L333" t="s">
        <v>439</v>
      </c>
      <c r="M333" t="s">
        <v>438</v>
      </c>
      <c r="N333" s="260">
        <v>0.18110000000000001</v>
      </c>
      <c r="O333" s="260">
        <v>5.7000000000000002E-3</v>
      </c>
      <c r="P333" s="260">
        <v>2.2000000000000001E-3</v>
      </c>
      <c r="Q333" s="111">
        <v>8.3800000000000003E-3</v>
      </c>
      <c r="R333" s="261">
        <v>694612</v>
      </c>
    </row>
    <row r="334" spans="1:18">
      <c r="A334" t="s">
        <v>384</v>
      </c>
      <c r="B334" t="s">
        <v>2689</v>
      </c>
      <c r="C334">
        <v>4</v>
      </c>
      <c r="D334">
        <v>148401190</v>
      </c>
      <c r="E334" s="270" t="s">
        <v>445</v>
      </c>
      <c r="F334" t="s">
        <v>444</v>
      </c>
      <c r="G334" s="260">
        <v>0.13450000000000001</v>
      </c>
      <c r="H334" s="260">
        <v>4.4999999999999997E-3</v>
      </c>
      <c r="I334" s="260">
        <v>1.1599999999999999E-2</v>
      </c>
      <c r="J334" s="271">
        <v>0.70050000000000001</v>
      </c>
      <c r="K334" s="270" t="s">
        <v>4017</v>
      </c>
      <c r="L334" t="s">
        <v>445</v>
      </c>
      <c r="M334" t="s">
        <v>444</v>
      </c>
      <c r="N334" s="260">
        <v>0.1487</v>
      </c>
      <c r="O334" s="260">
        <v>-6.7000000000000002E-3</v>
      </c>
      <c r="P334" s="260">
        <v>2.3999999999999998E-3</v>
      </c>
      <c r="Q334" s="111">
        <v>5.8209999999999998E-3</v>
      </c>
      <c r="R334" s="261">
        <v>694543</v>
      </c>
    </row>
    <row r="335" spans="1:18">
      <c r="A335" t="s">
        <v>386</v>
      </c>
      <c r="B335" t="s">
        <v>2701</v>
      </c>
      <c r="C335">
        <v>5</v>
      </c>
      <c r="D335">
        <v>127905611</v>
      </c>
      <c r="E335" s="270" t="s">
        <v>438</v>
      </c>
      <c r="F335" t="s">
        <v>444</v>
      </c>
      <c r="G335" s="260">
        <v>0.30669999999999997</v>
      </c>
      <c r="H335" s="260">
        <v>2.29E-2</v>
      </c>
      <c r="I335" s="260">
        <v>7.0000000000000001E-3</v>
      </c>
      <c r="J335" s="271">
        <v>1.003E-3</v>
      </c>
      <c r="K335" s="270" t="s">
        <v>4017</v>
      </c>
      <c r="L335" t="s">
        <v>438</v>
      </c>
      <c r="M335" t="s">
        <v>444</v>
      </c>
      <c r="N335" s="260">
        <v>0.31340000000000001</v>
      </c>
      <c r="O335" s="260">
        <v>-7.7000000000000002E-3</v>
      </c>
      <c r="P335" s="260">
        <v>1.9E-3</v>
      </c>
      <c r="Q335" s="111">
        <v>6.0059999999999998E-5</v>
      </c>
      <c r="R335" s="261">
        <v>627124</v>
      </c>
    </row>
    <row r="336" spans="1:18">
      <c r="A336" t="s">
        <v>109</v>
      </c>
      <c r="B336" t="s">
        <v>2678</v>
      </c>
      <c r="C336">
        <v>6</v>
      </c>
      <c r="D336">
        <v>43273604</v>
      </c>
      <c r="E336" s="270" t="s">
        <v>445</v>
      </c>
      <c r="F336" t="s">
        <v>444</v>
      </c>
      <c r="G336" s="260">
        <v>0.40799999999999997</v>
      </c>
      <c r="H336" s="260">
        <v>2.9899999999999999E-2</v>
      </c>
      <c r="I336" s="260">
        <v>6.6E-3</v>
      </c>
      <c r="J336" s="271">
        <v>5.1170000000000003E-6</v>
      </c>
      <c r="K336" s="270" t="s">
        <v>4017</v>
      </c>
      <c r="L336" t="s">
        <v>445</v>
      </c>
      <c r="M336" t="s">
        <v>444</v>
      </c>
      <c r="N336" s="260">
        <v>0.39029999999999998</v>
      </c>
      <c r="O336" s="260">
        <v>1.29E-2</v>
      </c>
      <c r="P336" s="260">
        <v>1.6999999999999999E-3</v>
      </c>
      <c r="Q336" s="111">
        <v>9.9149999999999999E-14</v>
      </c>
      <c r="R336" s="261">
        <v>694570</v>
      </c>
    </row>
    <row r="337" spans="1:18">
      <c r="A337" t="s">
        <v>122</v>
      </c>
      <c r="B337" t="s">
        <v>2728</v>
      </c>
      <c r="C337">
        <v>7</v>
      </c>
      <c r="D337">
        <v>27328187</v>
      </c>
      <c r="E337" s="270" t="s">
        <v>444</v>
      </c>
      <c r="F337" t="s">
        <v>438</v>
      </c>
      <c r="G337" s="260">
        <v>0.11409999999999999</v>
      </c>
      <c r="H337" s="260">
        <v>3.8300000000000001E-2</v>
      </c>
      <c r="I337" s="260">
        <v>1.01E-2</v>
      </c>
      <c r="J337" s="271">
        <v>1.4750000000000001E-4</v>
      </c>
      <c r="K337" s="270" t="s">
        <v>4017</v>
      </c>
      <c r="L337" t="s">
        <v>444</v>
      </c>
      <c r="M337" t="s">
        <v>438</v>
      </c>
      <c r="N337" s="260">
        <v>9.7199999999999995E-2</v>
      </c>
      <c r="O337" s="260">
        <v>-8.8000000000000005E-3</v>
      </c>
      <c r="P337" s="260">
        <v>2.8999999999999998E-3</v>
      </c>
      <c r="Q337" s="111">
        <v>2.7810000000000001E-3</v>
      </c>
      <c r="R337" s="261">
        <v>615521</v>
      </c>
    </row>
    <row r="338" spans="1:18">
      <c r="A338" t="s">
        <v>128</v>
      </c>
      <c r="B338" t="s">
        <v>1524</v>
      </c>
      <c r="C338">
        <v>7</v>
      </c>
      <c r="D338">
        <v>92246744</v>
      </c>
      <c r="E338" s="270" t="s">
        <v>438</v>
      </c>
      <c r="F338" t="s">
        <v>444</v>
      </c>
      <c r="G338" s="260">
        <v>0.75260000000000005</v>
      </c>
      <c r="H338" s="260">
        <v>4.7699999999999999E-2</v>
      </c>
      <c r="I338" s="260">
        <v>7.6E-3</v>
      </c>
      <c r="J338" s="271">
        <v>3.1520000000000001E-10</v>
      </c>
      <c r="K338" s="270" t="s">
        <v>4017</v>
      </c>
      <c r="L338" t="s">
        <v>438</v>
      </c>
      <c r="M338" t="s">
        <v>444</v>
      </c>
      <c r="N338" s="260">
        <v>0.75129999999999997</v>
      </c>
      <c r="O338" s="260">
        <v>5.8999999999999999E-3</v>
      </c>
      <c r="P338" s="260">
        <v>2.0999999999999999E-3</v>
      </c>
      <c r="Q338" s="111">
        <v>4.7200000000000002E-3</v>
      </c>
      <c r="R338" s="261">
        <v>626848</v>
      </c>
    </row>
    <row r="339" spans="1:18">
      <c r="A339" t="s">
        <v>392</v>
      </c>
      <c r="B339" t="s">
        <v>2675</v>
      </c>
      <c r="C339">
        <v>8</v>
      </c>
      <c r="D339">
        <v>141762659</v>
      </c>
      <c r="E339" s="270" t="s">
        <v>445</v>
      </c>
      <c r="F339" t="s">
        <v>444</v>
      </c>
      <c r="G339" s="260">
        <v>0.52349999999999997</v>
      </c>
      <c r="H339" s="260">
        <v>2.8400000000000002E-2</v>
      </c>
      <c r="I339" s="260">
        <v>6.4000000000000003E-3</v>
      </c>
      <c r="J339" s="271">
        <v>9.7860000000000008E-6</v>
      </c>
      <c r="K339" s="270" t="s">
        <v>4017</v>
      </c>
      <c r="L339" t="s">
        <v>445</v>
      </c>
      <c r="M339" t="s">
        <v>444</v>
      </c>
      <c r="N339" s="260">
        <v>0.49940000000000001</v>
      </c>
      <c r="O339" s="260">
        <v>-7.4000000000000003E-3</v>
      </c>
      <c r="P339" s="260">
        <v>1.6999999999999999E-3</v>
      </c>
      <c r="Q339" s="111">
        <v>1.838E-5</v>
      </c>
      <c r="R339" s="261">
        <v>694438</v>
      </c>
    </row>
    <row r="340" spans="1:18">
      <c r="A340" t="s">
        <v>141</v>
      </c>
      <c r="B340" t="s">
        <v>141</v>
      </c>
      <c r="C340">
        <v>9</v>
      </c>
      <c r="D340">
        <v>17000855</v>
      </c>
      <c r="E340" s="270" t="s">
        <v>445</v>
      </c>
      <c r="F340" t="s">
        <v>444</v>
      </c>
      <c r="G340" s="260">
        <v>0.112</v>
      </c>
      <c r="H340" s="260">
        <v>5.6099999999999997E-2</v>
      </c>
      <c r="I340" s="260">
        <v>1.0500000000000001E-2</v>
      </c>
      <c r="J340" s="271">
        <v>1.0490000000000001E-7</v>
      </c>
      <c r="K340" s="270" t="s">
        <v>4017</v>
      </c>
      <c r="L340" t="s">
        <v>445</v>
      </c>
      <c r="M340" t="s">
        <v>444</v>
      </c>
      <c r="N340" s="260">
        <v>0.1203</v>
      </c>
      <c r="O340" s="260">
        <v>-1.09E-2</v>
      </c>
      <c r="P340" s="260">
        <v>2.8E-3</v>
      </c>
      <c r="Q340" s="111">
        <v>1E-4</v>
      </c>
      <c r="R340" s="261">
        <v>627258</v>
      </c>
    </row>
    <row r="341" spans="1:18">
      <c r="A341" t="s">
        <v>143</v>
      </c>
      <c r="B341" t="s">
        <v>2187</v>
      </c>
      <c r="C341">
        <v>9</v>
      </c>
      <c r="D341">
        <v>22116220</v>
      </c>
      <c r="E341" s="270" t="s">
        <v>438</v>
      </c>
      <c r="F341" t="s">
        <v>439</v>
      </c>
      <c r="G341" s="260">
        <v>0.49030000000000001</v>
      </c>
      <c r="H341" s="260">
        <v>4.8000000000000001E-2</v>
      </c>
      <c r="I341" s="260">
        <v>6.4000000000000003E-3</v>
      </c>
      <c r="J341" s="271">
        <v>7.6700000000000004E-14</v>
      </c>
      <c r="K341" s="270" t="s">
        <v>4017</v>
      </c>
      <c r="L341" t="s">
        <v>438</v>
      </c>
      <c r="M341" t="s">
        <v>439</v>
      </c>
      <c r="N341" s="260">
        <v>0.56389999999999996</v>
      </c>
      <c r="O341" s="260">
        <v>3.7000000000000002E-3</v>
      </c>
      <c r="P341" s="260">
        <v>1.9E-3</v>
      </c>
      <c r="Q341" s="111">
        <v>4.9439999999999998E-2</v>
      </c>
      <c r="R341" s="261">
        <v>551873</v>
      </c>
    </row>
    <row r="342" spans="1:18">
      <c r="A342" t="s">
        <v>146</v>
      </c>
      <c r="B342" t="s">
        <v>2654</v>
      </c>
      <c r="C342">
        <v>9</v>
      </c>
      <c r="D342">
        <v>98379031</v>
      </c>
      <c r="E342" s="270" t="s">
        <v>444</v>
      </c>
      <c r="F342" t="s">
        <v>445</v>
      </c>
      <c r="G342" s="260">
        <v>0.81499999999999995</v>
      </c>
      <c r="H342" s="260">
        <v>2.2000000000000001E-3</v>
      </c>
      <c r="I342" s="260">
        <v>8.3000000000000001E-3</v>
      </c>
      <c r="J342" s="271">
        <v>0.79530000000000001</v>
      </c>
      <c r="K342" s="270" t="s">
        <v>4017</v>
      </c>
      <c r="L342" t="s">
        <v>444</v>
      </c>
      <c r="M342" t="s">
        <v>445</v>
      </c>
      <c r="N342" s="260">
        <v>0.80869999999999997</v>
      </c>
      <c r="O342" s="260">
        <v>-9.5999999999999992E-3</v>
      </c>
      <c r="P342" s="260">
        <v>2.3E-3</v>
      </c>
      <c r="Q342" s="111">
        <v>2.2439999999999999E-5</v>
      </c>
      <c r="R342" s="261">
        <v>626755</v>
      </c>
    </row>
    <row r="343" spans="1:18">
      <c r="A343" t="s">
        <v>152</v>
      </c>
      <c r="B343" t="s">
        <v>662</v>
      </c>
      <c r="C343">
        <v>10</v>
      </c>
      <c r="D343">
        <v>105616482</v>
      </c>
      <c r="E343" s="270" t="s">
        <v>445</v>
      </c>
      <c r="F343" t="s">
        <v>439</v>
      </c>
      <c r="G343" s="260">
        <v>0.66500000000000004</v>
      </c>
      <c r="H343" s="260">
        <v>3.8100000000000002E-2</v>
      </c>
      <c r="I343" s="260">
        <v>7.1000000000000004E-3</v>
      </c>
      <c r="J343" s="271">
        <v>8.1989999999999995E-8</v>
      </c>
      <c r="K343" s="270" t="s">
        <v>4017</v>
      </c>
      <c r="L343" t="s">
        <v>445</v>
      </c>
      <c r="M343" t="s">
        <v>439</v>
      </c>
      <c r="N343" s="260">
        <v>0.64710000000000001</v>
      </c>
      <c r="O343" s="260">
        <v>4.7999999999999996E-3</v>
      </c>
      <c r="P343" s="260">
        <v>1.9E-3</v>
      </c>
      <c r="Q343" s="111">
        <v>1.086E-2</v>
      </c>
      <c r="R343" s="261">
        <v>627117</v>
      </c>
    </row>
    <row r="344" spans="1:18">
      <c r="A344" t="s">
        <v>156</v>
      </c>
      <c r="B344" t="s">
        <v>156</v>
      </c>
      <c r="C344">
        <v>10</v>
      </c>
      <c r="D344">
        <v>121010256</v>
      </c>
      <c r="E344" s="270" t="s">
        <v>444</v>
      </c>
      <c r="F344" t="s">
        <v>445</v>
      </c>
      <c r="G344" s="260">
        <v>0.1239</v>
      </c>
      <c r="H344" s="260">
        <v>6.88E-2</v>
      </c>
      <c r="I344" s="260">
        <v>1.06E-2</v>
      </c>
      <c r="J344" s="271">
        <v>9.3099999999999994E-11</v>
      </c>
      <c r="K344" s="270" t="s">
        <v>4017</v>
      </c>
      <c r="L344" t="s">
        <v>444</v>
      </c>
      <c r="M344" t="s">
        <v>445</v>
      </c>
      <c r="N344" s="260">
        <v>0.12790000000000001</v>
      </c>
      <c r="O344" s="260">
        <v>-7.7000000000000002E-3</v>
      </c>
      <c r="P344" s="260">
        <v>2.8999999999999998E-3</v>
      </c>
      <c r="Q344" s="111">
        <v>7.5630000000000003E-3</v>
      </c>
      <c r="R344" s="261">
        <v>601025</v>
      </c>
    </row>
    <row r="345" spans="1:18">
      <c r="A345" t="s">
        <v>165</v>
      </c>
      <c r="B345" t="s">
        <v>2682</v>
      </c>
      <c r="C345">
        <v>11</v>
      </c>
      <c r="D345">
        <v>9779277</v>
      </c>
      <c r="E345" s="270" t="s">
        <v>445</v>
      </c>
      <c r="F345" t="s">
        <v>438</v>
      </c>
      <c r="G345" s="260">
        <v>0.64080000000000004</v>
      </c>
      <c r="H345" s="260">
        <v>2.12E-2</v>
      </c>
      <c r="I345" s="260">
        <v>8.0000000000000002E-3</v>
      </c>
      <c r="J345" s="271">
        <v>8.5240000000000003E-3</v>
      </c>
      <c r="K345" s="270" t="s">
        <v>4017</v>
      </c>
      <c r="L345" t="s">
        <v>445</v>
      </c>
      <c r="M345" t="s">
        <v>438</v>
      </c>
      <c r="N345" s="260">
        <v>0.63070000000000004</v>
      </c>
      <c r="O345" s="260">
        <v>-5.7999999999999996E-3</v>
      </c>
      <c r="P345" s="260">
        <v>1.9E-3</v>
      </c>
      <c r="Q345" s="111">
        <v>2.101E-3</v>
      </c>
      <c r="R345" s="261">
        <v>626653</v>
      </c>
    </row>
    <row r="346" spans="1:18">
      <c r="A346" t="s">
        <v>405</v>
      </c>
      <c r="B346" t="s">
        <v>405</v>
      </c>
      <c r="C346">
        <v>11</v>
      </c>
      <c r="D346">
        <v>65566719</v>
      </c>
      <c r="E346" s="270" t="s">
        <v>439</v>
      </c>
      <c r="F346" t="s">
        <v>444</v>
      </c>
      <c r="G346" s="260">
        <v>0.55259999999999998</v>
      </c>
      <c r="H346" s="260">
        <v>2.8400000000000002E-2</v>
      </c>
      <c r="I346" s="260">
        <v>6.7000000000000002E-3</v>
      </c>
      <c r="J346" s="271">
        <v>1.959E-5</v>
      </c>
      <c r="K346" s="270" t="s">
        <v>4017</v>
      </c>
      <c r="L346" t="s">
        <v>439</v>
      </c>
      <c r="M346" t="s">
        <v>444</v>
      </c>
      <c r="N346" s="260">
        <v>0.54190000000000005</v>
      </c>
      <c r="O346" s="260">
        <v>8.0000000000000002E-3</v>
      </c>
      <c r="P346" s="260">
        <v>1.6999999999999999E-3</v>
      </c>
      <c r="Q346" s="111">
        <v>3.3579999999999999E-6</v>
      </c>
      <c r="R346" s="261">
        <v>686506</v>
      </c>
    </row>
    <row r="347" spans="1:18">
      <c r="A347" t="s">
        <v>179</v>
      </c>
      <c r="B347" t="s">
        <v>2676</v>
      </c>
      <c r="C347">
        <v>12</v>
      </c>
      <c r="D347">
        <v>90008959</v>
      </c>
      <c r="E347" s="270" t="s">
        <v>445</v>
      </c>
      <c r="F347" t="s">
        <v>444</v>
      </c>
      <c r="G347" s="260">
        <v>0.84430000000000005</v>
      </c>
      <c r="H347" s="260">
        <v>2.5000000000000001E-2</v>
      </c>
      <c r="I347" s="260">
        <v>9.1000000000000004E-3</v>
      </c>
      <c r="J347" s="271">
        <v>6.2269999999999999E-3</v>
      </c>
      <c r="K347" s="270" t="s">
        <v>4017</v>
      </c>
      <c r="L347" t="s">
        <v>445</v>
      </c>
      <c r="M347" t="s">
        <v>444</v>
      </c>
      <c r="N347" s="260">
        <v>0.84050000000000002</v>
      </c>
      <c r="O347" s="260">
        <v>-8.0000000000000002E-3</v>
      </c>
      <c r="P347" s="260">
        <v>2.3E-3</v>
      </c>
      <c r="Q347" s="111">
        <v>4.6270000000000003E-4</v>
      </c>
      <c r="R347" s="261">
        <v>694570</v>
      </c>
    </row>
    <row r="348" spans="1:18">
      <c r="A348" t="s">
        <v>182</v>
      </c>
      <c r="B348" t="s">
        <v>1597</v>
      </c>
      <c r="C348">
        <v>12</v>
      </c>
      <c r="D348">
        <v>112007756</v>
      </c>
      <c r="E348" s="270" t="s">
        <v>438</v>
      </c>
      <c r="F348" t="s">
        <v>439</v>
      </c>
      <c r="G348" s="260">
        <v>0.47060000000000002</v>
      </c>
      <c r="H348" s="260">
        <v>4.8899999999999999E-2</v>
      </c>
      <c r="I348" s="260">
        <v>6.4999999999999997E-3</v>
      </c>
      <c r="J348" s="271">
        <v>6.2200000000000003E-14</v>
      </c>
      <c r="K348" s="270" t="s">
        <v>4017</v>
      </c>
      <c r="L348" t="s">
        <v>438</v>
      </c>
      <c r="M348" t="s">
        <v>439</v>
      </c>
      <c r="N348" s="260">
        <v>0.45119999999999999</v>
      </c>
      <c r="O348" s="260">
        <v>8.0999999999999996E-3</v>
      </c>
      <c r="P348" s="260">
        <v>1.6999999999999999E-3</v>
      </c>
      <c r="Q348" s="111">
        <v>1.984E-6</v>
      </c>
      <c r="R348" s="261">
        <v>691510</v>
      </c>
    </row>
    <row r="349" spans="1:18">
      <c r="A349" t="s">
        <v>411</v>
      </c>
      <c r="B349" t="s">
        <v>2746</v>
      </c>
      <c r="C349">
        <v>13</v>
      </c>
      <c r="D349">
        <v>29009673</v>
      </c>
      <c r="E349" s="270" t="s">
        <v>445</v>
      </c>
      <c r="F349" t="s">
        <v>439</v>
      </c>
      <c r="G349" s="260">
        <v>0.36570000000000003</v>
      </c>
      <c r="H349" s="260">
        <v>4.1000000000000003E-3</v>
      </c>
      <c r="I349" s="260">
        <v>6.7000000000000002E-3</v>
      </c>
      <c r="J349" s="271">
        <v>0.54110000000000003</v>
      </c>
      <c r="K349" s="270" t="s">
        <v>4017</v>
      </c>
      <c r="L349" t="s">
        <v>445</v>
      </c>
      <c r="M349" t="s">
        <v>439</v>
      </c>
      <c r="N349" s="260">
        <v>0.3276</v>
      </c>
      <c r="O349" s="260">
        <v>8.2000000000000007E-3</v>
      </c>
      <c r="P349" s="260">
        <v>1.9E-3</v>
      </c>
      <c r="Q349" s="111">
        <v>1.9870000000000001E-5</v>
      </c>
      <c r="R349" s="261">
        <v>613837</v>
      </c>
    </row>
    <row r="350" spans="1:18">
      <c r="A350" t="s">
        <v>194</v>
      </c>
      <c r="B350" t="s">
        <v>194</v>
      </c>
      <c r="C350">
        <v>13</v>
      </c>
      <c r="D350">
        <v>111040798</v>
      </c>
      <c r="E350" s="270" t="s">
        <v>445</v>
      </c>
      <c r="F350" t="s">
        <v>438</v>
      </c>
      <c r="G350" s="260">
        <v>0.29880000000000001</v>
      </c>
      <c r="H350" s="260">
        <v>3.7100000000000001E-2</v>
      </c>
      <c r="I350" s="260">
        <v>7.4000000000000003E-3</v>
      </c>
      <c r="J350" s="271">
        <v>6.0529999999999995E-7</v>
      </c>
      <c r="K350" s="270" t="s">
        <v>4017</v>
      </c>
      <c r="L350" t="s">
        <v>445</v>
      </c>
      <c r="M350" t="s">
        <v>438</v>
      </c>
      <c r="N350" s="260">
        <v>0.30669999999999997</v>
      </c>
      <c r="O350" s="260">
        <v>-1.46E-2</v>
      </c>
      <c r="P350" s="260">
        <v>1.9E-3</v>
      </c>
      <c r="Q350" s="111">
        <v>5.196E-15</v>
      </c>
      <c r="R350" s="261">
        <v>694124</v>
      </c>
    </row>
    <row r="351" spans="1:18">
      <c r="A351" t="s">
        <v>414</v>
      </c>
      <c r="B351" t="s">
        <v>414</v>
      </c>
      <c r="C351">
        <v>14</v>
      </c>
      <c r="D351">
        <v>100135718</v>
      </c>
      <c r="E351" s="270" t="s">
        <v>444</v>
      </c>
      <c r="F351" t="s">
        <v>445</v>
      </c>
      <c r="G351" s="260">
        <v>0.8276</v>
      </c>
      <c r="H351" s="260">
        <v>2.5999999999999999E-2</v>
      </c>
      <c r="I351" s="260">
        <v>8.5000000000000006E-3</v>
      </c>
      <c r="J351" s="271">
        <v>2.3410000000000002E-3</v>
      </c>
      <c r="K351" s="270" t="s">
        <v>4017</v>
      </c>
      <c r="L351" t="s">
        <v>444</v>
      </c>
      <c r="M351" t="s">
        <v>445</v>
      </c>
      <c r="N351" s="260">
        <v>0.82130000000000003</v>
      </c>
      <c r="O351" s="260">
        <v>4.7999999999999996E-3</v>
      </c>
      <c r="P351" s="260">
        <v>2.3999999999999998E-3</v>
      </c>
      <c r="Q351" s="111">
        <v>4.6300000000000001E-2</v>
      </c>
      <c r="R351" s="261">
        <v>625603</v>
      </c>
    </row>
    <row r="352" spans="1:18">
      <c r="A352" t="s">
        <v>208</v>
      </c>
      <c r="B352" t="s">
        <v>208</v>
      </c>
      <c r="C352">
        <v>16</v>
      </c>
      <c r="D352">
        <v>87575332</v>
      </c>
      <c r="E352" s="270" t="s">
        <v>445</v>
      </c>
      <c r="F352" t="s">
        <v>444</v>
      </c>
      <c r="G352" s="260">
        <v>0.32969999999999999</v>
      </c>
      <c r="H352" s="260">
        <v>4.3999999999999997E-2</v>
      </c>
      <c r="I352" s="260">
        <v>7.1000000000000004E-3</v>
      </c>
      <c r="J352" s="271">
        <v>5.6489999999999998E-10</v>
      </c>
      <c r="K352" s="270" t="s">
        <v>4017</v>
      </c>
      <c r="L352" t="s">
        <v>445</v>
      </c>
      <c r="M352" t="s">
        <v>444</v>
      </c>
      <c r="N352" s="260">
        <v>0.34599999999999997</v>
      </c>
      <c r="O352" s="260">
        <v>5.4000000000000003E-3</v>
      </c>
      <c r="P352" s="260">
        <v>1.9E-3</v>
      </c>
      <c r="Q352" s="111">
        <v>5.0819999999999997E-3</v>
      </c>
      <c r="R352" s="261">
        <v>625790</v>
      </c>
    </row>
    <row r="353" spans="1:18">
      <c r="A353" t="s">
        <v>422</v>
      </c>
      <c r="B353" t="s">
        <v>2723</v>
      </c>
      <c r="C353">
        <v>17</v>
      </c>
      <c r="D353">
        <v>7421696</v>
      </c>
      <c r="E353" s="270" t="s">
        <v>439</v>
      </c>
      <c r="F353" t="s">
        <v>438</v>
      </c>
      <c r="G353" s="260">
        <v>0.40570000000000001</v>
      </c>
      <c r="H353" s="260">
        <v>1.83E-2</v>
      </c>
      <c r="I353" s="260">
        <v>6.7999999999999996E-3</v>
      </c>
      <c r="J353" s="271">
        <v>6.894E-3</v>
      </c>
      <c r="K353" s="270" t="s">
        <v>4017</v>
      </c>
      <c r="L353" t="s">
        <v>439</v>
      </c>
      <c r="M353" t="s">
        <v>438</v>
      </c>
      <c r="N353" s="260">
        <v>0.39279999999999998</v>
      </c>
      <c r="O353" s="260">
        <v>1.23E-2</v>
      </c>
      <c r="P353" s="260">
        <v>1.8E-3</v>
      </c>
      <c r="Q353" s="111">
        <v>2.8460000000000001E-11</v>
      </c>
      <c r="R353" s="261">
        <v>626545</v>
      </c>
    </row>
    <row r="354" spans="1:18">
      <c r="A354" t="s">
        <v>425</v>
      </c>
      <c r="B354" t="s">
        <v>2683</v>
      </c>
      <c r="C354">
        <v>17</v>
      </c>
      <c r="D354">
        <v>17878159</v>
      </c>
      <c r="E354" s="270" t="s">
        <v>444</v>
      </c>
      <c r="F354" t="s">
        <v>439</v>
      </c>
      <c r="G354" s="260">
        <v>0.34870000000000001</v>
      </c>
      <c r="H354" s="260">
        <v>3.1099999999999999E-2</v>
      </c>
      <c r="I354" s="260">
        <v>6.7999999999999996E-3</v>
      </c>
      <c r="J354" s="271">
        <v>4.352E-6</v>
      </c>
      <c r="K354" s="270" t="s">
        <v>4017</v>
      </c>
      <c r="L354" t="s">
        <v>444</v>
      </c>
      <c r="M354" t="s">
        <v>439</v>
      </c>
      <c r="N354" s="260">
        <v>0.316</v>
      </c>
      <c r="O354" s="260">
        <v>1.52E-2</v>
      </c>
      <c r="P354" s="260">
        <v>1.8E-3</v>
      </c>
      <c r="Q354" s="111">
        <v>9.3430000000000003E-18</v>
      </c>
      <c r="R354" s="261">
        <v>694375</v>
      </c>
    </row>
    <row r="355" spans="1:18">
      <c r="A355" t="s">
        <v>211</v>
      </c>
      <c r="B355" t="s">
        <v>2725</v>
      </c>
      <c r="C355">
        <v>17</v>
      </c>
      <c r="D355">
        <v>45063349</v>
      </c>
      <c r="E355" s="270" t="s">
        <v>439</v>
      </c>
      <c r="F355" t="s">
        <v>438</v>
      </c>
      <c r="G355" s="260">
        <v>0.27079999999999999</v>
      </c>
      <c r="H355" s="260">
        <v>2.9399999999999999E-2</v>
      </c>
      <c r="I355" s="260">
        <v>7.4000000000000003E-3</v>
      </c>
      <c r="J355" s="271">
        <v>6.8629999999999999E-5</v>
      </c>
      <c r="K355" s="270" t="s">
        <v>4017</v>
      </c>
      <c r="L355" t="s">
        <v>439</v>
      </c>
      <c r="M355" t="s">
        <v>438</v>
      </c>
      <c r="N355" s="260">
        <v>0.23949999999999999</v>
      </c>
      <c r="O355" s="260">
        <v>5.1000000000000004E-3</v>
      </c>
      <c r="P355" s="260">
        <v>1.9E-3</v>
      </c>
      <c r="Q355" s="111">
        <v>9.4769999999999993E-3</v>
      </c>
      <c r="R355" s="261">
        <v>694412</v>
      </c>
    </row>
    <row r="356" spans="1:18">
      <c r="A356" t="s">
        <v>427</v>
      </c>
      <c r="B356" t="s">
        <v>427</v>
      </c>
      <c r="C356">
        <v>18</v>
      </c>
      <c r="D356">
        <v>46528787</v>
      </c>
      <c r="E356" s="270" t="s">
        <v>438</v>
      </c>
      <c r="F356" t="s">
        <v>439</v>
      </c>
      <c r="G356" s="260">
        <v>0.7218</v>
      </c>
      <c r="H356" s="260">
        <v>2.1299999999999999E-2</v>
      </c>
      <c r="I356" s="260">
        <v>7.7000000000000002E-3</v>
      </c>
      <c r="J356" s="271">
        <v>5.7229999999999998E-3</v>
      </c>
      <c r="K356" s="270" t="s">
        <v>4017</v>
      </c>
      <c r="L356" t="s">
        <v>438</v>
      </c>
      <c r="M356" t="s">
        <v>439</v>
      </c>
      <c r="N356" s="260">
        <v>0.72370000000000001</v>
      </c>
      <c r="O356" s="260">
        <v>5.0000000000000001E-3</v>
      </c>
      <c r="P356" s="260">
        <v>2E-3</v>
      </c>
      <c r="Q356" s="111">
        <v>1.3440000000000001E-2</v>
      </c>
      <c r="R356" s="261">
        <v>625275</v>
      </c>
    </row>
    <row r="357" spans="1:18">
      <c r="A357" t="s">
        <v>217</v>
      </c>
      <c r="B357" t="s">
        <v>2715</v>
      </c>
      <c r="C357">
        <v>19</v>
      </c>
      <c r="D357">
        <v>10742170</v>
      </c>
      <c r="E357" s="270" t="s">
        <v>444</v>
      </c>
      <c r="F357" t="s">
        <v>445</v>
      </c>
      <c r="G357" s="260">
        <v>0.80379999999999996</v>
      </c>
      <c r="H357" s="260">
        <v>2.5100000000000001E-2</v>
      </c>
      <c r="I357" s="260">
        <v>1.11E-2</v>
      </c>
      <c r="J357" s="271">
        <v>2.3539999999999998E-2</v>
      </c>
      <c r="K357" s="270" t="s">
        <v>4017</v>
      </c>
      <c r="L357" t="s">
        <v>444</v>
      </c>
      <c r="M357" t="s">
        <v>445</v>
      </c>
      <c r="N357" s="260">
        <v>0.77580000000000005</v>
      </c>
      <c r="O357" s="260">
        <v>8.0999999999999996E-3</v>
      </c>
      <c r="P357" s="260">
        <v>2.0999999999999999E-3</v>
      </c>
      <c r="Q357" s="111">
        <v>1.01E-4</v>
      </c>
      <c r="R357" s="261">
        <v>693945</v>
      </c>
    </row>
    <row r="358" spans="1:18">
      <c r="A358" t="s">
        <v>55</v>
      </c>
      <c r="B358" t="s">
        <v>2721</v>
      </c>
      <c r="C358">
        <v>1</v>
      </c>
      <c r="D358">
        <v>10796547</v>
      </c>
      <c r="E358" s="270" t="s">
        <v>445</v>
      </c>
      <c r="F358" t="s">
        <v>444</v>
      </c>
      <c r="G358" s="260">
        <v>0.36120000000000002</v>
      </c>
      <c r="H358" s="260">
        <v>3.6900000000000002E-2</v>
      </c>
      <c r="I358" s="260">
        <v>6.8999999999999999E-3</v>
      </c>
      <c r="J358" s="271">
        <v>8.8570000000000005E-8</v>
      </c>
      <c r="K358" s="270" t="s">
        <v>4019</v>
      </c>
      <c r="L358" t="s">
        <v>445</v>
      </c>
      <c r="M358" t="s">
        <v>444</v>
      </c>
      <c r="N358" s="260">
        <v>0.33910000000000001</v>
      </c>
      <c r="O358" s="260">
        <v>1.2999999999999999E-2</v>
      </c>
      <c r="P358" s="260">
        <v>6.1000000000000004E-3</v>
      </c>
      <c r="Q358" s="111">
        <v>3.3169999999999998E-2</v>
      </c>
      <c r="R358" s="261">
        <v>48140</v>
      </c>
    </row>
    <row r="359" spans="1:18">
      <c r="A359" t="s">
        <v>364</v>
      </c>
      <c r="B359" t="s">
        <v>364</v>
      </c>
      <c r="C359">
        <v>1</v>
      </c>
      <c r="D359">
        <v>38409073</v>
      </c>
      <c r="E359" s="270" t="s">
        <v>444</v>
      </c>
      <c r="F359" t="s">
        <v>445</v>
      </c>
      <c r="G359" s="260">
        <v>0.47339999999999999</v>
      </c>
      <c r="H359" s="260">
        <v>1.89E-2</v>
      </c>
      <c r="I359" s="260">
        <v>6.8999999999999999E-3</v>
      </c>
      <c r="J359" s="271">
        <v>6.2049999999999996E-3</v>
      </c>
      <c r="K359" s="270" t="s">
        <v>4019</v>
      </c>
      <c r="L359" t="s">
        <v>444</v>
      </c>
      <c r="M359" t="s">
        <v>445</v>
      </c>
      <c r="N359" s="260">
        <v>0.45800000000000002</v>
      </c>
      <c r="O359" s="260">
        <v>1.67E-2</v>
      </c>
      <c r="P359" s="260">
        <v>6.0000000000000001E-3</v>
      </c>
      <c r="Q359" s="111">
        <v>5.4879999999999998E-3</v>
      </c>
      <c r="R359" s="261">
        <v>48435</v>
      </c>
    </row>
    <row r="360" spans="1:18">
      <c r="A360" t="s">
        <v>61</v>
      </c>
      <c r="B360" t="s">
        <v>2751</v>
      </c>
      <c r="C360">
        <v>1</v>
      </c>
      <c r="D360">
        <v>156200671</v>
      </c>
      <c r="E360" s="270" t="s">
        <v>439</v>
      </c>
      <c r="F360" t="s">
        <v>438</v>
      </c>
      <c r="G360" s="260">
        <v>0.63759999999999994</v>
      </c>
      <c r="H360" s="260">
        <v>5.0500000000000003E-2</v>
      </c>
      <c r="I360" s="260">
        <v>6.7000000000000002E-3</v>
      </c>
      <c r="J360" s="271">
        <v>4.4409999999999997E-14</v>
      </c>
      <c r="K360" s="270" t="s">
        <v>4019</v>
      </c>
      <c r="L360" t="s">
        <v>439</v>
      </c>
      <c r="M360" t="s">
        <v>438</v>
      </c>
      <c r="N360" s="260">
        <v>0.64100000000000001</v>
      </c>
      <c r="O360" s="260">
        <v>2.1999999999999999E-2</v>
      </c>
      <c r="P360" s="260">
        <v>6.6E-3</v>
      </c>
      <c r="Q360" s="111">
        <v>8.1820000000000005E-4</v>
      </c>
      <c r="R360" s="261">
        <v>40499</v>
      </c>
    </row>
    <row r="361" spans="1:18">
      <c r="A361" t="s">
        <v>64</v>
      </c>
      <c r="B361" t="s">
        <v>4020</v>
      </c>
      <c r="C361">
        <v>1</v>
      </c>
      <c r="D361">
        <v>170609190</v>
      </c>
      <c r="E361" s="270" t="s">
        <v>445</v>
      </c>
      <c r="F361" t="s">
        <v>438</v>
      </c>
      <c r="G361" s="260">
        <v>0.45119999999999999</v>
      </c>
      <c r="H361" s="260">
        <v>2.1399999999999999E-2</v>
      </c>
      <c r="I361" s="260">
        <v>6.4999999999999997E-3</v>
      </c>
      <c r="J361" s="271">
        <v>9.1870000000000005E-4</v>
      </c>
      <c r="K361" s="270" t="s">
        <v>4019</v>
      </c>
      <c r="L361" t="s">
        <v>445</v>
      </c>
      <c r="M361" t="s">
        <v>438</v>
      </c>
      <c r="N361" s="260">
        <v>0.43509999999999999</v>
      </c>
      <c r="O361" s="260">
        <v>1.3100000000000001E-2</v>
      </c>
      <c r="P361" s="260">
        <v>6.4000000000000003E-3</v>
      </c>
      <c r="Q361" s="111">
        <v>3.977E-2</v>
      </c>
      <c r="R361" s="261">
        <v>40499</v>
      </c>
    </row>
    <row r="362" spans="1:18">
      <c r="A362" t="s">
        <v>68</v>
      </c>
      <c r="B362" t="s">
        <v>4021</v>
      </c>
      <c r="C362">
        <v>1</v>
      </c>
      <c r="D362">
        <v>183084229</v>
      </c>
      <c r="E362" s="270" t="s">
        <v>439</v>
      </c>
      <c r="F362" t="s">
        <v>438</v>
      </c>
      <c r="G362" s="260">
        <v>0.56530000000000002</v>
      </c>
      <c r="H362" s="260">
        <v>1.9E-2</v>
      </c>
      <c r="I362" s="260">
        <v>6.4999999999999997E-3</v>
      </c>
      <c r="J362" s="271">
        <v>3.3869999999999998E-3</v>
      </c>
      <c r="K362" s="270" t="s">
        <v>4019</v>
      </c>
      <c r="L362" t="s">
        <v>439</v>
      </c>
      <c r="M362" t="s">
        <v>438</v>
      </c>
      <c r="N362" s="260">
        <v>0.57030000000000003</v>
      </c>
      <c r="O362" s="260">
        <v>1.46E-2</v>
      </c>
      <c r="P362" s="260">
        <v>5.7000000000000002E-3</v>
      </c>
      <c r="Q362" s="111">
        <v>1.0540000000000001E-2</v>
      </c>
      <c r="R362" s="261">
        <v>47974</v>
      </c>
    </row>
    <row r="363" spans="1:18">
      <c r="A363" t="s">
        <v>71</v>
      </c>
      <c r="B363" t="s">
        <v>71</v>
      </c>
      <c r="C363">
        <v>2</v>
      </c>
      <c r="D363">
        <v>26919429</v>
      </c>
      <c r="E363" s="270" t="s">
        <v>438</v>
      </c>
      <c r="F363" t="s">
        <v>439</v>
      </c>
      <c r="G363" s="260">
        <v>0.24030000000000001</v>
      </c>
      <c r="H363" s="260">
        <v>3.4099999999999998E-2</v>
      </c>
      <c r="I363" s="260">
        <v>8.0000000000000002E-3</v>
      </c>
      <c r="J363" s="271">
        <v>2.2560000000000001E-5</v>
      </c>
      <c r="K363" s="270" t="s">
        <v>4019</v>
      </c>
      <c r="L363" t="s">
        <v>438</v>
      </c>
      <c r="M363" t="s">
        <v>439</v>
      </c>
      <c r="N363" s="260">
        <v>0.22009999999999999</v>
      </c>
      <c r="O363" s="260">
        <v>2.1399999999999999E-2</v>
      </c>
      <c r="P363" s="260">
        <v>7.0000000000000001E-3</v>
      </c>
      <c r="Q363" s="111">
        <v>2.297E-3</v>
      </c>
      <c r="R363" s="261">
        <v>48065</v>
      </c>
    </row>
    <row r="364" spans="1:18">
      <c r="A364" t="s">
        <v>80</v>
      </c>
      <c r="B364" t="s">
        <v>1794</v>
      </c>
      <c r="C364">
        <v>2</v>
      </c>
      <c r="D364">
        <v>203780515</v>
      </c>
      <c r="E364" s="270" t="s">
        <v>445</v>
      </c>
      <c r="F364" t="s">
        <v>444</v>
      </c>
      <c r="G364" s="260">
        <v>0.87549999999999994</v>
      </c>
      <c r="H364" s="260">
        <v>5.9799999999999999E-2</v>
      </c>
      <c r="I364" s="260">
        <v>9.7000000000000003E-3</v>
      </c>
      <c r="J364" s="271">
        <v>8.3300000000000002E-10</v>
      </c>
      <c r="K364" s="270" t="s">
        <v>4019</v>
      </c>
      <c r="L364" t="s">
        <v>445</v>
      </c>
      <c r="M364" t="s">
        <v>444</v>
      </c>
      <c r="N364" s="260">
        <v>0.87419999999999998</v>
      </c>
      <c r="O364" s="260">
        <v>7.0000000000000007E-2</v>
      </c>
      <c r="P364" s="260">
        <v>9.4999999999999998E-3</v>
      </c>
      <c r="Q364" s="111">
        <v>2.232E-13</v>
      </c>
      <c r="R364" s="261">
        <v>40082</v>
      </c>
    </row>
    <row r="365" spans="1:18">
      <c r="A365" t="s">
        <v>373</v>
      </c>
      <c r="B365" t="s">
        <v>2650</v>
      </c>
      <c r="C365">
        <v>2</v>
      </c>
      <c r="D365">
        <v>216291840</v>
      </c>
      <c r="E365" s="270" t="s">
        <v>438</v>
      </c>
      <c r="F365" t="s">
        <v>439</v>
      </c>
      <c r="G365" s="260">
        <v>0.74809999999999999</v>
      </c>
      <c r="H365" s="260">
        <v>2.1299999999999999E-2</v>
      </c>
      <c r="I365" s="260">
        <v>7.4000000000000003E-3</v>
      </c>
      <c r="J365" s="271">
        <v>4.0759999999999998E-3</v>
      </c>
      <c r="K365" s="270" t="s">
        <v>4019</v>
      </c>
      <c r="L365" t="s">
        <v>438</v>
      </c>
      <c r="M365" t="s">
        <v>439</v>
      </c>
      <c r="N365" s="260">
        <v>0.75570000000000004</v>
      </c>
      <c r="O365" s="260">
        <v>1.41E-2</v>
      </c>
      <c r="P365" s="260">
        <v>6.6E-3</v>
      </c>
      <c r="Q365" s="111">
        <v>3.3849999999999998E-2</v>
      </c>
      <c r="R365" s="261">
        <v>48069</v>
      </c>
    </row>
    <row r="366" spans="1:18">
      <c r="A366" t="s">
        <v>85</v>
      </c>
      <c r="B366" t="s">
        <v>2737</v>
      </c>
      <c r="C366">
        <v>3</v>
      </c>
      <c r="D366">
        <v>146376451</v>
      </c>
      <c r="E366" s="270" t="s">
        <v>445</v>
      </c>
      <c r="F366" t="s">
        <v>439</v>
      </c>
      <c r="G366" s="260">
        <v>0.37969999999999998</v>
      </c>
      <c r="H366" s="260">
        <v>2.3400000000000001E-2</v>
      </c>
      <c r="I366" s="260">
        <v>6.6E-3</v>
      </c>
      <c r="J366" s="271">
        <v>4.393E-4</v>
      </c>
      <c r="K366" s="270" t="s">
        <v>4019</v>
      </c>
      <c r="L366" t="s">
        <v>445</v>
      </c>
      <c r="M366" t="s">
        <v>439</v>
      </c>
      <c r="N366" s="260">
        <v>0.39610000000000001</v>
      </c>
      <c r="O366" s="260">
        <v>0.02</v>
      </c>
      <c r="P366" s="260">
        <v>5.7999999999999996E-3</v>
      </c>
      <c r="Q366" s="111">
        <v>4.996E-4</v>
      </c>
      <c r="R366" s="261">
        <v>48435</v>
      </c>
    </row>
    <row r="367" spans="1:18">
      <c r="A367" t="s">
        <v>88</v>
      </c>
      <c r="B367" t="s">
        <v>2666</v>
      </c>
      <c r="C367">
        <v>4</v>
      </c>
      <c r="D367">
        <v>81164723</v>
      </c>
      <c r="E367" s="270" t="s">
        <v>439</v>
      </c>
      <c r="F367" t="s">
        <v>438</v>
      </c>
      <c r="G367" s="260">
        <v>0.31590000000000001</v>
      </c>
      <c r="H367" s="260">
        <v>2.1299999999999999E-2</v>
      </c>
      <c r="I367" s="260">
        <v>6.8999999999999999E-3</v>
      </c>
      <c r="J367" s="271">
        <v>2.1619999999999999E-3</v>
      </c>
      <c r="K367" s="270" t="s">
        <v>4019</v>
      </c>
      <c r="L367" t="s">
        <v>439</v>
      </c>
      <c r="M367" t="s">
        <v>438</v>
      </c>
      <c r="N367" s="260">
        <v>0.29120000000000001</v>
      </c>
      <c r="O367" s="260">
        <v>2.4799999999999999E-2</v>
      </c>
      <c r="P367" s="260">
        <v>6.3E-3</v>
      </c>
      <c r="Q367" s="111">
        <v>8.4790000000000006E-5</v>
      </c>
      <c r="R367" s="261">
        <v>48065</v>
      </c>
    </row>
    <row r="368" spans="1:18">
      <c r="A368" t="s">
        <v>100</v>
      </c>
      <c r="B368" t="s">
        <v>2649</v>
      </c>
      <c r="C368">
        <v>5</v>
      </c>
      <c r="D368">
        <v>121518378</v>
      </c>
      <c r="E368" s="270" t="s">
        <v>439</v>
      </c>
      <c r="F368" t="s">
        <v>438</v>
      </c>
      <c r="G368" s="260">
        <v>0.8034</v>
      </c>
      <c r="H368" s="260">
        <v>5.1700000000000003E-2</v>
      </c>
      <c r="I368" s="260">
        <v>8.3999999999999995E-3</v>
      </c>
      <c r="J368" s="271">
        <v>6.0359999999999996E-10</v>
      </c>
      <c r="K368" s="270" t="s">
        <v>4019</v>
      </c>
      <c r="L368" t="s">
        <v>439</v>
      </c>
      <c r="M368" t="s">
        <v>438</v>
      </c>
      <c r="N368" s="260">
        <v>0.80830000000000002</v>
      </c>
      <c r="O368" s="260">
        <v>4.7800000000000002E-2</v>
      </c>
      <c r="P368" s="260">
        <v>7.3000000000000001E-3</v>
      </c>
      <c r="Q368" s="111">
        <v>4.7679999999999997E-11</v>
      </c>
      <c r="R368" s="261">
        <v>48384</v>
      </c>
    </row>
    <row r="369" spans="1:18">
      <c r="A369" t="s">
        <v>386</v>
      </c>
      <c r="B369" t="s">
        <v>2659</v>
      </c>
      <c r="C369">
        <v>5</v>
      </c>
      <c r="D369">
        <v>127871750</v>
      </c>
      <c r="E369" s="270" t="s">
        <v>439</v>
      </c>
      <c r="F369" t="s">
        <v>438</v>
      </c>
      <c r="G369" s="260">
        <v>0.30609999999999998</v>
      </c>
      <c r="H369" s="260">
        <v>2.0899999999999998E-2</v>
      </c>
      <c r="I369" s="260">
        <v>7.0000000000000001E-3</v>
      </c>
      <c r="J369" s="271">
        <v>2.6800000000000001E-3</v>
      </c>
      <c r="K369" s="270" t="s">
        <v>4019</v>
      </c>
      <c r="L369" t="s">
        <v>439</v>
      </c>
      <c r="M369" t="s">
        <v>438</v>
      </c>
      <c r="N369" s="260">
        <v>0.31090000000000001</v>
      </c>
      <c r="O369" s="260">
        <v>1.52E-2</v>
      </c>
      <c r="P369" s="260">
        <v>6.1000000000000004E-3</v>
      </c>
      <c r="Q369" s="111">
        <v>1.328E-2</v>
      </c>
      <c r="R369" s="261">
        <v>47974</v>
      </c>
    </row>
    <row r="370" spans="1:18">
      <c r="A370" t="s">
        <v>103</v>
      </c>
      <c r="B370" t="s">
        <v>2159</v>
      </c>
      <c r="C370">
        <v>6</v>
      </c>
      <c r="D370">
        <v>1366220</v>
      </c>
      <c r="E370" s="270" t="s">
        <v>438</v>
      </c>
      <c r="F370" t="s">
        <v>439</v>
      </c>
      <c r="G370" s="260">
        <v>0.11609999999999999</v>
      </c>
      <c r="H370" s="260">
        <v>7.5499999999999998E-2</v>
      </c>
      <c r="I370" s="260">
        <v>1.0500000000000001E-2</v>
      </c>
      <c r="J370" s="271">
        <v>8.1320000000000001E-13</v>
      </c>
      <c r="K370" s="270" t="s">
        <v>4019</v>
      </c>
      <c r="L370" t="s">
        <v>438</v>
      </c>
      <c r="M370" t="s">
        <v>439</v>
      </c>
      <c r="N370" s="260">
        <v>0.1075</v>
      </c>
      <c r="O370" s="260">
        <v>4.2900000000000001E-2</v>
      </c>
      <c r="P370" s="260">
        <v>9.2999999999999992E-3</v>
      </c>
      <c r="Q370" s="111">
        <v>3.6569999999999999E-6</v>
      </c>
      <c r="R370" s="261">
        <v>47923</v>
      </c>
    </row>
    <row r="371" spans="1:18">
      <c r="A371" t="s">
        <v>134</v>
      </c>
      <c r="B371" t="s">
        <v>134</v>
      </c>
      <c r="C371">
        <v>7</v>
      </c>
      <c r="D371">
        <v>150695726</v>
      </c>
      <c r="E371" s="270" t="s">
        <v>439</v>
      </c>
      <c r="F371" t="s">
        <v>438</v>
      </c>
      <c r="G371" s="260">
        <v>0.30159999999999998</v>
      </c>
      <c r="H371" s="260">
        <v>4.4900000000000002E-2</v>
      </c>
      <c r="I371" s="260">
        <v>7.7000000000000002E-3</v>
      </c>
      <c r="J371" s="271">
        <v>4.4610000000000002E-9</v>
      </c>
      <c r="K371" s="270" t="s">
        <v>4019</v>
      </c>
      <c r="L371" t="s">
        <v>439</v>
      </c>
      <c r="M371" t="s">
        <v>438</v>
      </c>
      <c r="N371" s="260">
        <v>0.32200000000000001</v>
      </c>
      <c r="O371" s="260">
        <v>2.76E-2</v>
      </c>
      <c r="P371" s="260">
        <v>6.4000000000000003E-3</v>
      </c>
      <c r="Q371" s="111">
        <v>1.507E-5</v>
      </c>
      <c r="R371" s="261">
        <v>48140</v>
      </c>
    </row>
    <row r="372" spans="1:18">
      <c r="A372" t="s">
        <v>392</v>
      </c>
      <c r="B372" t="s">
        <v>2664</v>
      </c>
      <c r="C372">
        <v>8</v>
      </c>
      <c r="D372">
        <v>141746324</v>
      </c>
      <c r="E372" s="270" t="s">
        <v>445</v>
      </c>
      <c r="F372" t="s">
        <v>444</v>
      </c>
      <c r="G372" s="260">
        <v>0.51880000000000004</v>
      </c>
      <c r="H372" s="260">
        <v>2.8400000000000002E-2</v>
      </c>
      <c r="I372" s="260">
        <v>6.4000000000000003E-3</v>
      </c>
      <c r="J372" s="271">
        <v>1.0010000000000001E-5</v>
      </c>
      <c r="K372" s="270" t="s">
        <v>4019</v>
      </c>
      <c r="L372" t="s">
        <v>445</v>
      </c>
      <c r="M372" t="s">
        <v>444</v>
      </c>
      <c r="N372" s="260">
        <v>0.50870000000000004</v>
      </c>
      <c r="O372" s="260">
        <v>1.37E-2</v>
      </c>
      <c r="P372" s="260">
        <v>5.7000000000000002E-3</v>
      </c>
      <c r="Q372" s="111">
        <v>1.567E-2</v>
      </c>
      <c r="R372" s="261">
        <v>47974</v>
      </c>
    </row>
    <row r="373" spans="1:18">
      <c r="A373" t="s">
        <v>152</v>
      </c>
      <c r="B373" t="s">
        <v>659</v>
      </c>
      <c r="C373">
        <v>10</v>
      </c>
      <c r="D373">
        <v>105610326</v>
      </c>
      <c r="E373" s="270" t="s">
        <v>444</v>
      </c>
      <c r="F373" t="s">
        <v>445</v>
      </c>
      <c r="G373" s="260">
        <v>0.6653</v>
      </c>
      <c r="H373" s="260">
        <v>3.6499999999999998E-2</v>
      </c>
      <c r="I373" s="260">
        <v>7.1000000000000004E-3</v>
      </c>
      <c r="J373" s="271">
        <v>3.164E-7</v>
      </c>
      <c r="K373" s="270" t="s">
        <v>4019</v>
      </c>
      <c r="L373" t="s">
        <v>444</v>
      </c>
      <c r="M373" t="s">
        <v>445</v>
      </c>
      <c r="N373" s="260">
        <v>0.64049999999999996</v>
      </c>
      <c r="O373" s="260">
        <v>4.1799999999999997E-2</v>
      </c>
      <c r="P373" s="260">
        <v>5.8999999999999999E-3</v>
      </c>
      <c r="Q373" s="111">
        <v>1.5569999999999999E-12</v>
      </c>
      <c r="R373" s="261">
        <v>48435</v>
      </c>
    </row>
    <row r="374" spans="1:18">
      <c r="A374" t="s">
        <v>162</v>
      </c>
      <c r="B374" t="s">
        <v>2690</v>
      </c>
      <c r="C374">
        <v>11</v>
      </c>
      <c r="D374">
        <v>1892585</v>
      </c>
      <c r="E374" s="270" t="s">
        <v>445</v>
      </c>
      <c r="F374" t="s">
        <v>444</v>
      </c>
      <c r="G374" s="260">
        <v>0.3962</v>
      </c>
      <c r="H374" s="260">
        <v>2.7400000000000001E-2</v>
      </c>
      <c r="I374" s="260">
        <v>6.7999999999999996E-3</v>
      </c>
      <c r="J374" s="271">
        <v>5.948E-5</v>
      </c>
      <c r="K374" s="270" t="s">
        <v>4019</v>
      </c>
      <c r="L374" t="s">
        <v>445</v>
      </c>
      <c r="M374" t="s">
        <v>444</v>
      </c>
      <c r="N374" s="260">
        <v>0.38619999999999999</v>
      </c>
      <c r="O374" s="260">
        <v>1.43E-2</v>
      </c>
      <c r="P374" s="260">
        <v>6.1000000000000004E-3</v>
      </c>
      <c r="Q374" s="111">
        <v>1.8509999999999999E-2</v>
      </c>
      <c r="R374" s="261">
        <v>48435</v>
      </c>
    </row>
    <row r="375" spans="1:18">
      <c r="A375" t="s">
        <v>402</v>
      </c>
      <c r="B375" t="s">
        <v>2745</v>
      </c>
      <c r="C375">
        <v>11</v>
      </c>
      <c r="D375">
        <v>9342913</v>
      </c>
      <c r="E375" s="270" t="s">
        <v>445</v>
      </c>
      <c r="F375" t="s">
        <v>444</v>
      </c>
      <c r="G375" s="260">
        <v>7.3300000000000004E-2</v>
      </c>
      <c r="H375" s="260">
        <v>4.6600000000000003E-2</v>
      </c>
      <c r="I375" s="260">
        <v>1.2699999999999999E-2</v>
      </c>
      <c r="J375" s="271">
        <v>2.3020000000000001E-4</v>
      </c>
      <c r="K375" s="270" t="s">
        <v>4019</v>
      </c>
      <c r="L375" t="s">
        <v>445</v>
      </c>
      <c r="M375" t="s">
        <v>444</v>
      </c>
      <c r="N375" s="260">
        <v>7.3499999999999996E-2</v>
      </c>
      <c r="O375" s="260">
        <v>3.6200000000000003E-2</v>
      </c>
      <c r="P375" s="260">
        <v>1.09E-2</v>
      </c>
      <c r="Q375" s="111">
        <v>9.4629999999999996E-4</v>
      </c>
      <c r="R375" s="261">
        <v>48384</v>
      </c>
    </row>
    <row r="376" spans="1:18">
      <c r="A376" t="s">
        <v>165</v>
      </c>
      <c r="B376" t="s">
        <v>4022</v>
      </c>
      <c r="C376">
        <v>11</v>
      </c>
      <c r="D376">
        <v>9771687</v>
      </c>
      <c r="E376" s="270" t="s">
        <v>438</v>
      </c>
      <c r="F376" t="s">
        <v>444</v>
      </c>
      <c r="G376" s="260">
        <v>0.66930000000000001</v>
      </c>
      <c r="H376" s="260">
        <v>2.3400000000000001E-2</v>
      </c>
      <c r="I376" s="260">
        <v>7.1999999999999998E-3</v>
      </c>
      <c r="J376" s="271">
        <v>1.091E-3</v>
      </c>
      <c r="K376" s="270" t="s">
        <v>4019</v>
      </c>
      <c r="L376" t="s">
        <v>438</v>
      </c>
      <c r="M376" t="s">
        <v>444</v>
      </c>
      <c r="N376" s="260">
        <v>0.64270000000000005</v>
      </c>
      <c r="O376" s="260">
        <v>1.21E-2</v>
      </c>
      <c r="P376" s="260">
        <v>6.0000000000000001E-3</v>
      </c>
      <c r="Q376" s="111">
        <v>4.3729999999999998E-2</v>
      </c>
      <c r="R376" s="261">
        <v>48435</v>
      </c>
    </row>
    <row r="377" spans="1:18">
      <c r="A377" t="s">
        <v>405</v>
      </c>
      <c r="B377" t="s">
        <v>2703</v>
      </c>
      <c r="C377">
        <v>11</v>
      </c>
      <c r="D377">
        <v>65561468</v>
      </c>
      <c r="E377" s="270" t="s">
        <v>438</v>
      </c>
      <c r="F377" t="s">
        <v>439</v>
      </c>
      <c r="G377" s="260">
        <v>0.55730000000000002</v>
      </c>
      <c r="H377" s="260">
        <v>1.8599999999999998E-2</v>
      </c>
      <c r="I377" s="260">
        <v>6.6E-3</v>
      </c>
      <c r="J377" s="271">
        <v>4.973E-3</v>
      </c>
      <c r="K377" s="270" t="s">
        <v>4019</v>
      </c>
      <c r="L377" t="s">
        <v>438</v>
      </c>
      <c r="M377" t="s">
        <v>439</v>
      </c>
      <c r="N377" s="260">
        <v>0.54210000000000003</v>
      </c>
      <c r="O377" s="260">
        <v>2.24E-2</v>
      </c>
      <c r="P377" s="260">
        <v>6.4000000000000003E-3</v>
      </c>
      <c r="Q377" s="111">
        <v>4.2470000000000002E-4</v>
      </c>
      <c r="R377" s="261">
        <v>40499</v>
      </c>
    </row>
    <row r="378" spans="1:18">
      <c r="A378" t="s">
        <v>171</v>
      </c>
      <c r="B378" t="s">
        <v>171</v>
      </c>
      <c r="C378">
        <v>12</v>
      </c>
      <c r="D378">
        <v>20577593</v>
      </c>
      <c r="E378" s="270" t="s">
        <v>445</v>
      </c>
      <c r="F378" t="s">
        <v>438</v>
      </c>
      <c r="G378" s="260">
        <v>0.59370000000000001</v>
      </c>
      <c r="H378" s="260">
        <v>3.4000000000000002E-2</v>
      </c>
      <c r="I378" s="260">
        <v>6.7000000000000002E-3</v>
      </c>
      <c r="J378" s="271">
        <v>3.9050000000000001E-7</v>
      </c>
      <c r="K378" s="270" t="s">
        <v>4019</v>
      </c>
      <c r="L378" t="s">
        <v>445</v>
      </c>
      <c r="M378" t="s">
        <v>438</v>
      </c>
      <c r="N378" s="260">
        <v>0.60499999999999998</v>
      </c>
      <c r="O378" s="260">
        <v>1.6799999999999999E-2</v>
      </c>
      <c r="P378" s="260">
        <v>6.7999999999999996E-3</v>
      </c>
      <c r="Q378" s="111">
        <v>1.2999999999999999E-2</v>
      </c>
      <c r="R378" s="261">
        <v>40499</v>
      </c>
    </row>
    <row r="379" spans="1:18">
      <c r="A379" t="s">
        <v>179</v>
      </c>
      <c r="B379" t="s">
        <v>714</v>
      </c>
      <c r="C379">
        <v>12</v>
      </c>
      <c r="D379">
        <v>90019178</v>
      </c>
      <c r="E379" s="270" t="s">
        <v>438</v>
      </c>
      <c r="F379" t="s">
        <v>444</v>
      </c>
      <c r="G379" s="260">
        <v>0.84830000000000005</v>
      </c>
      <c r="H379" s="260">
        <v>2.5100000000000001E-2</v>
      </c>
      <c r="I379" s="260">
        <v>9.1999999999999998E-3</v>
      </c>
      <c r="J379" s="271">
        <v>6.2160000000000002E-3</v>
      </c>
      <c r="K379" s="270" t="s">
        <v>4019</v>
      </c>
      <c r="L379" t="s">
        <v>438</v>
      </c>
      <c r="M379" t="s">
        <v>444</v>
      </c>
      <c r="N379" s="260">
        <v>0.83020000000000005</v>
      </c>
      <c r="O379" s="260">
        <v>2.01E-2</v>
      </c>
      <c r="P379" s="260">
        <v>7.4999999999999997E-3</v>
      </c>
      <c r="Q379" s="111">
        <v>7.6600000000000001E-3</v>
      </c>
      <c r="R379" s="261">
        <v>48384</v>
      </c>
    </row>
    <row r="380" spans="1:18">
      <c r="A380" t="s">
        <v>188</v>
      </c>
      <c r="B380" t="s">
        <v>2699</v>
      </c>
      <c r="C380">
        <v>12</v>
      </c>
      <c r="D380">
        <v>115556307</v>
      </c>
      <c r="E380" s="270" t="s">
        <v>439</v>
      </c>
      <c r="F380" t="s">
        <v>444</v>
      </c>
      <c r="G380" s="260">
        <v>0.60719999999999996</v>
      </c>
      <c r="H380" s="260">
        <v>2.63E-2</v>
      </c>
      <c r="I380" s="260">
        <v>7.1000000000000004E-3</v>
      </c>
      <c r="J380" s="271">
        <v>2.1660000000000001E-4</v>
      </c>
      <c r="K380" s="270" t="s">
        <v>4019</v>
      </c>
      <c r="L380" t="s">
        <v>439</v>
      </c>
      <c r="M380" t="s">
        <v>444</v>
      </c>
      <c r="N380" s="260">
        <v>0.60709999999999997</v>
      </c>
      <c r="O380" s="260">
        <v>2.9399999999999999E-2</v>
      </c>
      <c r="P380" s="260">
        <v>6.7999999999999996E-3</v>
      </c>
      <c r="Q380" s="111">
        <v>1.429E-5</v>
      </c>
      <c r="R380" s="261">
        <v>40499</v>
      </c>
    </row>
    <row r="381" spans="1:18">
      <c r="A381" t="s">
        <v>194</v>
      </c>
      <c r="B381" t="s">
        <v>2722</v>
      </c>
      <c r="C381">
        <v>13</v>
      </c>
      <c r="D381">
        <v>111043309</v>
      </c>
      <c r="E381" s="270" t="s">
        <v>444</v>
      </c>
      <c r="F381" t="s">
        <v>445</v>
      </c>
      <c r="G381" s="260">
        <v>0.29420000000000002</v>
      </c>
      <c r="H381" s="260">
        <v>3.4200000000000001E-2</v>
      </c>
      <c r="I381" s="260">
        <v>7.1000000000000004E-3</v>
      </c>
      <c r="J381" s="271">
        <v>1.418E-6</v>
      </c>
      <c r="K381" s="270" t="s">
        <v>4019</v>
      </c>
      <c r="L381" t="s">
        <v>444</v>
      </c>
      <c r="M381" t="s">
        <v>445</v>
      </c>
      <c r="N381" s="260">
        <v>0.29470000000000002</v>
      </c>
      <c r="O381" s="260">
        <v>3.6799999999999999E-2</v>
      </c>
      <c r="P381" s="260">
        <v>6.3E-3</v>
      </c>
      <c r="Q381" s="111">
        <v>4.4850000000000001E-9</v>
      </c>
      <c r="R381" s="261">
        <v>48435</v>
      </c>
    </row>
    <row r="382" spans="1:18">
      <c r="A382" t="s">
        <v>203</v>
      </c>
      <c r="B382" t="s">
        <v>203</v>
      </c>
      <c r="C382">
        <v>15</v>
      </c>
      <c r="D382">
        <v>96119880</v>
      </c>
      <c r="E382" s="270" t="s">
        <v>445</v>
      </c>
      <c r="F382" t="s">
        <v>444</v>
      </c>
      <c r="G382" s="260">
        <v>0.36620000000000003</v>
      </c>
      <c r="H382" s="260">
        <v>3.56E-2</v>
      </c>
      <c r="I382" s="260">
        <v>7.3000000000000001E-3</v>
      </c>
      <c r="J382" s="271">
        <v>1.1459999999999999E-6</v>
      </c>
      <c r="K382" s="270" t="s">
        <v>4019</v>
      </c>
      <c r="L382" t="s">
        <v>445</v>
      </c>
      <c r="M382" t="s">
        <v>444</v>
      </c>
      <c r="N382" s="260">
        <v>0.36859999999999998</v>
      </c>
      <c r="O382" s="260">
        <v>1.54E-2</v>
      </c>
      <c r="P382" s="260">
        <v>5.8999999999999999E-3</v>
      </c>
      <c r="Q382" s="111">
        <v>8.9009999999999992E-3</v>
      </c>
      <c r="R382" s="261">
        <v>47974</v>
      </c>
    </row>
    <row r="383" spans="1:18">
      <c r="A383" t="s">
        <v>206</v>
      </c>
      <c r="B383" t="s">
        <v>2211</v>
      </c>
      <c r="C383">
        <v>16</v>
      </c>
      <c r="D383">
        <v>73048367</v>
      </c>
      <c r="E383" s="270" t="s">
        <v>439</v>
      </c>
      <c r="F383" t="s">
        <v>438</v>
      </c>
      <c r="G383" s="260">
        <v>0.18410000000000001</v>
      </c>
      <c r="H383" s="260">
        <v>3.4099999999999998E-2</v>
      </c>
      <c r="I383" s="260">
        <v>8.3000000000000001E-3</v>
      </c>
      <c r="J383" s="271">
        <v>3.8489999999999999E-5</v>
      </c>
      <c r="K383" s="270" t="s">
        <v>4019</v>
      </c>
      <c r="L383" t="s">
        <v>439</v>
      </c>
      <c r="M383" t="s">
        <v>438</v>
      </c>
      <c r="N383" s="260">
        <v>0.17</v>
      </c>
      <c r="O383" s="260">
        <v>-1.66E-2</v>
      </c>
      <c r="P383" s="260">
        <v>7.6E-3</v>
      </c>
      <c r="Q383" s="111">
        <v>2.861E-2</v>
      </c>
      <c r="R383" s="261">
        <v>48384</v>
      </c>
    </row>
    <row r="384" spans="1:18">
      <c r="A384" t="s">
        <v>429</v>
      </c>
      <c r="B384" t="s">
        <v>4023</v>
      </c>
      <c r="C384">
        <v>18</v>
      </c>
      <c r="D384">
        <v>21159630</v>
      </c>
      <c r="E384" s="270" t="s">
        <v>445</v>
      </c>
      <c r="F384" t="s">
        <v>444</v>
      </c>
      <c r="G384" s="260">
        <v>0.35680000000000001</v>
      </c>
      <c r="H384" s="260">
        <v>2.1100000000000001E-2</v>
      </c>
      <c r="I384" s="260">
        <v>6.8999999999999999E-3</v>
      </c>
      <c r="J384" s="271">
        <v>2.2590000000000002E-3</v>
      </c>
      <c r="K384" s="270" t="s">
        <v>4019</v>
      </c>
      <c r="L384" t="s">
        <v>445</v>
      </c>
      <c r="M384" t="s">
        <v>444</v>
      </c>
      <c r="N384" s="260">
        <v>0.35420000000000001</v>
      </c>
      <c r="O384" s="260">
        <v>1.46E-2</v>
      </c>
      <c r="P384" s="260">
        <v>6.0000000000000001E-3</v>
      </c>
      <c r="Q384" s="111">
        <v>1.391E-2</v>
      </c>
      <c r="R384" s="261">
        <v>48435</v>
      </c>
    </row>
    <row r="385" spans="1:18">
      <c r="A385" s="112" t="s">
        <v>223</v>
      </c>
      <c r="B385" s="112" t="s">
        <v>2103</v>
      </c>
      <c r="C385" s="112">
        <v>20</v>
      </c>
      <c r="D385" s="112">
        <v>33721333</v>
      </c>
      <c r="E385" s="273" t="s">
        <v>444</v>
      </c>
      <c r="F385" s="112" t="s">
        <v>445</v>
      </c>
      <c r="G385" s="274">
        <v>0.89349999999999996</v>
      </c>
      <c r="H385" s="274">
        <v>5.9299999999999999E-2</v>
      </c>
      <c r="I385" s="274">
        <v>1.06E-2</v>
      </c>
      <c r="J385" s="275">
        <v>2.2309999999999999E-8</v>
      </c>
      <c r="K385" s="273" t="s">
        <v>4019</v>
      </c>
      <c r="L385" s="112" t="s">
        <v>444</v>
      </c>
      <c r="M385" s="112" t="s">
        <v>445</v>
      </c>
      <c r="N385" s="274">
        <v>0.90480000000000005</v>
      </c>
      <c r="O385" s="274">
        <v>-2.0400000000000001E-2</v>
      </c>
      <c r="P385" s="274">
        <v>9.7999999999999997E-3</v>
      </c>
      <c r="Q385" s="276">
        <v>3.7100000000000001E-2</v>
      </c>
      <c r="R385" s="277">
        <v>48089</v>
      </c>
    </row>
    <row r="387" spans="1:18">
      <c r="A387" s="671" t="s">
        <v>4024</v>
      </c>
      <c r="B387" s="671"/>
      <c r="C387" s="671"/>
      <c r="D387" s="671"/>
      <c r="E387" s="671"/>
      <c r="F387" s="671"/>
      <c r="G387" s="671"/>
      <c r="H387" s="671"/>
      <c r="I387" s="671"/>
      <c r="J387" s="671"/>
      <c r="K387" s="671"/>
      <c r="L387" s="671"/>
      <c r="M387" s="671"/>
      <c r="N387" s="671"/>
      <c r="O387" s="671"/>
      <c r="P387" s="671"/>
      <c r="Q387" s="671"/>
      <c r="R387" s="671"/>
    </row>
    <row r="388" spans="1:18" ht="53.1" customHeight="1">
      <c r="A388" s="684" t="s">
        <v>4025</v>
      </c>
      <c r="B388" s="684"/>
      <c r="C388" s="684"/>
      <c r="D388" s="684"/>
      <c r="E388" s="684"/>
      <c r="F388" s="684"/>
      <c r="G388" s="684"/>
      <c r="H388" s="684"/>
      <c r="I388" s="684"/>
      <c r="J388" s="684"/>
      <c r="K388" s="684"/>
      <c r="L388" s="684"/>
      <c r="M388" s="684"/>
      <c r="N388" s="684"/>
      <c r="O388" s="684"/>
      <c r="P388" s="684"/>
      <c r="Q388" s="684"/>
      <c r="R388" s="684"/>
    </row>
  </sheetData>
  <mergeCells count="5">
    <mergeCell ref="E3:J3"/>
    <mergeCell ref="K3:R3"/>
    <mergeCell ref="A387:R387"/>
    <mergeCell ref="A388:R388"/>
    <mergeCell ref="A1:R1"/>
  </mergeCells>
  <phoneticPr fontId="68"/>
  <conditionalFormatting sqref="Q2:Q386 Q389:Q1048576">
    <cfRule type="cellIs" dxfId="3" priority="1" operator="lessThan">
      <formula>0.00000005</formula>
    </cfRule>
  </conditionalFormatting>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N124"/>
  <sheetViews>
    <sheetView zoomScale="90" zoomScaleNormal="90" zoomScalePageLayoutView="90" workbookViewId="0">
      <selection activeCell="P22" sqref="P22"/>
    </sheetView>
  </sheetViews>
  <sheetFormatPr baseColWidth="10" defaultColWidth="11" defaultRowHeight="15"/>
  <cols>
    <col min="1" max="1" width="20.42578125" customWidth="1"/>
    <col min="2" max="2" width="29" bestFit="1" customWidth="1"/>
    <col min="3" max="3" width="8.42578125" bestFit="1" customWidth="1"/>
    <col min="4" max="4" width="8" bestFit="1" customWidth="1"/>
    <col min="5" max="5" width="8.42578125" bestFit="1" customWidth="1"/>
    <col min="6" max="6" width="9.140625" bestFit="1" customWidth="1"/>
    <col min="7" max="7" width="8" bestFit="1" customWidth="1"/>
    <col min="8" max="8" width="10.42578125" bestFit="1" customWidth="1"/>
    <col min="9" max="9" width="8" bestFit="1" customWidth="1"/>
    <col min="10" max="10" width="9.85546875" bestFit="1" customWidth="1"/>
    <col min="11" max="11" width="9.42578125" bestFit="1" customWidth="1"/>
    <col min="12" max="12" width="11.42578125" bestFit="1" customWidth="1"/>
  </cols>
  <sheetData>
    <row r="1" spans="1:12">
      <c r="A1" s="642" t="s">
        <v>6714</v>
      </c>
      <c r="B1" s="642"/>
      <c r="C1" s="642"/>
      <c r="D1" s="642"/>
      <c r="E1" s="642"/>
      <c r="F1" s="642"/>
      <c r="G1" s="642"/>
      <c r="H1" s="642"/>
      <c r="I1" s="642"/>
      <c r="J1" s="642"/>
      <c r="K1" s="642"/>
      <c r="L1" s="642"/>
    </row>
    <row r="2" spans="1:12">
      <c r="A2" s="19"/>
      <c r="B2" s="19"/>
      <c r="C2" s="19"/>
      <c r="D2" s="19"/>
      <c r="E2" s="19"/>
      <c r="F2" s="19"/>
      <c r="G2" s="19"/>
      <c r="H2" s="19"/>
      <c r="I2" s="19"/>
      <c r="J2" s="19"/>
      <c r="K2" s="19"/>
      <c r="L2" s="19"/>
    </row>
    <row r="3" spans="1:12">
      <c r="A3" s="688" t="s">
        <v>3341</v>
      </c>
      <c r="B3" s="688"/>
      <c r="C3" s="688"/>
      <c r="D3" s="688"/>
      <c r="E3" s="688"/>
      <c r="F3" s="688"/>
      <c r="G3" s="688"/>
      <c r="H3" s="688"/>
      <c r="I3" s="112"/>
      <c r="J3" s="112"/>
      <c r="K3" s="112"/>
      <c r="L3" s="112"/>
    </row>
    <row r="4" spans="1:12">
      <c r="A4" s="95" t="s">
        <v>2643</v>
      </c>
      <c r="B4" s="95" t="s">
        <v>2644</v>
      </c>
      <c r="C4" s="95" t="s">
        <v>916</v>
      </c>
      <c r="D4" s="95" t="s">
        <v>631</v>
      </c>
      <c r="E4" s="95" t="s">
        <v>3553</v>
      </c>
      <c r="F4" s="95" t="s">
        <v>49</v>
      </c>
      <c r="G4" s="95" t="s">
        <v>918</v>
      </c>
      <c r="H4" s="95" t="s">
        <v>3554</v>
      </c>
      <c r="I4" s="95" t="s">
        <v>920</v>
      </c>
      <c r="J4" s="95" t="s">
        <v>921</v>
      </c>
      <c r="K4" s="95" t="s">
        <v>922</v>
      </c>
      <c r="L4" s="95" t="s">
        <v>923</v>
      </c>
    </row>
    <row r="5" spans="1:12" s="1" customFormat="1">
      <c r="A5" s="148" t="s">
        <v>2639</v>
      </c>
      <c r="B5" s="148" t="s">
        <v>2626</v>
      </c>
      <c r="C5" s="148">
        <v>0.41660000000000003</v>
      </c>
      <c r="D5" s="148">
        <v>5.0500000000000003E-2</v>
      </c>
      <c r="E5" s="148">
        <v>8.2553000000000001</v>
      </c>
      <c r="F5" s="149">
        <v>1.5146E-16</v>
      </c>
      <c r="G5" s="148">
        <v>2.2800000000000001E-2</v>
      </c>
      <c r="H5" s="148">
        <v>2E-3</v>
      </c>
      <c r="I5" s="148">
        <v>1.1257999999999999</v>
      </c>
      <c r="J5" s="148">
        <v>3.0300000000000001E-2</v>
      </c>
      <c r="K5" s="148">
        <v>9.2600000000000002E-2</v>
      </c>
      <c r="L5" s="148">
        <v>8.8000000000000005E-3</v>
      </c>
    </row>
    <row r="6" spans="1:12" s="1" customFormat="1">
      <c r="A6" s="148" t="s">
        <v>2639</v>
      </c>
      <c r="B6" s="148" t="s">
        <v>926</v>
      </c>
      <c r="C6" s="148">
        <v>0.2011</v>
      </c>
      <c r="D6" s="148">
        <v>3.7600000000000001E-2</v>
      </c>
      <c r="E6" s="148">
        <v>5.3468999999999998</v>
      </c>
      <c r="F6" s="149">
        <v>8.9471999999999995E-8</v>
      </c>
      <c r="G6" s="148">
        <v>0.1908</v>
      </c>
      <c r="H6" s="148">
        <v>8.8000000000000005E-3</v>
      </c>
      <c r="I6" s="148">
        <v>1.4779</v>
      </c>
      <c r="J6" s="148">
        <v>4.9799999999999997E-2</v>
      </c>
      <c r="K6" s="148">
        <v>3.8399999999999997E-2</v>
      </c>
      <c r="L6" s="148">
        <v>1.35E-2</v>
      </c>
    </row>
    <row r="7" spans="1:12" s="1" customFormat="1">
      <c r="A7" s="148" t="s">
        <v>2639</v>
      </c>
      <c r="B7" s="148" t="s">
        <v>2630</v>
      </c>
      <c r="C7" s="148">
        <v>0.53469999999999995</v>
      </c>
      <c r="D7" s="148">
        <v>6.8400000000000002E-2</v>
      </c>
      <c r="E7" s="148">
        <v>7.8146000000000004</v>
      </c>
      <c r="F7" s="149">
        <v>5.5119999999999996E-15</v>
      </c>
      <c r="G7" s="148">
        <v>0.06</v>
      </c>
      <c r="H7" s="148">
        <v>5.4999999999999997E-3</v>
      </c>
      <c r="I7" s="148">
        <v>0.93210000000000004</v>
      </c>
      <c r="J7" s="148">
        <v>1.14E-2</v>
      </c>
      <c r="K7" s="148">
        <v>4.8300000000000003E-2</v>
      </c>
      <c r="L7" s="148">
        <v>8.2000000000000007E-3</v>
      </c>
    </row>
    <row r="8" spans="1:12" s="1" customFormat="1">
      <c r="A8" s="148" t="s">
        <v>2639</v>
      </c>
      <c r="B8" s="148" t="s">
        <v>2631</v>
      </c>
      <c r="C8" s="148">
        <v>0.309</v>
      </c>
      <c r="D8" s="148">
        <v>4.53E-2</v>
      </c>
      <c r="E8" s="148">
        <v>6.8189000000000002</v>
      </c>
      <c r="F8" s="149">
        <v>9.1742000000000002E-12</v>
      </c>
      <c r="G8" s="148">
        <v>0.13239999999999999</v>
      </c>
      <c r="H8" s="148">
        <v>8.0000000000000002E-3</v>
      </c>
      <c r="I8" s="148">
        <v>1.3859999999999999</v>
      </c>
      <c r="J8" s="148">
        <v>5.0599999999999999E-2</v>
      </c>
      <c r="K8" s="148">
        <v>6.83E-2</v>
      </c>
      <c r="L8" s="148">
        <v>1.4999999999999999E-2</v>
      </c>
    </row>
    <row r="9" spans="1:12" s="1" customFormat="1">
      <c r="A9" s="148" t="s">
        <v>2639</v>
      </c>
      <c r="B9" s="148" t="s">
        <v>2632</v>
      </c>
      <c r="C9" s="148">
        <v>-0.2114</v>
      </c>
      <c r="D9" s="148">
        <v>5.7299999999999997E-2</v>
      </c>
      <c r="E9" s="148">
        <v>-3.6890000000000001</v>
      </c>
      <c r="F9" s="149">
        <v>2.2512000000000001E-4</v>
      </c>
      <c r="G9" s="148">
        <v>0.20180000000000001</v>
      </c>
      <c r="H9" s="148">
        <v>3.32E-2</v>
      </c>
      <c r="I9" s="148">
        <v>0.91459999999999997</v>
      </c>
      <c r="J9" s="148">
        <v>3.4299999999999997E-2</v>
      </c>
      <c r="K9" s="148">
        <v>-9.1999999999999998E-3</v>
      </c>
      <c r="L9" s="148">
        <v>8.9999999999999993E-3</v>
      </c>
    </row>
    <row r="10" spans="1:12" s="1" customFormat="1">
      <c r="A10" t="s">
        <v>2639</v>
      </c>
      <c r="B10" t="s">
        <v>2633</v>
      </c>
      <c r="C10">
        <v>-7.4999999999999997E-3</v>
      </c>
      <c r="D10">
        <v>5.3600000000000002E-2</v>
      </c>
      <c r="E10">
        <v>-0.14050000000000001</v>
      </c>
      <c r="F10" s="111">
        <v>0.88826000000000005</v>
      </c>
      <c r="G10">
        <v>0.20449999999999999</v>
      </c>
      <c r="H10">
        <v>3.8100000000000002E-2</v>
      </c>
      <c r="I10">
        <v>0.90939999999999999</v>
      </c>
      <c r="J10">
        <v>2.1000000000000001E-2</v>
      </c>
      <c r="K10">
        <v>2.4400000000000002E-2</v>
      </c>
      <c r="L10">
        <v>7.9000000000000008E-3</v>
      </c>
    </row>
    <row r="11" spans="1:12" s="1" customFormat="1">
      <c r="A11" s="148" t="s">
        <v>2639</v>
      </c>
      <c r="B11" s="148" t="s">
        <v>2641</v>
      </c>
      <c r="C11" s="148">
        <v>0.3589</v>
      </c>
      <c r="D11" s="148">
        <v>4.3200000000000002E-2</v>
      </c>
      <c r="E11" s="148">
        <v>8.3114000000000008</v>
      </c>
      <c r="F11" s="149">
        <v>9.4596999999999997E-17</v>
      </c>
      <c r="G11" s="148">
        <v>0.13489999999999999</v>
      </c>
      <c r="H11" s="148">
        <v>6.7000000000000002E-3</v>
      </c>
      <c r="I11" s="148">
        <v>1.3794</v>
      </c>
      <c r="J11" s="148">
        <v>4.0899999999999999E-2</v>
      </c>
      <c r="K11" s="148">
        <v>7.1900000000000006E-2</v>
      </c>
      <c r="L11" s="148">
        <v>1.3599999999999999E-2</v>
      </c>
    </row>
    <row r="12" spans="1:12" s="1" customFormat="1">
      <c r="A12" s="148" t="s">
        <v>2639</v>
      </c>
      <c r="B12" s="148" t="s">
        <v>2635</v>
      </c>
      <c r="C12" s="148">
        <v>0.1512</v>
      </c>
      <c r="D12" s="148">
        <v>5.1400000000000001E-2</v>
      </c>
      <c r="E12" s="148">
        <v>2.944</v>
      </c>
      <c r="F12" s="149">
        <v>3.2403000000000002E-3</v>
      </c>
      <c r="G12" s="148">
        <v>0.2576</v>
      </c>
      <c r="H12" s="148">
        <v>5.4699999999999999E-2</v>
      </c>
      <c r="I12" s="148">
        <v>0.82669999999999999</v>
      </c>
      <c r="J12" s="148">
        <v>2.46E-2</v>
      </c>
      <c r="K12" s="148">
        <v>1.26E-2</v>
      </c>
      <c r="L12" s="148">
        <v>9.1000000000000004E-3</v>
      </c>
    </row>
    <row r="13" spans="1:12" s="1" customFormat="1">
      <c r="A13" s="148" t="s">
        <v>2639</v>
      </c>
      <c r="B13" s="148" t="s">
        <v>2636</v>
      </c>
      <c r="C13" s="148">
        <v>0.38700000000000001</v>
      </c>
      <c r="D13" s="148">
        <v>4.5199999999999997E-2</v>
      </c>
      <c r="E13" s="148">
        <v>8.5670999999999999</v>
      </c>
      <c r="F13" s="149">
        <v>1.0611E-17</v>
      </c>
      <c r="G13" s="148">
        <v>4.41E-2</v>
      </c>
      <c r="H13" s="148">
        <v>3.2000000000000002E-3</v>
      </c>
      <c r="I13" s="148">
        <v>1.2626999999999999</v>
      </c>
      <c r="J13" s="148">
        <v>4.6899999999999997E-2</v>
      </c>
      <c r="K13" s="148">
        <v>5.4300000000000001E-2</v>
      </c>
      <c r="L13" s="148">
        <v>9.7999999999999997E-3</v>
      </c>
    </row>
    <row r="14" spans="1:12" s="1" customFormat="1">
      <c r="A14" s="148" t="s">
        <v>2639</v>
      </c>
      <c r="B14" s="148" t="s">
        <v>2637</v>
      </c>
      <c r="C14" s="148">
        <v>0.40150000000000002</v>
      </c>
      <c r="D14" s="148">
        <v>7.4499999999999997E-2</v>
      </c>
      <c r="E14" s="148">
        <v>5.3864000000000001</v>
      </c>
      <c r="F14" s="149">
        <v>7.1863E-8</v>
      </c>
      <c r="G14" s="148">
        <v>4.3999999999999997E-2</v>
      </c>
      <c r="H14" s="148">
        <v>5.3E-3</v>
      </c>
      <c r="I14" s="148">
        <v>1.0471999999999999</v>
      </c>
      <c r="J14" s="148">
        <v>1.6500000000000001E-2</v>
      </c>
      <c r="K14" s="148">
        <v>1.47E-2</v>
      </c>
      <c r="L14" s="148">
        <v>7.9000000000000008E-3</v>
      </c>
    </row>
    <row r="15" spans="1:12" s="1" customFormat="1">
      <c r="A15" s="148" t="s">
        <v>2639</v>
      </c>
      <c r="B15" s="148" t="s">
        <v>2642</v>
      </c>
      <c r="C15" s="148">
        <v>0.1411</v>
      </c>
      <c r="D15" s="148">
        <v>4.7699999999999999E-2</v>
      </c>
      <c r="E15" s="148">
        <v>2.9571000000000001</v>
      </c>
      <c r="F15" s="149">
        <v>3.1053999999999999E-3</v>
      </c>
      <c r="G15" s="148">
        <v>0.10630000000000001</v>
      </c>
      <c r="H15" s="148">
        <v>1.24E-2</v>
      </c>
      <c r="I15" s="148">
        <v>1.4341999999999999</v>
      </c>
      <c r="J15" s="148">
        <v>8.8800000000000004E-2</v>
      </c>
      <c r="K15" s="148">
        <v>2.1399999999999999E-2</v>
      </c>
      <c r="L15" s="148">
        <v>1.1900000000000001E-2</v>
      </c>
    </row>
    <row r="16" spans="1:12" s="1" customFormat="1">
      <c r="A16" s="148" t="s">
        <v>2639</v>
      </c>
      <c r="B16" s="148" t="s">
        <v>2638</v>
      </c>
      <c r="C16" s="148">
        <v>0.40350000000000003</v>
      </c>
      <c r="D16" s="148">
        <v>7.4899999999999994E-2</v>
      </c>
      <c r="E16" s="148">
        <v>5.3879000000000001</v>
      </c>
      <c r="F16" s="149">
        <v>7.1281000000000001E-8</v>
      </c>
      <c r="G16" s="148">
        <v>0.16969999999999999</v>
      </c>
      <c r="H16" s="148">
        <v>2.1399999999999999E-2</v>
      </c>
      <c r="I16" s="148">
        <v>1.0251999999999999</v>
      </c>
      <c r="J16" s="148">
        <v>1.15E-2</v>
      </c>
      <c r="K16" s="148">
        <v>1.7299999999999999E-2</v>
      </c>
      <c r="L16" s="148">
        <v>7.0000000000000001E-3</v>
      </c>
    </row>
    <row r="17" spans="1:12" s="1" customFormat="1">
      <c r="A17" s="148" t="s">
        <v>924</v>
      </c>
      <c r="B17" s="148" t="s">
        <v>2626</v>
      </c>
      <c r="C17" s="148">
        <v>0.436</v>
      </c>
      <c r="D17" s="148">
        <v>4.9399999999999999E-2</v>
      </c>
      <c r="E17" s="148">
        <v>8.8229000000000006</v>
      </c>
      <c r="F17" s="149">
        <v>1.1152E-18</v>
      </c>
      <c r="G17" s="148">
        <v>2.2700000000000001E-2</v>
      </c>
      <c r="H17" s="148">
        <v>2E-3</v>
      </c>
      <c r="I17" s="148">
        <v>1.1274999999999999</v>
      </c>
      <c r="J17" s="148">
        <v>3.04E-2</v>
      </c>
      <c r="K17" s="148">
        <v>9.7699999999999995E-2</v>
      </c>
      <c r="L17" s="148">
        <v>8.6999999999999994E-3</v>
      </c>
    </row>
    <row r="18" spans="1:12" s="1" customFormat="1">
      <c r="A18" s="148" t="s">
        <v>924</v>
      </c>
      <c r="B18" s="148" t="s">
        <v>926</v>
      </c>
      <c r="C18" s="148">
        <v>0.21579999999999999</v>
      </c>
      <c r="D18" s="148">
        <v>3.6900000000000002E-2</v>
      </c>
      <c r="E18" s="148">
        <v>5.8426999999999998</v>
      </c>
      <c r="F18" s="149">
        <v>5.1365999999999998E-9</v>
      </c>
      <c r="G18" s="148">
        <v>0.19089999999999999</v>
      </c>
      <c r="H18" s="148">
        <v>8.8000000000000005E-3</v>
      </c>
      <c r="I18" s="148">
        <v>1.4772000000000001</v>
      </c>
      <c r="J18" s="148">
        <v>5.0200000000000002E-2</v>
      </c>
      <c r="K18" s="148">
        <v>2.8799999999999999E-2</v>
      </c>
      <c r="L18" s="148">
        <v>1.2500000000000001E-2</v>
      </c>
    </row>
    <row r="19" spans="1:12" s="1" customFormat="1">
      <c r="A19" s="148" t="s">
        <v>924</v>
      </c>
      <c r="B19" s="148" t="s">
        <v>2630</v>
      </c>
      <c r="C19" s="148">
        <v>0.54</v>
      </c>
      <c r="D19" s="148">
        <v>6.9099999999999995E-2</v>
      </c>
      <c r="E19" s="148">
        <v>7.8129</v>
      </c>
      <c r="F19" s="149">
        <v>5.5882000000000004E-15</v>
      </c>
      <c r="G19" s="148">
        <v>5.9799999999999999E-2</v>
      </c>
      <c r="H19" s="148">
        <v>5.4999999999999997E-3</v>
      </c>
      <c r="I19" s="148">
        <v>0.9325</v>
      </c>
      <c r="J19" s="148">
        <v>1.14E-2</v>
      </c>
      <c r="K19" s="148">
        <v>4.58E-2</v>
      </c>
      <c r="L19" s="148">
        <v>8.2000000000000007E-3</v>
      </c>
    </row>
    <row r="20" spans="1:12" s="1" customFormat="1">
      <c r="A20" s="148" t="s">
        <v>924</v>
      </c>
      <c r="B20" s="148" t="s">
        <v>2631</v>
      </c>
      <c r="C20" s="148">
        <v>0.31159999999999999</v>
      </c>
      <c r="D20" s="148">
        <v>4.5499999999999999E-2</v>
      </c>
      <c r="E20" s="148">
        <v>6.8517000000000001</v>
      </c>
      <c r="F20" s="149">
        <v>7.2971999999999992E-12</v>
      </c>
      <c r="G20" s="148">
        <v>0.1326</v>
      </c>
      <c r="H20" s="148">
        <v>8.0000000000000002E-3</v>
      </c>
      <c r="I20" s="148">
        <v>1.3853</v>
      </c>
      <c r="J20" s="148">
        <v>5.0700000000000002E-2</v>
      </c>
      <c r="K20" s="148">
        <v>7.5300000000000006E-2</v>
      </c>
      <c r="L20" s="148">
        <v>1.5299999999999999E-2</v>
      </c>
    </row>
    <row r="21" spans="1:12" s="1" customFormat="1">
      <c r="A21" s="148" t="s">
        <v>924</v>
      </c>
      <c r="B21" s="148" t="s">
        <v>2632</v>
      </c>
      <c r="C21" s="148">
        <v>-0.20780000000000001</v>
      </c>
      <c r="D21" s="148">
        <v>5.7099999999999998E-2</v>
      </c>
      <c r="E21" s="148">
        <v>-3.6415000000000002</v>
      </c>
      <c r="F21" s="149">
        <v>2.7103000000000001E-4</v>
      </c>
      <c r="G21" s="148">
        <v>0.2021</v>
      </c>
      <c r="H21" s="148">
        <v>3.3099999999999997E-2</v>
      </c>
      <c r="I21" s="148">
        <v>0.91410000000000002</v>
      </c>
      <c r="J21" s="148">
        <v>3.4200000000000001E-2</v>
      </c>
      <c r="K21" s="148">
        <v>-7.1999999999999998E-3</v>
      </c>
      <c r="L21" s="148">
        <v>8.9999999999999993E-3</v>
      </c>
    </row>
    <row r="22" spans="1:12" s="1" customFormat="1">
      <c r="A22" t="s">
        <v>924</v>
      </c>
      <c r="B22" t="s">
        <v>2633</v>
      </c>
      <c r="C22">
        <v>1E-3</v>
      </c>
      <c r="D22">
        <v>5.1700000000000003E-2</v>
      </c>
      <c r="E22">
        <v>1.9099999999999999E-2</v>
      </c>
      <c r="F22" s="111">
        <v>0.98477999999999999</v>
      </c>
      <c r="G22">
        <v>0.20449999999999999</v>
      </c>
      <c r="H22">
        <v>3.8100000000000002E-2</v>
      </c>
      <c r="I22">
        <v>0.9093</v>
      </c>
      <c r="J22">
        <v>2.1000000000000001E-2</v>
      </c>
      <c r="K22">
        <v>2.0500000000000001E-2</v>
      </c>
      <c r="L22">
        <v>7.4999999999999997E-3</v>
      </c>
    </row>
    <row r="23" spans="1:12" s="1" customFormat="1">
      <c r="A23" s="148" t="s">
        <v>924</v>
      </c>
      <c r="B23" s="148" t="s">
        <v>2641</v>
      </c>
      <c r="C23" s="148">
        <v>0.35830000000000001</v>
      </c>
      <c r="D23" s="148">
        <v>4.3200000000000002E-2</v>
      </c>
      <c r="E23" s="148">
        <v>8.2880000000000003</v>
      </c>
      <c r="F23" s="149">
        <v>1.152E-16</v>
      </c>
      <c r="G23" s="148">
        <v>0.13489999999999999</v>
      </c>
      <c r="H23" s="148">
        <v>6.7000000000000002E-3</v>
      </c>
      <c r="I23" s="148">
        <v>1.3792</v>
      </c>
      <c r="J23" s="148">
        <v>4.0800000000000003E-2</v>
      </c>
      <c r="K23" s="148">
        <v>7.7799999999999994E-2</v>
      </c>
      <c r="L23" s="148">
        <v>1.4E-2</v>
      </c>
    </row>
    <row r="24" spans="1:12" s="1" customFormat="1">
      <c r="A24" s="148" t="s">
        <v>924</v>
      </c>
      <c r="B24" s="148" t="s">
        <v>2635</v>
      </c>
      <c r="C24" s="148">
        <v>0.155</v>
      </c>
      <c r="D24" s="148">
        <v>5.0700000000000002E-2</v>
      </c>
      <c r="E24" s="148">
        <v>3.0596999999999999</v>
      </c>
      <c r="F24" s="149">
        <v>2.2155E-3</v>
      </c>
      <c r="G24" s="148">
        <v>0.2576</v>
      </c>
      <c r="H24" s="148">
        <v>5.4699999999999999E-2</v>
      </c>
      <c r="I24" s="148">
        <v>0.82669999999999999</v>
      </c>
      <c r="J24" s="148">
        <v>2.4500000000000001E-2</v>
      </c>
      <c r="K24" s="148">
        <v>8.8000000000000005E-3</v>
      </c>
      <c r="L24" s="148">
        <v>8.6E-3</v>
      </c>
    </row>
    <row r="25" spans="1:12" s="1" customFormat="1">
      <c r="A25" s="148" t="s">
        <v>924</v>
      </c>
      <c r="B25" s="148" t="s">
        <v>2636</v>
      </c>
      <c r="C25" s="148">
        <v>0.39400000000000002</v>
      </c>
      <c r="D25" s="148">
        <v>4.4400000000000002E-2</v>
      </c>
      <c r="E25" s="148">
        <v>8.8646999999999991</v>
      </c>
      <c r="F25" s="149">
        <v>7.6739000000000002E-19</v>
      </c>
      <c r="G25" s="148">
        <v>4.41E-2</v>
      </c>
      <c r="H25" s="148">
        <v>3.2000000000000002E-3</v>
      </c>
      <c r="I25" s="148">
        <v>1.2628999999999999</v>
      </c>
      <c r="J25" s="148">
        <v>4.6699999999999998E-2</v>
      </c>
      <c r="K25" s="148">
        <v>4.7399999999999998E-2</v>
      </c>
      <c r="L25" s="148">
        <v>9.2999999999999992E-3</v>
      </c>
    </row>
    <row r="26" spans="1:12" s="1" customFormat="1">
      <c r="A26" s="148" t="s">
        <v>924</v>
      </c>
      <c r="B26" s="148" t="s">
        <v>2637</v>
      </c>
      <c r="C26" s="148">
        <v>0.38159999999999999</v>
      </c>
      <c r="D26" s="148">
        <v>7.2900000000000006E-2</v>
      </c>
      <c r="E26" s="148">
        <v>5.2370999999999999</v>
      </c>
      <c r="F26" s="149">
        <v>1.6315E-7</v>
      </c>
      <c r="G26" s="148">
        <v>4.4200000000000003E-2</v>
      </c>
      <c r="H26" s="148">
        <v>5.4000000000000003E-3</v>
      </c>
      <c r="I26" s="148">
        <v>1.0466</v>
      </c>
      <c r="J26" s="148">
        <v>1.6500000000000001E-2</v>
      </c>
      <c r="K26" s="148">
        <v>1.5299999999999999E-2</v>
      </c>
      <c r="L26" s="148">
        <v>7.4999999999999997E-3</v>
      </c>
    </row>
    <row r="27" spans="1:12" s="1" customFormat="1">
      <c r="A27" s="1" t="s">
        <v>924</v>
      </c>
      <c r="B27" s="1" t="s">
        <v>2642</v>
      </c>
      <c r="C27" s="1">
        <v>0.12989999999999999</v>
      </c>
      <c r="D27" s="1">
        <v>4.7399999999999998E-2</v>
      </c>
      <c r="E27" s="1">
        <v>2.7412999999999998</v>
      </c>
      <c r="F27" s="147">
        <v>6.1190999999999997E-3</v>
      </c>
      <c r="G27" s="1">
        <v>0.10639999999999999</v>
      </c>
      <c r="H27" s="1">
        <v>1.26E-2</v>
      </c>
      <c r="I27" s="1">
        <v>1.4334</v>
      </c>
      <c r="J27" s="1">
        <v>9.0800000000000006E-2</v>
      </c>
      <c r="K27" s="1">
        <v>2.4199999999999999E-2</v>
      </c>
      <c r="L27" s="1">
        <v>1.2E-2</v>
      </c>
    </row>
    <row r="28" spans="1:12" s="1" customFormat="1" ht="15.75" customHeight="1">
      <c r="A28" s="148" t="s">
        <v>924</v>
      </c>
      <c r="B28" s="148" t="s">
        <v>2638</v>
      </c>
      <c r="C28" s="148">
        <v>0.39439999999999997</v>
      </c>
      <c r="D28" s="148">
        <v>7.4999999999999997E-2</v>
      </c>
      <c r="E28" s="148">
        <v>5.2587999999999999</v>
      </c>
      <c r="F28" s="149">
        <v>1.4497999999999999E-7</v>
      </c>
      <c r="G28" s="148">
        <v>0.16969999999999999</v>
      </c>
      <c r="H28" s="148">
        <v>2.1499999999999998E-2</v>
      </c>
      <c r="I28" s="148">
        <v>1.0253000000000001</v>
      </c>
      <c r="J28" s="148">
        <v>1.15E-2</v>
      </c>
      <c r="K28" s="148">
        <v>2.18E-2</v>
      </c>
      <c r="L28" s="148">
        <v>7.3000000000000001E-3</v>
      </c>
    </row>
    <row r="29" spans="1:12" s="1" customFormat="1">
      <c r="A29" s="148" t="s">
        <v>928</v>
      </c>
      <c r="B29" s="148" t="s">
        <v>2626</v>
      </c>
      <c r="C29" s="148">
        <v>0.62739999999999996</v>
      </c>
      <c r="D29" s="148">
        <v>6.8699999999999997E-2</v>
      </c>
      <c r="E29" s="148">
        <v>9.1385000000000005</v>
      </c>
      <c r="F29" s="149">
        <v>6.3344000000000001E-20</v>
      </c>
      <c r="G29" s="148">
        <v>2.2599999999999999E-2</v>
      </c>
      <c r="H29" s="148">
        <v>2E-3</v>
      </c>
      <c r="I29" s="148">
        <v>1.1279999999999999</v>
      </c>
      <c r="J29" s="148">
        <v>3.0700000000000002E-2</v>
      </c>
      <c r="K29" s="148">
        <v>0.1482</v>
      </c>
      <c r="L29" s="148">
        <v>9.7999999999999997E-3</v>
      </c>
    </row>
    <row r="30" spans="1:12" s="1" customFormat="1">
      <c r="A30" t="s">
        <v>928</v>
      </c>
      <c r="B30" t="s">
        <v>926</v>
      </c>
      <c r="C30">
        <v>4.5600000000000002E-2</v>
      </c>
      <c r="D30">
        <v>4.58E-2</v>
      </c>
      <c r="E30">
        <v>0.99650000000000005</v>
      </c>
      <c r="F30" s="111">
        <v>0.31900000000000001</v>
      </c>
      <c r="G30">
        <v>0.191</v>
      </c>
      <c r="H30">
        <v>8.6999999999999994E-3</v>
      </c>
      <c r="I30">
        <v>1.4765999999999999</v>
      </c>
      <c r="J30">
        <v>5.0200000000000002E-2</v>
      </c>
      <c r="K30">
        <v>2.6499999999999999E-2</v>
      </c>
      <c r="L30">
        <v>1.49E-2</v>
      </c>
    </row>
    <row r="31" spans="1:12" s="1" customFormat="1">
      <c r="A31" s="148" t="s">
        <v>928</v>
      </c>
      <c r="B31" s="148" t="s">
        <v>2630</v>
      </c>
      <c r="C31" s="148">
        <v>0.38200000000000001</v>
      </c>
      <c r="D31" s="148">
        <v>6.9699999999999998E-2</v>
      </c>
      <c r="E31" s="148">
        <v>5.4847000000000001</v>
      </c>
      <c r="F31" s="149">
        <v>4.1412000000000001E-8</v>
      </c>
      <c r="G31" s="148">
        <v>5.9900000000000002E-2</v>
      </c>
      <c r="H31" s="148">
        <v>5.4999999999999997E-3</v>
      </c>
      <c r="I31" s="148">
        <v>0.93240000000000001</v>
      </c>
      <c r="J31" s="148">
        <v>1.15E-2</v>
      </c>
      <c r="K31" s="148">
        <v>1.37E-2</v>
      </c>
      <c r="L31" s="148">
        <v>6.4000000000000003E-3</v>
      </c>
    </row>
    <row r="32" spans="1:12" s="1" customFormat="1">
      <c r="A32" s="148" t="s">
        <v>928</v>
      </c>
      <c r="B32" s="148" t="s">
        <v>2631</v>
      </c>
      <c r="C32" s="148">
        <v>0.16950000000000001</v>
      </c>
      <c r="D32" s="148">
        <v>5.0099999999999999E-2</v>
      </c>
      <c r="E32" s="148">
        <v>3.3839999999999999</v>
      </c>
      <c r="F32" s="149">
        <v>7.1442999999999995E-4</v>
      </c>
      <c r="G32" s="148">
        <v>0.13239999999999999</v>
      </c>
      <c r="H32" s="148">
        <v>8.0000000000000002E-3</v>
      </c>
      <c r="I32" s="148">
        <v>1.387</v>
      </c>
      <c r="J32" s="148">
        <v>5.0599999999999999E-2</v>
      </c>
      <c r="K32" s="148">
        <v>2.2800000000000001E-2</v>
      </c>
      <c r="L32" s="148">
        <v>1.21E-2</v>
      </c>
    </row>
    <row r="33" spans="1:12" s="1" customFormat="1">
      <c r="A33" s="1" t="s">
        <v>928</v>
      </c>
      <c r="B33" s="1" t="s">
        <v>2632</v>
      </c>
      <c r="C33" s="1">
        <v>-0.15640000000000001</v>
      </c>
      <c r="D33" s="1">
        <v>6.6799999999999998E-2</v>
      </c>
      <c r="E33" s="1">
        <v>-2.3426</v>
      </c>
      <c r="F33" s="147">
        <v>1.9148999999999999E-2</v>
      </c>
      <c r="G33" s="1">
        <v>0.2029</v>
      </c>
      <c r="H33" s="1">
        <v>3.3000000000000002E-2</v>
      </c>
      <c r="I33" s="1">
        <v>0.91310000000000002</v>
      </c>
      <c r="J33" s="1">
        <v>3.4099999999999998E-2</v>
      </c>
      <c r="K33" s="1">
        <v>9.5999999999999992E-3</v>
      </c>
      <c r="L33" s="1">
        <v>7.6E-3</v>
      </c>
    </row>
    <row r="34" spans="1:12" s="1" customFormat="1">
      <c r="A34" t="s">
        <v>928</v>
      </c>
      <c r="B34" t="s">
        <v>2633</v>
      </c>
      <c r="C34">
        <v>-0.10059999999999999</v>
      </c>
      <c r="D34">
        <v>6.5199999999999994E-2</v>
      </c>
      <c r="E34">
        <v>-1.5439000000000001</v>
      </c>
      <c r="F34" s="111">
        <v>0.12262000000000001</v>
      </c>
      <c r="G34">
        <v>0.20369999999999999</v>
      </c>
      <c r="H34">
        <v>3.8100000000000002E-2</v>
      </c>
      <c r="I34">
        <v>0.9103</v>
      </c>
      <c r="J34">
        <v>2.1000000000000001E-2</v>
      </c>
      <c r="K34">
        <v>8.5000000000000006E-3</v>
      </c>
      <c r="L34">
        <v>8.6E-3</v>
      </c>
    </row>
    <row r="35" spans="1:12" s="1" customFormat="1">
      <c r="A35" s="148" t="s">
        <v>928</v>
      </c>
      <c r="B35" s="148" t="s">
        <v>2641</v>
      </c>
      <c r="C35" s="148">
        <v>0.21490000000000001</v>
      </c>
      <c r="D35" s="148">
        <v>5.3600000000000002E-2</v>
      </c>
      <c r="E35" s="148">
        <v>4.0076999999999998</v>
      </c>
      <c r="F35" s="149">
        <v>6.1321000000000005E-5</v>
      </c>
      <c r="G35" s="148">
        <v>0.1348</v>
      </c>
      <c r="H35" s="148">
        <v>6.7000000000000002E-3</v>
      </c>
      <c r="I35" s="148">
        <v>1.3797999999999999</v>
      </c>
      <c r="J35" s="148">
        <v>4.1000000000000002E-2</v>
      </c>
      <c r="K35" s="148">
        <v>1.46E-2</v>
      </c>
      <c r="L35" s="148">
        <v>1.1900000000000001E-2</v>
      </c>
    </row>
    <row r="36" spans="1:12" s="1" customFormat="1">
      <c r="A36" t="s">
        <v>928</v>
      </c>
      <c r="B36" t="s">
        <v>2635</v>
      </c>
      <c r="C36">
        <v>7.0900000000000005E-2</v>
      </c>
      <c r="D36">
        <v>6.0600000000000001E-2</v>
      </c>
      <c r="E36">
        <v>1.1700999999999999</v>
      </c>
      <c r="F36" s="111">
        <v>0.24196999999999999</v>
      </c>
      <c r="G36">
        <v>0.25800000000000001</v>
      </c>
      <c r="H36">
        <v>5.4699999999999999E-2</v>
      </c>
      <c r="I36">
        <v>0.82609999999999995</v>
      </c>
      <c r="J36">
        <v>2.4799999999999999E-2</v>
      </c>
      <c r="K36">
        <v>-3.8E-3</v>
      </c>
      <c r="L36">
        <v>8.0999999999999996E-3</v>
      </c>
    </row>
    <row r="37" spans="1:12" s="1" customFormat="1">
      <c r="A37" s="148" t="s">
        <v>928</v>
      </c>
      <c r="B37" s="148" t="s">
        <v>2636</v>
      </c>
      <c r="C37" s="148">
        <v>0.1799</v>
      </c>
      <c r="D37" s="148">
        <v>5.2999999999999999E-2</v>
      </c>
      <c r="E37" s="148">
        <v>3.3954</v>
      </c>
      <c r="F37" s="149">
        <v>6.8532E-4</v>
      </c>
      <c r="G37" s="148">
        <v>4.4400000000000002E-2</v>
      </c>
      <c r="H37" s="148">
        <v>3.0999999999999999E-3</v>
      </c>
      <c r="I37" s="148">
        <v>1.2602</v>
      </c>
      <c r="J37" s="148">
        <v>4.5900000000000003E-2</v>
      </c>
      <c r="K37" s="148">
        <v>2.6499999999999999E-2</v>
      </c>
      <c r="L37" s="148">
        <v>9.1000000000000004E-3</v>
      </c>
    </row>
    <row r="38" spans="1:12">
      <c r="A38" s="148" t="s">
        <v>928</v>
      </c>
      <c r="B38" s="148" t="s">
        <v>2637</v>
      </c>
      <c r="C38" s="148">
        <v>0.24030000000000001</v>
      </c>
      <c r="D38" s="148">
        <v>8.0699999999999994E-2</v>
      </c>
      <c r="E38" s="148">
        <v>2.9775</v>
      </c>
      <c r="F38" s="149">
        <v>2.9064999999999998E-3</v>
      </c>
      <c r="G38" s="148">
        <v>4.3799999999999999E-2</v>
      </c>
      <c r="H38" s="148">
        <v>5.4000000000000003E-3</v>
      </c>
      <c r="I38" s="148">
        <v>1.0476000000000001</v>
      </c>
      <c r="J38" s="148">
        <v>1.67E-2</v>
      </c>
      <c r="K38" s="148">
        <v>1.7299999999999999E-2</v>
      </c>
      <c r="L38" s="148">
        <v>7.1000000000000004E-3</v>
      </c>
    </row>
    <row r="39" spans="1:12">
      <c r="A39" t="s">
        <v>928</v>
      </c>
      <c r="B39" t="s">
        <v>2642</v>
      </c>
      <c r="C39">
        <v>-2.8999999999999998E-3</v>
      </c>
      <c r="D39">
        <v>5.2999999999999999E-2</v>
      </c>
      <c r="E39">
        <v>-5.5399999999999998E-2</v>
      </c>
      <c r="F39" s="111">
        <v>0.95582999999999996</v>
      </c>
      <c r="G39">
        <v>0.10580000000000001</v>
      </c>
      <c r="H39">
        <v>1.26E-2</v>
      </c>
      <c r="I39">
        <v>1.4371</v>
      </c>
      <c r="J39">
        <v>9.1300000000000006E-2</v>
      </c>
      <c r="K39">
        <v>1.1900000000000001E-2</v>
      </c>
      <c r="L39">
        <v>1.14E-2</v>
      </c>
    </row>
    <row r="40" spans="1:12">
      <c r="A40" t="s">
        <v>928</v>
      </c>
      <c r="B40" t="s">
        <v>2638</v>
      </c>
      <c r="C40">
        <v>0.12870000000000001</v>
      </c>
      <c r="D40">
        <v>8.3400000000000002E-2</v>
      </c>
      <c r="E40">
        <v>1.5430999999999999</v>
      </c>
      <c r="F40" s="111">
        <v>0.12280000000000001</v>
      </c>
      <c r="G40">
        <v>0.1699</v>
      </c>
      <c r="H40">
        <v>2.1299999999999999E-2</v>
      </c>
      <c r="I40">
        <v>1.0249999999999999</v>
      </c>
      <c r="J40">
        <v>1.14E-2</v>
      </c>
      <c r="K40">
        <v>1.5800000000000002E-2</v>
      </c>
      <c r="L40">
        <v>7.1999999999999998E-3</v>
      </c>
    </row>
    <row r="41" spans="1:12">
      <c r="A41" t="s">
        <v>927</v>
      </c>
      <c r="B41" t="s">
        <v>2626</v>
      </c>
      <c r="C41">
        <v>0.1535</v>
      </c>
      <c r="D41">
        <v>0.1128</v>
      </c>
      <c r="E41">
        <v>1.3612</v>
      </c>
      <c r="F41" s="111">
        <v>0.17344999999999999</v>
      </c>
      <c r="G41">
        <v>2.1899999999999999E-2</v>
      </c>
      <c r="H41">
        <v>2.0999999999999999E-3</v>
      </c>
      <c r="I41">
        <v>1.141</v>
      </c>
      <c r="J41">
        <v>3.2300000000000002E-2</v>
      </c>
      <c r="K41">
        <v>3.1199999999999999E-2</v>
      </c>
      <c r="L41">
        <v>8.8999999999999999E-3</v>
      </c>
    </row>
    <row r="42" spans="1:12">
      <c r="A42" t="s">
        <v>927</v>
      </c>
      <c r="B42" t="s">
        <v>926</v>
      </c>
      <c r="C42">
        <v>0.1784</v>
      </c>
      <c r="D42">
        <v>9.1300000000000006E-2</v>
      </c>
      <c r="E42">
        <v>1.9539</v>
      </c>
      <c r="F42" s="111">
        <v>5.0713000000000001E-2</v>
      </c>
      <c r="G42">
        <v>0.19009999999999999</v>
      </c>
      <c r="H42">
        <v>8.5000000000000006E-3</v>
      </c>
      <c r="I42">
        <v>1.4923</v>
      </c>
      <c r="J42">
        <v>4.7E-2</v>
      </c>
      <c r="K42">
        <v>3.5200000000000002E-2</v>
      </c>
      <c r="L42">
        <v>1.2999999999999999E-2</v>
      </c>
    </row>
    <row r="43" spans="1:12">
      <c r="A43" s="148" t="s">
        <v>927</v>
      </c>
      <c r="B43" s="148" t="s">
        <v>2630</v>
      </c>
      <c r="C43" s="148">
        <v>0.72640000000000005</v>
      </c>
      <c r="D43" s="148">
        <v>0.17460000000000001</v>
      </c>
      <c r="E43" s="148">
        <v>4.1599000000000004</v>
      </c>
      <c r="F43" s="149">
        <v>3.1844000000000002E-5</v>
      </c>
      <c r="G43" s="148">
        <v>5.7599999999999998E-2</v>
      </c>
      <c r="H43" s="148">
        <v>5.4999999999999997E-3</v>
      </c>
      <c r="I43" s="148">
        <v>0.9395</v>
      </c>
      <c r="J43" s="148">
        <v>1.2E-2</v>
      </c>
      <c r="K43" s="148">
        <v>4.6600000000000003E-2</v>
      </c>
      <c r="L43" s="148">
        <v>7.4999999999999997E-3</v>
      </c>
    </row>
    <row r="44" spans="1:12">
      <c r="A44" s="1" t="s">
        <v>927</v>
      </c>
      <c r="B44" s="1" t="s">
        <v>2631</v>
      </c>
      <c r="C44" s="1">
        <v>0.22939999999999999</v>
      </c>
      <c r="D44" s="1">
        <v>9.5200000000000007E-2</v>
      </c>
      <c r="E44" s="1">
        <v>2.4089999999999998</v>
      </c>
      <c r="F44" s="147">
        <v>1.5996E-2</v>
      </c>
      <c r="G44" s="1">
        <v>0.12939999999999999</v>
      </c>
      <c r="H44" s="1">
        <v>8.0999999999999996E-3</v>
      </c>
      <c r="I44" s="1">
        <v>1.4171</v>
      </c>
      <c r="J44" s="1">
        <v>5.4399999999999997E-2</v>
      </c>
      <c r="K44" s="1">
        <v>3.73E-2</v>
      </c>
      <c r="L44" s="1">
        <v>1.2E-2</v>
      </c>
    </row>
    <row r="45" spans="1:12">
      <c r="A45" s="1" t="s">
        <v>927</v>
      </c>
      <c r="B45" s="1" t="s">
        <v>2632</v>
      </c>
      <c r="C45" s="1">
        <v>-0.28370000000000001</v>
      </c>
      <c r="D45" s="1">
        <v>0.123</v>
      </c>
      <c r="E45" s="1">
        <v>-2.3075000000000001</v>
      </c>
      <c r="F45" s="147">
        <v>2.1024000000000001E-2</v>
      </c>
      <c r="G45" s="1">
        <v>0.2041</v>
      </c>
      <c r="H45" s="1">
        <v>3.3500000000000002E-2</v>
      </c>
      <c r="I45" s="1">
        <v>0.91239999999999999</v>
      </c>
      <c r="J45" s="1">
        <v>3.5900000000000001E-2</v>
      </c>
      <c r="K45" s="1">
        <v>-8.5000000000000006E-3</v>
      </c>
      <c r="L45" s="1">
        <v>8.5000000000000006E-3</v>
      </c>
    </row>
    <row r="46" spans="1:12">
      <c r="A46" t="s">
        <v>927</v>
      </c>
      <c r="B46" t="s">
        <v>2633</v>
      </c>
      <c r="C46">
        <v>0.18990000000000001</v>
      </c>
      <c r="D46">
        <v>0.1134</v>
      </c>
      <c r="E46">
        <v>1.6738999999999999</v>
      </c>
      <c r="F46" s="111">
        <v>9.4158000000000006E-2</v>
      </c>
      <c r="G46">
        <v>0.20369999999999999</v>
      </c>
      <c r="H46">
        <v>3.7600000000000001E-2</v>
      </c>
      <c r="I46">
        <v>0.91120000000000001</v>
      </c>
      <c r="J46">
        <v>2.1899999999999999E-2</v>
      </c>
      <c r="K46">
        <v>5.4999999999999997E-3</v>
      </c>
      <c r="L46">
        <v>7.6E-3</v>
      </c>
    </row>
    <row r="47" spans="1:12">
      <c r="A47" s="148" t="s">
        <v>927</v>
      </c>
      <c r="B47" s="148" t="s">
        <v>2641</v>
      </c>
      <c r="C47" s="148">
        <v>0.49109999999999998</v>
      </c>
      <c r="D47" s="148">
        <v>0.12989999999999999</v>
      </c>
      <c r="E47" s="148">
        <v>3.7797999999999998</v>
      </c>
      <c r="F47" s="149">
        <v>1.5695999999999999E-4</v>
      </c>
      <c r="G47" s="148">
        <v>0.13300000000000001</v>
      </c>
      <c r="H47" s="148">
        <v>6.7000000000000002E-3</v>
      </c>
      <c r="I47" s="148">
        <v>1.3991</v>
      </c>
      <c r="J47" s="148">
        <v>4.24E-2</v>
      </c>
      <c r="K47" s="148">
        <v>3.7199999999999997E-2</v>
      </c>
      <c r="L47" s="148">
        <v>1.2200000000000001E-2</v>
      </c>
    </row>
    <row r="48" spans="1:12">
      <c r="A48" s="1" t="s">
        <v>927</v>
      </c>
      <c r="B48" s="1" t="s">
        <v>2635</v>
      </c>
      <c r="C48" s="1">
        <v>0.2447</v>
      </c>
      <c r="D48" s="1">
        <v>0.12</v>
      </c>
      <c r="E48" s="1">
        <v>2.0396000000000001</v>
      </c>
      <c r="F48" s="147">
        <v>4.1390999999999997E-2</v>
      </c>
      <c r="G48" s="1">
        <v>0.25819999999999999</v>
      </c>
      <c r="H48" s="1">
        <v>5.5199999999999999E-2</v>
      </c>
      <c r="I48" s="1">
        <v>0.82540000000000002</v>
      </c>
      <c r="J48" s="1">
        <v>2.63E-2</v>
      </c>
      <c r="K48" s="1">
        <v>5.5999999999999999E-3</v>
      </c>
      <c r="L48" s="1">
        <v>8.0000000000000002E-3</v>
      </c>
    </row>
    <row r="49" spans="1:12">
      <c r="A49" s="148" t="s">
        <v>927</v>
      </c>
      <c r="B49" s="148" t="s">
        <v>2636</v>
      </c>
      <c r="C49" s="148">
        <v>0.437</v>
      </c>
      <c r="D49" s="148">
        <v>0.1295</v>
      </c>
      <c r="E49" s="148">
        <v>3.3748999999999998</v>
      </c>
      <c r="F49" s="149">
        <v>7.3835000000000003E-4</v>
      </c>
      <c r="G49" s="148">
        <v>4.3400000000000001E-2</v>
      </c>
      <c r="H49" s="148">
        <v>3.3E-3</v>
      </c>
      <c r="I49" s="148">
        <v>1.2734000000000001</v>
      </c>
      <c r="J49" s="148">
        <v>4.5400000000000003E-2</v>
      </c>
      <c r="K49" s="148">
        <v>5.8299999999999998E-2</v>
      </c>
      <c r="L49" s="148">
        <v>1.06E-2</v>
      </c>
    </row>
    <row r="50" spans="1:12">
      <c r="A50" s="1" t="s">
        <v>927</v>
      </c>
      <c r="B50" s="1" t="s">
        <v>2637</v>
      </c>
      <c r="C50" s="1">
        <v>0.3382</v>
      </c>
      <c r="D50" s="1">
        <v>0.158</v>
      </c>
      <c r="E50" s="1">
        <v>2.1412</v>
      </c>
      <c r="F50" s="147">
        <v>3.2259000000000003E-2</v>
      </c>
      <c r="G50" s="1">
        <v>4.24E-2</v>
      </c>
      <c r="H50" s="1">
        <v>5.1999999999999998E-3</v>
      </c>
      <c r="I50" s="1">
        <v>1.0526</v>
      </c>
      <c r="J50" s="1">
        <v>1.7000000000000001E-2</v>
      </c>
      <c r="K50" s="1">
        <v>1.5599999999999999E-2</v>
      </c>
      <c r="L50" s="1">
        <v>7.7000000000000002E-3</v>
      </c>
    </row>
    <row r="51" spans="1:12">
      <c r="A51" s="1" t="s">
        <v>927</v>
      </c>
      <c r="B51" s="1" t="s">
        <v>2642</v>
      </c>
      <c r="C51" s="1">
        <v>0.2666</v>
      </c>
      <c r="D51" s="1">
        <v>0.1192</v>
      </c>
      <c r="E51" s="1">
        <v>2.2361</v>
      </c>
      <c r="F51" s="147">
        <v>2.5342E-2</v>
      </c>
      <c r="G51" s="1">
        <v>0.1055</v>
      </c>
      <c r="H51" s="1">
        <v>1.32E-2</v>
      </c>
      <c r="I51" s="1">
        <v>1.4450000000000001</v>
      </c>
      <c r="J51" s="1">
        <v>9.35E-2</v>
      </c>
      <c r="K51" s="1">
        <v>1.1900000000000001E-2</v>
      </c>
      <c r="L51" s="1">
        <v>1.0200000000000001E-2</v>
      </c>
    </row>
    <row r="52" spans="1:12">
      <c r="A52" t="s">
        <v>927</v>
      </c>
      <c r="B52" t="s">
        <v>2638</v>
      </c>
      <c r="C52">
        <v>0.1978</v>
      </c>
      <c r="D52">
        <v>0.2155</v>
      </c>
      <c r="E52">
        <v>0.91800000000000004</v>
      </c>
      <c r="F52" s="111">
        <v>0.35860999999999998</v>
      </c>
      <c r="G52">
        <v>0.16270000000000001</v>
      </c>
      <c r="H52">
        <v>2.1399999999999999E-2</v>
      </c>
      <c r="I52">
        <v>1.0307999999999999</v>
      </c>
      <c r="J52">
        <v>1.24E-2</v>
      </c>
      <c r="K52">
        <v>8.8000000000000005E-3</v>
      </c>
      <c r="L52">
        <v>6.4000000000000003E-3</v>
      </c>
    </row>
    <row r="53" spans="1:12">
      <c r="A53" t="s">
        <v>929</v>
      </c>
      <c r="B53" t="s">
        <v>2626</v>
      </c>
      <c r="C53">
        <v>0.1085</v>
      </c>
      <c r="D53">
        <v>0.1026</v>
      </c>
      <c r="E53">
        <v>1.0569999999999999</v>
      </c>
      <c r="F53" s="111">
        <v>0.29053000000000001</v>
      </c>
      <c r="G53">
        <v>2.1999999999999999E-2</v>
      </c>
      <c r="H53">
        <v>2E-3</v>
      </c>
      <c r="I53">
        <v>1.1377999999999999</v>
      </c>
      <c r="J53">
        <v>3.0700000000000002E-2</v>
      </c>
      <c r="K53">
        <v>2.2200000000000001E-2</v>
      </c>
      <c r="L53">
        <v>9.5999999999999992E-3</v>
      </c>
    </row>
    <row r="54" spans="1:12">
      <c r="A54" s="1" t="s">
        <v>929</v>
      </c>
      <c r="B54" s="1" t="s">
        <v>926</v>
      </c>
      <c r="C54" s="1">
        <v>0.2142</v>
      </c>
      <c r="D54" s="1">
        <v>8.8599999999999998E-2</v>
      </c>
      <c r="E54" s="1">
        <v>2.4174000000000002</v>
      </c>
      <c r="F54" s="147">
        <v>1.5630000000000002E-2</v>
      </c>
      <c r="G54" s="1">
        <v>0.1895</v>
      </c>
      <c r="H54" s="1">
        <v>9.1000000000000004E-3</v>
      </c>
      <c r="I54" s="1">
        <v>1.4914000000000001</v>
      </c>
      <c r="J54" s="1">
        <v>5.3999999999999999E-2</v>
      </c>
      <c r="K54" s="1">
        <v>1.6299999999999999E-2</v>
      </c>
      <c r="L54" s="1">
        <v>1.38E-2</v>
      </c>
    </row>
    <row r="55" spans="1:12">
      <c r="A55" s="148" t="s">
        <v>929</v>
      </c>
      <c r="B55" s="148" t="s">
        <v>2630</v>
      </c>
      <c r="C55" s="148">
        <v>0.40820000000000001</v>
      </c>
      <c r="D55" s="148">
        <v>0.12470000000000001</v>
      </c>
      <c r="E55" s="148">
        <v>3.2738</v>
      </c>
      <c r="F55" s="149">
        <v>1.0610999999999999E-3</v>
      </c>
      <c r="G55" s="148">
        <v>5.96E-2</v>
      </c>
      <c r="H55" s="148">
        <v>5.4999999999999997E-3</v>
      </c>
      <c r="I55" s="148">
        <v>0.93379999999999996</v>
      </c>
      <c r="J55" s="148">
        <v>1.1299999999999999E-2</v>
      </c>
      <c r="K55" s="148">
        <v>3.73E-2</v>
      </c>
      <c r="L55" s="148">
        <v>7.4999999999999997E-3</v>
      </c>
    </row>
    <row r="56" spans="1:12">
      <c r="A56" s="148" t="s">
        <v>929</v>
      </c>
      <c r="B56" s="148" t="s">
        <v>2631</v>
      </c>
      <c r="C56" s="148">
        <v>0.40639999999999998</v>
      </c>
      <c r="D56" s="148">
        <v>0.10440000000000001</v>
      </c>
      <c r="E56" s="148">
        <v>3.8946000000000001</v>
      </c>
      <c r="F56" s="149">
        <v>9.8346999999999999E-5</v>
      </c>
      <c r="G56" s="148">
        <v>0.13150000000000001</v>
      </c>
      <c r="H56" s="148">
        <v>8.0999999999999996E-3</v>
      </c>
      <c r="I56" s="148">
        <v>1.3979999999999999</v>
      </c>
      <c r="J56" s="148">
        <v>5.2400000000000002E-2</v>
      </c>
      <c r="K56" s="148">
        <v>2.8199999999999999E-2</v>
      </c>
      <c r="L56" s="148">
        <v>1.3599999999999999E-2</v>
      </c>
    </row>
    <row r="57" spans="1:12">
      <c r="A57" s="1" t="s">
        <v>929</v>
      </c>
      <c r="B57" s="1" t="s">
        <v>2632</v>
      </c>
      <c r="C57" s="1">
        <v>-0.29420000000000002</v>
      </c>
      <c r="D57" s="1">
        <v>0.1235</v>
      </c>
      <c r="E57" s="1">
        <v>-2.3832</v>
      </c>
      <c r="F57" s="147">
        <v>1.7165E-2</v>
      </c>
      <c r="G57" s="1">
        <v>0.2039</v>
      </c>
      <c r="H57" s="1">
        <v>3.2899999999999999E-2</v>
      </c>
      <c r="I57" s="1">
        <v>0.91180000000000005</v>
      </c>
      <c r="J57" s="1">
        <v>3.4299999999999997E-2</v>
      </c>
      <c r="K57" s="1">
        <v>-2.0999999999999999E-3</v>
      </c>
      <c r="L57" s="1">
        <v>7.4999999999999997E-3</v>
      </c>
    </row>
    <row r="58" spans="1:12">
      <c r="A58" t="s">
        <v>929</v>
      </c>
      <c r="B58" t="s">
        <v>2633</v>
      </c>
      <c r="C58">
        <v>-5.7599999999999998E-2</v>
      </c>
      <c r="D58">
        <v>9.9699999999999997E-2</v>
      </c>
      <c r="E58">
        <v>-0.57789999999999997</v>
      </c>
      <c r="F58" s="111">
        <v>0.56330000000000002</v>
      </c>
      <c r="G58">
        <v>0.20380000000000001</v>
      </c>
      <c r="H58">
        <v>3.8199999999999998E-2</v>
      </c>
      <c r="I58">
        <v>0.91059999999999997</v>
      </c>
      <c r="J58">
        <v>2.1399999999999999E-2</v>
      </c>
      <c r="K58">
        <v>1.35E-2</v>
      </c>
      <c r="L58">
        <v>7.4999999999999997E-3</v>
      </c>
    </row>
    <row r="59" spans="1:12">
      <c r="A59" s="148" t="s">
        <v>929</v>
      </c>
      <c r="B59" s="148" t="s">
        <v>2641</v>
      </c>
      <c r="C59" s="148">
        <v>0.4914</v>
      </c>
      <c r="D59" s="148">
        <v>0.11310000000000001</v>
      </c>
      <c r="E59" s="148">
        <v>4.3426</v>
      </c>
      <c r="F59" s="149">
        <v>1.4079E-5</v>
      </c>
      <c r="G59" s="148">
        <v>0.1343</v>
      </c>
      <c r="H59" s="148">
        <v>6.7999999999999996E-3</v>
      </c>
      <c r="I59" s="148">
        <v>1.3876999999999999</v>
      </c>
      <c r="J59" s="148">
        <v>4.2299999999999997E-2</v>
      </c>
      <c r="K59" s="148">
        <v>1.3599999999999999E-2</v>
      </c>
      <c r="L59" s="148">
        <v>1.0800000000000001E-2</v>
      </c>
    </row>
    <row r="60" spans="1:12">
      <c r="A60" t="s">
        <v>929</v>
      </c>
      <c r="B60" t="s">
        <v>2635</v>
      </c>
      <c r="C60">
        <v>0.1802</v>
      </c>
      <c r="D60">
        <v>0.1062</v>
      </c>
      <c r="E60">
        <v>1.6963999999999999</v>
      </c>
      <c r="F60" s="111">
        <v>8.9814000000000005E-2</v>
      </c>
      <c r="G60">
        <v>0.25950000000000001</v>
      </c>
      <c r="H60">
        <v>5.4699999999999999E-2</v>
      </c>
      <c r="I60">
        <v>0.82430000000000003</v>
      </c>
      <c r="J60">
        <v>2.4799999999999999E-2</v>
      </c>
      <c r="K60">
        <v>1.01E-2</v>
      </c>
      <c r="L60">
        <v>8.3000000000000001E-3</v>
      </c>
    </row>
    <row r="61" spans="1:12">
      <c r="A61" s="148" t="s">
        <v>929</v>
      </c>
      <c r="B61" s="148" t="s">
        <v>2636</v>
      </c>
      <c r="C61" s="148">
        <v>0.44519999999999998</v>
      </c>
      <c r="D61" s="148">
        <v>0.1128</v>
      </c>
      <c r="E61" s="148">
        <v>3.9455</v>
      </c>
      <c r="F61" s="149">
        <v>7.9630999999999997E-5</v>
      </c>
      <c r="G61" s="148">
        <v>4.36E-2</v>
      </c>
      <c r="H61" s="148">
        <v>3.2000000000000002E-3</v>
      </c>
      <c r="I61" s="148">
        <v>1.2706</v>
      </c>
      <c r="J61" s="148">
        <v>4.7600000000000003E-2</v>
      </c>
      <c r="K61" s="148">
        <v>3.95E-2</v>
      </c>
      <c r="L61" s="148">
        <v>9.4999999999999998E-3</v>
      </c>
    </row>
    <row r="62" spans="1:12">
      <c r="A62" s="1" t="s">
        <v>929</v>
      </c>
      <c r="B62" s="1" t="s">
        <v>2637</v>
      </c>
      <c r="C62" s="1">
        <v>0.33729999999999999</v>
      </c>
      <c r="D62" s="1">
        <v>0.15670000000000001</v>
      </c>
      <c r="E62" s="1">
        <v>2.1526000000000001</v>
      </c>
      <c r="F62" s="147">
        <v>3.1351999999999998E-2</v>
      </c>
      <c r="G62" s="1">
        <v>4.4600000000000001E-2</v>
      </c>
      <c r="H62" s="1">
        <v>5.4000000000000003E-3</v>
      </c>
      <c r="I62" s="1">
        <v>1.0451999999999999</v>
      </c>
      <c r="J62" s="1">
        <v>1.5900000000000001E-2</v>
      </c>
      <c r="K62" s="1">
        <v>8.2000000000000007E-3</v>
      </c>
      <c r="L62" s="1">
        <v>8.3999999999999995E-3</v>
      </c>
    </row>
    <row r="63" spans="1:12">
      <c r="A63" t="s">
        <v>929</v>
      </c>
      <c r="B63" t="s">
        <v>2642</v>
      </c>
      <c r="C63">
        <v>0.1346</v>
      </c>
      <c r="D63">
        <v>0.1011</v>
      </c>
      <c r="E63">
        <v>1.3312999999999999</v>
      </c>
      <c r="F63" s="111">
        <v>0.18307999999999999</v>
      </c>
      <c r="G63">
        <v>0.1062</v>
      </c>
      <c r="H63">
        <v>1.2699999999999999E-2</v>
      </c>
      <c r="I63">
        <v>1.4374</v>
      </c>
      <c r="J63">
        <v>9.2799999999999994E-2</v>
      </c>
      <c r="K63">
        <v>2.76E-2</v>
      </c>
      <c r="L63">
        <v>1.23E-2</v>
      </c>
    </row>
    <row r="64" spans="1:12">
      <c r="A64" s="143" t="s">
        <v>929</v>
      </c>
      <c r="B64" s="143" t="s">
        <v>2638</v>
      </c>
      <c r="C64" s="143">
        <v>0.37569999999999998</v>
      </c>
      <c r="D64" s="143">
        <v>0.14990000000000001</v>
      </c>
      <c r="E64" s="143">
        <v>2.5055999999999998</v>
      </c>
      <c r="F64" s="152">
        <v>1.2222999999999999E-2</v>
      </c>
      <c r="G64" s="143">
        <v>0.16639999999999999</v>
      </c>
      <c r="H64" s="143">
        <v>2.18E-2</v>
      </c>
      <c r="I64" s="143">
        <v>1.028</v>
      </c>
      <c r="J64" s="143">
        <v>1.17E-2</v>
      </c>
      <c r="K64" s="143">
        <v>1.9900000000000001E-2</v>
      </c>
      <c r="L64" s="143">
        <v>7.1999999999999998E-3</v>
      </c>
    </row>
    <row r="65" spans="1:12">
      <c r="A65" s="689" t="s">
        <v>2752</v>
      </c>
      <c r="B65" s="689"/>
      <c r="C65" s="689"/>
      <c r="D65" s="689"/>
      <c r="E65" s="689"/>
      <c r="F65" s="689"/>
      <c r="G65" s="689"/>
      <c r="H65" s="689"/>
      <c r="I65" s="689"/>
      <c r="J65" s="689"/>
      <c r="K65" s="689"/>
      <c r="L65" s="689"/>
    </row>
    <row r="67" spans="1:12">
      <c r="A67" s="688" t="s">
        <v>4928</v>
      </c>
      <c r="B67" s="688"/>
      <c r="C67" s="688"/>
      <c r="D67" s="688"/>
      <c r="E67" s="688"/>
      <c r="F67" s="688"/>
      <c r="G67" s="688"/>
      <c r="H67" s="688"/>
    </row>
    <row r="68" spans="1:12">
      <c r="A68" s="95" t="s">
        <v>2643</v>
      </c>
      <c r="B68" s="95" t="s">
        <v>2644</v>
      </c>
      <c r="C68" s="95" t="s">
        <v>916</v>
      </c>
      <c r="D68" s="95" t="s">
        <v>631</v>
      </c>
      <c r="E68" s="95" t="s">
        <v>3553</v>
      </c>
      <c r="F68" s="95" t="s">
        <v>49</v>
      </c>
      <c r="G68" s="95" t="s">
        <v>918</v>
      </c>
      <c r="H68" s="95" t="s">
        <v>919</v>
      </c>
      <c r="I68" s="95" t="s">
        <v>920</v>
      </c>
      <c r="J68" s="95" t="s">
        <v>921</v>
      </c>
      <c r="K68" s="95" t="s">
        <v>922</v>
      </c>
      <c r="L68" s="95" t="s">
        <v>923</v>
      </c>
    </row>
    <row r="69" spans="1:12">
      <c r="A69" s="1" t="s">
        <v>2639</v>
      </c>
      <c r="B69" s="1" t="s">
        <v>926</v>
      </c>
      <c r="C69" s="153">
        <v>0.15640000000000001</v>
      </c>
      <c r="D69" s="153">
        <v>6.7699999999999996E-2</v>
      </c>
      <c r="E69" s="153">
        <v>2.3100999999999998</v>
      </c>
      <c r="F69" s="1">
        <v>2.0899999999999998E-2</v>
      </c>
      <c r="G69" s="153">
        <v>0.1905</v>
      </c>
      <c r="H69" s="153">
        <v>1.4999999999999999E-2</v>
      </c>
      <c r="I69" s="153">
        <v>1.0780000000000001</v>
      </c>
      <c r="J69" s="153">
        <v>9.7000000000000003E-3</v>
      </c>
      <c r="K69" s="153">
        <v>7.1999999999999998E-3</v>
      </c>
      <c r="L69" s="153">
        <v>5.5999999999999999E-3</v>
      </c>
    </row>
    <row r="70" spans="1:12">
      <c r="A70" s="199" t="s">
        <v>2639</v>
      </c>
      <c r="B70" s="145" t="s">
        <v>4914</v>
      </c>
      <c r="C70" s="145">
        <v>0.1464</v>
      </c>
      <c r="D70" s="145">
        <v>0.1431</v>
      </c>
      <c r="E70" s="145">
        <v>1.0227999999999999</v>
      </c>
      <c r="F70" s="146">
        <v>0.30599999999999999</v>
      </c>
      <c r="G70" s="145">
        <v>9.1399999999999995E-2</v>
      </c>
      <c r="H70" s="145">
        <v>2.3300000000000001E-2</v>
      </c>
      <c r="I70" s="145">
        <v>1.0175000000000001</v>
      </c>
      <c r="J70" s="145">
        <v>7.3000000000000001E-3</v>
      </c>
      <c r="K70" s="145">
        <v>-5.3E-3</v>
      </c>
      <c r="L70" s="145">
        <v>4.7999999999999996E-3</v>
      </c>
    </row>
    <row r="71" spans="1:12">
      <c r="A71" s="148" t="s">
        <v>2639</v>
      </c>
      <c r="B71" s="148" t="s">
        <v>2631</v>
      </c>
      <c r="C71" s="155">
        <v>0.32340000000000002</v>
      </c>
      <c r="D71" s="155">
        <v>0.1037</v>
      </c>
      <c r="E71" s="155">
        <v>3.1191</v>
      </c>
      <c r="F71" s="149">
        <v>1.8E-3</v>
      </c>
      <c r="G71" s="155">
        <v>9.5000000000000001E-2</v>
      </c>
      <c r="H71" s="155">
        <v>1.06E-2</v>
      </c>
      <c r="I71" s="155">
        <v>1.0371999999999999</v>
      </c>
      <c r="J71" s="155">
        <v>8.8000000000000005E-3</v>
      </c>
      <c r="K71" s="155">
        <v>1.5299999999999999E-2</v>
      </c>
      <c r="L71" s="155">
        <v>5.5999999999999999E-3</v>
      </c>
    </row>
    <row r="72" spans="1:12">
      <c r="A72" t="s">
        <v>2639</v>
      </c>
      <c r="B72" s="145" t="s">
        <v>925</v>
      </c>
      <c r="C72" s="145">
        <v>-2.2000000000000001E-3</v>
      </c>
      <c r="D72" s="145">
        <v>6.9000000000000006E-2</v>
      </c>
      <c r="E72" s="145">
        <v>-3.2000000000000001E-2</v>
      </c>
      <c r="F72" s="154">
        <v>0.97499999999999998</v>
      </c>
      <c r="G72" s="145">
        <v>0.18759999999999999</v>
      </c>
      <c r="H72" s="145">
        <v>2.4400000000000002E-2</v>
      </c>
      <c r="I72" s="145">
        <v>1.1189</v>
      </c>
      <c r="J72" s="145">
        <v>1.61E-2</v>
      </c>
      <c r="K72" s="145">
        <v>8.0000000000000004E-4</v>
      </c>
      <c r="L72" s="145">
        <v>5.8999999999999999E-3</v>
      </c>
    </row>
    <row r="73" spans="1:12">
      <c r="A73" t="s">
        <v>2639</v>
      </c>
      <c r="B73" t="s">
        <v>2632</v>
      </c>
      <c r="C73" s="145">
        <v>-9.4799999999999995E-2</v>
      </c>
      <c r="D73" s="145">
        <v>0.1052</v>
      </c>
      <c r="E73" s="145">
        <v>-0.90080000000000005</v>
      </c>
      <c r="F73" s="154">
        <v>0.36799999999999999</v>
      </c>
      <c r="G73" s="145">
        <v>0.1678</v>
      </c>
      <c r="H73" s="145">
        <v>3.9800000000000002E-2</v>
      </c>
      <c r="I73" s="145">
        <v>1.1638999999999999</v>
      </c>
      <c r="J73" s="145">
        <v>5.4899999999999997E-2</v>
      </c>
      <c r="K73" s="145">
        <v>5.0000000000000001E-4</v>
      </c>
      <c r="L73" s="145">
        <v>6.1000000000000004E-3</v>
      </c>
    </row>
    <row r="74" spans="1:12">
      <c r="A74" t="s">
        <v>2639</v>
      </c>
      <c r="B74" t="s">
        <v>2633</v>
      </c>
      <c r="C74" s="145">
        <v>-0.16059999999999999</v>
      </c>
      <c r="D74" s="145">
        <v>0.1154</v>
      </c>
      <c r="E74" s="145">
        <v>-1.3911</v>
      </c>
      <c r="F74" s="154">
        <v>0.16400000000000001</v>
      </c>
      <c r="G74" s="145">
        <v>8.0299999999999996E-2</v>
      </c>
      <c r="H74" s="145">
        <v>2.4799999999999999E-2</v>
      </c>
      <c r="I74" s="145">
        <v>1.0496000000000001</v>
      </c>
      <c r="J74" s="145">
        <v>2.53E-2</v>
      </c>
      <c r="K74" s="145">
        <v>-5.8999999999999999E-3</v>
      </c>
      <c r="L74" s="145">
        <v>5.3E-3</v>
      </c>
    </row>
    <row r="75" spans="1:12">
      <c r="A75" s="148" t="s">
        <v>2639</v>
      </c>
      <c r="B75" s="155" t="s">
        <v>2641</v>
      </c>
      <c r="C75" s="155">
        <v>0.3407</v>
      </c>
      <c r="D75" s="155">
        <v>0.1104</v>
      </c>
      <c r="E75" s="155">
        <v>3.0857000000000001</v>
      </c>
      <c r="F75" s="149">
        <v>2E-3</v>
      </c>
      <c r="G75" s="155">
        <v>8.5699999999999998E-2</v>
      </c>
      <c r="H75" s="155">
        <v>1.0500000000000001E-2</v>
      </c>
      <c r="I75" s="155">
        <v>1.0429999999999999</v>
      </c>
      <c r="J75" s="155">
        <v>8.0999999999999996E-3</v>
      </c>
      <c r="K75" s="155">
        <v>1.44E-2</v>
      </c>
      <c r="L75" s="155">
        <v>5.7000000000000002E-3</v>
      </c>
    </row>
    <row r="76" spans="1:12">
      <c r="A76" t="s">
        <v>2639</v>
      </c>
      <c r="B76" t="s">
        <v>2635</v>
      </c>
      <c r="C76" s="145">
        <v>6.5500000000000003E-2</v>
      </c>
      <c r="D76" s="145">
        <v>6.7400000000000002E-2</v>
      </c>
      <c r="E76" s="145">
        <v>0.9718</v>
      </c>
      <c r="F76" s="154">
        <v>0.33100000000000002</v>
      </c>
      <c r="G76" s="145">
        <v>0.16220000000000001</v>
      </c>
      <c r="H76" s="145">
        <v>0.04</v>
      </c>
      <c r="I76" s="145">
        <v>1.0588</v>
      </c>
      <c r="J76" s="145">
        <v>1.5100000000000001E-2</v>
      </c>
      <c r="K76" s="145">
        <v>1.5E-3</v>
      </c>
      <c r="L76" s="145">
        <v>5.3E-3</v>
      </c>
    </row>
    <row r="77" spans="1:12">
      <c r="A77" s="151" t="s">
        <v>4921</v>
      </c>
      <c r="B77" s="151" t="s">
        <v>4925</v>
      </c>
      <c r="C77" s="151">
        <v>0.32469999999999999</v>
      </c>
      <c r="D77" s="151">
        <v>0.112</v>
      </c>
      <c r="E77" s="151">
        <v>2.9007999999999998</v>
      </c>
      <c r="F77" s="149">
        <v>3.7000000000000002E-3</v>
      </c>
      <c r="G77" s="151">
        <v>0.13089999999999999</v>
      </c>
      <c r="H77" s="151">
        <v>2.4299999999999999E-2</v>
      </c>
      <c r="I77" s="151">
        <v>1.2194</v>
      </c>
      <c r="J77" s="151">
        <v>1.29E-2</v>
      </c>
      <c r="K77" s="151">
        <v>2.0400000000000001E-2</v>
      </c>
      <c r="L77" s="151">
        <v>7.0000000000000001E-3</v>
      </c>
    </row>
    <row r="78" spans="1:12">
      <c r="A78" s="199" t="s">
        <v>4921</v>
      </c>
      <c r="B78" s="199" t="s">
        <v>4927</v>
      </c>
      <c r="C78" s="199">
        <v>0.1477</v>
      </c>
      <c r="D78" s="199">
        <v>0.1125</v>
      </c>
      <c r="E78" s="199">
        <v>1.3133999999999999</v>
      </c>
      <c r="F78" s="383">
        <v>0.189</v>
      </c>
      <c r="G78" s="199">
        <v>7.22E-2</v>
      </c>
      <c r="H78" s="199">
        <v>8.8999999999999999E-3</v>
      </c>
      <c r="I78" s="199">
        <v>1.0042</v>
      </c>
      <c r="J78" s="199">
        <v>1.38E-2</v>
      </c>
      <c r="K78" s="199">
        <v>-1.32E-2</v>
      </c>
      <c r="L78" s="199">
        <v>6.7000000000000002E-3</v>
      </c>
    </row>
    <row r="79" spans="1:12">
      <c r="A79" s="148" t="s">
        <v>924</v>
      </c>
      <c r="B79" s="148" t="s">
        <v>926</v>
      </c>
      <c r="C79" s="155">
        <v>0.23599999999999999</v>
      </c>
      <c r="D79" s="155">
        <v>6.2600000000000003E-2</v>
      </c>
      <c r="E79" s="155">
        <v>3.7711999999999999</v>
      </c>
      <c r="F79" s="149">
        <v>1.63E-4</v>
      </c>
      <c r="G79" s="155">
        <v>0.1905</v>
      </c>
      <c r="H79" s="155">
        <v>1.4999999999999999E-2</v>
      </c>
      <c r="I79" s="155">
        <v>1.0780000000000001</v>
      </c>
      <c r="J79" s="155">
        <v>9.4999999999999998E-3</v>
      </c>
      <c r="K79" s="155">
        <v>2.3E-3</v>
      </c>
      <c r="L79" s="155">
        <v>5.1999999999999998E-3</v>
      </c>
    </row>
    <row r="80" spans="1:12">
      <c r="A80" t="s">
        <v>924</v>
      </c>
      <c r="B80" s="145" t="s">
        <v>4914</v>
      </c>
      <c r="C80" s="145">
        <v>0.1232</v>
      </c>
      <c r="D80" s="145">
        <v>0.13039999999999999</v>
      </c>
      <c r="E80" s="145">
        <v>0.94510000000000005</v>
      </c>
      <c r="F80" s="146">
        <v>0.34499999999999997</v>
      </c>
      <c r="G80" s="145">
        <v>9.1200000000000003E-2</v>
      </c>
      <c r="H80" s="145">
        <v>2.3300000000000001E-2</v>
      </c>
      <c r="I80" s="145">
        <v>1.0174000000000001</v>
      </c>
      <c r="J80" s="145">
        <v>7.4000000000000003E-3</v>
      </c>
      <c r="K80" s="145">
        <v>2.9999999999999997E-4</v>
      </c>
      <c r="L80" s="145">
        <v>4.7000000000000002E-3</v>
      </c>
    </row>
    <row r="81" spans="1:12">
      <c r="A81" s="148" t="s">
        <v>924</v>
      </c>
      <c r="B81" s="148" t="s">
        <v>2631</v>
      </c>
      <c r="C81" s="155">
        <v>0.38569999999999999</v>
      </c>
      <c r="D81" s="155">
        <v>9.4E-2</v>
      </c>
      <c r="E81" s="155">
        <v>4.1056999999999997</v>
      </c>
      <c r="F81" s="149">
        <v>4.0299999999999997E-5</v>
      </c>
      <c r="G81" s="155">
        <v>9.4700000000000006E-2</v>
      </c>
      <c r="H81" s="155">
        <v>1.0800000000000001E-2</v>
      </c>
      <c r="I81" s="155">
        <v>1.0376000000000001</v>
      </c>
      <c r="J81" s="155">
        <v>8.8000000000000005E-3</v>
      </c>
      <c r="K81" s="155">
        <v>1.84E-2</v>
      </c>
      <c r="L81" s="155">
        <v>5.3E-3</v>
      </c>
    </row>
    <row r="82" spans="1:12">
      <c r="A82" t="s">
        <v>924</v>
      </c>
      <c r="B82" s="145" t="s">
        <v>925</v>
      </c>
      <c r="C82" s="145">
        <v>-2.5000000000000001E-3</v>
      </c>
      <c r="D82" s="145">
        <v>6.7900000000000002E-2</v>
      </c>
      <c r="E82" s="145">
        <v>-3.6799999999999999E-2</v>
      </c>
      <c r="F82" s="154">
        <v>0.97099999999999997</v>
      </c>
      <c r="G82" s="145">
        <v>0.18679999999999999</v>
      </c>
      <c r="H82" s="145">
        <v>2.4400000000000002E-2</v>
      </c>
      <c r="I82" s="145">
        <v>1.1195999999999999</v>
      </c>
      <c r="J82" s="145">
        <v>1.61E-2</v>
      </c>
      <c r="K82" s="145">
        <v>1.9E-3</v>
      </c>
      <c r="L82" s="145">
        <v>5.7000000000000002E-3</v>
      </c>
    </row>
    <row r="83" spans="1:12">
      <c r="A83" t="s">
        <v>924</v>
      </c>
      <c r="B83" t="s">
        <v>2632</v>
      </c>
      <c r="C83" s="145">
        <v>-0.16039999999999999</v>
      </c>
      <c r="D83" s="145">
        <v>9.0200000000000002E-2</v>
      </c>
      <c r="E83" s="145">
        <v>-1.7778</v>
      </c>
      <c r="F83" s="154">
        <v>7.5399999999999995E-2</v>
      </c>
      <c r="G83" s="145">
        <v>0.16880000000000001</v>
      </c>
      <c r="H83" s="145">
        <v>4.0599999999999997E-2</v>
      </c>
      <c r="I83" s="145">
        <v>1.1632</v>
      </c>
      <c r="J83" s="145">
        <v>5.5599999999999997E-2</v>
      </c>
      <c r="K83" s="145">
        <v>1.6000000000000001E-3</v>
      </c>
      <c r="L83" s="145">
        <v>6.4000000000000003E-3</v>
      </c>
    </row>
    <row r="84" spans="1:12">
      <c r="A84" t="s">
        <v>924</v>
      </c>
      <c r="B84" t="s">
        <v>2633</v>
      </c>
      <c r="C84" s="145">
        <v>-0.1701</v>
      </c>
      <c r="D84" s="145">
        <v>0.11020000000000001</v>
      </c>
      <c r="E84" s="145">
        <v>-1.5432999999999999</v>
      </c>
      <c r="F84" s="154">
        <v>0.123</v>
      </c>
      <c r="G84" s="145">
        <v>8.0399999999999999E-2</v>
      </c>
      <c r="H84" s="145">
        <v>2.5100000000000001E-2</v>
      </c>
      <c r="I84" s="145">
        <v>1.0497000000000001</v>
      </c>
      <c r="J84" s="145">
        <v>2.58E-2</v>
      </c>
      <c r="K84" s="145">
        <v>-5.1999999999999998E-3</v>
      </c>
      <c r="L84" s="145">
        <v>5.5999999999999999E-3</v>
      </c>
    </row>
    <row r="85" spans="1:12">
      <c r="A85" s="148" t="s">
        <v>924</v>
      </c>
      <c r="B85" s="155" t="s">
        <v>2641</v>
      </c>
      <c r="C85" s="155">
        <v>0.45469999999999999</v>
      </c>
      <c r="D85" s="155">
        <v>0.1031</v>
      </c>
      <c r="E85" s="155">
        <v>4.4104999999999999</v>
      </c>
      <c r="F85" s="149">
        <v>1.03E-5</v>
      </c>
      <c r="G85" s="155">
        <v>8.4900000000000003E-2</v>
      </c>
      <c r="H85" s="155">
        <v>1.0699999999999999E-2</v>
      </c>
      <c r="I85" s="155">
        <v>1.0441</v>
      </c>
      <c r="J85" s="155">
        <v>8.3000000000000001E-3</v>
      </c>
      <c r="K85" s="155">
        <v>1.38E-2</v>
      </c>
      <c r="L85" s="155">
        <v>5.4000000000000003E-3</v>
      </c>
    </row>
    <row r="86" spans="1:12">
      <c r="A86" t="s">
        <v>924</v>
      </c>
      <c r="B86" t="s">
        <v>2635</v>
      </c>
      <c r="C86" s="145">
        <v>0.1159</v>
      </c>
      <c r="D86" s="145">
        <v>6.4199999999999993E-2</v>
      </c>
      <c r="E86" s="145">
        <v>1.8067</v>
      </c>
      <c r="F86" s="154">
        <v>7.0800000000000002E-2</v>
      </c>
      <c r="G86" s="145">
        <v>0.16109999999999999</v>
      </c>
      <c r="H86" s="145">
        <v>4.0500000000000001E-2</v>
      </c>
      <c r="I86" s="145">
        <v>1.0606</v>
      </c>
      <c r="J86" s="145">
        <v>1.4999999999999999E-2</v>
      </c>
      <c r="K86" s="145">
        <v>4.1999999999999997E-3</v>
      </c>
      <c r="L86" s="145">
        <v>5.5999999999999999E-3</v>
      </c>
    </row>
    <row r="87" spans="1:12">
      <c r="A87" s="151" t="s">
        <v>4920</v>
      </c>
      <c r="B87" s="151" t="s">
        <v>4925</v>
      </c>
      <c r="C87" s="151">
        <v>0.36859999999999998</v>
      </c>
      <c r="D87" s="151">
        <v>0.1076</v>
      </c>
      <c r="E87" s="151">
        <v>3.4245999999999999</v>
      </c>
      <c r="F87" s="149">
        <v>5.9999999999999995E-4</v>
      </c>
      <c r="G87" s="151">
        <v>0.13039999999999999</v>
      </c>
      <c r="H87" s="151">
        <v>2.4299999999999999E-2</v>
      </c>
      <c r="I87" s="151">
        <v>1.22</v>
      </c>
      <c r="J87" s="151">
        <v>1.2999999999999999E-2</v>
      </c>
      <c r="K87" s="151">
        <v>1.37E-2</v>
      </c>
      <c r="L87" s="151">
        <v>6.6E-3</v>
      </c>
    </row>
    <row r="88" spans="1:12">
      <c r="A88" s="343" t="s">
        <v>4920</v>
      </c>
      <c r="B88" s="343" t="s">
        <v>4926</v>
      </c>
      <c r="C88" s="343">
        <v>0.22800000000000001</v>
      </c>
      <c r="D88" s="343">
        <v>0.1021</v>
      </c>
      <c r="E88" s="343">
        <v>2.2343000000000002</v>
      </c>
      <c r="F88" s="147">
        <v>2.5499999999999998E-2</v>
      </c>
      <c r="G88" s="343">
        <v>7.2599999999999998E-2</v>
      </c>
      <c r="H88" s="343">
        <v>8.9999999999999993E-3</v>
      </c>
      <c r="I88" s="343">
        <v>1.0028999999999999</v>
      </c>
      <c r="J88" s="343">
        <v>1.4200000000000001E-2</v>
      </c>
      <c r="K88" s="343">
        <v>-1.03E-2</v>
      </c>
      <c r="L88" s="343">
        <v>6.6E-3</v>
      </c>
    </row>
    <row r="89" spans="1:12">
      <c r="A89" t="s">
        <v>928</v>
      </c>
      <c r="B89" t="s">
        <v>926</v>
      </c>
      <c r="C89" s="145">
        <v>-0.14510000000000001</v>
      </c>
      <c r="D89" s="145">
        <v>0.20669999999999999</v>
      </c>
      <c r="E89" s="145">
        <v>-0.70179999999999998</v>
      </c>
      <c r="F89" s="154">
        <v>0.48299999999999998</v>
      </c>
      <c r="G89" s="145">
        <v>0.18940000000000001</v>
      </c>
      <c r="H89" s="145">
        <v>1.61E-2</v>
      </c>
      <c r="I89" s="145">
        <v>1.0853999999999999</v>
      </c>
      <c r="J89" s="145">
        <v>1.1299999999999999E-2</v>
      </c>
      <c r="K89" s="145">
        <v>4.4999999999999997E-3</v>
      </c>
      <c r="L89" s="145">
        <v>6.1999999999999998E-3</v>
      </c>
    </row>
    <row r="90" spans="1:12">
      <c r="A90" s="199" t="s">
        <v>928</v>
      </c>
      <c r="B90" s="145" t="s">
        <v>4914</v>
      </c>
      <c r="C90" s="145">
        <v>0.19850000000000001</v>
      </c>
      <c r="D90" s="145">
        <v>0.40660000000000002</v>
      </c>
      <c r="E90" s="145">
        <v>0.48820000000000002</v>
      </c>
      <c r="F90" s="146">
        <v>0.625</v>
      </c>
      <c r="G90" s="145">
        <v>8.9200000000000002E-2</v>
      </c>
      <c r="H90" s="145">
        <v>2.41E-2</v>
      </c>
      <c r="I90" s="145">
        <v>1.0193000000000001</v>
      </c>
      <c r="J90" s="145">
        <v>8.2000000000000007E-3</v>
      </c>
      <c r="K90" s="145">
        <v>-7.9000000000000008E-3</v>
      </c>
      <c r="L90" s="145">
        <v>5.4999999999999997E-3</v>
      </c>
    </row>
    <row r="91" spans="1:12">
      <c r="A91" t="s">
        <v>928</v>
      </c>
      <c r="B91" t="s">
        <v>2631</v>
      </c>
      <c r="C91" s="145">
        <v>-0.13420000000000001</v>
      </c>
      <c r="D91" s="145">
        <v>0.29360000000000003</v>
      </c>
      <c r="E91" s="145">
        <v>-0.45710000000000001</v>
      </c>
      <c r="F91" s="154">
        <v>0.64800000000000002</v>
      </c>
      <c r="G91" s="145">
        <v>8.7999999999999995E-2</v>
      </c>
      <c r="H91" s="145">
        <v>1.17E-2</v>
      </c>
      <c r="I91" s="145">
        <v>1.0488999999999999</v>
      </c>
      <c r="J91" s="145">
        <v>9.9000000000000008E-3</v>
      </c>
      <c r="K91" s="145">
        <v>0.01</v>
      </c>
      <c r="L91" s="145">
        <v>6.1000000000000004E-3</v>
      </c>
    </row>
    <row r="92" spans="1:12">
      <c r="A92" t="s">
        <v>928</v>
      </c>
      <c r="B92" s="145" t="s">
        <v>925</v>
      </c>
      <c r="C92" s="145">
        <v>-9.2100000000000001E-2</v>
      </c>
      <c r="D92" s="145">
        <v>0.21310000000000001</v>
      </c>
      <c r="E92" s="145">
        <v>-0.43219999999999997</v>
      </c>
      <c r="F92" s="154">
        <v>0.66600000000000004</v>
      </c>
      <c r="G92" s="145">
        <v>0.18590000000000001</v>
      </c>
      <c r="H92" s="145">
        <v>2.5600000000000001E-2</v>
      </c>
      <c r="I92" s="145">
        <v>1.1285000000000001</v>
      </c>
      <c r="J92" s="145">
        <v>1.84E-2</v>
      </c>
      <c r="K92" s="145">
        <v>-6.7999999999999996E-3</v>
      </c>
      <c r="L92" s="145">
        <v>5.7000000000000002E-3</v>
      </c>
    </row>
    <row r="93" spans="1:12">
      <c r="A93" t="s">
        <v>928</v>
      </c>
      <c r="B93" t="s">
        <v>2632</v>
      </c>
      <c r="C93" s="145">
        <v>-0.38159999999999999</v>
      </c>
      <c r="D93" s="145">
        <v>0.35399999999999998</v>
      </c>
      <c r="E93" s="145">
        <v>-1.0779000000000001</v>
      </c>
      <c r="F93" s="154">
        <v>0.28100000000000003</v>
      </c>
      <c r="G93" s="145">
        <v>0.15129999999999999</v>
      </c>
      <c r="H93" s="145">
        <v>4.6399999999999997E-2</v>
      </c>
      <c r="I93" s="145">
        <v>1.1904999999999999</v>
      </c>
      <c r="J93" s="145">
        <v>6.4100000000000004E-2</v>
      </c>
      <c r="K93" s="145">
        <v>6.4999999999999997E-3</v>
      </c>
      <c r="L93" s="145">
        <v>6.1999999999999998E-3</v>
      </c>
    </row>
    <row r="94" spans="1:12">
      <c r="A94" t="s">
        <v>928</v>
      </c>
      <c r="B94" t="s">
        <v>2633</v>
      </c>
      <c r="C94" s="145">
        <v>-1.9599999999999999E-2</v>
      </c>
      <c r="D94" s="145">
        <v>0.2833</v>
      </c>
      <c r="E94" s="145">
        <v>-6.9199999999999998E-2</v>
      </c>
      <c r="F94" s="154">
        <v>0.94499999999999995</v>
      </c>
      <c r="G94" s="145">
        <v>7.9000000000000001E-2</v>
      </c>
      <c r="H94" s="145">
        <v>2.52E-2</v>
      </c>
      <c r="I94" s="145">
        <v>1.0525</v>
      </c>
      <c r="J94" s="145">
        <v>2.5600000000000001E-2</v>
      </c>
      <c r="K94" s="145">
        <v>-4.0000000000000002E-4</v>
      </c>
      <c r="L94" s="145">
        <v>5.7000000000000002E-3</v>
      </c>
    </row>
    <row r="95" spans="1:12">
      <c r="A95" t="s">
        <v>928</v>
      </c>
      <c r="B95" s="145" t="s">
        <v>2641</v>
      </c>
      <c r="C95" s="145">
        <v>5.7700000000000001E-2</v>
      </c>
      <c r="D95" s="145">
        <v>0.2858</v>
      </c>
      <c r="E95" s="145">
        <v>0.2019</v>
      </c>
      <c r="F95" s="154">
        <v>0.84</v>
      </c>
      <c r="G95" s="145">
        <v>8.1100000000000005E-2</v>
      </c>
      <c r="H95" s="145">
        <v>1.0999999999999999E-2</v>
      </c>
      <c r="I95" s="145">
        <v>1.0517000000000001</v>
      </c>
      <c r="J95" s="145">
        <v>8.9999999999999993E-3</v>
      </c>
      <c r="K95" s="145">
        <v>4.0000000000000001E-3</v>
      </c>
      <c r="L95" s="145">
        <v>6.0000000000000001E-3</v>
      </c>
    </row>
    <row r="96" spans="1:12">
      <c r="A96" t="s">
        <v>928</v>
      </c>
      <c r="B96" t="s">
        <v>2635</v>
      </c>
      <c r="C96" s="145">
        <v>-0.22689999999999999</v>
      </c>
      <c r="D96" s="145">
        <v>0.24690000000000001</v>
      </c>
      <c r="E96" s="145">
        <v>-0.91900000000000004</v>
      </c>
      <c r="F96" s="154">
        <v>0.35799999999999998</v>
      </c>
      <c r="G96" s="145">
        <v>0.1578</v>
      </c>
      <c r="H96" s="145">
        <v>4.1200000000000001E-2</v>
      </c>
      <c r="I96" s="145">
        <v>1.0689</v>
      </c>
      <c r="J96" s="145">
        <v>1.6500000000000001E-2</v>
      </c>
      <c r="K96" s="145">
        <v>1.4E-3</v>
      </c>
      <c r="L96" s="145">
        <v>5.5999999999999999E-3</v>
      </c>
    </row>
    <row r="97" spans="1:14">
      <c r="A97" s="199" t="s">
        <v>4924</v>
      </c>
      <c r="B97" s="199" t="s">
        <v>4925</v>
      </c>
      <c r="C97" s="199">
        <v>1.4547000000000001</v>
      </c>
      <c r="D97" s="199">
        <v>1.5802</v>
      </c>
      <c r="E97" s="199">
        <v>0.92059999999999997</v>
      </c>
      <c r="F97" s="383">
        <v>0.35730000000000001</v>
      </c>
      <c r="G97" s="199">
        <v>0.122</v>
      </c>
      <c r="H97" s="199">
        <v>2.3099999999999999E-2</v>
      </c>
      <c r="I97" s="199">
        <v>1.2266999999999999</v>
      </c>
      <c r="J97" s="199">
        <v>1.46E-2</v>
      </c>
      <c r="K97" s="199">
        <v>6.0199999999999997E-2</v>
      </c>
      <c r="L97" s="199">
        <v>6.6E-3</v>
      </c>
    </row>
    <row r="98" spans="1:14">
      <c r="A98" s="199" t="s">
        <v>4924</v>
      </c>
      <c r="B98" s="199" t="s">
        <v>4926</v>
      </c>
      <c r="C98" s="199">
        <v>-0.35620000000000002</v>
      </c>
      <c r="D98" s="199">
        <v>0.313</v>
      </c>
      <c r="E98" s="199">
        <v>-1.1377999999999999</v>
      </c>
      <c r="F98" s="383">
        <v>0.25519999999999998</v>
      </c>
      <c r="G98" s="199">
        <v>7.1900000000000006E-2</v>
      </c>
      <c r="H98" s="199">
        <v>8.3999999999999995E-3</v>
      </c>
      <c r="I98" s="199">
        <v>1.0144</v>
      </c>
      <c r="J98" s="199">
        <v>1.5699999999999999E-2</v>
      </c>
      <c r="K98" s="199">
        <v>1.35E-2</v>
      </c>
      <c r="L98" s="199">
        <v>6.1000000000000004E-3</v>
      </c>
    </row>
    <row r="99" spans="1:14">
      <c r="A99" t="s">
        <v>927</v>
      </c>
      <c r="B99" t="s">
        <v>926</v>
      </c>
      <c r="C99" s="145">
        <v>0.21229999999999999</v>
      </c>
      <c r="D99" s="145">
        <v>0.16339999999999999</v>
      </c>
      <c r="E99" s="145">
        <v>1.2988999999999999</v>
      </c>
      <c r="F99" s="154">
        <v>0.19400000000000001</v>
      </c>
      <c r="G99" s="145">
        <v>0.18779999999999999</v>
      </c>
      <c r="H99" s="145">
        <v>1.49E-2</v>
      </c>
      <c r="I99" s="145">
        <v>1.0815999999999999</v>
      </c>
      <c r="J99" s="145">
        <v>9.7999999999999997E-3</v>
      </c>
      <c r="K99" s="146">
        <v>-1.17E-3</v>
      </c>
      <c r="L99" s="145">
        <v>6.0000000000000001E-3</v>
      </c>
    </row>
    <row r="100" spans="1:14">
      <c r="A100" s="199" t="s">
        <v>927</v>
      </c>
      <c r="B100" s="145" t="s">
        <v>4914</v>
      </c>
      <c r="C100" s="145">
        <v>-8.9999999999999993E-3</v>
      </c>
      <c r="D100" s="145">
        <v>0.2626</v>
      </c>
      <c r="E100" s="145">
        <v>-3.4200000000000001E-2</v>
      </c>
      <c r="F100" s="146">
        <v>0.97299999999999998</v>
      </c>
      <c r="G100" s="145">
        <v>9.1499999999999998E-2</v>
      </c>
      <c r="H100" s="145">
        <v>2.3300000000000001E-2</v>
      </c>
      <c r="I100" s="145">
        <v>1.0174000000000001</v>
      </c>
      <c r="J100" s="145">
        <v>7.4000000000000003E-3</v>
      </c>
      <c r="K100" s="146">
        <v>8.4400000000000002E-4</v>
      </c>
      <c r="L100" s="145">
        <v>4.7000000000000002E-3</v>
      </c>
    </row>
    <row r="101" spans="1:14">
      <c r="A101" t="s">
        <v>927</v>
      </c>
      <c r="B101" t="s">
        <v>2631</v>
      </c>
      <c r="C101" s="145">
        <v>0.23899999999999999</v>
      </c>
      <c r="D101" s="145">
        <v>0.19689999999999999</v>
      </c>
      <c r="E101" s="145">
        <v>1.2136</v>
      </c>
      <c r="F101" s="154">
        <v>0.22500000000000001</v>
      </c>
      <c r="G101" s="145">
        <v>9.2700000000000005E-2</v>
      </c>
      <c r="H101" s="145">
        <v>1.0800000000000001E-2</v>
      </c>
      <c r="I101" s="145">
        <v>1.0403</v>
      </c>
      <c r="J101" s="145">
        <v>9.1000000000000004E-3</v>
      </c>
      <c r="K101" s="146">
        <v>9.9400000000000009E-4</v>
      </c>
      <c r="L101" s="145">
        <v>5.4000000000000003E-3</v>
      </c>
    </row>
    <row r="102" spans="1:14">
      <c r="A102" t="s">
        <v>927</v>
      </c>
      <c r="B102" s="145" t="s">
        <v>925</v>
      </c>
      <c r="C102" s="145">
        <v>-8.1600000000000006E-2</v>
      </c>
      <c r="D102" s="145">
        <v>0.13170000000000001</v>
      </c>
      <c r="E102" s="145">
        <v>-0.61960000000000004</v>
      </c>
      <c r="F102" s="154">
        <v>0.53600000000000003</v>
      </c>
      <c r="G102" s="145">
        <v>0.18790000000000001</v>
      </c>
      <c r="H102" s="145">
        <v>2.46E-2</v>
      </c>
      <c r="I102" s="145">
        <v>1.1202000000000001</v>
      </c>
      <c r="J102" s="145">
        <v>1.7100000000000001E-2</v>
      </c>
      <c r="K102" s="146">
        <v>5.96E-3</v>
      </c>
      <c r="L102" s="145">
        <v>5.8999999999999999E-3</v>
      </c>
    </row>
    <row r="103" spans="1:14">
      <c r="A103" t="s">
        <v>927</v>
      </c>
      <c r="B103" t="s">
        <v>2632</v>
      </c>
      <c r="C103" s="145">
        <v>-0.2457</v>
      </c>
      <c r="D103" s="145">
        <v>0.16059999999999999</v>
      </c>
      <c r="E103" s="145">
        <v>-1.5301</v>
      </c>
      <c r="F103" s="154">
        <v>0.126</v>
      </c>
      <c r="G103" s="145">
        <v>0.16289999999999999</v>
      </c>
      <c r="H103" s="145">
        <v>4.2200000000000001E-2</v>
      </c>
      <c r="I103" s="145">
        <v>1.1698999999999999</v>
      </c>
      <c r="J103" s="145">
        <v>5.8000000000000003E-2</v>
      </c>
      <c r="K103" s="146">
        <v>2.2800000000000001E-4</v>
      </c>
      <c r="L103" s="145">
        <v>5.4999999999999997E-3</v>
      </c>
    </row>
    <row r="104" spans="1:14" s="1" customFormat="1">
      <c r="A104" t="s">
        <v>927</v>
      </c>
      <c r="B104" t="s">
        <v>2633</v>
      </c>
      <c r="C104" s="145">
        <v>-9.6600000000000005E-2</v>
      </c>
      <c r="D104" s="145">
        <v>0.23069999999999999</v>
      </c>
      <c r="E104" s="145">
        <v>-0.41860000000000003</v>
      </c>
      <c r="F104" s="154">
        <v>0.67600000000000005</v>
      </c>
      <c r="G104" s="145">
        <v>8.14E-2</v>
      </c>
      <c r="H104" s="145">
        <v>2.4799999999999999E-2</v>
      </c>
      <c r="I104" s="145">
        <v>1.0486</v>
      </c>
      <c r="J104" s="145">
        <v>2.53E-2</v>
      </c>
      <c r="K104" s="146">
        <v>3.13E-3</v>
      </c>
      <c r="L104" s="145">
        <v>6.0000000000000001E-3</v>
      </c>
      <c r="N104" s="147"/>
    </row>
    <row r="105" spans="1:14" s="1" customFormat="1">
      <c r="A105" t="s">
        <v>927</v>
      </c>
      <c r="B105" s="145" t="s">
        <v>2641</v>
      </c>
      <c r="C105" s="145">
        <v>0.31140000000000001</v>
      </c>
      <c r="D105" s="145">
        <v>0.1948</v>
      </c>
      <c r="E105" s="145">
        <v>1.5984</v>
      </c>
      <c r="F105" s="154">
        <v>0.11</v>
      </c>
      <c r="G105" s="145">
        <v>8.4000000000000005E-2</v>
      </c>
      <c r="H105" s="145">
        <v>1.0800000000000001E-2</v>
      </c>
      <c r="I105" s="145">
        <v>1.0448999999999999</v>
      </c>
      <c r="J105" s="145">
        <v>8.3999999999999995E-3</v>
      </c>
      <c r="K105" s="146">
        <v>3.2799999999999999E-3</v>
      </c>
      <c r="L105" s="145">
        <v>5.5999999999999999E-3</v>
      </c>
      <c r="N105" s="147"/>
    </row>
    <row r="106" spans="1:14" s="1" customFormat="1">
      <c r="A106" t="s">
        <v>927</v>
      </c>
      <c r="B106" t="s">
        <v>2635</v>
      </c>
      <c r="C106" s="145">
        <v>0.1925</v>
      </c>
      <c r="D106" s="145">
        <v>0.15160000000000001</v>
      </c>
      <c r="E106" s="145">
        <v>1.2698</v>
      </c>
      <c r="F106" s="154">
        <v>0.20399999999999999</v>
      </c>
      <c r="G106" s="145">
        <v>0.16200000000000001</v>
      </c>
      <c r="H106" s="145">
        <v>4.3200000000000002E-2</v>
      </c>
      <c r="I106" s="145">
        <v>1.0595000000000001</v>
      </c>
      <c r="J106" s="145">
        <v>1.5900000000000001E-2</v>
      </c>
      <c r="K106" s="146">
        <v>-1.49E-3</v>
      </c>
      <c r="L106" s="145">
        <v>6.1999999999999998E-3</v>
      </c>
      <c r="N106" s="147"/>
    </row>
    <row r="107" spans="1:14">
      <c r="A107" s="199" t="s">
        <v>4922</v>
      </c>
      <c r="B107" s="199" t="s">
        <v>4925</v>
      </c>
      <c r="C107" s="199">
        <v>0.1588</v>
      </c>
      <c r="D107" s="199">
        <v>0.1956</v>
      </c>
      <c r="E107" s="199">
        <v>0.81220000000000003</v>
      </c>
      <c r="F107" s="383">
        <v>0.41670000000000001</v>
      </c>
      <c r="G107" s="199">
        <v>0.13200000000000001</v>
      </c>
      <c r="H107" s="199">
        <v>2.4400000000000002E-2</v>
      </c>
      <c r="I107" s="199">
        <v>1.2191000000000001</v>
      </c>
      <c r="J107" s="199">
        <v>1.32E-2</v>
      </c>
      <c r="K107" s="199">
        <v>2.8E-3</v>
      </c>
      <c r="L107" s="199">
        <v>6.4000000000000003E-3</v>
      </c>
    </row>
    <row r="108" spans="1:14">
      <c r="A108" s="343" t="s">
        <v>4922</v>
      </c>
      <c r="B108" s="343" t="s">
        <v>4927</v>
      </c>
      <c r="C108" s="343">
        <v>0.32750000000000001</v>
      </c>
      <c r="D108" s="343">
        <v>0.1598</v>
      </c>
      <c r="E108" s="343">
        <v>2.0489999999999999</v>
      </c>
      <c r="F108" s="147">
        <v>4.0500000000000001E-2</v>
      </c>
      <c r="G108" s="343">
        <v>7.2300000000000003E-2</v>
      </c>
      <c r="H108" s="343">
        <v>8.9999999999999993E-3</v>
      </c>
      <c r="I108" s="343">
        <v>1.0056</v>
      </c>
      <c r="J108" s="343">
        <v>1.4E-2</v>
      </c>
      <c r="K108" s="343">
        <v>-1.46E-2</v>
      </c>
      <c r="L108" s="343">
        <v>6.1000000000000004E-3</v>
      </c>
    </row>
    <row r="109" spans="1:14">
      <c r="A109" t="s">
        <v>929</v>
      </c>
      <c r="B109" t="s">
        <v>926</v>
      </c>
      <c r="C109" s="145">
        <v>8.7400000000000005E-2</v>
      </c>
      <c r="D109" s="145">
        <v>0.10580000000000001</v>
      </c>
      <c r="E109" s="145">
        <v>0.82599999999999996</v>
      </c>
      <c r="F109" s="154">
        <v>0.40899999999999997</v>
      </c>
      <c r="G109" s="145">
        <v>0.1895</v>
      </c>
      <c r="H109" s="145">
        <v>1.49E-2</v>
      </c>
      <c r="I109" s="145">
        <v>1.0793999999999999</v>
      </c>
      <c r="J109" s="145">
        <v>9.7000000000000003E-3</v>
      </c>
      <c r="K109" s="146">
        <v>5.9899999999999997E-3</v>
      </c>
      <c r="L109" s="145">
        <v>5.1999999999999998E-3</v>
      </c>
      <c r="N109" s="111"/>
    </row>
    <row r="110" spans="1:14">
      <c r="A110" s="199" t="s">
        <v>929</v>
      </c>
      <c r="B110" s="145" t="s">
        <v>4914</v>
      </c>
      <c r="C110" s="145">
        <v>0.15229999999999999</v>
      </c>
      <c r="D110" s="145">
        <v>0.23130000000000001</v>
      </c>
      <c r="E110" s="145">
        <v>0.65880000000000005</v>
      </c>
      <c r="F110" s="146">
        <v>0.51</v>
      </c>
      <c r="G110" s="145">
        <v>9.06E-2</v>
      </c>
      <c r="H110" s="145">
        <v>2.3400000000000001E-2</v>
      </c>
      <c r="I110" s="145">
        <v>1.0175000000000001</v>
      </c>
      <c r="J110" s="145">
        <v>7.3000000000000001E-3</v>
      </c>
      <c r="K110" s="146">
        <v>-7.0200000000000002E-3</v>
      </c>
      <c r="L110" s="145">
        <v>4.8999999999999998E-3</v>
      </c>
    </row>
    <row r="111" spans="1:14">
      <c r="A111" t="s">
        <v>929</v>
      </c>
      <c r="B111" t="s">
        <v>2631</v>
      </c>
      <c r="C111" s="145">
        <v>0.19470000000000001</v>
      </c>
      <c r="D111" s="145">
        <v>0.15770000000000001</v>
      </c>
      <c r="E111" s="145">
        <v>1.2344999999999999</v>
      </c>
      <c r="F111" s="154">
        <v>0.217</v>
      </c>
      <c r="G111" s="145">
        <v>9.3899999999999997E-2</v>
      </c>
      <c r="H111" s="145">
        <v>1.0800000000000001E-2</v>
      </c>
      <c r="I111" s="145">
        <v>1.0387</v>
      </c>
      <c r="J111" s="145">
        <v>9.1000000000000004E-3</v>
      </c>
      <c r="K111" s="146">
        <v>1.4E-2</v>
      </c>
      <c r="L111" s="145">
        <v>5.4999999999999997E-3</v>
      </c>
    </row>
    <row r="112" spans="1:14">
      <c r="A112" t="s">
        <v>929</v>
      </c>
      <c r="B112" s="145" t="s">
        <v>925</v>
      </c>
      <c r="C112" s="145">
        <v>4.7000000000000002E-3</v>
      </c>
      <c r="D112" s="145">
        <v>0.1087</v>
      </c>
      <c r="E112" s="145">
        <v>4.3299999999999998E-2</v>
      </c>
      <c r="F112" s="154">
        <v>0.96599999999999997</v>
      </c>
      <c r="G112" s="145">
        <v>0.18709999999999999</v>
      </c>
      <c r="H112" s="145">
        <v>2.4500000000000001E-2</v>
      </c>
      <c r="I112" s="145">
        <v>1.1200000000000001</v>
      </c>
      <c r="J112" s="145">
        <v>1.6799999999999999E-2</v>
      </c>
      <c r="K112" s="146">
        <v>-3.7499999999999999E-3</v>
      </c>
      <c r="L112" s="145">
        <v>6.4999999999999997E-3</v>
      </c>
    </row>
    <row r="113" spans="1:14">
      <c r="A113" t="s">
        <v>929</v>
      </c>
      <c r="B113" t="s">
        <v>2632</v>
      </c>
      <c r="C113" s="145">
        <v>-4.5699999999999998E-2</v>
      </c>
      <c r="D113" s="145">
        <v>0.14630000000000001</v>
      </c>
      <c r="E113" s="145">
        <v>-0.31219999999999998</v>
      </c>
      <c r="F113" s="154">
        <v>0.755</v>
      </c>
      <c r="G113" s="145">
        <v>0.1646</v>
      </c>
      <c r="H113" s="145">
        <v>4.1300000000000003E-2</v>
      </c>
      <c r="I113" s="145">
        <v>1.1674</v>
      </c>
      <c r="J113" s="145">
        <v>5.6899999999999999E-2</v>
      </c>
      <c r="K113" s="146">
        <v>9.4199999999999999E-5</v>
      </c>
      <c r="L113" s="145">
        <v>5.5999999999999999E-3</v>
      </c>
    </row>
    <row r="114" spans="1:14">
      <c r="A114" t="s">
        <v>929</v>
      </c>
      <c r="B114" t="s">
        <v>2633</v>
      </c>
      <c r="C114" s="145">
        <v>-0.25659999999999999</v>
      </c>
      <c r="D114" s="145">
        <v>0.17469999999999999</v>
      </c>
      <c r="E114" s="145">
        <v>-1.4688000000000001</v>
      </c>
      <c r="F114" s="154">
        <v>0.14199999999999999</v>
      </c>
      <c r="G114" s="145">
        <v>7.9500000000000001E-2</v>
      </c>
      <c r="H114" s="145">
        <v>2.53E-2</v>
      </c>
      <c r="I114" s="145">
        <v>1.0506</v>
      </c>
      <c r="J114" s="145">
        <v>2.58E-2</v>
      </c>
      <c r="K114" s="146">
        <v>-2.9299999999999999E-3</v>
      </c>
      <c r="L114" s="145">
        <v>5.4000000000000003E-3</v>
      </c>
    </row>
    <row r="115" spans="1:14">
      <c r="A115" s="1" t="s">
        <v>929</v>
      </c>
      <c r="B115" s="153" t="s">
        <v>2641</v>
      </c>
      <c r="C115" s="153">
        <v>0.34339999999999998</v>
      </c>
      <c r="D115" s="153">
        <v>0.16889999999999999</v>
      </c>
      <c r="E115" s="153">
        <v>2.0329999999999999</v>
      </c>
      <c r="F115" s="153">
        <v>4.2099999999999999E-2</v>
      </c>
      <c r="G115" s="153">
        <v>8.4699999999999998E-2</v>
      </c>
      <c r="H115" s="153">
        <v>1.0699999999999999E-2</v>
      </c>
      <c r="I115" s="153">
        <v>1.0441</v>
      </c>
      <c r="J115" s="153">
        <v>8.3000000000000001E-3</v>
      </c>
      <c r="K115" s="156">
        <v>8.7600000000000004E-3</v>
      </c>
      <c r="L115" s="153">
        <v>5.3E-3</v>
      </c>
      <c r="N115" s="153"/>
    </row>
    <row r="116" spans="1:14">
      <c r="A116" t="s">
        <v>929</v>
      </c>
      <c r="B116" t="s">
        <v>2635</v>
      </c>
      <c r="C116" s="145">
        <v>2.3E-2</v>
      </c>
      <c r="D116" s="145">
        <v>0.12039999999999999</v>
      </c>
      <c r="E116" s="145">
        <v>0.19139999999999999</v>
      </c>
      <c r="F116" s="154">
        <v>0.84799999999999998</v>
      </c>
      <c r="G116" s="145">
        <v>0.16189999999999999</v>
      </c>
      <c r="H116" s="145">
        <v>4.2500000000000003E-2</v>
      </c>
      <c r="I116" s="145">
        <v>1.0591999999999999</v>
      </c>
      <c r="J116" s="145">
        <v>1.54E-2</v>
      </c>
      <c r="K116" s="146">
        <v>6.4000000000000005E-4</v>
      </c>
      <c r="L116" s="145">
        <v>5.7999999999999996E-3</v>
      </c>
    </row>
    <row r="117" spans="1:14">
      <c r="A117" s="199" t="s">
        <v>4923</v>
      </c>
      <c r="B117" s="199" t="s">
        <v>4925</v>
      </c>
      <c r="C117" s="199">
        <v>0.21</v>
      </c>
      <c r="D117" s="199">
        <v>0.17</v>
      </c>
      <c r="E117" s="199">
        <v>1.2356</v>
      </c>
      <c r="F117" s="383">
        <v>0.21659999999999999</v>
      </c>
      <c r="G117" s="199">
        <v>0.13020000000000001</v>
      </c>
      <c r="H117" s="199">
        <v>2.4299999999999999E-2</v>
      </c>
      <c r="I117" s="199">
        <v>1.22</v>
      </c>
      <c r="J117" s="199">
        <v>1.2999999999999999E-2</v>
      </c>
      <c r="K117" s="199">
        <v>-4.7999999999999996E-3</v>
      </c>
      <c r="L117" s="199">
        <v>6.1999999999999998E-3</v>
      </c>
    </row>
    <row r="118" spans="1:14">
      <c r="A118" s="385" t="s">
        <v>4923</v>
      </c>
      <c r="B118" s="385" t="s">
        <v>4926</v>
      </c>
      <c r="C118" s="385">
        <v>0.1326</v>
      </c>
      <c r="D118" s="385">
        <v>0.15579999999999999</v>
      </c>
      <c r="E118" s="385">
        <v>0.85119999999999996</v>
      </c>
      <c r="F118" s="386">
        <v>0.3947</v>
      </c>
      <c r="G118" s="385">
        <v>7.22E-2</v>
      </c>
      <c r="H118" s="385">
        <v>8.8999999999999999E-3</v>
      </c>
      <c r="I118" s="385">
        <v>1.0044999999999999</v>
      </c>
      <c r="J118" s="385">
        <v>1.38E-2</v>
      </c>
      <c r="K118" s="385">
        <v>-1.54E-2</v>
      </c>
      <c r="L118" s="385">
        <v>6.4999999999999997E-3</v>
      </c>
    </row>
    <row r="119" spans="1:14">
      <c r="A119" s="690" t="s">
        <v>6634</v>
      </c>
      <c r="B119" s="690"/>
      <c r="C119" s="690"/>
      <c r="D119" s="690"/>
      <c r="E119" s="690"/>
      <c r="F119" s="690"/>
      <c r="G119" s="690"/>
      <c r="H119" s="690"/>
      <c r="I119" s="690"/>
      <c r="J119" s="690"/>
      <c r="K119" s="690"/>
      <c r="L119" s="690"/>
    </row>
    <row r="120" spans="1:14">
      <c r="A120" s="690"/>
      <c r="B120" s="690"/>
      <c r="C120" s="690"/>
      <c r="D120" s="690"/>
      <c r="E120" s="690"/>
      <c r="F120" s="690"/>
      <c r="G120" s="690"/>
      <c r="H120" s="690"/>
      <c r="I120" s="690"/>
      <c r="J120" s="690"/>
      <c r="K120" s="690"/>
      <c r="L120" s="690"/>
    </row>
    <row r="121" spans="1:14" ht="29.25" customHeight="1">
      <c r="A121" s="690"/>
      <c r="B121" s="690"/>
      <c r="C121" s="690"/>
      <c r="D121" s="690"/>
      <c r="E121" s="690"/>
      <c r="F121" s="690"/>
      <c r="G121" s="690"/>
      <c r="H121" s="690"/>
      <c r="I121" s="690"/>
      <c r="J121" s="690"/>
      <c r="K121" s="690"/>
      <c r="L121" s="690"/>
    </row>
    <row r="122" spans="1:14" s="175" customFormat="1" ht="30" customHeight="1">
      <c r="A122" s="686" t="s">
        <v>3555</v>
      </c>
      <c r="B122" s="686"/>
      <c r="C122" s="686"/>
      <c r="D122" s="686"/>
      <c r="E122" s="686"/>
      <c r="F122" s="686"/>
      <c r="G122" s="686"/>
      <c r="H122" s="686"/>
      <c r="I122" s="686"/>
      <c r="J122" s="686"/>
      <c r="K122" s="686"/>
      <c r="L122" s="686"/>
    </row>
    <row r="123" spans="1:14" s="175" customFormat="1">
      <c r="A123" s="175" t="s">
        <v>4919</v>
      </c>
    </row>
    <row r="124" spans="1:14" s="175" customFormat="1">
      <c r="A124" s="687" t="s">
        <v>4918</v>
      </c>
      <c r="B124" s="687"/>
      <c r="C124" s="687"/>
      <c r="D124" s="687"/>
      <c r="E124" s="687"/>
      <c r="F124" s="687"/>
      <c r="G124" s="687"/>
      <c r="H124" s="687"/>
      <c r="I124" s="687"/>
      <c r="J124" s="687"/>
      <c r="K124" s="687"/>
      <c r="L124" s="687"/>
      <c r="M124" s="687"/>
      <c r="N124" s="687"/>
    </row>
  </sheetData>
  <sortState ref="A69:L118">
    <sortCondition ref="A69:A118"/>
    <sortCondition ref="B69:B118"/>
  </sortState>
  <mergeCells count="7">
    <mergeCell ref="A122:L122"/>
    <mergeCell ref="A124:N124"/>
    <mergeCell ref="A1:L1"/>
    <mergeCell ref="A3:H3"/>
    <mergeCell ref="A67:H67"/>
    <mergeCell ref="A65:L65"/>
    <mergeCell ref="A119:L121"/>
  </mergeCells>
  <phoneticPr fontId="68"/>
  <conditionalFormatting sqref="F72:F73 F78 F82:F84 F103 F107 F110:F112 F80 F86 F89:F101">
    <cfRule type="cellIs" dxfId="2" priority="6" operator="lessThan">
      <formula>0.05</formula>
    </cfRule>
  </conditionalFormatting>
  <conditionalFormatting sqref="F113">
    <cfRule type="cellIs" dxfId="1" priority="2" operator="lessThan">
      <formula>0.05</formula>
    </cfRule>
  </conditionalFormatting>
  <conditionalFormatting sqref="F114 F116:F118">
    <cfRule type="cellIs" dxfId="0" priority="1" operator="lessThan">
      <formula>0.05</formula>
    </cfRule>
  </conditionalFormatting>
  <pageMargins left="0.7" right="0.7"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Q341"/>
  <sheetViews>
    <sheetView zoomScale="90" zoomScaleNormal="90" zoomScalePageLayoutView="90" workbookViewId="0">
      <selection activeCell="P1" sqref="P1:P1048576"/>
    </sheetView>
  </sheetViews>
  <sheetFormatPr baseColWidth="10" defaultColWidth="11.42578125" defaultRowHeight="15"/>
  <cols>
    <col min="1" max="1" width="20" style="3" bestFit="1" customWidth="1"/>
    <col min="2" max="2" width="28.42578125" style="3" bestFit="1" customWidth="1"/>
    <col min="3" max="3" width="20.42578125" style="3" customWidth="1"/>
    <col min="4" max="4" width="5.28515625" style="3" bestFit="1" customWidth="1"/>
    <col min="5" max="5" width="12.7109375" style="3" bestFit="1" customWidth="1"/>
    <col min="6" max="7" width="12" style="3" bestFit="1" customWidth="1"/>
    <col min="8" max="8" width="16.140625" bestFit="1" customWidth="1"/>
    <col min="9" max="9" width="19" bestFit="1" customWidth="1"/>
    <col min="10" max="10" width="21.85546875" bestFit="1" customWidth="1"/>
    <col min="11" max="11" width="15.140625" bestFit="1" customWidth="1"/>
    <col min="12" max="12" width="18.28515625" bestFit="1" customWidth="1"/>
    <col min="13" max="13" width="20" bestFit="1" customWidth="1"/>
    <col min="14" max="14" width="15.7109375" bestFit="1" customWidth="1"/>
    <col min="15" max="15" width="15.28515625" bestFit="1" customWidth="1"/>
    <col min="16" max="16" width="22.85546875" style="11" bestFit="1" customWidth="1"/>
  </cols>
  <sheetData>
    <row r="1" spans="1:17" s="1" customFormat="1">
      <c r="A1" s="642" t="s">
        <v>6715</v>
      </c>
      <c r="B1" s="642"/>
      <c r="C1" s="642"/>
      <c r="D1" s="642"/>
      <c r="E1" s="642"/>
      <c r="F1" s="642"/>
      <c r="G1" s="642"/>
      <c r="H1" s="642"/>
      <c r="I1" s="642"/>
      <c r="P1" s="86"/>
    </row>
    <row r="2" spans="1:17" s="1" customFormat="1">
      <c r="A2" s="19"/>
      <c r="B2" s="19"/>
      <c r="C2" s="19"/>
      <c r="D2" s="19"/>
      <c r="E2" s="19"/>
      <c r="F2" s="19"/>
      <c r="G2" s="19"/>
      <c r="H2" s="19"/>
      <c r="I2" s="19"/>
      <c r="P2" s="86"/>
    </row>
    <row r="3" spans="1:17" s="1" customFormat="1" ht="15.75" customHeight="1">
      <c r="A3" s="688" t="s">
        <v>6716</v>
      </c>
      <c r="B3" s="688"/>
      <c r="C3" s="688"/>
      <c r="D3" s="688"/>
      <c r="E3" s="688"/>
      <c r="F3" s="688"/>
      <c r="G3" s="688"/>
      <c r="H3" s="688"/>
      <c r="I3" s="688"/>
      <c r="J3" s="688"/>
      <c r="K3" s="688"/>
      <c r="L3" s="688"/>
      <c r="M3" s="688"/>
      <c r="P3" s="86"/>
    </row>
    <row r="4" spans="1:17" s="1" customFormat="1">
      <c r="A4" s="95" t="s">
        <v>3559</v>
      </c>
      <c r="B4" s="95" t="s">
        <v>3558</v>
      </c>
      <c r="C4" s="95" t="s">
        <v>3557</v>
      </c>
      <c r="D4" s="95" t="s">
        <v>2625</v>
      </c>
      <c r="E4" s="95" t="s">
        <v>3556</v>
      </c>
      <c r="F4" s="95" t="s">
        <v>631</v>
      </c>
      <c r="G4" s="95" t="s">
        <v>49</v>
      </c>
      <c r="H4" s="95" t="s">
        <v>3560</v>
      </c>
      <c r="I4" s="95" t="s">
        <v>3561</v>
      </c>
      <c r="J4" s="95" t="s">
        <v>3564</v>
      </c>
      <c r="K4" s="95" t="s">
        <v>3563</v>
      </c>
      <c r="L4" s="95" t="s">
        <v>3562</v>
      </c>
      <c r="M4" s="95" t="s">
        <v>3565</v>
      </c>
      <c r="N4" s="95" t="s">
        <v>4901</v>
      </c>
      <c r="O4" s="95" t="s">
        <v>4902</v>
      </c>
      <c r="P4" s="636" t="s">
        <v>4903</v>
      </c>
      <c r="Q4" s="95" t="s">
        <v>4904</v>
      </c>
    </row>
    <row r="5" spans="1:17">
      <c r="A5" s="148" t="s">
        <v>2639</v>
      </c>
      <c r="B5" s="148" t="s">
        <v>2626</v>
      </c>
      <c r="C5" s="148" t="s">
        <v>2627</v>
      </c>
      <c r="D5" s="148">
        <v>144</v>
      </c>
      <c r="E5" s="148">
        <v>0.16427353014014301</v>
      </c>
      <c r="F5" s="148">
        <v>1.02775964116748E-2</v>
      </c>
      <c r="G5" s="149">
        <v>1.66120178997433E-57</v>
      </c>
      <c r="H5" s="148">
        <v>231.35725560835201</v>
      </c>
      <c r="I5" s="148">
        <v>143</v>
      </c>
      <c r="J5" s="149">
        <v>4.0964605317807498E-6</v>
      </c>
      <c r="K5" s="148">
        <v>3.66657335334286E-3</v>
      </c>
      <c r="L5" s="148">
        <v>2.0246412430671599E-3</v>
      </c>
      <c r="M5" s="148">
        <v>7.2258607443986295E-2</v>
      </c>
      <c r="N5" s="148">
        <v>1.09565132797333E-2</v>
      </c>
      <c r="O5" s="148">
        <v>4.0394183292190202E-4</v>
      </c>
      <c r="P5" s="637" t="s">
        <v>7005</v>
      </c>
      <c r="Q5" s="525" t="s">
        <v>6813</v>
      </c>
    </row>
    <row r="6" spans="1:17">
      <c r="A6" s="148" t="s">
        <v>2639</v>
      </c>
      <c r="B6" s="148" t="s">
        <v>2626</v>
      </c>
      <c r="C6" s="148" t="s">
        <v>2628</v>
      </c>
      <c r="D6" s="148">
        <v>144</v>
      </c>
      <c r="E6" s="148">
        <v>0.119806409566072</v>
      </c>
      <c r="F6" s="148">
        <v>2.77691385472204E-2</v>
      </c>
      <c r="G6" s="149">
        <v>2.9806722628479999E-5</v>
      </c>
      <c r="H6" s="148">
        <v>226.13446034528701</v>
      </c>
      <c r="I6" s="148">
        <v>142</v>
      </c>
      <c r="J6" s="149">
        <v>9.0230958277220205E-6</v>
      </c>
      <c r="K6" s="148">
        <v>3.66657335334286E-3</v>
      </c>
      <c r="L6" s="148">
        <v>2.0246412430671599E-3</v>
      </c>
      <c r="M6" s="148">
        <v>7.2258607443986295E-2</v>
      </c>
      <c r="N6" s="148"/>
      <c r="O6" s="148"/>
      <c r="P6" s="637"/>
      <c r="Q6" s="148"/>
    </row>
    <row r="7" spans="1:17">
      <c r="A7" s="148" t="s">
        <v>2639</v>
      </c>
      <c r="B7" s="148" t="s">
        <v>2626</v>
      </c>
      <c r="C7" s="148" t="s">
        <v>2629</v>
      </c>
      <c r="D7" s="148">
        <v>144</v>
      </c>
      <c r="E7" s="148">
        <v>0.173237576834463</v>
      </c>
      <c r="F7" s="148">
        <v>1.7082526722888201E-2</v>
      </c>
      <c r="G7" s="149">
        <v>3.6256159081704901E-24</v>
      </c>
      <c r="H7" s="148"/>
      <c r="I7" s="148"/>
      <c r="J7" s="148"/>
      <c r="K7" s="148">
        <v>3.66657335334286E-3</v>
      </c>
      <c r="L7" s="148">
        <v>2.0246412430671599E-3</v>
      </c>
      <c r="M7" s="148">
        <v>7.2258607443986295E-2</v>
      </c>
      <c r="N7" s="148"/>
      <c r="O7" s="148"/>
      <c r="P7" s="637"/>
      <c r="Q7" s="148"/>
    </row>
    <row r="8" spans="1:17">
      <c r="A8" s="148" t="s">
        <v>2639</v>
      </c>
      <c r="B8" s="148" t="s">
        <v>926</v>
      </c>
      <c r="C8" s="148" t="s">
        <v>2627</v>
      </c>
      <c r="D8" s="148">
        <v>1009</v>
      </c>
      <c r="E8" s="148">
        <v>0.18931862661101401</v>
      </c>
      <c r="F8" s="148">
        <v>1.81223229649458E-2</v>
      </c>
      <c r="G8" s="149">
        <v>1.5169882698822899E-25</v>
      </c>
      <c r="H8" s="148">
        <v>1366.5087666024799</v>
      </c>
      <c r="I8" s="148">
        <v>1008</v>
      </c>
      <c r="J8" s="149">
        <v>2.78685547054955E-13</v>
      </c>
      <c r="K8" s="148">
        <v>-3.57748493163342E-4</v>
      </c>
      <c r="L8" s="148">
        <v>9.0453454965882E-4</v>
      </c>
      <c r="M8" s="148">
        <v>0.69255354938673397</v>
      </c>
      <c r="N8" s="148">
        <v>8.44844514723785E-2</v>
      </c>
      <c r="O8" s="148">
        <v>1.22912313863701E-3</v>
      </c>
      <c r="P8" s="637" t="s">
        <v>7005</v>
      </c>
      <c r="Q8" s="525" t="s">
        <v>6813</v>
      </c>
    </row>
    <row r="9" spans="1:17">
      <c r="A9" s="148" t="s">
        <v>2639</v>
      </c>
      <c r="B9" s="148" t="s">
        <v>926</v>
      </c>
      <c r="C9" s="148" t="s">
        <v>2628</v>
      </c>
      <c r="D9" s="148">
        <v>1009</v>
      </c>
      <c r="E9" s="148">
        <v>0.212532270197416</v>
      </c>
      <c r="F9" s="148">
        <v>6.2374155383434403E-2</v>
      </c>
      <c r="G9" s="149">
        <v>6.8185243119587202E-4</v>
      </c>
      <c r="H9" s="148">
        <v>1366.29652974754</v>
      </c>
      <c r="I9" s="148">
        <v>1007</v>
      </c>
      <c r="J9" s="149">
        <v>2.4542697022311998E-13</v>
      </c>
      <c r="K9" s="148">
        <v>-3.57748493163342E-4</v>
      </c>
      <c r="L9" s="148">
        <v>9.0453454965882E-4</v>
      </c>
      <c r="M9" s="148">
        <v>0.69255354938673397</v>
      </c>
      <c r="N9" s="148"/>
      <c r="O9" s="148"/>
      <c r="P9" s="637"/>
      <c r="Q9" s="148"/>
    </row>
    <row r="10" spans="1:17">
      <c r="A10" s="148" t="s">
        <v>2639</v>
      </c>
      <c r="B10" s="148" t="s">
        <v>926</v>
      </c>
      <c r="C10" s="148" t="s">
        <v>2629</v>
      </c>
      <c r="D10" s="148">
        <v>1009</v>
      </c>
      <c r="E10" s="148">
        <v>0.20395770739587599</v>
      </c>
      <c r="F10" s="148">
        <v>3.1716807831473202E-2</v>
      </c>
      <c r="G10" s="149">
        <v>1.2711169808939801E-10</v>
      </c>
      <c r="H10" s="148"/>
      <c r="I10" s="148"/>
      <c r="J10" s="148"/>
      <c r="K10" s="148">
        <v>-3.57748493163342E-4</v>
      </c>
      <c r="L10" s="148">
        <v>9.0453454965882E-4</v>
      </c>
      <c r="M10" s="148">
        <v>0.69255354938673397</v>
      </c>
      <c r="N10" s="148"/>
      <c r="O10" s="148"/>
      <c r="P10" s="637"/>
      <c r="Q10" s="148"/>
    </row>
    <row r="11" spans="1:17">
      <c r="A11" s="148" t="s">
        <v>2639</v>
      </c>
      <c r="B11" s="148" t="s">
        <v>2630</v>
      </c>
      <c r="C11" s="148" t="s">
        <v>2627</v>
      </c>
      <c r="D11" s="148">
        <v>44</v>
      </c>
      <c r="E11" s="148">
        <v>0.11620743144828</v>
      </c>
      <c r="F11" s="148">
        <v>1.46506214001569E-2</v>
      </c>
      <c r="G11" s="149">
        <v>2.1579831323601999E-15</v>
      </c>
      <c r="H11" s="148">
        <v>270.31515529211998</v>
      </c>
      <c r="I11" s="148">
        <v>43</v>
      </c>
      <c r="J11" s="149">
        <v>1.0236771340756699E-34</v>
      </c>
      <c r="K11" s="148">
        <v>2.91527525156374E-3</v>
      </c>
      <c r="L11" s="148">
        <v>7.8440378622680607E-3</v>
      </c>
      <c r="M11" s="148">
        <v>0.71201826460428297</v>
      </c>
      <c r="N11" s="148">
        <v>1.43703385065456E-2</v>
      </c>
      <c r="O11" s="148">
        <v>2.8393094220758902E-4</v>
      </c>
      <c r="P11" s="637" t="s">
        <v>7005</v>
      </c>
      <c r="Q11" s="525" t="s">
        <v>6813</v>
      </c>
    </row>
    <row r="12" spans="1:17">
      <c r="A12" t="s">
        <v>2639</v>
      </c>
      <c r="B12" t="s">
        <v>2630</v>
      </c>
      <c r="C12" t="s">
        <v>2628</v>
      </c>
      <c r="D12">
        <v>44</v>
      </c>
      <c r="E12">
        <v>8.9005268084452596E-2</v>
      </c>
      <c r="F12">
        <v>8.20608488088303E-2</v>
      </c>
      <c r="G12">
        <v>0.28427455349743402</v>
      </c>
      <c r="H12">
        <v>269.42907121445</v>
      </c>
      <c r="I12">
        <v>42</v>
      </c>
      <c r="J12" s="111">
        <v>5.8282023165855903E-35</v>
      </c>
      <c r="K12">
        <v>2.91527525156374E-3</v>
      </c>
      <c r="L12">
        <v>7.8440378622680607E-3</v>
      </c>
      <c r="M12">
        <v>0.71201826460428297</v>
      </c>
    </row>
    <row r="13" spans="1:17">
      <c r="A13" s="148" t="s">
        <v>2639</v>
      </c>
      <c r="B13" s="148" t="s">
        <v>2630</v>
      </c>
      <c r="C13" s="148" t="s">
        <v>2629</v>
      </c>
      <c r="D13" s="148">
        <v>44</v>
      </c>
      <c r="E13" s="148">
        <v>0.12068811889018299</v>
      </c>
      <c r="F13" s="148">
        <v>2.8070157168883499E-2</v>
      </c>
      <c r="G13" s="149">
        <v>1.7117072010173698E-5</v>
      </c>
      <c r="H13" s="148"/>
      <c r="I13" s="148"/>
      <c r="J13" s="148"/>
      <c r="K13" s="148">
        <v>2.91527525156374E-3</v>
      </c>
      <c r="L13" s="148">
        <v>7.8440378622680607E-3</v>
      </c>
      <c r="M13" s="148">
        <v>0.71201826460428297</v>
      </c>
      <c r="N13" s="148"/>
      <c r="O13" s="148"/>
      <c r="P13" s="637"/>
      <c r="Q13" s="148"/>
    </row>
    <row r="14" spans="1:17">
      <c r="A14" s="148" t="s">
        <v>2639</v>
      </c>
      <c r="B14" s="148" t="s">
        <v>2631</v>
      </c>
      <c r="C14" s="148" t="s">
        <v>2627</v>
      </c>
      <c r="D14" s="148">
        <v>828</v>
      </c>
      <c r="E14" s="148">
        <v>4.11211792363603E-2</v>
      </c>
      <c r="F14" s="148">
        <v>1.8332031322596399E-3</v>
      </c>
      <c r="G14" s="149">
        <v>1.9474063574203998E-111</v>
      </c>
      <c r="H14" s="148">
        <v>1637.1792106267801</v>
      </c>
      <c r="I14" s="148">
        <v>827</v>
      </c>
      <c r="J14" s="149">
        <v>1.02669867735431E-55</v>
      </c>
      <c r="K14" s="148">
        <v>-1.3908291674130601E-3</v>
      </c>
      <c r="L14" s="148">
        <v>1.10153686346347E-3</v>
      </c>
      <c r="M14" s="148">
        <v>0.20707992889256899</v>
      </c>
      <c r="N14" s="148">
        <v>7.1676307058001307E-2</v>
      </c>
      <c r="O14" s="148">
        <v>1.80839825608797E-3</v>
      </c>
      <c r="P14" s="637" t="s">
        <v>7005</v>
      </c>
      <c r="Q14" s="525" t="s">
        <v>6813</v>
      </c>
    </row>
    <row r="15" spans="1:17">
      <c r="A15" s="148" t="s">
        <v>2639</v>
      </c>
      <c r="B15" s="148" t="s">
        <v>2631</v>
      </c>
      <c r="C15" s="148" t="s">
        <v>2628</v>
      </c>
      <c r="D15" s="148">
        <v>828</v>
      </c>
      <c r="E15" s="148">
        <v>4.8814582653146102E-2</v>
      </c>
      <c r="F15" s="148">
        <v>6.6162629621748003E-3</v>
      </c>
      <c r="G15" s="149">
        <v>3.91740024173881E-13</v>
      </c>
      <c r="H15" s="148">
        <v>1634.0254532574299</v>
      </c>
      <c r="I15" s="148">
        <v>826</v>
      </c>
      <c r="J15" s="149">
        <v>1.5954536201307699E-55</v>
      </c>
      <c r="K15" s="148">
        <v>-1.3908291674130601E-3</v>
      </c>
      <c r="L15" s="148">
        <v>1.10153686346347E-3</v>
      </c>
      <c r="M15" s="148">
        <v>0.20707992889256899</v>
      </c>
      <c r="N15" s="148"/>
      <c r="O15" s="148"/>
      <c r="P15" s="637"/>
      <c r="Q15" s="148"/>
    </row>
    <row r="16" spans="1:17">
      <c r="A16" s="148" t="s">
        <v>2639</v>
      </c>
      <c r="B16" s="148" t="s">
        <v>2631</v>
      </c>
      <c r="C16" s="148" t="s">
        <v>2629</v>
      </c>
      <c r="D16" s="148">
        <v>828</v>
      </c>
      <c r="E16" s="148">
        <v>4.4829863182018197E-2</v>
      </c>
      <c r="F16" s="148">
        <v>3.2111306758354401E-3</v>
      </c>
      <c r="G16" s="149">
        <v>2.7048800683135699E-44</v>
      </c>
      <c r="H16" s="148"/>
      <c r="I16" s="148"/>
      <c r="J16" s="148"/>
      <c r="K16" s="148">
        <v>-1.3908291674130601E-3</v>
      </c>
      <c r="L16" s="148">
        <v>1.10153686346347E-3</v>
      </c>
      <c r="M16" s="148">
        <v>0.20707992889256899</v>
      </c>
      <c r="N16" s="148"/>
      <c r="O16" s="148"/>
      <c r="P16" s="637"/>
      <c r="Q16" s="148"/>
    </row>
    <row r="17" spans="1:17">
      <c r="A17" s="148" t="s">
        <v>2639</v>
      </c>
      <c r="B17" s="148" t="s">
        <v>2632</v>
      </c>
      <c r="C17" s="148" t="s">
        <v>2627</v>
      </c>
      <c r="D17" s="148">
        <v>124</v>
      </c>
      <c r="E17" s="148">
        <v>-6.1703678706117003E-2</v>
      </c>
      <c r="F17" s="148">
        <v>1.7546386090530001E-2</v>
      </c>
      <c r="G17" s="149">
        <v>4.3710658306668899E-4</v>
      </c>
      <c r="H17" s="148">
        <v>232.65501282037701</v>
      </c>
      <c r="I17" s="148">
        <v>123</v>
      </c>
      <c r="J17" s="149">
        <v>8.96329739305221E-9</v>
      </c>
      <c r="K17" s="148">
        <v>-3.9419154696570301E-3</v>
      </c>
      <c r="L17" s="148">
        <v>2.0511334024769898E-3</v>
      </c>
      <c r="M17" s="148">
        <v>5.6960142417851099E-2</v>
      </c>
      <c r="N17" s="148">
        <v>6.9071003057235E-2</v>
      </c>
      <c r="O17" s="148">
        <v>2.0733257653503999E-4</v>
      </c>
      <c r="P17" s="637" t="s">
        <v>7005</v>
      </c>
      <c r="Q17" s="525" t="s">
        <v>6813</v>
      </c>
    </row>
    <row r="18" spans="1:17">
      <c r="A18" t="s">
        <v>2639</v>
      </c>
      <c r="B18" t="s">
        <v>2632</v>
      </c>
      <c r="C18" t="s">
        <v>2628</v>
      </c>
      <c r="D18">
        <v>124</v>
      </c>
      <c r="E18">
        <v>1.0877956627746901E-2</v>
      </c>
      <c r="F18">
        <v>4.4679092210508198E-2</v>
      </c>
      <c r="G18">
        <v>0.80805131002237796</v>
      </c>
      <c r="H18">
        <v>225.818624448658</v>
      </c>
      <c r="I18">
        <v>122</v>
      </c>
      <c r="J18" s="111">
        <v>3.3755520270864997E-8</v>
      </c>
      <c r="K18">
        <v>-3.9419154696570301E-3</v>
      </c>
      <c r="L18">
        <v>2.0511334024769898E-3</v>
      </c>
      <c r="M18">
        <v>5.6960142417851099E-2</v>
      </c>
    </row>
    <row r="19" spans="1:17">
      <c r="A19" t="s">
        <v>2639</v>
      </c>
      <c r="B19" t="s">
        <v>2632</v>
      </c>
      <c r="C19" t="s">
        <v>2629</v>
      </c>
      <c r="D19">
        <v>124</v>
      </c>
      <c r="E19">
        <v>-3.4564857860560003E-2</v>
      </c>
      <c r="F19">
        <v>2.88324742957962E-2</v>
      </c>
      <c r="G19">
        <v>0.23059914422664601</v>
      </c>
      <c r="K19">
        <v>-3.9419154696570301E-3</v>
      </c>
      <c r="L19">
        <v>2.0511334024769898E-3</v>
      </c>
      <c r="M19">
        <v>5.6960142417851099E-2</v>
      </c>
    </row>
    <row r="20" spans="1:17">
      <c r="A20" s="148" t="s">
        <v>2639</v>
      </c>
      <c r="B20" s="148" t="s">
        <v>2633</v>
      </c>
      <c r="C20" s="148" t="s">
        <v>2627</v>
      </c>
      <c r="D20" s="148">
        <v>101</v>
      </c>
      <c r="E20" s="148">
        <v>7.2674247867812805E-2</v>
      </c>
      <c r="F20" s="148">
        <v>1.5313433338260201E-2</v>
      </c>
      <c r="G20" s="149">
        <v>2.0770020172977501E-6</v>
      </c>
      <c r="H20" s="148">
        <v>243.07615188070301</v>
      </c>
      <c r="I20" s="148">
        <v>100</v>
      </c>
      <c r="J20" s="149">
        <v>6.3646753002909404E-14</v>
      </c>
      <c r="K20" s="148">
        <v>-2.2236517901012801E-3</v>
      </c>
      <c r="L20" s="148">
        <v>2.2726788402796902E-3</v>
      </c>
      <c r="M20" s="148">
        <v>0.33024777554588503</v>
      </c>
      <c r="N20" s="148">
        <v>7.1221942884219902E-2</v>
      </c>
      <c r="O20" s="148">
        <v>2.3689790643865899E-4</v>
      </c>
      <c r="P20" s="637" t="s">
        <v>7005</v>
      </c>
      <c r="Q20" s="525" t="s">
        <v>6813</v>
      </c>
    </row>
    <row r="21" spans="1:17">
      <c r="A21" s="148" t="s">
        <v>2639</v>
      </c>
      <c r="B21" s="148" t="s">
        <v>2633</v>
      </c>
      <c r="C21" s="148" t="s">
        <v>2628</v>
      </c>
      <c r="D21" s="148">
        <v>101</v>
      </c>
      <c r="E21" s="148">
        <v>0.100625743613691</v>
      </c>
      <c r="F21" s="148">
        <v>3.7234090008571703E-2</v>
      </c>
      <c r="G21" s="149">
        <v>8.0989677360674504E-3</v>
      </c>
      <c r="H21" s="148">
        <v>240.74814011958199</v>
      </c>
      <c r="I21" s="148">
        <v>99</v>
      </c>
      <c r="J21" s="149">
        <v>8.13261631536818E-14</v>
      </c>
      <c r="K21" s="148">
        <v>-2.2236517901012801E-3</v>
      </c>
      <c r="L21" s="148">
        <v>2.2726788402796902E-3</v>
      </c>
      <c r="M21" s="148">
        <v>0.33024777554588503</v>
      </c>
      <c r="N21" s="148"/>
      <c r="O21" s="148"/>
      <c r="P21" s="637"/>
      <c r="Q21" s="148"/>
    </row>
    <row r="22" spans="1:17">
      <c r="A22" t="s">
        <v>2639</v>
      </c>
      <c r="B22" t="s">
        <v>2633</v>
      </c>
      <c r="C22" t="s">
        <v>2629</v>
      </c>
      <c r="D22">
        <v>101</v>
      </c>
      <c r="E22">
        <v>4.1863159103567603E-2</v>
      </c>
      <c r="F22">
        <v>2.7057183126620501E-2</v>
      </c>
      <c r="G22">
        <v>0.121812483557086</v>
      </c>
      <c r="K22">
        <v>-2.2236517901012801E-3</v>
      </c>
      <c r="L22">
        <v>2.2726788402796902E-3</v>
      </c>
      <c r="M22">
        <v>0.33024777554588503</v>
      </c>
    </row>
    <row r="23" spans="1:17">
      <c r="A23" s="148" t="s">
        <v>2639</v>
      </c>
      <c r="B23" s="148" t="s">
        <v>2634</v>
      </c>
      <c r="C23" s="148" t="s">
        <v>2627</v>
      </c>
      <c r="D23" s="148">
        <v>787</v>
      </c>
      <c r="E23" s="148">
        <v>2.71648351865264E-2</v>
      </c>
      <c r="F23" s="148">
        <v>1.08604602230899E-3</v>
      </c>
      <c r="G23" s="149">
        <v>4.4588460350628402E-138</v>
      </c>
      <c r="H23" s="148">
        <v>1603.90898695398</v>
      </c>
      <c r="I23" s="148">
        <v>786</v>
      </c>
      <c r="J23" s="149">
        <v>2.5832479372051901E-58</v>
      </c>
      <c r="K23" s="148">
        <v>-2.6702706245315001E-3</v>
      </c>
      <c r="L23" s="148">
        <v>1.1501080014270099E-3</v>
      </c>
      <c r="M23" s="148">
        <v>2.0501132744972599E-2</v>
      </c>
      <c r="N23" s="148">
        <v>6.6781010498510193E-2</v>
      </c>
      <c r="O23" s="148">
        <v>1.8722821623863601E-3</v>
      </c>
      <c r="P23" s="637" t="s">
        <v>7005</v>
      </c>
      <c r="Q23" s="525" t="s">
        <v>6813</v>
      </c>
    </row>
    <row r="24" spans="1:17">
      <c r="A24" s="148" t="s">
        <v>2639</v>
      </c>
      <c r="B24" s="148" t="s">
        <v>2634</v>
      </c>
      <c r="C24" s="148" t="s">
        <v>2628</v>
      </c>
      <c r="D24" s="148">
        <v>787</v>
      </c>
      <c r="E24" s="148">
        <v>3.5824427501526798E-2</v>
      </c>
      <c r="F24" s="148">
        <v>4.0378966294165501E-3</v>
      </c>
      <c r="G24" s="149">
        <v>4.7913452286537798E-18</v>
      </c>
      <c r="H24" s="148">
        <v>1592.97014653677</v>
      </c>
      <c r="I24" s="148">
        <v>785</v>
      </c>
      <c r="J24" s="149">
        <v>2.9576188638412503E-57</v>
      </c>
      <c r="K24" s="148">
        <v>-2.6702706245315001E-3</v>
      </c>
      <c r="L24" s="148">
        <v>1.1501080014270099E-3</v>
      </c>
      <c r="M24" s="148">
        <v>2.0501132744972599E-2</v>
      </c>
      <c r="N24" s="148"/>
      <c r="O24" s="148"/>
      <c r="P24" s="637"/>
      <c r="Q24" s="148"/>
    </row>
    <row r="25" spans="1:17">
      <c r="A25" s="148" t="s">
        <v>2639</v>
      </c>
      <c r="B25" s="148" t="s">
        <v>2634</v>
      </c>
      <c r="C25" s="148" t="s">
        <v>2629</v>
      </c>
      <c r="D25" s="148">
        <v>787</v>
      </c>
      <c r="E25" s="148">
        <v>2.79621601752859E-2</v>
      </c>
      <c r="F25" s="148">
        <v>1.94836317667506E-3</v>
      </c>
      <c r="G25" s="149">
        <v>1.0408333325431699E-46</v>
      </c>
      <c r="H25" s="148"/>
      <c r="I25" s="148"/>
      <c r="J25" s="148"/>
      <c r="K25" s="148">
        <v>-2.6702706245315001E-3</v>
      </c>
      <c r="L25" s="148">
        <v>1.1501080014270099E-3</v>
      </c>
      <c r="M25" s="148">
        <v>2.0501132744972599E-2</v>
      </c>
      <c r="N25" s="148"/>
      <c r="O25" s="148"/>
      <c r="P25" s="637"/>
      <c r="Q25" s="148"/>
    </row>
    <row r="26" spans="1:17">
      <c r="A26" t="s">
        <v>2639</v>
      </c>
      <c r="B26" t="s">
        <v>2635</v>
      </c>
      <c r="C26" t="s">
        <v>2627</v>
      </c>
      <c r="D26">
        <v>72</v>
      </c>
      <c r="E26">
        <v>4.6783292060180396E-3</v>
      </c>
      <c r="F26">
        <v>2.1567404872248799E-2</v>
      </c>
      <c r="G26">
        <v>0.82827330198946303</v>
      </c>
      <c r="H26">
        <v>111.08571840293899</v>
      </c>
      <c r="I26">
        <v>71</v>
      </c>
      <c r="J26">
        <v>1.66512331445961E-3</v>
      </c>
      <c r="K26">
        <v>5.4794025353169899E-3</v>
      </c>
      <c r="L26">
        <v>2.0347016020258999E-3</v>
      </c>
      <c r="M26">
        <v>8.8550508730071507E-3</v>
      </c>
      <c r="N26">
        <v>9.5920461188711503E-2</v>
      </c>
      <c r="O26">
        <v>9.8585382980565507E-5</v>
      </c>
      <c r="P26" s="11" t="s">
        <v>7005</v>
      </c>
      <c r="Q26" s="526" t="s">
        <v>6813</v>
      </c>
    </row>
    <row r="27" spans="1:17">
      <c r="A27" t="s">
        <v>2639</v>
      </c>
      <c r="B27" t="s">
        <v>2635</v>
      </c>
      <c r="C27" t="s">
        <v>2628</v>
      </c>
      <c r="D27">
        <v>72</v>
      </c>
      <c r="E27">
        <v>-8.0975123511407204E-2</v>
      </c>
      <c r="F27">
        <v>4.0994025248277097E-2</v>
      </c>
      <c r="G27">
        <v>5.2179299482865898E-2</v>
      </c>
      <c r="H27">
        <v>100.65743602899801</v>
      </c>
      <c r="I27">
        <v>70</v>
      </c>
      <c r="J27">
        <v>9.5952254638171398E-3</v>
      </c>
      <c r="K27">
        <v>5.4794025353169899E-3</v>
      </c>
      <c r="L27">
        <v>2.0347016020258999E-3</v>
      </c>
      <c r="M27">
        <v>8.8550508730071507E-3</v>
      </c>
    </row>
    <row r="28" spans="1:17">
      <c r="A28" t="s">
        <v>2639</v>
      </c>
      <c r="B28" t="s">
        <v>2635</v>
      </c>
      <c r="C28" t="s">
        <v>2629</v>
      </c>
      <c r="D28">
        <v>72</v>
      </c>
      <c r="E28">
        <v>-2.3179408361802999E-2</v>
      </c>
      <c r="F28">
        <v>3.5501331693320197E-2</v>
      </c>
      <c r="G28">
        <v>0.51381005426058901</v>
      </c>
      <c r="K28">
        <v>5.4794025353169899E-3</v>
      </c>
      <c r="L28">
        <v>2.0347016020258999E-3</v>
      </c>
      <c r="M28">
        <v>8.8550508730071507E-3</v>
      </c>
    </row>
    <row r="29" spans="1:17">
      <c r="A29" s="148" t="s">
        <v>2639</v>
      </c>
      <c r="B29" s="148" t="s">
        <v>2636</v>
      </c>
      <c r="C29" s="148" t="s">
        <v>2627</v>
      </c>
      <c r="D29" s="148">
        <v>265</v>
      </c>
      <c r="E29" s="148">
        <v>9.1239543873711207E-2</v>
      </c>
      <c r="F29" s="148">
        <v>8.7622147990106605E-3</v>
      </c>
      <c r="G29" s="149">
        <v>2.1665909006203298E-25</v>
      </c>
      <c r="H29" s="148">
        <v>367.87963746948202</v>
      </c>
      <c r="I29" s="148">
        <v>264</v>
      </c>
      <c r="J29" s="149">
        <v>2.4187189683624701E-5</v>
      </c>
      <c r="K29" s="148">
        <v>2.6726178294126401E-3</v>
      </c>
      <c r="L29" s="148">
        <v>1.49895749832688E-3</v>
      </c>
      <c r="M29" s="148">
        <v>7.5742125596326898E-2</v>
      </c>
      <c r="N29" s="148">
        <v>1.9494236267681701E-2</v>
      </c>
      <c r="O29" s="148">
        <v>4.1332155932117197E-4</v>
      </c>
      <c r="P29" s="637" t="s">
        <v>7005</v>
      </c>
      <c r="Q29" s="525" t="s">
        <v>6813</v>
      </c>
    </row>
    <row r="30" spans="1:17">
      <c r="A30" s="1" t="s">
        <v>2639</v>
      </c>
      <c r="B30" s="1" t="s">
        <v>2636</v>
      </c>
      <c r="C30" s="1" t="s">
        <v>2628</v>
      </c>
      <c r="D30" s="1">
        <v>265</v>
      </c>
      <c r="E30" s="1">
        <v>5.25520873163135E-2</v>
      </c>
      <c r="F30" s="1">
        <v>2.40191670607964E-2</v>
      </c>
      <c r="G30" s="1">
        <v>2.9555429200695899E-2</v>
      </c>
      <c r="H30">
        <v>363.48597195954198</v>
      </c>
      <c r="I30">
        <v>263</v>
      </c>
      <c r="J30" s="111">
        <v>3.9023678515022802E-5</v>
      </c>
      <c r="K30">
        <v>2.6726178294126401E-3</v>
      </c>
      <c r="L30">
        <v>1.49895749832688E-3</v>
      </c>
      <c r="M30">
        <v>7.5742125596326898E-2</v>
      </c>
    </row>
    <row r="31" spans="1:17">
      <c r="A31" s="148" t="s">
        <v>2639</v>
      </c>
      <c r="B31" s="148" t="s">
        <v>2636</v>
      </c>
      <c r="C31" s="148" t="s">
        <v>2629</v>
      </c>
      <c r="D31" s="148">
        <v>265</v>
      </c>
      <c r="E31" s="148">
        <v>6.8147836840006304E-2</v>
      </c>
      <c r="F31" s="148">
        <v>1.4191513921332201E-2</v>
      </c>
      <c r="G31" s="149">
        <v>1.5707835435565201E-6</v>
      </c>
      <c r="H31" s="148"/>
      <c r="I31" s="148"/>
      <c r="J31" s="148"/>
      <c r="K31" s="148">
        <v>2.6726178294126401E-3</v>
      </c>
      <c r="L31" s="148">
        <v>1.49895749832688E-3</v>
      </c>
      <c r="M31" s="148">
        <v>7.5742125596326898E-2</v>
      </c>
      <c r="N31" s="148"/>
      <c r="O31" s="148"/>
      <c r="P31" s="637"/>
      <c r="Q31" s="148"/>
    </row>
    <row r="32" spans="1:17">
      <c r="A32" s="148" t="s">
        <v>2639</v>
      </c>
      <c r="B32" s="148" t="s">
        <v>2637</v>
      </c>
      <c r="C32" s="148" t="s">
        <v>2627</v>
      </c>
      <c r="D32" s="148">
        <v>32</v>
      </c>
      <c r="E32" s="148">
        <v>0.13556927122416201</v>
      </c>
      <c r="F32" s="148">
        <v>1.31059829138332E-2</v>
      </c>
      <c r="G32" s="149">
        <v>4.4519427674705196E-25</v>
      </c>
      <c r="H32" s="148">
        <v>186.74811893491699</v>
      </c>
      <c r="I32" s="148">
        <v>31</v>
      </c>
      <c r="J32" s="149">
        <v>3.6636676060062501E-24</v>
      </c>
      <c r="K32" s="148">
        <v>4.1046299999263104E-3</v>
      </c>
      <c r="L32" s="148">
        <v>7.3740461392490303E-3</v>
      </c>
      <c r="M32" s="148">
        <v>0.58190781703447303</v>
      </c>
      <c r="N32" s="148">
        <v>4.4332250407735198E-3</v>
      </c>
      <c r="O32" s="148">
        <v>2.4871169754175898E-4</v>
      </c>
      <c r="P32" s="637" t="s">
        <v>7005</v>
      </c>
      <c r="Q32" s="148">
        <v>9.8216233393367799E-276</v>
      </c>
    </row>
    <row r="33" spans="1:17">
      <c r="A33" t="s">
        <v>2639</v>
      </c>
      <c r="B33" t="s">
        <v>2637</v>
      </c>
      <c r="C33" t="s">
        <v>2628</v>
      </c>
      <c r="D33">
        <v>32</v>
      </c>
      <c r="E33">
        <v>0.108241773340121</v>
      </c>
      <c r="F33">
        <v>5.88945212597475E-2</v>
      </c>
      <c r="G33">
        <v>7.6000077808990804E-2</v>
      </c>
      <c r="H33">
        <v>184.83910572923801</v>
      </c>
      <c r="I33">
        <v>30</v>
      </c>
      <c r="J33" s="111">
        <v>3.2610998863369401E-24</v>
      </c>
      <c r="K33">
        <v>4.1046299999263104E-3</v>
      </c>
      <c r="L33">
        <v>7.3740461392490303E-3</v>
      </c>
      <c r="M33">
        <v>0.58190781703447303</v>
      </c>
    </row>
    <row r="34" spans="1:17">
      <c r="A34" s="148" t="s">
        <v>2639</v>
      </c>
      <c r="B34" s="148" t="s">
        <v>2637</v>
      </c>
      <c r="C34" s="148" t="s">
        <v>2629</v>
      </c>
      <c r="D34" s="148">
        <v>32</v>
      </c>
      <c r="E34" s="148">
        <v>0.154022896812023</v>
      </c>
      <c r="F34" s="148">
        <v>2.4854822726788101E-2</v>
      </c>
      <c r="G34" s="149">
        <v>5.7585386749996096E-10</v>
      </c>
      <c r="H34" s="148"/>
      <c r="I34" s="148"/>
      <c r="J34" s="148"/>
      <c r="K34" s="148">
        <v>4.1046299999263104E-3</v>
      </c>
      <c r="L34" s="148">
        <v>7.3740461392490303E-3</v>
      </c>
      <c r="M34" s="148">
        <v>0.58190781703447303</v>
      </c>
      <c r="N34" s="148"/>
      <c r="O34" s="148"/>
      <c r="P34" s="637"/>
      <c r="Q34" s="148"/>
    </row>
    <row r="35" spans="1:17">
      <c r="A35" s="148" t="s">
        <v>2639</v>
      </c>
      <c r="B35" s="148" t="s">
        <v>2642</v>
      </c>
      <c r="C35" s="148" t="s">
        <v>2627</v>
      </c>
      <c r="D35" s="148">
        <v>518</v>
      </c>
      <c r="E35" s="148">
        <v>0.13561617852958599</v>
      </c>
      <c r="F35" s="148">
        <v>2.1925899574015199E-2</v>
      </c>
      <c r="G35" s="149">
        <v>6.20219094024145E-10</v>
      </c>
      <c r="H35" s="148">
        <v>764.13034760132098</v>
      </c>
      <c r="I35" s="148">
        <v>517</v>
      </c>
      <c r="J35" s="149">
        <v>7.9905973546254894E-12</v>
      </c>
      <c r="K35" s="148">
        <v>1.6586341093144899E-3</v>
      </c>
      <c r="L35" s="148">
        <v>1.14493507895656E-3</v>
      </c>
      <c r="M35" s="148">
        <v>0.14803690768477301</v>
      </c>
      <c r="N35" s="148">
        <v>5.1754514129254497E-2</v>
      </c>
      <c r="O35" s="148">
        <v>6.6404821529372304E-4</v>
      </c>
      <c r="P35" s="637" t="s">
        <v>7005</v>
      </c>
      <c r="Q35" s="525" t="s">
        <v>6813</v>
      </c>
    </row>
    <row r="36" spans="1:17">
      <c r="A36" t="s">
        <v>2639</v>
      </c>
      <c r="B36" t="s">
        <v>2642</v>
      </c>
      <c r="C36" t="s">
        <v>2628</v>
      </c>
      <c r="D36">
        <v>518</v>
      </c>
      <c r="E36">
        <v>4.7254498368694497E-2</v>
      </c>
      <c r="F36">
        <v>6.6553952014700102E-2</v>
      </c>
      <c r="G36">
        <v>0.478013765443349</v>
      </c>
      <c r="H36">
        <v>761.03510673332698</v>
      </c>
      <c r="I36">
        <v>516</v>
      </c>
      <c r="J36" s="111">
        <v>1.09146893302197E-11</v>
      </c>
      <c r="K36">
        <v>1.6586341093144899E-3</v>
      </c>
      <c r="L36">
        <v>1.14493507895656E-3</v>
      </c>
      <c r="M36">
        <v>0.14803690768477301</v>
      </c>
    </row>
    <row r="37" spans="1:17">
      <c r="A37" s="148" t="s">
        <v>2639</v>
      </c>
      <c r="B37" s="148" t="s">
        <v>2642</v>
      </c>
      <c r="C37" s="148" t="s">
        <v>2629</v>
      </c>
      <c r="D37" s="148">
        <v>518</v>
      </c>
      <c r="E37" s="148">
        <v>0.11612630784674299</v>
      </c>
      <c r="F37" s="148">
        <v>3.8364925460708799E-2</v>
      </c>
      <c r="G37" s="149">
        <v>2.4708601504649301E-3</v>
      </c>
      <c r="H37" s="150"/>
      <c r="I37" s="150"/>
      <c r="J37" s="150"/>
      <c r="K37" s="150">
        <v>1.6586341093144899E-3</v>
      </c>
      <c r="L37" s="150">
        <v>1.14493507895656E-3</v>
      </c>
      <c r="M37" s="150">
        <v>0.14803690768477301</v>
      </c>
      <c r="N37" s="150"/>
      <c r="O37" s="150"/>
      <c r="P37" s="638"/>
      <c r="Q37" s="150"/>
    </row>
    <row r="38" spans="1:17">
      <c r="A38" s="148" t="s">
        <v>2639</v>
      </c>
      <c r="B38" s="148" t="s">
        <v>2638</v>
      </c>
      <c r="C38" s="148" t="s">
        <v>2627</v>
      </c>
      <c r="D38" s="148">
        <v>21</v>
      </c>
      <c r="E38" s="148">
        <v>0.209763920617658</v>
      </c>
      <c r="F38" s="148">
        <v>3.86321745066429E-2</v>
      </c>
      <c r="G38" s="149">
        <v>5.6425919488996901E-8</v>
      </c>
      <c r="H38" s="148">
        <v>84.445560992131107</v>
      </c>
      <c r="I38" s="148">
        <v>20</v>
      </c>
      <c r="J38" s="149">
        <v>6.8211992842160603E-10</v>
      </c>
      <c r="K38" s="148">
        <v>-1.1901101542876799E-3</v>
      </c>
      <c r="L38" s="148">
        <v>1.2939948381942699E-2</v>
      </c>
      <c r="M38" s="148">
        <v>0.92768325313217004</v>
      </c>
      <c r="N38" s="148">
        <v>2.3391702512429498E-2</v>
      </c>
      <c r="O38" s="148">
        <v>9.2870402885067305E-5</v>
      </c>
      <c r="P38" s="637" t="s">
        <v>7005</v>
      </c>
      <c r="Q38" s="148">
        <v>5.5758548539265001E-224</v>
      </c>
    </row>
    <row r="39" spans="1:17">
      <c r="A39" t="s">
        <v>2639</v>
      </c>
      <c r="B39" t="s">
        <v>2638</v>
      </c>
      <c r="C39" t="s">
        <v>2628</v>
      </c>
      <c r="D39">
        <v>21</v>
      </c>
      <c r="E39">
        <v>0.23374573922757599</v>
      </c>
      <c r="F39">
        <v>0.27316987858367298</v>
      </c>
      <c r="G39">
        <v>0.40283761188599798</v>
      </c>
      <c r="H39">
        <v>84.407982517043393</v>
      </c>
      <c r="I39">
        <v>19</v>
      </c>
      <c r="J39" s="111">
        <v>3.1958023705032101E-10</v>
      </c>
      <c r="K39">
        <v>-1.1901101542876799E-3</v>
      </c>
      <c r="L39">
        <v>1.2939948381942699E-2</v>
      </c>
      <c r="M39">
        <v>0.92768325313217004</v>
      </c>
    </row>
    <row r="40" spans="1:17">
      <c r="A40" t="s">
        <v>2639</v>
      </c>
      <c r="B40" t="s">
        <v>2638</v>
      </c>
      <c r="C40" t="s">
        <v>2629</v>
      </c>
      <c r="D40">
        <v>21</v>
      </c>
      <c r="E40">
        <v>7.7427392843954695E-2</v>
      </c>
      <c r="F40">
        <v>6.5739979589962402E-2</v>
      </c>
      <c r="G40">
        <v>0.23888335532737501</v>
      </c>
      <c r="K40">
        <v>-1.1901101542876799E-3</v>
      </c>
      <c r="L40">
        <v>1.2939948381942699E-2</v>
      </c>
      <c r="M40">
        <v>0.92768325313217004</v>
      </c>
    </row>
    <row r="41" spans="1:17">
      <c r="A41" s="148" t="s">
        <v>924</v>
      </c>
      <c r="B41" s="148" t="s">
        <v>2626</v>
      </c>
      <c r="C41" s="148" t="s">
        <v>2627</v>
      </c>
      <c r="D41" s="148">
        <v>144</v>
      </c>
      <c r="E41" s="148">
        <v>0.15325116817044801</v>
      </c>
      <c r="F41" s="148">
        <v>9.4666694342613496E-3</v>
      </c>
      <c r="G41" s="149">
        <v>6.0793569524849399E-59</v>
      </c>
      <c r="H41" s="148">
        <v>237.828686979639</v>
      </c>
      <c r="I41" s="148">
        <v>143</v>
      </c>
      <c r="J41" s="149">
        <v>1.08484661917405E-6</v>
      </c>
      <c r="K41" s="148">
        <v>3.26842805376164E-3</v>
      </c>
      <c r="L41" s="148">
        <v>1.8941412005170099E-3</v>
      </c>
      <c r="M41" s="148">
        <v>8.6604471272570593E-2</v>
      </c>
      <c r="N41" s="148">
        <v>1.09565132797333E-2</v>
      </c>
      <c r="O41" s="148">
        <v>4.05500430437891E-4</v>
      </c>
      <c r="P41" s="637" t="s">
        <v>7005</v>
      </c>
      <c r="Q41" s="525" t="s">
        <v>6813</v>
      </c>
    </row>
    <row r="42" spans="1:17">
      <c r="A42" s="148" t="s">
        <v>924</v>
      </c>
      <c r="B42" s="148" t="s">
        <v>2626</v>
      </c>
      <c r="C42" s="148" t="s">
        <v>2628</v>
      </c>
      <c r="D42" s="148">
        <v>144</v>
      </c>
      <c r="E42" s="148">
        <v>0.11358489888949801</v>
      </c>
      <c r="F42" s="148">
        <v>2.5989350049349901E-2</v>
      </c>
      <c r="G42" s="149">
        <v>2.3795637003377599E-5</v>
      </c>
      <c r="H42" s="148">
        <v>232.94422469320301</v>
      </c>
      <c r="I42" s="148">
        <v>142</v>
      </c>
      <c r="J42" s="149">
        <v>2.2926117521448301E-6</v>
      </c>
      <c r="K42" s="148">
        <v>3.26842805376164E-3</v>
      </c>
      <c r="L42" s="148">
        <v>1.8941412005170099E-3</v>
      </c>
      <c r="M42" s="148">
        <v>8.6604471272570593E-2</v>
      </c>
      <c r="N42" s="148"/>
      <c r="O42" s="148"/>
      <c r="P42" s="637"/>
      <c r="Q42" s="148"/>
    </row>
    <row r="43" spans="1:17">
      <c r="A43" s="148" t="s">
        <v>924</v>
      </c>
      <c r="B43" s="148" t="s">
        <v>2626</v>
      </c>
      <c r="C43" s="148" t="s">
        <v>2629</v>
      </c>
      <c r="D43" s="148">
        <v>144</v>
      </c>
      <c r="E43" s="148">
        <v>0.15568244550982099</v>
      </c>
      <c r="F43" s="148">
        <v>1.6474162143400899E-2</v>
      </c>
      <c r="G43" s="149">
        <v>3.3851385521875301E-21</v>
      </c>
      <c r="H43" s="148"/>
      <c r="I43" s="148"/>
      <c r="J43" s="148"/>
      <c r="K43" s="148">
        <v>3.26842805376164E-3</v>
      </c>
      <c r="L43" s="148">
        <v>1.8941412005170099E-3</v>
      </c>
      <c r="M43" s="148">
        <v>8.6604471272570593E-2</v>
      </c>
      <c r="N43" s="148"/>
      <c r="O43" s="148"/>
      <c r="P43" s="637"/>
      <c r="Q43" s="148"/>
    </row>
    <row r="44" spans="1:17">
      <c r="A44" s="148" t="s">
        <v>924</v>
      </c>
      <c r="B44" s="148" t="s">
        <v>926</v>
      </c>
      <c r="C44" s="148" t="s">
        <v>2627</v>
      </c>
      <c r="D44" s="148">
        <v>1009</v>
      </c>
      <c r="E44" s="148">
        <v>0.17094072088390799</v>
      </c>
      <c r="F44" s="148">
        <v>1.66762036977262E-2</v>
      </c>
      <c r="G44" s="149">
        <v>1.17638379996657E-24</v>
      </c>
      <c r="H44" s="148">
        <v>1383.5506458454599</v>
      </c>
      <c r="I44" s="148">
        <v>1008</v>
      </c>
      <c r="J44" s="149">
        <v>2.7406527840048001E-14</v>
      </c>
      <c r="K44" s="148">
        <v>-1.06599608486575E-4</v>
      </c>
      <c r="L44" s="148">
        <v>8.3764619264340996E-4</v>
      </c>
      <c r="M44" s="148">
        <v>0.89875931267507303</v>
      </c>
      <c r="N44" s="148">
        <v>8.44844514723785E-2</v>
      </c>
      <c r="O44" s="148">
        <v>1.2076784226208201E-3</v>
      </c>
      <c r="P44" s="637" t="s">
        <v>7005</v>
      </c>
      <c r="Q44" s="525" t="s">
        <v>6813</v>
      </c>
    </row>
    <row r="45" spans="1:17">
      <c r="A45" s="148" t="s">
        <v>924</v>
      </c>
      <c r="B45" s="148" t="s">
        <v>926</v>
      </c>
      <c r="C45" s="148" t="s">
        <v>2628</v>
      </c>
      <c r="D45" s="148">
        <v>1009</v>
      </c>
      <c r="E45" s="148">
        <v>0.17785620015236001</v>
      </c>
      <c r="F45" s="148">
        <v>5.7749619834237001E-2</v>
      </c>
      <c r="G45" s="149">
        <v>2.1276955085640799E-3</v>
      </c>
      <c r="H45" s="148">
        <v>1383.52839489392</v>
      </c>
      <c r="I45" s="148">
        <v>1007</v>
      </c>
      <c r="J45" s="149">
        <v>2.3387832290618501E-14</v>
      </c>
      <c r="K45" s="148">
        <v>-1.06599608486575E-4</v>
      </c>
      <c r="L45" s="148">
        <v>8.3764619264340996E-4</v>
      </c>
      <c r="M45" s="148">
        <v>0.89875931267507303</v>
      </c>
      <c r="N45" s="148"/>
      <c r="O45" s="148"/>
      <c r="P45" s="637"/>
      <c r="Q45" s="148"/>
    </row>
    <row r="46" spans="1:17">
      <c r="A46" s="148" t="s">
        <v>924</v>
      </c>
      <c r="B46" s="148" t="s">
        <v>926</v>
      </c>
      <c r="C46" s="148" t="s">
        <v>2629</v>
      </c>
      <c r="D46" s="148">
        <v>1009</v>
      </c>
      <c r="E46" s="148">
        <v>0.19816948293806799</v>
      </c>
      <c r="F46" s="148">
        <v>2.73463043900499E-2</v>
      </c>
      <c r="G46" s="149">
        <v>4.27161490752501E-13</v>
      </c>
      <c r="H46" s="148"/>
      <c r="I46" s="148"/>
      <c r="J46" s="148"/>
      <c r="K46" s="148">
        <v>-1.06599608486575E-4</v>
      </c>
      <c r="L46" s="148">
        <v>8.3764619264340996E-4</v>
      </c>
      <c r="M46" s="148">
        <v>0.89875931267507303</v>
      </c>
      <c r="N46" s="148"/>
      <c r="O46" s="148"/>
      <c r="P46" s="637"/>
      <c r="Q46" s="148"/>
    </row>
    <row r="47" spans="1:17">
      <c r="A47" s="148" t="s">
        <v>924</v>
      </c>
      <c r="B47" s="148" t="s">
        <v>2630</v>
      </c>
      <c r="C47" s="148" t="s">
        <v>2627</v>
      </c>
      <c r="D47" s="148">
        <v>44</v>
      </c>
      <c r="E47" s="148">
        <v>0.11582604081560199</v>
      </c>
      <c r="F47" s="148">
        <v>1.3427488331037799E-2</v>
      </c>
      <c r="G47" s="149">
        <v>6.3513254074637301E-18</v>
      </c>
      <c r="H47" s="148">
        <v>257.23486536575399</v>
      </c>
      <c r="I47" s="148">
        <v>43</v>
      </c>
      <c r="J47" s="149">
        <v>2.58711198631756E-32</v>
      </c>
      <c r="K47" s="148">
        <v>3.4856956625694499E-3</v>
      </c>
      <c r="L47" s="148">
        <v>7.0094950071893499E-3</v>
      </c>
      <c r="M47" s="148">
        <v>0.62158362686912405</v>
      </c>
      <c r="N47" s="148">
        <v>1.43703385065456E-2</v>
      </c>
      <c r="O47" s="148">
        <v>2.7340166248771198E-4</v>
      </c>
      <c r="P47" s="637" t="s">
        <v>7005</v>
      </c>
      <c r="Q47" s="525" t="s">
        <v>6813</v>
      </c>
    </row>
    <row r="48" spans="1:17">
      <c r="A48" t="s">
        <v>924</v>
      </c>
      <c r="B48" t="s">
        <v>2630</v>
      </c>
      <c r="C48" t="s">
        <v>2628</v>
      </c>
      <c r="D48">
        <v>44</v>
      </c>
      <c r="E48">
        <v>8.3318058850199495E-2</v>
      </c>
      <c r="F48">
        <v>7.3288492370999797E-2</v>
      </c>
      <c r="G48">
        <v>0.26204557980690002</v>
      </c>
      <c r="H48">
        <v>255.72917229030901</v>
      </c>
      <c r="I48">
        <v>42</v>
      </c>
      <c r="J48" s="111">
        <v>1.9549607369576699E-32</v>
      </c>
      <c r="K48">
        <v>3.4856956625694499E-3</v>
      </c>
      <c r="L48">
        <v>7.0094950071893499E-3</v>
      </c>
      <c r="M48">
        <v>0.62158362686912405</v>
      </c>
    </row>
    <row r="49" spans="1:17">
      <c r="A49" s="148" t="s">
        <v>924</v>
      </c>
      <c r="B49" s="148" t="s">
        <v>2630</v>
      </c>
      <c r="C49" s="148" t="s">
        <v>2629</v>
      </c>
      <c r="D49" s="148">
        <v>44</v>
      </c>
      <c r="E49" s="148">
        <v>0.105038423728828</v>
      </c>
      <c r="F49" s="148">
        <v>2.6577835098858599E-2</v>
      </c>
      <c r="G49" s="149">
        <v>7.7466383502546797E-5</v>
      </c>
      <c r="H49" s="148"/>
      <c r="I49" s="148"/>
      <c r="J49" s="148"/>
      <c r="K49" s="148">
        <v>3.4856956625694499E-3</v>
      </c>
      <c r="L49" s="148">
        <v>7.0094950071893499E-3</v>
      </c>
      <c r="M49" s="148">
        <v>0.62158362686912405</v>
      </c>
      <c r="N49" s="148"/>
      <c r="O49" s="148"/>
      <c r="P49" s="637"/>
      <c r="Q49" s="148"/>
    </row>
    <row r="50" spans="1:17">
      <c r="A50" s="148" t="s">
        <v>924</v>
      </c>
      <c r="B50" s="148" t="s">
        <v>2631</v>
      </c>
      <c r="C50" s="148" t="s">
        <v>2627</v>
      </c>
      <c r="D50" s="148">
        <v>828</v>
      </c>
      <c r="E50" s="148">
        <v>4.0052032148925401E-2</v>
      </c>
      <c r="F50" s="148">
        <v>1.6838794310032701E-3</v>
      </c>
      <c r="G50" s="149">
        <v>4.7106940104947398E-125</v>
      </c>
      <c r="H50" s="148">
        <v>1678.86469740961</v>
      </c>
      <c r="I50" s="148">
        <v>827</v>
      </c>
      <c r="J50" s="149">
        <v>2.8387174553029102E-60</v>
      </c>
      <c r="K50" s="148">
        <v>-7.8662732603102903E-4</v>
      </c>
      <c r="L50" s="148">
        <v>1.02525675294603E-3</v>
      </c>
      <c r="M50" s="148">
        <v>0.44315266988329899</v>
      </c>
      <c r="N50" s="148">
        <v>7.1676307058001307E-2</v>
      </c>
      <c r="O50" s="148">
        <v>1.8442511338427801E-3</v>
      </c>
      <c r="P50" s="637" t="s">
        <v>7005</v>
      </c>
      <c r="Q50" s="525" t="s">
        <v>6813</v>
      </c>
    </row>
    <row r="51" spans="1:17">
      <c r="A51" s="148" t="s">
        <v>924</v>
      </c>
      <c r="B51" s="148" t="s">
        <v>2631</v>
      </c>
      <c r="C51" s="148" t="s">
        <v>2628</v>
      </c>
      <c r="D51" s="148">
        <v>828</v>
      </c>
      <c r="E51" s="148">
        <v>4.4398443627172199E-2</v>
      </c>
      <c r="F51" s="148">
        <v>6.1522705180702703E-3</v>
      </c>
      <c r="G51" s="149">
        <v>1.20819135264021E-12</v>
      </c>
      <c r="H51" s="148">
        <v>1677.66906128237</v>
      </c>
      <c r="I51" s="148">
        <v>826</v>
      </c>
      <c r="J51" s="149">
        <v>2.6972390313568799E-60</v>
      </c>
      <c r="K51" s="148">
        <v>-7.8662732603102903E-4</v>
      </c>
      <c r="L51" s="148">
        <v>1.02525675294603E-3</v>
      </c>
      <c r="M51" s="148">
        <v>0.44315266988329899</v>
      </c>
      <c r="N51" s="148"/>
      <c r="O51" s="148"/>
      <c r="P51" s="637"/>
      <c r="Q51" s="148"/>
    </row>
    <row r="52" spans="1:17">
      <c r="A52" s="148" t="s">
        <v>924</v>
      </c>
      <c r="B52" s="148" t="s">
        <v>2631</v>
      </c>
      <c r="C52" s="148" t="s">
        <v>2629</v>
      </c>
      <c r="D52" s="148">
        <v>828</v>
      </c>
      <c r="E52" s="148">
        <v>4.1750663497589699E-2</v>
      </c>
      <c r="F52" s="148">
        <v>3.0112960099131598E-3</v>
      </c>
      <c r="G52" s="149">
        <v>1.0368366914099701E-43</v>
      </c>
      <c r="H52" s="148"/>
      <c r="I52" s="148"/>
      <c r="J52" s="148"/>
      <c r="K52" s="148">
        <v>-7.8662732603102903E-4</v>
      </c>
      <c r="L52" s="148">
        <v>1.02525675294603E-3</v>
      </c>
      <c r="M52" s="148">
        <v>0.44315266988329899</v>
      </c>
      <c r="N52" s="148"/>
      <c r="O52" s="148"/>
      <c r="P52" s="637"/>
      <c r="Q52" s="148"/>
    </row>
    <row r="53" spans="1:17">
      <c r="A53" s="148" t="s">
        <v>924</v>
      </c>
      <c r="B53" s="148" t="s">
        <v>2632</v>
      </c>
      <c r="C53" s="148" t="s">
        <v>2627</v>
      </c>
      <c r="D53" s="148">
        <v>124</v>
      </c>
      <c r="E53" s="148">
        <v>-5.2959466640596899E-2</v>
      </c>
      <c r="F53" s="148">
        <v>1.6088709224668402E-2</v>
      </c>
      <c r="G53" s="149">
        <v>9.9578003329476705E-4</v>
      </c>
      <c r="H53" s="148">
        <v>226.84789661451899</v>
      </c>
      <c r="I53" s="148">
        <v>123</v>
      </c>
      <c r="J53" s="149">
        <v>3.6367177122789103E-8</v>
      </c>
      <c r="K53" s="148">
        <v>-3.6654338514314098E-3</v>
      </c>
      <c r="L53" s="148">
        <v>1.85656677042445E-3</v>
      </c>
      <c r="M53" s="148">
        <v>5.0605999657610298E-2</v>
      </c>
      <c r="N53" s="148">
        <v>6.9071003057235E-2</v>
      </c>
      <c r="O53" s="148">
        <v>1.96268652376818E-4</v>
      </c>
      <c r="P53" s="637" t="s">
        <v>7005</v>
      </c>
      <c r="Q53" s="525" t="s">
        <v>6813</v>
      </c>
    </row>
    <row r="54" spans="1:17">
      <c r="A54" t="s">
        <v>924</v>
      </c>
      <c r="B54" t="s">
        <v>2632</v>
      </c>
      <c r="C54" t="s">
        <v>2628</v>
      </c>
      <c r="D54">
        <v>124</v>
      </c>
      <c r="E54">
        <v>1.4575281257274199E-2</v>
      </c>
      <c r="F54">
        <v>4.0453744699247701E-2</v>
      </c>
      <c r="G54">
        <v>0.71924956552183805</v>
      </c>
      <c r="H54">
        <v>219.82452043292801</v>
      </c>
      <c r="I54">
        <v>122</v>
      </c>
      <c r="J54" s="111">
        <v>1.38541646656308E-7</v>
      </c>
      <c r="K54">
        <v>-3.6654338514314098E-3</v>
      </c>
      <c r="L54">
        <v>1.85656677042445E-3</v>
      </c>
      <c r="M54">
        <v>5.0605999657610298E-2</v>
      </c>
    </row>
    <row r="55" spans="1:17">
      <c r="A55" t="s">
        <v>924</v>
      </c>
      <c r="B55" t="s">
        <v>2632</v>
      </c>
      <c r="C55" t="s">
        <v>2629</v>
      </c>
      <c r="D55">
        <v>124</v>
      </c>
      <c r="E55">
        <v>-2.7862351788109901E-2</v>
      </c>
      <c r="F55">
        <v>2.7205352531733999E-2</v>
      </c>
      <c r="G55">
        <v>0.30576460470462302</v>
      </c>
      <c r="K55">
        <v>-3.6654338514314098E-3</v>
      </c>
      <c r="L55">
        <v>1.85656677042445E-3</v>
      </c>
      <c r="M55">
        <v>5.0605999657610298E-2</v>
      </c>
    </row>
    <row r="56" spans="1:17">
      <c r="A56" s="148" t="s">
        <v>924</v>
      </c>
      <c r="B56" s="148" t="s">
        <v>2633</v>
      </c>
      <c r="C56" s="148" t="s">
        <v>2627</v>
      </c>
      <c r="D56" s="148">
        <v>101</v>
      </c>
      <c r="E56" s="148">
        <v>5.73407173078204E-2</v>
      </c>
      <c r="F56" s="148">
        <v>1.3998947934529301E-2</v>
      </c>
      <c r="G56" s="149">
        <v>4.2021687061447499E-5</v>
      </c>
      <c r="H56" s="148">
        <v>220.182314152949</v>
      </c>
      <c r="I56" s="148">
        <v>100</v>
      </c>
      <c r="J56" s="149">
        <v>5.0140775639959903E-11</v>
      </c>
      <c r="K56" s="148">
        <v>-2.3797891572286301E-3</v>
      </c>
      <c r="L56" s="148">
        <v>1.9764480493110899E-3</v>
      </c>
      <c r="M56" s="148">
        <v>0.23143203574847901</v>
      </c>
      <c r="N56" s="148">
        <v>7.1221942884219902E-2</v>
      </c>
      <c r="O56" s="148">
        <v>2.0168851587532501E-4</v>
      </c>
      <c r="P56" s="637" t="s">
        <v>7005</v>
      </c>
      <c r="Q56" s="525" t="s">
        <v>6813</v>
      </c>
    </row>
    <row r="57" spans="1:17">
      <c r="A57" s="1" t="s">
        <v>924</v>
      </c>
      <c r="B57" s="1" t="s">
        <v>2633</v>
      </c>
      <c r="C57" s="1" t="s">
        <v>2628</v>
      </c>
      <c r="D57" s="1">
        <v>101</v>
      </c>
      <c r="E57" s="1">
        <v>8.7196221486333395E-2</v>
      </c>
      <c r="F57" s="1">
        <v>3.2316757364410399E-2</v>
      </c>
      <c r="G57" s="1">
        <v>8.1979111134503294E-3</v>
      </c>
      <c r="H57" s="1">
        <v>217.00441918331401</v>
      </c>
      <c r="I57" s="1">
        <v>99</v>
      </c>
      <c r="J57" s="147">
        <v>8.1420602779150306E-11</v>
      </c>
      <c r="K57" s="1">
        <v>-2.3797891572286301E-3</v>
      </c>
      <c r="L57" s="1">
        <v>1.9764480493110899E-3</v>
      </c>
      <c r="M57" s="1">
        <v>0.23143203574847901</v>
      </c>
      <c r="N57" s="1"/>
      <c r="O57" s="1"/>
      <c r="P57" s="86"/>
      <c r="Q57" s="1"/>
    </row>
    <row r="58" spans="1:17">
      <c r="A58" t="s">
        <v>924</v>
      </c>
      <c r="B58" t="s">
        <v>2633</v>
      </c>
      <c r="C58" t="s">
        <v>2629</v>
      </c>
      <c r="D58">
        <v>101</v>
      </c>
      <c r="E58">
        <v>3.27216984950746E-2</v>
      </c>
      <c r="F58">
        <v>2.3949614930119899E-2</v>
      </c>
      <c r="G58">
        <v>0.171853472312818</v>
      </c>
      <c r="K58">
        <v>-2.3797891572286301E-3</v>
      </c>
      <c r="L58">
        <v>1.9764480493110899E-3</v>
      </c>
      <c r="M58">
        <v>0.23143203574847901</v>
      </c>
    </row>
    <row r="59" spans="1:17">
      <c r="A59" s="148" t="s">
        <v>924</v>
      </c>
      <c r="B59" s="148" t="s">
        <v>2634</v>
      </c>
      <c r="C59" s="148" t="s">
        <v>2627</v>
      </c>
      <c r="D59" s="148">
        <v>787</v>
      </c>
      <c r="E59" s="148">
        <v>2.5772767836215502E-2</v>
      </c>
      <c r="F59" s="148">
        <v>9.9849709198881207E-4</v>
      </c>
      <c r="G59" s="149">
        <v>6.57699889671677E-147</v>
      </c>
      <c r="H59" s="148">
        <v>1631.9252572637399</v>
      </c>
      <c r="I59" s="148">
        <v>786</v>
      </c>
      <c r="J59" s="149">
        <v>1.8601865570601899E-61</v>
      </c>
      <c r="K59" s="148">
        <v>-2.8045000898829701E-3</v>
      </c>
      <c r="L59" s="148">
        <v>1.0660688408375501E-3</v>
      </c>
      <c r="M59" s="148">
        <v>8.6881460144939294E-3</v>
      </c>
      <c r="N59" s="148">
        <v>6.6781010498510193E-2</v>
      </c>
      <c r="O59" s="148">
        <v>1.8774153033380299E-3</v>
      </c>
      <c r="P59" s="637" t="s">
        <v>7005</v>
      </c>
      <c r="Q59" s="525" t="s">
        <v>6813</v>
      </c>
    </row>
    <row r="60" spans="1:17">
      <c r="A60" s="148" t="s">
        <v>924</v>
      </c>
      <c r="B60" s="148" t="s">
        <v>2634</v>
      </c>
      <c r="C60" s="148" t="s">
        <v>2628</v>
      </c>
      <c r="D60" s="148">
        <v>787</v>
      </c>
      <c r="E60" s="148">
        <v>3.4864913649052802E-2</v>
      </c>
      <c r="F60" s="148">
        <v>3.7416172740363102E-3</v>
      </c>
      <c r="G60" s="149">
        <v>1.1686855737357101E-19</v>
      </c>
      <c r="H60" s="148">
        <v>1617.66395878252</v>
      </c>
      <c r="I60" s="148">
        <v>785</v>
      </c>
      <c r="J60" s="149">
        <v>5.2231167461803496E-60</v>
      </c>
      <c r="K60" s="148">
        <v>-2.8045000898829701E-3</v>
      </c>
      <c r="L60" s="148">
        <v>1.0660688408375501E-3</v>
      </c>
      <c r="M60" s="148">
        <v>8.6881460144939294E-3</v>
      </c>
      <c r="N60" s="148"/>
      <c r="O60" s="148"/>
      <c r="P60" s="637"/>
      <c r="Q60" s="148"/>
    </row>
    <row r="61" spans="1:17">
      <c r="A61" s="148" t="s">
        <v>924</v>
      </c>
      <c r="B61" s="148" t="s">
        <v>2634</v>
      </c>
      <c r="C61" s="148" t="s">
        <v>2629</v>
      </c>
      <c r="D61" s="148">
        <v>787</v>
      </c>
      <c r="E61" s="148">
        <v>2.6454542624339699E-2</v>
      </c>
      <c r="F61" s="148">
        <v>1.80229842216069E-3</v>
      </c>
      <c r="G61" s="149">
        <v>8.8886275486102796E-49</v>
      </c>
      <c r="H61" s="148"/>
      <c r="I61" s="148"/>
      <c r="J61" s="148"/>
      <c r="K61" s="148">
        <v>-2.8045000898829701E-3</v>
      </c>
      <c r="L61" s="148">
        <v>1.0660688408375501E-3</v>
      </c>
      <c r="M61" s="148">
        <v>8.6881460144939294E-3</v>
      </c>
      <c r="N61" s="148"/>
      <c r="O61" s="148"/>
      <c r="P61" s="637"/>
      <c r="Q61" s="148"/>
    </row>
    <row r="62" spans="1:17">
      <c r="A62" t="s">
        <v>924</v>
      </c>
      <c r="B62" t="s">
        <v>2635</v>
      </c>
      <c r="C62" t="s">
        <v>2627</v>
      </c>
      <c r="D62">
        <v>72</v>
      </c>
      <c r="E62">
        <v>1.3546910567820701E-2</v>
      </c>
      <c r="F62">
        <v>1.9754497818700902E-2</v>
      </c>
      <c r="G62">
        <v>0.49286235222050701</v>
      </c>
      <c r="H62">
        <v>110.325913944864</v>
      </c>
      <c r="I62">
        <v>71</v>
      </c>
      <c r="J62">
        <v>1.93943739501634E-3</v>
      </c>
      <c r="K62">
        <v>4.6008317151087202E-3</v>
      </c>
      <c r="L62">
        <v>1.87400629523646E-3</v>
      </c>
      <c r="M62">
        <v>1.6572975181584199E-2</v>
      </c>
      <c r="N62">
        <v>9.5920461188711503E-2</v>
      </c>
      <c r="O62">
        <v>9.45856759436891E-5</v>
      </c>
      <c r="P62" s="11" t="s">
        <v>7005</v>
      </c>
      <c r="Q62" s="526" t="s">
        <v>6813</v>
      </c>
    </row>
    <row r="63" spans="1:17">
      <c r="A63" t="s">
        <v>924</v>
      </c>
      <c r="B63" t="s">
        <v>2635</v>
      </c>
      <c r="C63" t="s">
        <v>2628</v>
      </c>
      <c r="D63">
        <v>72</v>
      </c>
      <c r="E63">
        <v>-5.8268688615125797E-2</v>
      </c>
      <c r="F63">
        <v>3.77089099364495E-2</v>
      </c>
      <c r="G63">
        <v>0.12680148670408101</v>
      </c>
      <c r="H63">
        <v>101.579340363448</v>
      </c>
      <c r="I63">
        <v>70</v>
      </c>
      <c r="J63">
        <v>8.1314371187674196E-3</v>
      </c>
      <c r="K63">
        <v>4.6008317151087202E-3</v>
      </c>
      <c r="L63">
        <v>1.87400629523646E-3</v>
      </c>
      <c r="M63">
        <v>1.6572975181584199E-2</v>
      </c>
    </row>
    <row r="64" spans="1:17">
      <c r="A64" t="s">
        <v>924</v>
      </c>
      <c r="B64" t="s">
        <v>2635</v>
      </c>
      <c r="C64" t="s">
        <v>2629</v>
      </c>
      <c r="D64">
        <v>72</v>
      </c>
      <c r="E64">
        <v>-2.8222628358598501E-2</v>
      </c>
      <c r="F64">
        <v>3.1550985992363501E-2</v>
      </c>
      <c r="G64">
        <v>0.371049829633183</v>
      </c>
      <c r="K64">
        <v>4.6008317151087202E-3</v>
      </c>
      <c r="L64">
        <v>1.87400629523646E-3</v>
      </c>
      <c r="M64">
        <v>1.6572975181584199E-2</v>
      </c>
    </row>
    <row r="65" spans="1:17">
      <c r="A65" s="148" t="s">
        <v>924</v>
      </c>
      <c r="B65" s="148" t="s">
        <v>2636</v>
      </c>
      <c r="C65" s="148" t="s">
        <v>2627</v>
      </c>
      <c r="D65" s="148">
        <v>265</v>
      </c>
      <c r="E65" s="148">
        <v>8.2535840697862697E-2</v>
      </c>
      <c r="F65" s="148">
        <v>8.0589777046029994E-3</v>
      </c>
      <c r="G65" s="149">
        <v>1.29247002426418E-24</v>
      </c>
      <c r="H65" s="148">
        <v>379.86195396972403</v>
      </c>
      <c r="I65" s="148">
        <v>264</v>
      </c>
      <c r="J65" s="149">
        <v>3.7644360507457702E-6</v>
      </c>
      <c r="K65" s="148">
        <v>2.7559244356724299E-3</v>
      </c>
      <c r="L65" s="148">
        <v>1.40007677331801E-3</v>
      </c>
      <c r="M65" s="148">
        <v>5.00711319328392E-2</v>
      </c>
      <c r="N65" s="148">
        <v>1.9494236267681701E-2</v>
      </c>
      <c r="O65" s="148">
        <v>4.0595448344995702E-4</v>
      </c>
      <c r="P65" s="637" t="s">
        <v>7005</v>
      </c>
      <c r="Q65" s="525" t="s">
        <v>6813</v>
      </c>
    </row>
    <row r="66" spans="1:17">
      <c r="A66" t="s">
        <v>924</v>
      </c>
      <c r="B66" t="s">
        <v>2636</v>
      </c>
      <c r="C66" t="s">
        <v>2628</v>
      </c>
      <c r="D66">
        <v>265</v>
      </c>
      <c r="E66">
        <v>4.2608218362003999E-2</v>
      </c>
      <c r="F66">
        <v>2.2447559113424401E-2</v>
      </c>
      <c r="G66">
        <v>5.8774755082730099E-2</v>
      </c>
      <c r="H66">
        <v>374.34690456694</v>
      </c>
      <c r="I66">
        <v>263</v>
      </c>
      <c r="J66" s="111">
        <v>7.4771417876643703E-6</v>
      </c>
      <c r="K66">
        <v>2.7559244356724299E-3</v>
      </c>
      <c r="L66">
        <v>1.40007677331801E-3</v>
      </c>
      <c r="M66">
        <v>5.00711319328392E-2</v>
      </c>
    </row>
    <row r="67" spans="1:17">
      <c r="A67" s="148" t="s">
        <v>924</v>
      </c>
      <c r="B67" s="148" t="s">
        <v>2636</v>
      </c>
      <c r="C67" s="148" t="s">
        <v>2629</v>
      </c>
      <c r="D67" s="148">
        <v>265</v>
      </c>
      <c r="E67" s="148">
        <v>6.1695224508822401E-2</v>
      </c>
      <c r="F67" s="148">
        <v>1.3356447952788199E-2</v>
      </c>
      <c r="G67" s="149">
        <v>3.8534471976106102E-6</v>
      </c>
      <c r="H67" s="148"/>
      <c r="I67" s="148"/>
      <c r="J67" s="148"/>
      <c r="K67" s="148">
        <v>2.7559244356724299E-3</v>
      </c>
      <c r="L67" s="148">
        <v>1.40007677331801E-3</v>
      </c>
      <c r="M67" s="148">
        <v>5.00711319328392E-2</v>
      </c>
      <c r="N67" s="148"/>
      <c r="O67" s="148"/>
      <c r="P67" s="637"/>
      <c r="Q67" s="148"/>
    </row>
    <row r="68" spans="1:17">
      <c r="A68" s="148" t="s">
        <v>924</v>
      </c>
      <c r="B68" s="148" t="s">
        <v>2637</v>
      </c>
      <c r="C68" s="148" t="s">
        <v>2627</v>
      </c>
      <c r="D68" s="148">
        <v>32</v>
      </c>
      <c r="E68" s="148">
        <v>9.8931580563129798E-2</v>
      </c>
      <c r="F68" s="148">
        <v>1.20770716330441E-2</v>
      </c>
      <c r="G68" s="149">
        <v>2.5759160300333799E-16</v>
      </c>
      <c r="H68" s="148">
        <v>180.614675797552</v>
      </c>
      <c r="I68" s="148">
        <v>31</v>
      </c>
      <c r="J68" s="149">
        <v>4.87663316716794E-23</v>
      </c>
      <c r="K68" s="148">
        <v>4.1307644068749403E-3</v>
      </c>
      <c r="L68" s="148">
        <v>6.6528219523719501E-3</v>
      </c>
      <c r="M68" s="148">
        <v>0.53935191800073701</v>
      </c>
      <c r="N68" s="148">
        <v>4.4332250407735198E-3</v>
      </c>
      <c r="O68" s="148">
        <v>2.0870863828504599E-4</v>
      </c>
      <c r="P68" s="637" t="s">
        <v>7005</v>
      </c>
      <c r="Q68" s="148">
        <v>1.52514673294028E-291</v>
      </c>
    </row>
    <row r="69" spans="1:17">
      <c r="A69" t="s">
        <v>924</v>
      </c>
      <c r="B69" t="s">
        <v>2637</v>
      </c>
      <c r="C69" t="s">
        <v>2628</v>
      </c>
      <c r="D69">
        <v>32</v>
      </c>
      <c r="E69">
        <v>7.1719851667151197E-2</v>
      </c>
      <c r="F69">
        <v>5.2798649336090103E-2</v>
      </c>
      <c r="G69">
        <v>0.18447561013118199</v>
      </c>
      <c r="H69">
        <v>178.32309387914799</v>
      </c>
      <c r="I69">
        <v>30</v>
      </c>
      <c r="J69" s="111">
        <v>5.1623723437091299E-23</v>
      </c>
      <c r="K69">
        <v>4.1307644068749403E-3</v>
      </c>
      <c r="L69">
        <v>6.6528219523719501E-3</v>
      </c>
      <c r="M69">
        <v>0.53935191800073701</v>
      </c>
    </row>
    <row r="70" spans="1:17">
      <c r="A70" s="148" t="s">
        <v>924</v>
      </c>
      <c r="B70" s="148" t="s">
        <v>2637</v>
      </c>
      <c r="C70" s="148" t="s">
        <v>2629</v>
      </c>
      <c r="D70" s="148">
        <v>32</v>
      </c>
      <c r="E70" s="148">
        <v>0.11878711408510299</v>
      </c>
      <c r="F70" s="148">
        <v>2.3098365735369102E-2</v>
      </c>
      <c r="G70" s="149">
        <v>2.7087104792191302E-7</v>
      </c>
      <c r="H70" s="148"/>
      <c r="I70" s="148"/>
      <c r="J70" s="148"/>
      <c r="K70" s="148">
        <v>4.1307644068749403E-3</v>
      </c>
      <c r="L70" s="148">
        <v>6.6528219523719501E-3</v>
      </c>
      <c r="M70" s="148">
        <v>0.53935191800073701</v>
      </c>
      <c r="N70" s="148"/>
      <c r="O70" s="148"/>
      <c r="P70" s="637"/>
      <c r="Q70" s="148"/>
    </row>
    <row r="71" spans="1:17">
      <c r="A71" s="148" t="s">
        <v>924</v>
      </c>
      <c r="B71" s="148" t="s">
        <v>2642</v>
      </c>
      <c r="C71" s="148" t="s">
        <v>2627</v>
      </c>
      <c r="D71" s="148">
        <v>518</v>
      </c>
      <c r="E71" s="148">
        <v>0.114918699569046</v>
      </c>
      <c r="F71" s="148">
        <v>2.0149000079238599E-2</v>
      </c>
      <c r="G71" s="149">
        <v>1.17410419204475E-8</v>
      </c>
      <c r="H71" s="148">
        <v>776.39753658970699</v>
      </c>
      <c r="I71" s="148">
        <v>517</v>
      </c>
      <c r="J71" s="149">
        <v>1.01504821766271E-12</v>
      </c>
      <c r="K71" s="148">
        <v>1.5123166728176101E-3</v>
      </c>
      <c r="L71" s="148">
        <v>1.06105388800806E-3</v>
      </c>
      <c r="M71" s="148">
        <v>0.154676030997554</v>
      </c>
      <c r="N71" s="148">
        <v>5.1754514129254497E-2</v>
      </c>
      <c r="O71" s="148">
        <v>6.5519258581644795E-4</v>
      </c>
      <c r="P71" s="637" t="s">
        <v>7005</v>
      </c>
      <c r="Q71" s="525" t="s">
        <v>6813</v>
      </c>
    </row>
    <row r="72" spans="1:17">
      <c r="A72" t="s">
        <v>924</v>
      </c>
      <c r="B72" t="s">
        <v>2642</v>
      </c>
      <c r="C72" t="s">
        <v>2628</v>
      </c>
      <c r="D72">
        <v>518</v>
      </c>
      <c r="E72">
        <v>3.4376204425973299E-2</v>
      </c>
      <c r="F72">
        <v>6.1658438050816097E-2</v>
      </c>
      <c r="G72">
        <v>0.577409629060187</v>
      </c>
      <c r="H72">
        <v>773.35287798513502</v>
      </c>
      <c r="I72">
        <v>516</v>
      </c>
      <c r="J72" s="111">
        <v>1.3860014595423101E-12</v>
      </c>
      <c r="K72">
        <v>1.5123166728176101E-3</v>
      </c>
      <c r="L72">
        <v>1.06105388800806E-3</v>
      </c>
      <c r="M72">
        <v>0.154676030997554</v>
      </c>
    </row>
    <row r="73" spans="1:17">
      <c r="A73" t="s">
        <v>924</v>
      </c>
      <c r="B73" t="s">
        <v>2642</v>
      </c>
      <c r="C73" t="s">
        <v>2629</v>
      </c>
      <c r="D73">
        <v>518</v>
      </c>
      <c r="E73">
        <v>9.5501511819260698E-2</v>
      </c>
      <c r="F73">
        <v>3.3370419544861203E-2</v>
      </c>
      <c r="G73" s="111">
        <v>4.2116118835459401E-3</v>
      </c>
      <c r="K73">
        <v>1.5123166728176101E-3</v>
      </c>
      <c r="L73">
        <v>1.06105388800806E-3</v>
      </c>
      <c r="M73">
        <v>0.154676030997554</v>
      </c>
    </row>
    <row r="74" spans="1:17">
      <c r="A74" s="148" t="s">
        <v>924</v>
      </c>
      <c r="B74" s="148" t="s">
        <v>2638</v>
      </c>
      <c r="C74" s="148" t="s">
        <v>2627</v>
      </c>
      <c r="D74" s="148">
        <v>21</v>
      </c>
      <c r="E74" s="148">
        <v>0.20990929449335199</v>
      </c>
      <c r="F74" s="148">
        <v>3.5324256537185197E-2</v>
      </c>
      <c r="G74" s="149">
        <v>2.8095507505189701E-9</v>
      </c>
      <c r="H74" s="148">
        <v>105.09633702988501</v>
      </c>
      <c r="I74" s="148">
        <v>20</v>
      </c>
      <c r="J74" s="149">
        <v>1.52584868100672E-13</v>
      </c>
      <c r="K74" s="148">
        <v>3.6446023677790202E-4</v>
      </c>
      <c r="L74" s="148">
        <v>1.31736644510458E-2</v>
      </c>
      <c r="M74" s="148">
        <v>0.97821720861053896</v>
      </c>
      <c r="N74" s="148">
        <v>2.3391702512429498E-2</v>
      </c>
      <c r="O74" s="148">
        <v>1.12144808041135E-4</v>
      </c>
      <c r="P74" s="637" t="s">
        <v>7005</v>
      </c>
      <c r="Q74" s="148">
        <v>2.1928998502900499E-221</v>
      </c>
    </row>
    <row r="75" spans="1:17">
      <c r="A75" t="s">
        <v>924</v>
      </c>
      <c r="B75" t="s">
        <v>2638</v>
      </c>
      <c r="C75" t="s">
        <v>2628</v>
      </c>
      <c r="D75">
        <v>21</v>
      </c>
      <c r="E75">
        <v>0.202600914471356</v>
      </c>
      <c r="F75">
        <v>0.27692180463152999</v>
      </c>
      <c r="G75">
        <v>0.47332980611096098</v>
      </c>
      <c r="H75">
        <v>105.092103490589</v>
      </c>
      <c r="I75">
        <v>19</v>
      </c>
      <c r="J75" s="111">
        <v>6.3437537928525397E-14</v>
      </c>
      <c r="K75">
        <v>3.6446023677790202E-4</v>
      </c>
      <c r="L75">
        <v>1.31736644510458E-2</v>
      </c>
      <c r="M75">
        <v>0.97821720861053896</v>
      </c>
    </row>
    <row r="76" spans="1:17">
      <c r="A76" t="s">
        <v>924</v>
      </c>
      <c r="B76" t="s">
        <v>2638</v>
      </c>
      <c r="C76" t="s">
        <v>2629</v>
      </c>
      <c r="D76">
        <v>21</v>
      </c>
      <c r="E76">
        <v>4.5617270519397998E-2</v>
      </c>
      <c r="F76">
        <v>6.0066077806944798E-2</v>
      </c>
      <c r="G76">
        <v>0.44758253983067497</v>
      </c>
      <c r="K76">
        <v>3.6446023677790202E-4</v>
      </c>
      <c r="L76">
        <v>1.31736644510458E-2</v>
      </c>
      <c r="M76">
        <v>0.97821720861053896</v>
      </c>
    </row>
    <row r="77" spans="1:17">
      <c r="A77" s="148" t="s">
        <v>928</v>
      </c>
      <c r="B77" s="148" t="s">
        <v>2626</v>
      </c>
      <c r="C77" s="148" t="s">
        <v>2627</v>
      </c>
      <c r="D77" s="148">
        <v>141</v>
      </c>
      <c r="E77" s="148">
        <v>0.65886260879962999</v>
      </c>
      <c r="F77" s="148">
        <v>2.3579724840746399E-2</v>
      </c>
      <c r="G77" s="149">
        <v>8.2664271886519101E-172</v>
      </c>
      <c r="H77" s="148">
        <v>140.579296233261</v>
      </c>
      <c r="I77" s="148">
        <v>140</v>
      </c>
      <c r="J77" s="148">
        <v>0.47034096176057599</v>
      </c>
      <c r="K77" s="148">
        <v>-7.8866933068343498E-3</v>
      </c>
      <c r="L77" s="148">
        <v>3.6479245705998298E-3</v>
      </c>
      <c r="M77" s="148">
        <v>3.2332642129564701E-2</v>
      </c>
      <c r="N77" s="148">
        <v>1.07909109026988E-2</v>
      </c>
      <c r="O77" s="148">
        <v>1.8362439261838199E-3</v>
      </c>
      <c r="P77" s="637" t="s">
        <v>7005</v>
      </c>
      <c r="Q77" s="148">
        <v>8.0715631602965199E-278</v>
      </c>
    </row>
    <row r="78" spans="1:17">
      <c r="A78" s="148" t="s">
        <v>928</v>
      </c>
      <c r="B78" s="148" t="s">
        <v>2626</v>
      </c>
      <c r="C78" s="148" t="s">
        <v>2628</v>
      </c>
      <c r="D78" s="148">
        <v>141</v>
      </c>
      <c r="E78" s="148">
        <v>0.75475695387307096</v>
      </c>
      <c r="F78" s="148">
        <v>5.0233269114961197E-2</v>
      </c>
      <c r="G78" s="149">
        <v>6.4961850081906501E-31</v>
      </c>
      <c r="H78" s="148">
        <v>135.90519401538299</v>
      </c>
      <c r="I78" s="148">
        <v>139</v>
      </c>
      <c r="J78" s="148">
        <v>0.55840932560899004</v>
      </c>
      <c r="K78" s="148">
        <v>-7.8866933068343498E-3</v>
      </c>
      <c r="L78" s="148">
        <v>3.6479245705998298E-3</v>
      </c>
      <c r="M78" s="148">
        <v>3.2332642129564701E-2</v>
      </c>
      <c r="N78" s="148"/>
      <c r="O78" s="148"/>
      <c r="P78" s="637"/>
      <c r="Q78" s="148"/>
    </row>
    <row r="79" spans="1:17">
      <c r="A79" s="148" t="s">
        <v>928</v>
      </c>
      <c r="B79" s="148" t="s">
        <v>2626</v>
      </c>
      <c r="C79" s="148" t="s">
        <v>2629</v>
      </c>
      <c r="D79" s="148">
        <v>141</v>
      </c>
      <c r="E79" s="148">
        <v>0.66214647349858502</v>
      </c>
      <c r="F79" s="148">
        <v>3.9410790227413603E-2</v>
      </c>
      <c r="G79" s="149">
        <v>2.3937067606573701E-63</v>
      </c>
      <c r="H79" s="148"/>
      <c r="I79" s="148"/>
      <c r="J79" s="148"/>
      <c r="K79" s="148">
        <v>-7.8866933068343498E-3</v>
      </c>
      <c r="L79" s="148">
        <v>3.6479245705998298E-3</v>
      </c>
      <c r="M79" s="148">
        <v>3.2332642129564701E-2</v>
      </c>
      <c r="N79" s="148"/>
      <c r="O79" s="148"/>
      <c r="P79" s="637"/>
      <c r="Q79" s="148"/>
    </row>
    <row r="80" spans="1:17">
      <c r="A80" s="148" t="s">
        <v>928</v>
      </c>
      <c r="B80" s="148" t="s">
        <v>926</v>
      </c>
      <c r="C80" s="148" t="s">
        <v>2627</v>
      </c>
      <c r="D80" s="148">
        <v>1008</v>
      </c>
      <c r="E80" s="148">
        <v>0.195987021200001</v>
      </c>
      <c r="F80" s="148">
        <v>4.1227491549401002E-2</v>
      </c>
      <c r="G80" s="149">
        <v>1.9963398932021402E-6</v>
      </c>
      <c r="H80" s="148">
        <v>1072.99968242864</v>
      </c>
      <c r="I80" s="148">
        <v>1007</v>
      </c>
      <c r="J80" s="148">
        <v>7.2906435492929897E-2</v>
      </c>
      <c r="K80" s="148">
        <v>-1.5566007764300301E-3</v>
      </c>
      <c r="L80" s="148">
        <v>1.8295504457080101E-3</v>
      </c>
      <c r="M80" s="148">
        <v>0.39507707308773499</v>
      </c>
      <c r="N80" s="148">
        <v>8.44102925387714E-2</v>
      </c>
      <c r="O80" s="148">
        <v>2.30854401948398E-3</v>
      </c>
      <c r="P80" s="637" t="s">
        <v>7005</v>
      </c>
      <c r="Q80" s="525" t="s">
        <v>6813</v>
      </c>
    </row>
    <row r="81" spans="1:17">
      <c r="A81" s="1" t="s">
        <v>928</v>
      </c>
      <c r="B81" s="1" t="s">
        <v>926</v>
      </c>
      <c r="C81" s="1" t="s">
        <v>2628</v>
      </c>
      <c r="D81" s="1">
        <v>1008</v>
      </c>
      <c r="E81" s="1">
        <v>0.29719362830812501</v>
      </c>
      <c r="F81" s="1">
        <v>0.12633866850706099</v>
      </c>
      <c r="G81" s="1">
        <v>1.8846762287161901E-2</v>
      </c>
      <c r="H81" s="1">
        <v>1072.2281486730401</v>
      </c>
      <c r="I81" s="1">
        <v>1006</v>
      </c>
      <c r="J81" s="1">
        <v>7.2137271960147895E-2</v>
      </c>
      <c r="K81" s="1">
        <v>-1.5566007764300301E-3</v>
      </c>
      <c r="L81" s="1">
        <v>1.8295504457080101E-3</v>
      </c>
      <c r="M81" s="1">
        <v>0.39507707308773499</v>
      </c>
      <c r="N81" s="1"/>
      <c r="O81" s="1"/>
      <c r="P81" s="86"/>
      <c r="Q81" s="1"/>
    </row>
    <row r="82" spans="1:17">
      <c r="A82" s="1" t="s">
        <v>928</v>
      </c>
      <c r="B82" s="1" t="s">
        <v>926</v>
      </c>
      <c r="C82" s="1" t="s">
        <v>2629</v>
      </c>
      <c r="D82" s="1">
        <v>1008</v>
      </c>
      <c r="E82" s="1">
        <v>0.177646053417129</v>
      </c>
      <c r="F82" s="1">
        <v>7.2439556919656797E-2</v>
      </c>
      <c r="G82" s="1">
        <v>1.41932496217711E-2</v>
      </c>
      <c r="H82" s="1"/>
      <c r="I82" s="1"/>
      <c r="J82" s="1"/>
      <c r="K82" s="1">
        <v>-1.5566007764300301E-3</v>
      </c>
      <c r="L82" s="1">
        <v>1.8295504457080101E-3</v>
      </c>
      <c r="M82" s="1">
        <v>0.39507707308773499</v>
      </c>
      <c r="N82" s="1"/>
      <c r="O82" s="1"/>
      <c r="P82" s="86"/>
      <c r="Q82" s="1"/>
    </row>
    <row r="83" spans="1:17">
      <c r="A83" s="148" t="s">
        <v>928</v>
      </c>
      <c r="B83" s="148" t="s">
        <v>2630</v>
      </c>
      <c r="C83" s="148" t="s">
        <v>2627</v>
      </c>
      <c r="D83" s="148">
        <v>43</v>
      </c>
      <c r="E83" s="148">
        <v>0.113654942082349</v>
      </c>
      <c r="F83" s="148">
        <v>3.4158344384149802E-2</v>
      </c>
      <c r="G83" s="148">
        <v>8.7692991175787301E-4</v>
      </c>
      <c r="H83" s="148">
        <v>78.200856835203894</v>
      </c>
      <c r="I83" s="148">
        <v>42</v>
      </c>
      <c r="J83" s="148">
        <v>5.8598715916285103E-4</v>
      </c>
      <c r="K83" s="148">
        <v>-2.5559214038704602E-4</v>
      </c>
      <c r="L83" s="148">
        <v>1.00322607330248E-2</v>
      </c>
      <c r="M83" s="148">
        <v>0.97979807541586195</v>
      </c>
      <c r="N83" s="148">
        <v>1.41988161471458E-2</v>
      </c>
      <c r="O83" s="148">
        <v>2.12880769663477E-4</v>
      </c>
      <c r="P83" s="637" t="s">
        <v>7005</v>
      </c>
      <c r="Q83" s="525" t="s">
        <v>6813</v>
      </c>
    </row>
    <row r="84" spans="1:17">
      <c r="A84" t="s">
        <v>928</v>
      </c>
      <c r="B84" t="s">
        <v>2630</v>
      </c>
      <c r="C84" t="s">
        <v>2628</v>
      </c>
      <c r="D84">
        <v>43</v>
      </c>
      <c r="E84">
        <v>0.116102510323044</v>
      </c>
      <c r="F84">
        <v>0.107027129723892</v>
      </c>
      <c r="G84">
        <v>0.28435010016736001</v>
      </c>
      <c r="H84">
        <v>78.1996188423213</v>
      </c>
      <c r="I84">
        <v>41</v>
      </c>
      <c r="J84">
        <v>4.1233499572310698E-4</v>
      </c>
      <c r="K84">
        <v>-2.5559214038704602E-4</v>
      </c>
      <c r="L84">
        <v>1.00322607330248E-2</v>
      </c>
      <c r="M84">
        <v>0.97979807541586195</v>
      </c>
    </row>
    <row r="85" spans="1:17">
      <c r="A85" t="s">
        <v>928</v>
      </c>
      <c r="B85" t="s">
        <v>2630</v>
      </c>
      <c r="C85" t="s">
        <v>2629</v>
      </c>
      <c r="D85">
        <v>43</v>
      </c>
      <c r="E85">
        <v>9.3176852295478604E-2</v>
      </c>
      <c r="F85">
        <v>5.3400087945736002E-2</v>
      </c>
      <c r="G85">
        <v>8.1005411081021106E-2</v>
      </c>
      <c r="K85">
        <v>-2.5559214038704602E-4</v>
      </c>
      <c r="L85">
        <v>1.00322607330248E-2</v>
      </c>
      <c r="M85">
        <v>0.97979807541586195</v>
      </c>
    </row>
    <row r="86" spans="1:17">
      <c r="A86" s="148" t="s">
        <v>928</v>
      </c>
      <c r="B86" s="148" t="s">
        <v>2631</v>
      </c>
      <c r="C86" s="148" t="s">
        <v>2627</v>
      </c>
      <c r="D86" s="148">
        <v>818</v>
      </c>
      <c r="E86" s="148">
        <v>3.3364650790336799E-2</v>
      </c>
      <c r="F86" s="148">
        <v>4.19674875396721E-3</v>
      </c>
      <c r="G86" s="149">
        <v>1.8633287729937201E-15</v>
      </c>
      <c r="H86" s="148">
        <v>1112.8564602583101</v>
      </c>
      <c r="I86" s="148">
        <v>817</v>
      </c>
      <c r="J86" s="149">
        <v>2.0377839976712499E-11</v>
      </c>
      <c r="K86" s="148">
        <v>7.50827396914549E-4</v>
      </c>
      <c r="L86" s="148">
        <v>2.1086116709929802E-3</v>
      </c>
      <c r="M86" s="148">
        <v>0.72187519604977401</v>
      </c>
      <c r="N86" s="148">
        <v>7.0902589263417498E-2</v>
      </c>
      <c r="O86" s="148">
        <v>2.56165332042106E-3</v>
      </c>
      <c r="P86" s="637" t="s">
        <v>7005</v>
      </c>
      <c r="Q86" s="525" t="s">
        <v>6813</v>
      </c>
    </row>
    <row r="87" spans="1:17">
      <c r="A87" s="1" t="s">
        <v>928</v>
      </c>
      <c r="B87" s="1" t="s">
        <v>2631</v>
      </c>
      <c r="C87" s="1" t="s">
        <v>2628</v>
      </c>
      <c r="D87" s="1">
        <v>818</v>
      </c>
      <c r="E87" s="1">
        <v>2.91746945099217E-2</v>
      </c>
      <c r="F87" s="1">
        <v>1.2746717712661299E-2</v>
      </c>
      <c r="G87" s="1">
        <v>2.2345673306184699E-2</v>
      </c>
      <c r="H87" s="1">
        <v>1112.68357079456</v>
      </c>
      <c r="I87" s="1">
        <v>816</v>
      </c>
      <c r="J87" s="147">
        <v>1.7803582370711001E-11</v>
      </c>
      <c r="K87" s="1">
        <v>7.50827396914549E-4</v>
      </c>
      <c r="L87" s="1">
        <v>2.1086116709929802E-3</v>
      </c>
      <c r="M87" s="1">
        <v>0.72187519604977401</v>
      </c>
      <c r="N87" s="1"/>
      <c r="O87" s="1"/>
      <c r="P87" s="86"/>
      <c r="Q87" s="1"/>
    </row>
    <row r="88" spans="1:17">
      <c r="A88" s="148" t="s">
        <v>928</v>
      </c>
      <c r="B88" s="148" t="s">
        <v>2631</v>
      </c>
      <c r="C88" s="148" t="s">
        <v>2629</v>
      </c>
      <c r="D88" s="148">
        <v>818</v>
      </c>
      <c r="E88" s="148">
        <v>4.3949270051334401E-2</v>
      </c>
      <c r="F88" s="148">
        <v>7.20982791387132E-3</v>
      </c>
      <c r="G88" s="149">
        <v>1.08929165306692E-9</v>
      </c>
      <c r="H88" s="148"/>
      <c r="I88" s="148"/>
      <c r="J88" s="148"/>
      <c r="K88" s="148">
        <v>7.50827396914549E-4</v>
      </c>
      <c r="L88" s="148">
        <v>2.1086116709929802E-3</v>
      </c>
      <c r="M88" s="148">
        <v>0.72187519604977401</v>
      </c>
      <c r="N88" s="148"/>
      <c r="O88" s="148"/>
      <c r="P88" s="637"/>
      <c r="Q88" s="148"/>
    </row>
    <row r="89" spans="1:17">
      <c r="A89" t="s">
        <v>928</v>
      </c>
      <c r="B89" t="s">
        <v>2632</v>
      </c>
      <c r="C89" t="s">
        <v>2627</v>
      </c>
      <c r="D89">
        <v>123</v>
      </c>
      <c r="E89">
        <v>-7.8510475843338E-3</v>
      </c>
      <c r="F89">
        <v>4.04754105901848E-2</v>
      </c>
      <c r="G89">
        <v>0.84619874951070195</v>
      </c>
      <c r="H89">
        <v>132.172130836154</v>
      </c>
      <c r="I89">
        <v>122</v>
      </c>
      <c r="J89">
        <v>0.249410956099126</v>
      </c>
      <c r="K89">
        <v>-1.37660854281059E-3</v>
      </c>
      <c r="L89">
        <v>3.5952184232998798E-3</v>
      </c>
      <c r="M89">
        <v>0.70246584932283396</v>
      </c>
      <c r="N89">
        <v>6.8730290380223102E-2</v>
      </c>
      <c r="O89">
        <v>2.7870026732322399E-4</v>
      </c>
      <c r="P89" s="11" t="s">
        <v>7005</v>
      </c>
      <c r="Q89" s="526" t="s">
        <v>6813</v>
      </c>
    </row>
    <row r="90" spans="1:17">
      <c r="A90" t="s">
        <v>928</v>
      </c>
      <c r="B90" t="s">
        <v>2632</v>
      </c>
      <c r="C90" t="s">
        <v>2628</v>
      </c>
      <c r="D90">
        <v>123</v>
      </c>
      <c r="E90">
        <v>1.7777614706398999E-2</v>
      </c>
      <c r="F90">
        <v>7.9166864736818707E-2</v>
      </c>
      <c r="G90">
        <v>0.82270129863405705</v>
      </c>
      <c r="H90">
        <v>132.01217541008401</v>
      </c>
      <c r="I90">
        <v>121</v>
      </c>
      <c r="J90">
        <v>0.23268184151896901</v>
      </c>
      <c r="K90">
        <v>-1.37660854281059E-3</v>
      </c>
      <c r="L90">
        <v>3.5952184232998798E-3</v>
      </c>
      <c r="M90">
        <v>0.70246584932283396</v>
      </c>
    </row>
    <row r="91" spans="1:17">
      <c r="A91" t="s">
        <v>928</v>
      </c>
      <c r="B91" t="s">
        <v>2632</v>
      </c>
      <c r="C91" t="s">
        <v>2629</v>
      </c>
      <c r="D91">
        <v>123</v>
      </c>
      <c r="E91">
        <v>2.5429962114592898E-3</v>
      </c>
      <c r="F91">
        <v>6.8600961633188601E-2</v>
      </c>
      <c r="G91">
        <v>0.97042967371877997</v>
      </c>
      <c r="K91">
        <v>-1.37660854281059E-3</v>
      </c>
      <c r="L91">
        <v>3.5952184232998798E-3</v>
      </c>
      <c r="M91">
        <v>0.70246584932283396</v>
      </c>
    </row>
    <row r="92" spans="1:17">
      <c r="A92" t="s">
        <v>928</v>
      </c>
      <c r="B92" t="s">
        <v>2633</v>
      </c>
      <c r="C92" t="s">
        <v>2627</v>
      </c>
      <c r="D92">
        <v>99</v>
      </c>
      <c r="E92">
        <v>-9.6691933099250504E-3</v>
      </c>
      <c r="F92">
        <v>3.6399544302501897E-2</v>
      </c>
      <c r="G92">
        <v>0.79051608793301797</v>
      </c>
      <c r="H92">
        <v>128.53712500514001</v>
      </c>
      <c r="I92">
        <v>98</v>
      </c>
      <c r="J92">
        <v>2.0918900771643201E-2</v>
      </c>
      <c r="K92">
        <v>-8.3231234959337992E-3</v>
      </c>
      <c r="L92">
        <v>3.8818434787189601E-3</v>
      </c>
      <c r="M92">
        <v>3.4522982868178599E-2</v>
      </c>
      <c r="N92">
        <v>6.7549315864431095E-2</v>
      </c>
      <c r="O92">
        <v>2.7019016465769201E-4</v>
      </c>
      <c r="P92" s="11" t="s">
        <v>7005</v>
      </c>
      <c r="Q92" s="526" t="s">
        <v>6813</v>
      </c>
    </row>
    <row r="93" spans="1:17">
      <c r="A93" t="s">
        <v>928</v>
      </c>
      <c r="B93" t="s">
        <v>2633</v>
      </c>
      <c r="C93" t="s">
        <v>2628</v>
      </c>
      <c r="D93">
        <v>99</v>
      </c>
      <c r="E93">
        <v>0.1011428272063</v>
      </c>
      <c r="F93">
        <v>6.5933823193301794E-2</v>
      </c>
      <c r="G93">
        <v>0.128283683817244</v>
      </c>
      <c r="H93">
        <v>122.720871419104</v>
      </c>
      <c r="I93">
        <v>97</v>
      </c>
      <c r="J93">
        <v>3.9912192985833997E-2</v>
      </c>
      <c r="K93">
        <v>-8.3231234959337992E-3</v>
      </c>
      <c r="L93">
        <v>3.8818434787189601E-3</v>
      </c>
      <c r="M93">
        <v>3.4522982868178599E-2</v>
      </c>
    </row>
    <row r="94" spans="1:17">
      <c r="A94" t="s">
        <v>928</v>
      </c>
      <c r="B94" t="s">
        <v>2633</v>
      </c>
      <c r="C94" t="s">
        <v>2629</v>
      </c>
      <c r="D94">
        <v>99</v>
      </c>
      <c r="E94">
        <v>-6.1338897290974199E-2</v>
      </c>
      <c r="F94">
        <v>6.0973230445468901E-2</v>
      </c>
      <c r="G94">
        <v>0.31441693126686798</v>
      </c>
      <c r="K94">
        <v>-8.3231234959337992E-3</v>
      </c>
      <c r="L94">
        <v>3.8818434787189601E-3</v>
      </c>
      <c r="M94">
        <v>3.4522982868178599E-2</v>
      </c>
    </row>
    <row r="95" spans="1:17">
      <c r="A95" s="148" t="s">
        <v>928</v>
      </c>
      <c r="B95" s="148" t="s">
        <v>2634</v>
      </c>
      <c r="C95" s="148" t="s">
        <v>2627</v>
      </c>
      <c r="D95" s="148">
        <v>778</v>
      </c>
      <c r="E95" s="148">
        <v>2.29919001394711E-2</v>
      </c>
      <c r="F95" s="148">
        <v>2.4893536135977999E-3</v>
      </c>
      <c r="G95" s="149">
        <v>2.5566357772736699E-20</v>
      </c>
      <c r="H95" s="148">
        <v>1077.47549961972</v>
      </c>
      <c r="I95" s="148">
        <v>777</v>
      </c>
      <c r="J95" s="149">
        <v>4.1990493340984903E-12</v>
      </c>
      <c r="K95" s="148">
        <v>-4.3571327628949297E-4</v>
      </c>
      <c r="L95" s="148">
        <v>2.19583661539849E-3</v>
      </c>
      <c r="M95" s="148">
        <v>0.84276296488838898</v>
      </c>
      <c r="N95" s="148">
        <v>6.6129868977328296E-2</v>
      </c>
      <c r="O95" s="148">
        <v>2.3908859107008898E-3</v>
      </c>
      <c r="P95" s="637" t="s">
        <v>7005</v>
      </c>
      <c r="Q95" s="525" t="s">
        <v>6813</v>
      </c>
    </row>
    <row r="96" spans="1:17">
      <c r="A96" s="148" t="s">
        <v>928</v>
      </c>
      <c r="B96" s="148" t="s">
        <v>2634</v>
      </c>
      <c r="C96" s="148" t="s">
        <v>2628</v>
      </c>
      <c r="D96" s="148">
        <v>778</v>
      </c>
      <c r="E96" s="148">
        <v>2.4419025869942899E-2</v>
      </c>
      <c r="F96" s="148">
        <v>7.76734195659154E-3</v>
      </c>
      <c r="G96" s="149">
        <v>1.73113734887085E-3</v>
      </c>
      <c r="H96" s="148">
        <v>1077.4208326263799</v>
      </c>
      <c r="I96" s="148">
        <v>776</v>
      </c>
      <c r="J96" s="149">
        <v>3.5789405789643302E-12</v>
      </c>
      <c r="K96" s="148">
        <v>-4.3571327628949297E-4</v>
      </c>
      <c r="L96" s="148">
        <v>2.19583661539849E-3</v>
      </c>
      <c r="M96" s="148">
        <v>0.84276296488838898</v>
      </c>
      <c r="N96" s="148"/>
      <c r="O96" s="148"/>
      <c r="P96" s="637"/>
      <c r="Q96" s="148"/>
    </row>
    <row r="97" spans="1:17">
      <c r="A97" s="148" t="s">
        <v>928</v>
      </c>
      <c r="B97" s="148" t="s">
        <v>2634</v>
      </c>
      <c r="C97" s="148" t="s">
        <v>2629</v>
      </c>
      <c r="D97" s="148">
        <v>778</v>
      </c>
      <c r="E97" s="148">
        <v>2.8098538186517499E-2</v>
      </c>
      <c r="F97" s="148">
        <v>4.0920119664865596E-3</v>
      </c>
      <c r="G97" s="149">
        <v>6.5713082951835798E-12</v>
      </c>
      <c r="H97" s="148"/>
      <c r="I97" s="148"/>
      <c r="J97" s="148"/>
      <c r="K97" s="148">
        <v>-4.3571327628949297E-4</v>
      </c>
      <c r="L97" s="148">
        <v>2.19583661539849E-3</v>
      </c>
      <c r="M97" s="148">
        <v>0.84276296488838898</v>
      </c>
      <c r="N97" s="148"/>
      <c r="O97" s="148"/>
      <c r="P97" s="637"/>
      <c r="Q97" s="148"/>
    </row>
    <row r="98" spans="1:17">
      <c r="A98" t="s">
        <v>928</v>
      </c>
      <c r="B98" t="s">
        <v>2635</v>
      </c>
      <c r="C98" t="s">
        <v>2627</v>
      </c>
      <c r="D98">
        <v>72</v>
      </c>
      <c r="E98">
        <v>-3.93247776571359E-2</v>
      </c>
      <c r="F98">
        <v>4.9990786713852001E-2</v>
      </c>
      <c r="G98">
        <v>0.43149234151621302</v>
      </c>
      <c r="H98">
        <v>77.134863514633295</v>
      </c>
      <c r="I98">
        <v>71</v>
      </c>
      <c r="J98">
        <v>0.28900457867227602</v>
      </c>
      <c r="K98">
        <v>2.41744183087143E-3</v>
      </c>
      <c r="L98">
        <v>4.0577166352297502E-3</v>
      </c>
      <c r="M98">
        <v>0.55325432436590705</v>
      </c>
      <c r="N98">
        <v>9.5920461188711503E-2</v>
      </c>
      <c r="O98">
        <v>1.8751575770481599E-4</v>
      </c>
      <c r="P98" s="11" t="s">
        <v>7005</v>
      </c>
      <c r="Q98" s="526" t="s">
        <v>6813</v>
      </c>
    </row>
    <row r="99" spans="1:17">
      <c r="A99" t="s">
        <v>928</v>
      </c>
      <c r="B99" t="s">
        <v>2635</v>
      </c>
      <c r="C99" t="s">
        <v>2628</v>
      </c>
      <c r="D99">
        <v>72</v>
      </c>
      <c r="E99">
        <v>-7.7815271667876607E-2</v>
      </c>
      <c r="F99">
        <v>8.3150257530964097E-2</v>
      </c>
      <c r="G99">
        <v>0.35257338350501199</v>
      </c>
      <c r="H99">
        <v>76.745724490981601</v>
      </c>
      <c r="I99">
        <v>70</v>
      </c>
      <c r="J99">
        <v>0.27135731663546198</v>
      </c>
      <c r="K99">
        <v>2.41744183087143E-3</v>
      </c>
      <c r="L99">
        <v>4.0577166352297502E-3</v>
      </c>
      <c r="M99">
        <v>0.55325432436590705</v>
      </c>
    </row>
    <row r="100" spans="1:17">
      <c r="A100" t="s">
        <v>928</v>
      </c>
      <c r="B100" t="s">
        <v>2635</v>
      </c>
      <c r="C100" t="s">
        <v>2629</v>
      </c>
      <c r="D100">
        <v>72</v>
      </c>
      <c r="E100">
        <v>-7.9825035541328096E-2</v>
      </c>
      <c r="F100">
        <v>7.3339726971435204E-2</v>
      </c>
      <c r="G100">
        <v>0.276406066248575</v>
      </c>
      <c r="K100">
        <v>2.41744183087143E-3</v>
      </c>
      <c r="L100">
        <v>4.0577166352297502E-3</v>
      </c>
      <c r="M100">
        <v>0.55325432436590705</v>
      </c>
    </row>
    <row r="101" spans="1:17">
      <c r="A101" s="1" t="s">
        <v>928</v>
      </c>
      <c r="B101" s="1" t="s">
        <v>2636</v>
      </c>
      <c r="C101" s="1" t="s">
        <v>2627</v>
      </c>
      <c r="D101" s="1">
        <v>259</v>
      </c>
      <c r="E101" s="1">
        <v>5.1130598488978898E-2</v>
      </c>
      <c r="F101" s="1">
        <v>2.03527279167574E-2</v>
      </c>
      <c r="G101" s="1">
        <v>1.1997312761481801E-2</v>
      </c>
      <c r="H101" s="1">
        <v>331.19921522067602</v>
      </c>
      <c r="I101" s="1">
        <v>258</v>
      </c>
      <c r="J101" s="1">
        <v>1.40122088554546E-3</v>
      </c>
      <c r="K101" s="1">
        <v>2.9677872201337801E-3</v>
      </c>
      <c r="L101" s="1">
        <v>3.41583786158485E-3</v>
      </c>
      <c r="M101" s="1">
        <v>0.38574999241930602</v>
      </c>
      <c r="N101" s="1">
        <v>1.8937318214833299E-2</v>
      </c>
      <c r="O101" s="1">
        <v>7.34569951484287E-4</v>
      </c>
      <c r="P101" s="86" t="s">
        <v>7005</v>
      </c>
      <c r="Q101" s="527" t="s">
        <v>6813</v>
      </c>
    </row>
    <row r="102" spans="1:17">
      <c r="A102" t="s">
        <v>928</v>
      </c>
      <c r="B102" t="s">
        <v>2636</v>
      </c>
      <c r="C102" t="s">
        <v>2628</v>
      </c>
      <c r="D102">
        <v>259</v>
      </c>
      <c r="E102">
        <v>7.0706372802662402E-3</v>
      </c>
      <c r="F102">
        <v>5.5713071236824403E-2</v>
      </c>
      <c r="G102">
        <v>0.89910957061210905</v>
      </c>
      <c r="H102">
        <v>330.22925606339601</v>
      </c>
      <c r="I102">
        <v>257</v>
      </c>
      <c r="J102">
        <v>1.3737521800557E-3</v>
      </c>
      <c r="K102">
        <v>2.9677872201337801E-3</v>
      </c>
      <c r="L102">
        <v>3.41583786158485E-3</v>
      </c>
      <c r="M102">
        <v>0.38574999241930602</v>
      </c>
    </row>
    <row r="103" spans="1:17">
      <c r="A103" t="s">
        <v>928</v>
      </c>
      <c r="B103" t="s">
        <v>2636</v>
      </c>
      <c r="C103" t="s">
        <v>2629</v>
      </c>
      <c r="D103">
        <v>259</v>
      </c>
      <c r="E103">
        <v>3.9091867287748501E-2</v>
      </c>
      <c r="F103">
        <v>3.9095117439981598E-2</v>
      </c>
      <c r="G103">
        <v>0.31735074175565398</v>
      </c>
      <c r="K103">
        <v>2.9677872201337801E-3</v>
      </c>
      <c r="L103">
        <v>3.41583786158485E-3</v>
      </c>
      <c r="M103">
        <v>0.38574999241930602</v>
      </c>
    </row>
    <row r="104" spans="1:17">
      <c r="A104" s="148" t="s">
        <v>928</v>
      </c>
      <c r="B104" s="148" t="s">
        <v>2637</v>
      </c>
      <c r="C104" s="148" t="s">
        <v>2627</v>
      </c>
      <c r="D104" s="148">
        <v>29</v>
      </c>
      <c r="E104" s="148">
        <v>0.26531226551527198</v>
      </c>
      <c r="F104" s="148">
        <v>3.2719273835334101E-2</v>
      </c>
      <c r="G104" s="149">
        <v>5.1145029515979295E-16</v>
      </c>
      <c r="H104" s="148">
        <v>62.752531761525198</v>
      </c>
      <c r="I104" s="148">
        <v>28</v>
      </c>
      <c r="J104" s="148">
        <v>1.7914734116630999E-4</v>
      </c>
      <c r="K104" s="148">
        <v>-2.3165076146082101E-2</v>
      </c>
      <c r="L104" s="148">
        <v>1.1012764332504201E-2</v>
      </c>
      <c r="M104" s="148">
        <v>4.4879404901976699E-2</v>
      </c>
      <c r="N104" s="148">
        <v>3.2653048780053699E-3</v>
      </c>
      <c r="O104" s="148">
        <v>2.9673761830419402E-4</v>
      </c>
      <c r="P104" s="637" t="s">
        <v>7005</v>
      </c>
      <c r="Q104" s="148">
        <v>7.9151611395044996E-108</v>
      </c>
    </row>
    <row r="105" spans="1:17">
      <c r="A105" s="148" t="s">
        <v>928</v>
      </c>
      <c r="B105" s="148" t="s">
        <v>2637</v>
      </c>
      <c r="C105" s="148" t="s">
        <v>2628</v>
      </c>
      <c r="D105" s="148">
        <v>29</v>
      </c>
      <c r="E105" s="148">
        <v>0.443199867125605</v>
      </c>
      <c r="F105" s="148">
        <v>9.6382717296738599E-2</v>
      </c>
      <c r="G105" s="149">
        <v>8.9628803118932296E-5</v>
      </c>
      <c r="H105" s="148">
        <v>53.9169294508281</v>
      </c>
      <c r="I105" s="148">
        <v>27</v>
      </c>
      <c r="J105" s="148">
        <v>1.55742624755694E-3</v>
      </c>
      <c r="K105" s="148">
        <v>-2.3165076146082101E-2</v>
      </c>
      <c r="L105" s="148">
        <v>1.1012764332504201E-2</v>
      </c>
      <c r="M105" s="148">
        <v>4.4879404901976699E-2</v>
      </c>
      <c r="N105" s="148"/>
      <c r="O105" s="148"/>
      <c r="P105" s="637"/>
      <c r="Q105" s="148"/>
    </row>
    <row r="106" spans="1:17">
      <c r="A106" s="148" t="s">
        <v>928</v>
      </c>
      <c r="B106" s="148" t="s">
        <v>2637</v>
      </c>
      <c r="C106" s="148" t="s">
        <v>2629</v>
      </c>
      <c r="D106" s="148">
        <v>29</v>
      </c>
      <c r="E106" s="148">
        <v>0.30203479341863898</v>
      </c>
      <c r="F106" s="148">
        <v>5.7374132114048002E-2</v>
      </c>
      <c r="G106" s="149">
        <v>1.40722499718016E-7</v>
      </c>
      <c r="H106" s="148"/>
      <c r="I106" s="148"/>
      <c r="J106" s="148"/>
      <c r="K106" s="148">
        <v>-2.3165076146082101E-2</v>
      </c>
      <c r="L106" s="148">
        <v>1.1012764332504201E-2</v>
      </c>
      <c r="M106" s="148">
        <v>4.4879404901976699E-2</v>
      </c>
      <c r="N106" s="148"/>
      <c r="O106" s="148"/>
      <c r="P106" s="637"/>
      <c r="Q106" s="148"/>
    </row>
    <row r="107" spans="1:17">
      <c r="A107" t="s">
        <v>928</v>
      </c>
      <c r="B107" t="s">
        <v>2642</v>
      </c>
      <c r="C107" t="s">
        <v>2627</v>
      </c>
      <c r="D107">
        <v>514</v>
      </c>
      <c r="E107">
        <v>4.6894133233376198E-2</v>
      </c>
      <c r="F107">
        <v>5.0279815583956597E-2</v>
      </c>
      <c r="G107">
        <v>0.35099389575141199</v>
      </c>
      <c r="H107">
        <v>568.41864801742304</v>
      </c>
      <c r="I107">
        <v>513</v>
      </c>
      <c r="J107">
        <v>4.5310646052971901E-2</v>
      </c>
      <c r="K107">
        <v>1.3975106550851201E-3</v>
      </c>
      <c r="L107">
        <v>2.3090718304836699E-3</v>
      </c>
      <c r="M107">
        <v>0.54529689823748395</v>
      </c>
      <c r="N107">
        <v>5.1492384367274498E-2</v>
      </c>
      <c r="O107">
        <v>1.1787162603577601E-3</v>
      </c>
      <c r="P107" s="11" t="s">
        <v>7005</v>
      </c>
      <c r="Q107" s="526" t="s">
        <v>6813</v>
      </c>
    </row>
    <row r="108" spans="1:17">
      <c r="A108" t="s">
        <v>928</v>
      </c>
      <c r="B108" t="s">
        <v>2642</v>
      </c>
      <c r="C108" t="s">
        <v>2628</v>
      </c>
      <c r="D108">
        <v>514</v>
      </c>
      <c r="E108">
        <v>-2.8228895790980899E-2</v>
      </c>
      <c r="F108">
        <v>0.134949505733713</v>
      </c>
      <c r="G108">
        <v>0.83439000923100204</v>
      </c>
      <c r="H108">
        <v>568.01227662163399</v>
      </c>
      <c r="I108">
        <v>512</v>
      </c>
      <c r="J108">
        <v>4.3541255284529699E-2</v>
      </c>
      <c r="K108">
        <v>1.3975106550851201E-3</v>
      </c>
      <c r="L108">
        <v>2.3090718304836699E-3</v>
      </c>
      <c r="M108">
        <v>0.54529689823748395</v>
      </c>
    </row>
    <row r="109" spans="1:17">
      <c r="A109" t="s">
        <v>928</v>
      </c>
      <c r="B109" t="s">
        <v>2642</v>
      </c>
      <c r="C109" t="s">
        <v>2629</v>
      </c>
      <c r="D109">
        <v>514</v>
      </c>
      <c r="E109">
        <v>-4.2186132875745699E-2</v>
      </c>
      <c r="F109">
        <v>8.4964577835610094E-2</v>
      </c>
      <c r="G109">
        <v>0.61953155935263504</v>
      </c>
      <c r="K109">
        <v>1.3975106550851201E-3</v>
      </c>
      <c r="L109">
        <v>2.3090718304836699E-3</v>
      </c>
      <c r="M109">
        <v>0.54529689823748395</v>
      </c>
    </row>
    <row r="110" spans="1:17">
      <c r="A110" s="1" t="s">
        <v>928</v>
      </c>
      <c r="B110" s="1" t="s">
        <v>2638</v>
      </c>
      <c r="C110" s="1" t="s">
        <v>2627</v>
      </c>
      <c r="D110" s="1">
        <v>21</v>
      </c>
      <c r="E110" s="1">
        <v>0.18739135270762899</v>
      </c>
      <c r="F110" s="1">
        <v>8.8094626760731196E-2</v>
      </c>
      <c r="G110" s="1">
        <v>3.3406804164790103E-2</v>
      </c>
      <c r="H110" s="1">
        <v>18.667590915499499</v>
      </c>
      <c r="I110" s="1">
        <v>20</v>
      </c>
      <c r="J110" s="1">
        <v>0.54351774612416104</v>
      </c>
      <c r="K110" s="1">
        <v>-4.8581420534363796E-3</v>
      </c>
      <c r="L110" s="1">
        <v>1.42433728623609E-2</v>
      </c>
      <c r="M110" s="1">
        <v>0.73678556030271303</v>
      </c>
      <c r="N110" s="1">
        <v>2.3391702512429498E-2</v>
      </c>
      <c r="O110" s="1">
        <v>4.9991603686961399E-5</v>
      </c>
      <c r="P110" s="86" t="s">
        <v>7005</v>
      </c>
      <c r="Q110" s="1">
        <v>2.2359092736544901E-219</v>
      </c>
    </row>
    <row r="111" spans="1:17">
      <c r="A111" t="s">
        <v>928</v>
      </c>
      <c r="B111" t="s">
        <v>2638</v>
      </c>
      <c r="C111" t="s">
        <v>2628</v>
      </c>
      <c r="D111">
        <v>21</v>
      </c>
      <c r="E111">
        <v>0.28661940544472098</v>
      </c>
      <c r="F111">
        <v>0.30396789808846297</v>
      </c>
      <c r="G111">
        <v>0.357554788471796</v>
      </c>
      <c r="H111">
        <v>18.551254753425599</v>
      </c>
      <c r="I111">
        <v>19</v>
      </c>
      <c r="J111">
        <v>0.48594325596865301</v>
      </c>
      <c r="K111">
        <v>-4.8581420534363796E-3</v>
      </c>
      <c r="L111">
        <v>1.42433728623609E-2</v>
      </c>
      <c r="M111">
        <v>0.73678556030271303</v>
      </c>
    </row>
    <row r="112" spans="1:17">
      <c r="A112" t="s">
        <v>928</v>
      </c>
      <c r="B112" t="s">
        <v>2638</v>
      </c>
      <c r="C112" t="s">
        <v>2629</v>
      </c>
      <c r="D112">
        <v>21</v>
      </c>
      <c r="E112">
        <v>0.19644830762489901</v>
      </c>
      <c r="F112">
        <v>0.126744105774035</v>
      </c>
      <c r="G112">
        <v>0.12115109156979301</v>
      </c>
      <c r="K112">
        <v>-4.8581420534363796E-3</v>
      </c>
      <c r="L112">
        <v>1.42433728623609E-2</v>
      </c>
      <c r="M112">
        <v>0.73678556030271303</v>
      </c>
    </row>
    <row r="113" spans="1:17">
      <c r="A113" t="s">
        <v>927</v>
      </c>
      <c r="B113" t="s">
        <v>2626</v>
      </c>
      <c r="C113" t="s">
        <v>2627</v>
      </c>
      <c r="D113">
        <v>134</v>
      </c>
      <c r="E113">
        <v>2.5482634506246798E-2</v>
      </c>
      <c r="F113">
        <v>3.2656557843147402E-2</v>
      </c>
      <c r="G113">
        <v>0.43520129487120901</v>
      </c>
      <c r="H113">
        <v>139.857235413788</v>
      </c>
      <c r="I113">
        <v>133</v>
      </c>
      <c r="J113">
        <v>0.32486180639835599</v>
      </c>
      <c r="K113">
        <v>1.21796993501192E-2</v>
      </c>
      <c r="L113">
        <v>5.0868875025787304E-3</v>
      </c>
      <c r="M113">
        <v>1.8056209143088101E-2</v>
      </c>
      <c r="N113">
        <v>1.04632074480935E-2</v>
      </c>
      <c r="O113">
        <v>3.5241536173251798E-4</v>
      </c>
      <c r="P113" s="11" t="s">
        <v>7005</v>
      </c>
      <c r="Q113" s="526" t="s">
        <v>6813</v>
      </c>
    </row>
    <row r="114" spans="1:17">
      <c r="A114" t="s">
        <v>927</v>
      </c>
      <c r="B114" t="s">
        <v>2626</v>
      </c>
      <c r="C114" t="s">
        <v>2628</v>
      </c>
      <c r="D114">
        <v>134</v>
      </c>
      <c r="E114">
        <v>-0.12598507983521501</v>
      </c>
      <c r="F114">
        <v>7.1308108217481E-2</v>
      </c>
      <c r="G114">
        <v>7.9577886739737397E-2</v>
      </c>
      <c r="H114">
        <v>134.03598414064601</v>
      </c>
      <c r="I114">
        <v>132</v>
      </c>
      <c r="J114">
        <v>0.43421202420066801</v>
      </c>
      <c r="K114">
        <v>1.21796993501192E-2</v>
      </c>
      <c r="L114">
        <v>5.0868875025787304E-3</v>
      </c>
      <c r="M114">
        <v>1.8056209143088101E-2</v>
      </c>
    </row>
    <row r="115" spans="1:17">
      <c r="A115" t="s">
        <v>927</v>
      </c>
      <c r="B115" t="s">
        <v>2626</v>
      </c>
      <c r="C115" t="s">
        <v>2629</v>
      </c>
      <c r="D115">
        <v>134</v>
      </c>
      <c r="E115">
        <v>-3.1890231493513901E-2</v>
      </c>
      <c r="F115">
        <v>5.2867376943301597E-2</v>
      </c>
      <c r="G115">
        <v>0.54636772469109995</v>
      </c>
      <c r="K115">
        <v>1.21796993501192E-2</v>
      </c>
      <c r="L115">
        <v>5.0868875025787304E-3</v>
      </c>
      <c r="M115">
        <v>1.8056209143088101E-2</v>
      </c>
    </row>
    <row r="116" spans="1:17">
      <c r="A116" s="148" t="s">
        <v>927</v>
      </c>
      <c r="B116" s="148" t="s">
        <v>926</v>
      </c>
      <c r="C116" s="148" t="s">
        <v>2627</v>
      </c>
      <c r="D116" s="148">
        <v>979</v>
      </c>
      <c r="E116" s="148">
        <v>0.23714809043305499</v>
      </c>
      <c r="F116" s="148">
        <v>5.6519935868039599E-2</v>
      </c>
      <c r="G116" s="149">
        <v>2.7187310113327899E-5</v>
      </c>
      <c r="H116" s="148">
        <v>1075.99210527133</v>
      </c>
      <c r="I116" s="148">
        <v>978</v>
      </c>
      <c r="J116" s="148">
        <v>1.53602368492857E-2</v>
      </c>
      <c r="K116" s="148">
        <v>-1.26319881277755E-3</v>
      </c>
      <c r="L116" s="148">
        <v>2.5866371528297499E-3</v>
      </c>
      <c r="M116" s="148">
        <v>0.62540755203351195</v>
      </c>
      <c r="N116" s="148">
        <v>8.1294574265479397E-2</v>
      </c>
      <c r="O116" s="148">
        <v>2.7276018387947902E-3</v>
      </c>
      <c r="P116" s="637" t="s">
        <v>7005</v>
      </c>
      <c r="Q116" s="525" t="s">
        <v>6813</v>
      </c>
    </row>
    <row r="117" spans="1:17">
      <c r="A117" t="s">
        <v>927</v>
      </c>
      <c r="B117" t="s">
        <v>926</v>
      </c>
      <c r="C117" t="s">
        <v>2628</v>
      </c>
      <c r="D117">
        <v>979</v>
      </c>
      <c r="E117">
        <v>0.32015731172326301</v>
      </c>
      <c r="F117">
        <v>0.18002638095072299</v>
      </c>
      <c r="G117">
        <v>7.5650563118153796E-2</v>
      </c>
      <c r="H117">
        <v>1075.7295136192399</v>
      </c>
      <c r="I117">
        <v>977</v>
      </c>
      <c r="J117">
        <v>1.47267119143855E-2</v>
      </c>
      <c r="K117">
        <v>-1.26319881277755E-3</v>
      </c>
      <c r="L117">
        <v>2.5866371528297499E-3</v>
      </c>
      <c r="M117">
        <v>0.62540755203351195</v>
      </c>
    </row>
    <row r="118" spans="1:17">
      <c r="A118" s="1" t="s">
        <v>927</v>
      </c>
      <c r="B118" s="1" t="s">
        <v>926</v>
      </c>
      <c r="C118" s="1" t="s">
        <v>2629</v>
      </c>
      <c r="D118" s="1">
        <v>979</v>
      </c>
      <c r="E118" s="1">
        <v>0.27522693804486498</v>
      </c>
      <c r="F118" s="1">
        <v>0.102094181308048</v>
      </c>
      <c r="G118" s="1">
        <v>7.0216832564403203E-3</v>
      </c>
      <c r="J118" s="1"/>
      <c r="K118" s="1">
        <v>-1.26319881277755E-3</v>
      </c>
      <c r="L118" s="1">
        <v>2.5866371528297499E-3</v>
      </c>
      <c r="M118" s="1">
        <v>0.62540755203351195</v>
      </c>
      <c r="N118" s="1"/>
    </row>
    <row r="119" spans="1:17">
      <c r="A119" s="148" t="s">
        <v>927</v>
      </c>
      <c r="B119" s="148" t="s">
        <v>2630</v>
      </c>
      <c r="C119" s="148" t="s">
        <v>2627</v>
      </c>
      <c r="D119" s="148">
        <v>41</v>
      </c>
      <c r="E119" s="148">
        <v>0.27039502791329201</v>
      </c>
      <c r="F119" s="148">
        <v>4.7141653542836802E-2</v>
      </c>
      <c r="G119" s="149">
        <v>9.7053966787750705E-9</v>
      </c>
      <c r="H119" s="148">
        <v>111.482275029072</v>
      </c>
      <c r="I119" s="148">
        <v>40</v>
      </c>
      <c r="J119" s="149">
        <v>1.1470074926627401E-8</v>
      </c>
      <c r="K119" s="148">
        <v>-7.7977003383807499E-3</v>
      </c>
      <c r="L119" s="148">
        <v>1.7542545136786099E-2</v>
      </c>
      <c r="M119" s="148">
        <v>0.65913653399600303</v>
      </c>
      <c r="N119" s="148">
        <v>1.3294584596331101E-2</v>
      </c>
      <c r="O119" s="148">
        <v>3.8354589026745503E-4</v>
      </c>
      <c r="P119" s="637" t="s">
        <v>7005</v>
      </c>
      <c r="Q119" s="148">
        <v>3.239786345419E-255</v>
      </c>
    </row>
    <row r="120" spans="1:17">
      <c r="A120" t="s">
        <v>927</v>
      </c>
      <c r="B120" t="s">
        <v>2630</v>
      </c>
      <c r="C120" t="s">
        <v>2628</v>
      </c>
      <c r="D120">
        <v>41</v>
      </c>
      <c r="E120">
        <v>0.34699510088772201</v>
      </c>
      <c r="F120">
        <v>0.18978257545562299</v>
      </c>
      <c r="G120">
        <v>7.51482299559246E-2</v>
      </c>
      <c r="H120">
        <v>110.920329240729</v>
      </c>
      <c r="I120">
        <v>39</v>
      </c>
      <c r="J120" s="111">
        <v>8.0457277270296193E-9</v>
      </c>
      <c r="K120">
        <v>-7.7977003383807499E-3</v>
      </c>
      <c r="L120">
        <v>1.7542545136786099E-2</v>
      </c>
      <c r="M120">
        <v>0.65913653399600303</v>
      </c>
    </row>
    <row r="121" spans="1:17">
      <c r="A121" s="148" t="s">
        <v>927</v>
      </c>
      <c r="B121" s="148" t="s">
        <v>2630</v>
      </c>
      <c r="C121" s="148" t="s">
        <v>2629</v>
      </c>
      <c r="D121" s="148">
        <v>41</v>
      </c>
      <c r="E121" s="148">
        <v>0.30336961278242103</v>
      </c>
      <c r="F121" s="148">
        <v>7.8545192282260604E-2</v>
      </c>
      <c r="G121" s="149">
        <v>1.12298068752245E-4</v>
      </c>
      <c r="H121" s="148"/>
      <c r="I121" s="148"/>
      <c r="J121" s="148"/>
      <c r="K121" s="148">
        <v>-7.7977003383807499E-3</v>
      </c>
      <c r="L121" s="148">
        <v>1.7542545136786099E-2</v>
      </c>
      <c r="M121" s="148">
        <v>0.65913653399600303</v>
      </c>
      <c r="N121" s="148"/>
      <c r="O121" s="148"/>
      <c r="P121" s="637"/>
      <c r="Q121" s="148"/>
    </row>
    <row r="122" spans="1:17">
      <c r="A122" s="148" t="s">
        <v>927</v>
      </c>
      <c r="B122" s="148" t="s">
        <v>2631</v>
      </c>
      <c r="C122" s="148" t="s">
        <v>2627</v>
      </c>
      <c r="D122" s="148">
        <v>769</v>
      </c>
      <c r="E122" s="148">
        <v>4.8062662916527402E-2</v>
      </c>
      <c r="F122" s="148">
        <v>5.8269341853643903E-3</v>
      </c>
      <c r="G122" s="149">
        <v>1.60580217603357E-16</v>
      </c>
      <c r="H122" s="148">
        <v>932.102561575447</v>
      </c>
      <c r="I122" s="148">
        <v>768</v>
      </c>
      <c r="J122" s="149">
        <v>4.1069069430679701E-5</v>
      </c>
      <c r="K122" s="148">
        <v>1.13259359677952E-3</v>
      </c>
      <c r="L122" s="148">
        <v>2.7962000665264402E-3</v>
      </c>
      <c r="M122" s="148">
        <v>0.685555604815409</v>
      </c>
      <c r="N122" s="148">
        <v>6.6403822591745196E-2</v>
      </c>
      <c r="O122" s="148">
        <v>2.5911365624670499E-3</v>
      </c>
      <c r="P122" s="637" t="s">
        <v>7005</v>
      </c>
      <c r="Q122" s="525" t="s">
        <v>6813</v>
      </c>
    </row>
    <row r="123" spans="1:17">
      <c r="A123" s="1" t="s">
        <v>927</v>
      </c>
      <c r="B123" s="1" t="s">
        <v>2631</v>
      </c>
      <c r="C123" s="1" t="s">
        <v>2628</v>
      </c>
      <c r="D123" s="1">
        <v>769</v>
      </c>
      <c r="E123" s="1">
        <v>4.1604935189837801E-2</v>
      </c>
      <c r="F123" s="1">
        <v>1.7188273275823999E-2</v>
      </c>
      <c r="G123" s="1">
        <v>1.5728665676254999E-2</v>
      </c>
      <c r="H123" s="1">
        <v>931.90322491815903</v>
      </c>
      <c r="I123" s="1">
        <v>767</v>
      </c>
      <c r="J123" s="147">
        <v>3.7741472819908399E-5</v>
      </c>
      <c r="K123" s="1">
        <v>1.13259359677952E-3</v>
      </c>
      <c r="L123" s="1">
        <v>2.7962000665264402E-3</v>
      </c>
      <c r="M123" s="1">
        <v>0.685555604815409</v>
      </c>
      <c r="N123" s="1"/>
      <c r="O123" s="1"/>
      <c r="P123" s="86"/>
      <c r="Q123" s="1"/>
    </row>
    <row r="124" spans="1:17">
      <c r="A124" s="148" t="s">
        <v>927</v>
      </c>
      <c r="B124" s="148" t="s">
        <v>2631</v>
      </c>
      <c r="C124" s="148" t="s">
        <v>2629</v>
      </c>
      <c r="D124" s="148">
        <v>769</v>
      </c>
      <c r="E124" s="148">
        <v>5.1323428404985598E-2</v>
      </c>
      <c r="F124" s="148">
        <v>9.5753356459798104E-3</v>
      </c>
      <c r="G124" s="149">
        <v>8.3239785970555706E-8</v>
      </c>
      <c r="H124" s="148"/>
      <c r="I124" s="148"/>
      <c r="J124" s="148"/>
      <c r="K124" s="148">
        <v>1.13259359677952E-3</v>
      </c>
      <c r="L124" s="148">
        <v>2.7962000665264402E-3</v>
      </c>
      <c r="M124" s="148">
        <v>0.685555604815409</v>
      </c>
      <c r="N124" s="148"/>
      <c r="O124" s="148"/>
      <c r="P124" s="637"/>
      <c r="Q124" s="148"/>
    </row>
    <row r="125" spans="1:17">
      <c r="A125" s="1" t="s">
        <v>927</v>
      </c>
      <c r="B125" s="1" t="s">
        <v>2632</v>
      </c>
      <c r="C125" s="1" t="s">
        <v>2627</v>
      </c>
      <c r="D125" s="1">
        <v>109</v>
      </c>
      <c r="E125" s="1">
        <v>-0.13374584456653699</v>
      </c>
      <c r="F125" s="1">
        <v>5.8434098361885303E-2</v>
      </c>
      <c r="G125" s="1">
        <v>2.2089105141674201E-2</v>
      </c>
      <c r="H125" s="1">
        <v>130.72699401599499</v>
      </c>
      <c r="I125" s="1">
        <v>108</v>
      </c>
      <c r="J125" s="1">
        <v>6.7565099402102202E-2</v>
      </c>
      <c r="K125" s="1">
        <v>-7.1091288622799897E-3</v>
      </c>
      <c r="L125" s="1">
        <v>5.3392972403533898E-3</v>
      </c>
      <c r="M125" s="1">
        <v>0.185863185121385</v>
      </c>
      <c r="N125" s="1">
        <v>5.5193681449023299E-2</v>
      </c>
      <c r="O125" s="1">
        <v>3.3646664796904799E-4</v>
      </c>
      <c r="P125" s="86" t="s">
        <v>7005</v>
      </c>
      <c r="Q125" s="527" t="s">
        <v>6813</v>
      </c>
    </row>
    <row r="126" spans="1:17">
      <c r="A126" t="s">
        <v>927</v>
      </c>
      <c r="B126" t="s">
        <v>2632</v>
      </c>
      <c r="C126" t="s">
        <v>2628</v>
      </c>
      <c r="D126">
        <v>109</v>
      </c>
      <c r="E126">
        <v>4.6244986884030797E-3</v>
      </c>
      <c r="F126">
        <v>0.122080553910764</v>
      </c>
      <c r="G126">
        <v>0.96985337395124804</v>
      </c>
      <c r="H126">
        <v>128.596357022381</v>
      </c>
      <c r="I126">
        <v>107</v>
      </c>
      <c r="J126">
        <v>7.6055419337595603E-2</v>
      </c>
      <c r="K126">
        <v>-7.1091288622799897E-3</v>
      </c>
      <c r="L126">
        <v>5.3392972403533898E-3</v>
      </c>
      <c r="M126">
        <v>0.185863185121385</v>
      </c>
    </row>
    <row r="127" spans="1:17">
      <c r="A127" t="s">
        <v>927</v>
      </c>
      <c r="B127" t="s">
        <v>2632</v>
      </c>
      <c r="C127" t="s">
        <v>2629</v>
      </c>
      <c r="D127">
        <v>109</v>
      </c>
      <c r="E127">
        <v>-7.9180184039967197E-2</v>
      </c>
      <c r="F127">
        <v>0.100030892875586</v>
      </c>
      <c r="G127">
        <v>0.42861884968370001</v>
      </c>
      <c r="K127">
        <v>-7.1091288622799897E-3</v>
      </c>
      <c r="L127">
        <v>5.3392972403533898E-3</v>
      </c>
      <c r="M127">
        <v>0.185863185121385</v>
      </c>
    </row>
    <row r="128" spans="1:17">
      <c r="A128" s="148" t="s">
        <v>927</v>
      </c>
      <c r="B128" s="148" t="s">
        <v>2633</v>
      </c>
      <c r="C128" s="148" t="s">
        <v>2627</v>
      </c>
      <c r="D128" s="148">
        <v>86</v>
      </c>
      <c r="E128" s="148">
        <v>0.22735364344839801</v>
      </c>
      <c r="F128" s="148">
        <v>5.1319729301424498E-2</v>
      </c>
      <c r="G128" s="149">
        <v>9.4171439506349304E-6</v>
      </c>
      <c r="H128" s="148">
        <v>131.53913857619401</v>
      </c>
      <c r="I128" s="148">
        <v>85</v>
      </c>
      <c r="J128" s="148">
        <v>9.0750547443077696E-4</v>
      </c>
      <c r="K128" s="148">
        <v>7.2654629336693704E-3</v>
      </c>
      <c r="L128" s="148">
        <v>5.9730586070553E-3</v>
      </c>
      <c r="M128" s="148">
        <v>0.22725008204060401</v>
      </c>
      <c r="N128" s="148">
        <v>5.88659654640806E-2</v>
      </c>
      <c r="O128" s="148">
        <v>3.7350508057492601E-4</v>
      </c>
      <c r="P128" s="637" t="s">
        <v>7005</v>
      </c>
      <c r="Q128" s="525" t="s">
        <v>6813</v>
      </c>
    </row>
    <row r="129" spans="1:17">
      <c r="A129" t="s">
        <v>927</v>
      </c>
      <c r="B129" t="s">
        <v>2633</v>
      </c>
      <c r="C129" t="s">
        <v>2628</v>
      </c>
      <c r="D129">
        <v>86</v>
      </c>
      <c r="E129">
        <v>0.129494750718222</v>
      </c>
      <c r="F129">
        <v>0.10259284245455599</v>
      </c>
      <c r="G129">
        <v>0.21036283633134401</v>
      </c>
      <c r="H129">
        <v>129.262334089636</v>
      </c>
      <c r="I129">
        <v>84</v>
      </c>
      <c r="J129">
        <v>1.1111283891656E-3</v>
      </c>
      <c r="K129">
        <v>7.2654629336693704E-3</v>
      </c>
      <c r="L129">
        <v>5.9730586070553E-3</v>
      </c>
      <c r="M129">
        <v>0.22725008204060401</v>
      </c>
    </row>
    <row r="130" spans="1:17">
      <c r="A130" t="s">
        <v>927</v>
      </c>
      <c r="B130" t="s">
        <v>2633</v>
      </c>
      <c r="C130" t="s">
        <v>2629</v>
      </c>
      <c r="D130">
        <v>86</v>
      </c>
      <c r="E130">
        <v>0.14918364955778499</v>
      </c>
      <c r="F130">
        <v>7.9743140362238799E-2</v>
      </c>
      <c r="G130">
        <v>6.1372490176214302E-2</v>
      </c>
      <c r="K130">
        <v>7.2654629336693704E-3</v>
      </c>
      <c r="L130">
        <v>5.9730586070553E-3</v>
      </c>
      <c r="M130">
        <v>0.22725008204060401</v>
      </c>
    </row>
    <row r="131" spans="1:17">
      <c r="A131" s="148" t="s">
        <v>927</v>
      </c>
      <c r="B131" s="148" t="s">
        <v>2634</v>
      </c>
      <c r="C131" s="148" t="s">
        <v>2627</v>
      </c>
      <c r="D131" s="148">
        <v>733</v>
      </c>
      <c r="E131" s="148">
        <v>4.5433099275504499E-2</v>
      </c>
      <c r="F131" s="148">
        <v>3.4509179957950302E-3</v>
      </c>
      <c r="G131" s="149">
        <v>1.3859649950233401E-39</v>
      </c>
      <c r="H131" s="148">
        <v>871.45529825683298</v>
      </c>
      <c r="I131" s="148">
        <v>732</v>
      </c>
      <c r="J131" s="148">
        <v>2.7701585966147301E-4</v>
      </c>
      <c r="K131" s="148">
        <v>-4.4342231960391E-3</v>
      </c>
      <c r="L131" s="148">
        <v>2.8599870947967898E-3</v>
      </c>
      <c r="M131" s="148">
        <v>0.12147002800975901</v>
      </c>
      <c r="N131" s="148">
        <v>6.2112629726964998E-2</v>
      </c>
      <c r="O131" s="148">
        <v>2.6616067284324901E-3</v>
      </c>
      <c r="P131" s="637" t="s">
        <v>7005</v>
      </c>
      <c r="Q131" s="525" t="s">
        <v>6813</v>
      </c>
    </row>
    <row r="132" spans="1:17">
      <c r="A132" s="148" t="s">
        <v>927</v>
      </c>
      <c r="B132" s="148" t="s">
        <v>2634</v>
      </c>
      <c r="C132" s="148" t="s">
        <v>2628</v>
      </c>
      <c r="D132" s="148">
        <v>733</v>
      </c>
      <c r="E132" s="148">
        <v>6.0268937072658402E-2</v>
      </c>
      <c r="F132" s="148">
        <v>1.0281677304882801E-2</v>
      </c>
      <c r="G132" s="149">
        <v>6.9295058894553401E-9</v>
      </c>
      <c r="H132" s="148">
        <v>868.59896495964699</v>
      </c>
      <c r="I132" s="148">
        <v>731</v>
      </c>
      <c r="J132" s="148">
        <v>3.2244222640469099E-4</v>
      </c>
      <c r="K132" s="148">
        <v>-4.4342231960391E-3</v>
      </c>
      <c r="L132" s="148">
        <v>2.8599870947967898E-3</v>
      </c>
      <c r="M132" s="148">
        <v>0.12147002800975901</v>
      </c>
      <c r="N132" s="148"/>
      <c r="O132" s="148"/>
      <c r="P132" s="637"/>
      <c r="Q132" s="148"/>
    </row>
    <row r="133" spans="1:17">
      <c r="A133" s="148" t="s">
        <v>927</v>
      </c>
      <c r="B133" s="148" t="s">
        <v>2634</v>
      </c>
      <c r="C133" s="148" t="s">
        <v>2629</v>
      </c>
      <c r="D133" s="148">
        <v>733</v>
      </c>
      <c r="E133" s="148">
        <v>4.2641070741142199E-2</v>
      </c>
      <c r="F133" s="148">
        <v>5.4601123459808798E-3</v>
      </c>
      <c r="G133" s="149">
        <v>5.7388326849999603E-15</v>
      </c>
      <c r="H133" s="148"/>
      <c r="I133" s="148"/>
      <c r="J133" s="148"/>
      <c r="K133" s="148">
        <v>-4.4342231960391E-3</v>
      </c>
      <c r="L133" s="148">
        <v>2.8599870947967898E-3</v>
      </c>
      <c r="M133" s="148">
        <v>0.12147002800975901</v>
      </c>
      <c r="N133" s="148"/>
      <c r="O133" s="148"/>
      <c r="P133" s="637"/>
      <c r="Q133" s="148"/>
    </row>
    <row r="134" spans="1:17">
      <c r="A134" t="s">
        <v>927</v>
      </c>
      <c r="B134" t="s">
        <v>2635</v>
      </c>
      <c r="C134" t="s">
        <v>2627</v>
      </c>
      <c r="D134">
        <v>60</v>
      </c>
      <c r="E134">
        <v>5.5580985019488299E-2</v>
      </c>
      <c r="F134">
        <v>7.2772935235070002E-2</v>
      </c>
      <c r="G134">
        <v>0.44501086753771102</v>
      </c>
      <c r="H134">
        <v>103.156834509597</v>
      </c>
      <c r="I134">
        <v>59</v>
      </c>
      <c r="J134">
        <v>3.3223439850523699E-4</v>
      </c>
      <c r="K134">
        <v>1.12879641270345E-2</v>
      </c>
      <c r="L134">
        <v>7.1142407529612098E-3</v>
      </c>
      <c r="M134">
        <v>0.118024430343391</v>
      </c>
      <c r="N134">
        <v>7.5923405072069003E-2</v>
      </c>
      <c r="O134">
        <v>2.6402988143343898E-4</v>
      </c>
      <c r="P134" s="11" t="s">
        <v>7005</v>
      </c>
      <c r="Q134" s="526" t="s">
        <v>6813</v>
      </c>
    </row>
    <row r="135" spans="1:17">
      <c r="A135" t="s">
        <v>927</v>
      </c>
      <c r="B135" t="s">
        <v>2635</v>
      </c>
      <c r="C135" t="s">
        <v>2628</v>
      </c>
      <c r="D135">
        <v>60</v>
      </c>
      <c r="E135">
        <v>-0.13181258814277799</v>
      </c>
      <c r="F135">
        <v>0.15157843806920199</v>
      </c>
      <c r="G135">
        <v>0.38810372461673398</v>
      </c>
      <c r="H135">
        <v>98.865513926323501</v>
      </c>
      <c r="I135">
        <v>58</v>
      </c>
      <c r="J135">
        <v>6.6225303219409495E-4</v>
      </c>
      <c r="K135">
        <v>1.12879641270345E-2</v>
      </c>
      <c r="L135">
        <v>7.1142407529612098E-3</v>
      </c>
      <c r="M135">
        <v>0.118024430343391</v>
      </c>
    </row>
    <row r="136" spans="1:17">
      <c r="A136" t="s">
        <v>927</v>
      </c>
      <c r="B136" t="s">
        <v>2635</v>
      </c>
      <c r="C136" t="s">
        <v>2629</v>
      </c>
      <c r="D136">
        <v>60</v>
      </c>
      <c r="E136">
        <v>-5.4633085689941199E-2</v>
      </c>
      <c r="F136">
        <v>0.114319652343307</v>
      </c>
      <c r="G136">
        <v>0.63272310086570704</v>
      </c>
      <c r="K136">
        <v>1.12879641270345E-2</v>
      </c>
      <c r="L136">
        <v>7.1142407529612098E-3</v>
      </c>
      <c r="M136">
        <v>0.118024430343391</v>
      </c>
    </row>
    <row r="137" spans="1:17">
      <c r="A137" s="148" t="s">
        <v>927</v>
      </c>
      <c r="B137" s="148" t="s">
        <v>2636</v>
      </c>
      <c r="C137" s="148" t="s">
        <v>2627</v>
      </c>
      <c r="D137" s="148">
        <v>238</v>
      </c>
      <c r="E137" s="148">
        <v>0.17364552100891201</v>
      </c>
      <c r="F137" s="148">
        <v>2.8611249758295699E-2</v>
      </c>
      <c r="G137" s="149">
        <v>1.28601467872689E-9</v>
      </c>
      <c r="H137" s="148">
        <v>309.02191376167599</v>
      </c>
      <c r="I137" s="148">
        <v>237</v>
      </c>
      <c r="J137" s="148">
        <v>1.1363025263114201E-3</v>
      </c>
      <c r="K137" s="148">
        <v>1.7294511239688299E-3</v>
      </c>
      <c r="L137" s="148">
        <v>4.8038432416652802E-3</v>
      </c>
      <c r="M137" s="148">
        <v>0.71915858681548805</v>
      </c>
      <c r="N137" s="148">
        <v>1.69120765219637E-2</v>
      </c>
      <c r="O137" s="148">
        <v>9.3229945769587896E-4</v>
      </c>
      <c r="P137" s="637" t="s">
        <v>7005</v>
      </c>
      <c r="Q137" s="525" t="s">
        <v>6813</v>
      </c>
    </row>
    <row r="138" spans="1:17">
      <c r="A138" t="s">
        <v>927</v>
      </c>
      <c r="B138" t="s">
        <v>2636</v>
      </c>
      <c r="C138" t="s">
        <v>2628</v>
      </c>
      <c r="D138">
        <v>238</v>
      </c>
      <c r="E138">
        <v>0.14743987995340399</v>
      </c>
      <c r="F138">
        <v>7.9810872789467704E-2</v>
      </c>
      <c r="G138">
        <v>6.5945716709751107E-2</v>
      </c>
      <c r="H138">
        <v>308.85229348810799</v>
      </c>
      <c r="I138">
        <v>236</v>
      </c>
      <c r="J138">
        <v>1.0023733852373301E-3</v>
      </c>
      <c r="K138">
        <v>1.7294511239688299E-3</v>
      </c>
      <c r="L138">
        <v>4.8038432416652802E-3</v>
      </c>
      <c r="M138">
        <v>0.71915858681548805</v>
      </c>
    </row>
    <row r="139" spans="1:17">
      <c r="A139" s="148" t="s">
        <v>927</v>
      </c>
      <c r="B139" s="148" t="s">
        <v>2636</v>
      </c>
      <c r="C139" s="148" t="s">
        <v>2629</v>
      </c>
      <c r="D139" s="148">
        <v>238</v>
      </c>
      <c r="E139" s="148">
        <v>0.167172881874178</v>
      </c>
      <c r="F139" s="148">
        <v>4.7632381695787498E-2</v>
      </c>
      <c r="G139" s="149">
        <v>4.4870066815683299E-4</v>
      </c>
      <c r="H139" s="148"/>
      <c r="I139" s="148"/>
      <c r="J139" s="148"/>
      <c r="K139" s="148">
        <v>1.7294511239688299E-3</v>
      </c>
      <c r="L139" s="148">
        <v>4.8038432416652802E-3</v>
      </c>
      <c r="M139" s="148">
        <v>0.71915858681548805</v>
      </c>
      <c r="N139" s="148"/>
      <c r="O139" s="148"/>
      <c r="P139" s="637"/>
      <c r="Q139" s="148"/>
    </row>
    <row r="140" spans="1:17">
      <c r="A140" s="148" t="s">
        <v>927</v>
      </c>
      <c r="B140" s="148" t="s">
        <v>2637</v>
      </c>
      <c r="C140" s="148" t="s">
        <v>2627</v>
      </c>
      <c r="D140" s="148">
        <v>27</v>
      </c>
      <c r="E140" s="148">
        <v>0.32603495822997403</v>
      </c>
      <c r="F140" s="148">
        <v>4.5151464726249202E-2</v>
      </c>
      <c r="G140" s="149">
        <v>5.1638341673509397E-13</v>
      </c>
      <c r="H140" s="148">
        <v>17.195396320967301</v>
      </c>
      <c r="I140" s="148">
        <v>26</v>
      </c>
      <c r="J140" s="148">
        <v>0.90306117140846198</v>
      </c>
      <c r="K140" s="148">
        <v>-2.06940178529968E-2</v>
      </c>
      <c r="L140" s="148">
        <v>1.0766057882596001E-2</v>
      </c>
      <c r="M140" s="148">
        <v>6.6053398252613596E-2</v>
      </c>
      <c r="N140" s="148">
        <v>3.1460542884358101E-3</v>
      </c>
      <c r="O140" s="148">
        <v>2.0709956327934599E-4</v>
      </c>
      <c r="P140" s="637" t="s">
        <v>7005</v>
      </c>
      <c r="Q140" s="148">
        <v>1.5126727976417E-103</v>
      </c>
    </row>
    <row r="141" spans="1:17">
      <c r="A141" s="148" t="s">
        <v>927</v>
      </c>
      <c r="B141" s="148" t="s">
        <v>2637</v>
      </c>
      <c r="C141" s="148" t="s">
        <v>2628</v>
      </c>
      <c r="D141" s="148">
        <v>27</v>
      </c>
      <c r="E141" s="148">
        <v>0.48785669988721703</v>
      </c>
      <c r="F141" s="148">
        <v>9.5531290301893598E-2</v>
      </c>
      <c r="G141" s="149">
        <v>2.8280519743118102E-5</v>
      </c>
      <c r="H141" s="148">
        <v>13.500721524694701</v>
      </c>
      <c r="I141" s="148">
        <v>25</v>
      </c>
      <c r="J141" s="148">
        <v>0.969753638671771</v>
      </c>
      <c r="K141" s="148">
        <v>-2.06940178529968E-2</v>
      </c>
      <c r="L141" s="148">
        <v>1.0766057882596001E-2</v>
      </c>
      <c r="M141" s="148">
        <v>6.6053398252613596E-2</v>
      </c>
      <c r="N141" s="148"/>
      <c r="O141" s="148"/>
      <c r="P141" s="637"/>
      <c r="Q141" s="148"/>
    </row>
    <row r="142" spans="1:17">
      <c r="A142" s="148" t="s">
        <v>927</v>
      </c>
      <c r="B142" s="148" t="s">
        <v>2637</v>
      </c>
      <c r="C142" s="148" t="s">
        <v>2629</v>
      </c>
      <c r="D142" s="148">
        <v>27</v>
      </c>
      <c r="E142" s="148">
        <v>0.35794473036855601</v>
      </c>
      <c r="F142" s="148">
        <v>7.0353912399269095E-2</v>
      </c>
      <c r="G142" s="149">
        <v>3.6229279825881201E-7</v>
      </c>
      <c r="H142" s="148"/>
      <c r="I142" s="148"/>
      <c r="J142" s="148"/>
      <c r="K142" s="148">
        <v>-2.06940178529968E-2</v>
      </c>
      <c r="L142" s="148">
        <v>1.0766057882596001E-2</v>
      </c>
      <c r="M142" s="148">
        <v>6.6053398252613596E-2</v>
      </c>
      <c r="N142" s="148"/>
      <c r="O142" s="148"/>
      <c r="P142" s="637"/>
      <c r="Q142" s="148"/>
    </row>
    <row r="143" spans="1:17">
      <c r="A143" s="148" t="s">
        <v>927</v>
      </c>
      <c r="B143" s="148" t="s">
        <v>2642</v>
      </c>
      <c r="C143" s="148" t="s">
        <v>2627</v>
      </c>
      <c r="D143" s="148">
        <v>492</v>
      </c>
      <c r="E143" s="148">
        <v>0.29455397364045299</v>
      </c>
      <c r="F143" s="148">
        <v>6.92685587779545E-2</v>
      </c>
      <c r="G143" s="149">
        <v>2.1154139076309599E-5</v>
      </c>
      <c r="H143" s="148">
        <v>520.95113154711396</v>
      </c>
      <c r="I143" s="148">
        <v>491</v>
      </c>
      <c r="J143" s="148">
        <v>0.16898639543834501</v>
      </c>
      <c r="K143" s="148">
        <v>-1.9144828633157901E-3</v>
      </c>
      <c r="L143" s="148">
        <v>3.16041008860271E-3</v>
      </c>
      <c r="M143" s="148">
        <v>0.54494771804325404</v>
      </c>
      <c r="N143" s="148">
        <v>4.9614218093656001E-2</v>
      </c>
      <c r="O143" s="148">
        <v>1.3716142576557699E-3</v>
      </c>
      <c r="P143" s="637" t="s">
        <v>7005</v>
      </c>
      <c r="Q143" s="525" t="s">
        <v>6813</v>
      </c>
    </row>
    <row r="144" spans="1:17">
      <c r="A144" s="1" t="s">
        <v>927</v>
      </c>
      <c r="B144" s="1" t="s">
        <v>2642</v>
      </c>
      <c r="C144" s="1" t="s">
        <v>2628</v>
      </c>
      <c r="D144" s="1">
        <v>492</v>
      </c>
      <c r="E144" s="1">
        <v>0.39912479830748598</v>
      </c>
      <c r="F144" s="1">
        <v>0.18680636575568099</v>
      </c>
      <c r="G144" s="1">
        <v>3.3127723052061298E-2</v>
      </c>
      <c r="H144" s="1">
        <v>520.56128663126105</v>
      </c>
      <c r="I144" s="1">
        <v>490</v>
      </c>
      <c r="J144" s="1">
        <v>0.164075334382421</v>
      </c>
      <c r="K144" s="1">
        <v>-1.9144828633157901E-3</v>
      </c>
      <c r="L144" s="1">
        <v>3.16041008860271E-3</v>
      </c>
      <c r="M144" s="1">
        <v>0.54494771804325404</v>
      </c>
      <c r="N144" s="1"/>
      <c r="O144" s="1"/>
      <c r="P144" s="86"/>
      <c r="Q144" s="1"/>
    </row>
    <row r="145" spans="1:17">
      <c r="A145" s="1" t="s">
        <v>927</v>
      </c>
      <c r="B145" s="1" t="s">
        <v>2642</v>
      </c>
      <c r="C145" s="1" t="s">
        <v>2629</v>
      </c>
      <c r="D145" s="1">
        <v>492</v>
      </c>
      <c r="E145" s="1">
        <v>0.28417700375429</v>
      </c>
      <c r="F145" s="1">
        <v>0.12980253462723701</v>
      </c>
      <c r="G145" s="1">
        <v>2.85748662694656E-2</v>
      </c>
      <c r="H145" s="1"/>
      <c r="I145" s="1"/>
      <c r="J145" s="1"/>
      <c r="K145" s="1">
        <v>-1.9144828633157901E-3</v>
      </c>
      <c r="L145" s="1">
        <v>3.16041008860271E-3</v>
      </c>
      <c r="M145" s="1">
        <v>0.54494771804325404</v>
      </c>
      <c r="N145" s="1"/>
      <c r="O145" s="1"/>
      <c r="P145" s="86"/>
      <c r="Q145" s="1"/>
    </row>
    <row r="146" spans="1:17">
      <c r="A146" t="s">
        <v>927</v>
      </c>
      <c r="B146" t="s">
        <v>2638</v>
      </c>
      <c r="C146" t="s">
        <v>2627</v>
      </c>
      <c r="D146">
        <v>20</v>
      </c>
      <c r="E146">
        <v>0.13748577151289801</v>
      </c>
      <c r="F146">
        <v>0.12299747950682299</v>
      </c>
      <c r="G146">
        <v>0.26365523853946898</v>
      </c>
      <c r="H146">
        <v>14.774673470463499</v>
      </c>
      <c r="I146">
        <v>19</v>
      </c>
      <c r="J146">
        <v>0.73680700593394099</v>
      </c>
      <c r="K146">
        <v>-2.69152784351172E-2</v>
      </c>
      <c r="L146">
        <v>2.2018717578908501E-2</v>
      </c>
      <c r="M146">
        <v>0.23732894614491001</v>
      </c>
      <c r="N146">
        <v>1.9394104747151399E-2</v>
      </c>
      <c r="O146">
        <v>3.9496070543707902E-5</v>
      </c>
      <c r="P146" s="11" t="s">
        <v>7005</v>
      </c>
      <c r="Q146">
        <v>2.9659165356275098E-178</v>
      </c>
    </row>
    <row r="147" spans="1:17">
      <c r="A147" t="s">
        <v>927</v>
      </c>
      <c r="B147" t="s">
        <v>2638</v>
      </c>
      <c r="C147" t="s">
        <v>2628</v>
      </c>
      <c r="D147">
        <v>20</v>
      </c>
      <c r="E147">
        <v>0.70977413948712598</v>
      </c>
      <c r="F147">
        <v>0.48406203412790999</v>
      </c>
      <c r="G147">
        <v>0.15982273242317799</v>
      </c>
      <c r="H147">
        <v>13.280456337916901</v>
      </c>
      <c r="I147">
        <v>18</v>
      </c>
      <c r="J147">
        <v>0.77464974907774298</v>
      </c>
      <c r="K147">
        <v>-2.69152784351172E-2</v>
      </c>
      <c r="L147">
        <v>2.2018717578908501E-2</v>
      </c>
      <c r="M147">
        <v>0.23732894614491001</v>
      </c>
    </row>
    <row r="148" spans="1:17">
      <c r="A148" t="s">
        <v>927</v>
      </c>
      <c r="B148" t="s">
        <v>2638</v>
      </c>
      <c r="C148" t="s">
        <v>2629</v>
      </c>
      <c r="D148">
        <v>20</v>
      </c>
      <c r="E148">
        <v>5.2117520003093699E-2</v>
      </c>
      <c r="F148">
        <v>0.17068521820712801</v>
      </c>
      <c r="G148">
        <v>0.76010500334124298</v>
      </c>
      <c r="K148">
        <v>-2.69152784351172E-2</v>
      </c>
      <c r="L148">
        <v>2.2018717578908501E-2</v>
      </c>
      <c r="M148">
        <v>0.23732894614491001</v>
      </c>
    </row>
    <row r="149" spans="1:17">
      <c r="A149" t="s">
        <v>929</v>
      </c>
      <c r="B149" t="s">
        <v>2626</v>
      </c>
      <c r="C149" t="s">
        <v>2627</v>
      </c>
      <c r="D149">
        <v>136</v>
      </c>
      <c r="E149">
        <v>3.6888152208802601E-2</v>
      </c>
      <c r="F149">
        <v>3.0098280699538599E-2</v>
      </c>
      <c r="G149">
        <v>0.22035299828171201</v>
      </c>
      <c r="H149">
        <v>135.874858017066</v>
      </c>
      <c r="I149">
        <v>135</v>
      </c>
      <c r="J149">
        <v>0.46267684721324898</v>
      </c>
      <c r="K149">
        <v>1.06199287981605E-3</v>
      </c>
      <c r="L149">
        <v>4.6915997575109596E-3</v>
      </c>
      <c r="M149">
        <v>0.82126597141679902</v>
      </c>
      <c r="N149">
        <v>1.05240217391654E-2</v>
      </c>
      <c r="O149">
        <v>3.0125708843584998E-4</v>
      </c>
      <c r="P149" s="11" t="s">
        <v>7005</v>
      </c>
      <c r="Q149" s="526" t="s">
        <v>6813</v>
      </c>
    </row>
    <row r="150" spans="1:17">
      <c r="A150" t="s">
        <v>929</v>
      </c>
      <c r="B150" t="s">
        <v>2626</v>
      </c>
      <c r="C150" t="s">
        <v>2628</v>
      </c>
      <c r="D150">
        <v>136</v>
      </c>
      <c r="E150">
        <v>2.3756934886525902E-2</v>
      </c>
      <c r="F150">
        <v>6.5447790608895398E-2</v>
      </c>
      <c r="G150">
        <v>0.71718383502624905</v>
      </c>
      <c r="H150">
        <v>135.82292188885</v>
      </c>
      <c r="I150">
        <v>134</v>
      </c>
      <c r="J150">
        <v>0.43977350580542202</v>
      </c>
      <c r="K150">
        <v>1.06199287981605E-3</v>
      </c>
      <c r="L150">
        <v>4.6915997575109596E-3</v>
      </c>
      <c r="M150">
        <v>0.82126597141679902</v>
      </c>
    </row>
    <row r="151" spans="1:17">
      <c r="A151" t="s">
        <v>929</v>
      </c>
      <c r="B151" t="s">
        <v>2626</v>
      </c>
      <c r="C151" t="s">
        <v>2629</v>
      </c>
      <c r="D151">
        <v>136</v>
      </c>
      <c r="E151">
        <v>3.53011799983605E-2</v>
      </c>
      <c r="F151">
        <v>4.9373493256074499E-2</v>
      </c>
      <c r="G151">
        <v>0.474619902466139</v>
      </c>
      <c r="K151">
        <v>1.06199287981605E-3</v>
      </c>
      <c r="L151">
        <v>4.6915997575109596E-3</v>
      </c>
      <c r="M151">
        <v>0.82126597141679902</v>
      </c>
    </row>
    <row r="152" spans="1:17">
      <c r="A152" s="148" t="s">
        <v>929</v>
      </c>
      <c r="B152" s="148" t="s">
        <v>926</v>
      </c>
      <c r="C152" s="148" t="s">
        <v>2627</v>
      </c>
      <c r="D152" s="148">
        <v>986</v>
      </c>
      <c r="E152" s="148">
        <v>0.22105316709624101</v>
      </c>
      <c r="F152" s="148">
        <v>5.2312477452422103E-2</v>
      </c>
      <c r="G152" s="149">
        <v>2.3827336203305E-5</v>
      </c>
      <c r="H152" s="148">
        <v>1104.04949004478</v>
      </c>
      <c r="I152" s="148">
        <v>985</v>
      </c>
      <c r="J152" s="148">
        <v>4.7148787633654399E-3</v>
      </c>
      <c r="K152" s="148">
        <v>-3.7631123801634198E-4</v>
      </c>
      <c r="L152" s="148">
        <v>2.3989317069292499E-3</v>
      </c>
      <c r="M152" s="148">
        <v>0.87538249814287805</v>
      </c>
      <c r="N152" s="148">
        <v>8.1970457799922805E-2</v>
      </c>
      <c r="O152" s="148">
        <v>2.4695545571472299E-3</v>
      </c>
      <c r="P152" s="637" t="s">
        <v>7005</v>
      </c>
      <c r="Q152" s="525" t="s">
        <v>6813</v>
      </c>
    </row>
    <row r="153" spans="1:17">
      <c r="A153" t="s">
        <v>929</v>
      </c>
      <c r="B153" t="s">
        <v>926</v>
      </c>
      <c r="C153" t="s">
        <v>2628</v>
      </c>
      <c r="D153">
        <v>986</v>
      </c>
      <c r="E153">
        <v>0.24566269312908401</v>
      </c>
      <c r="F153">
        <v>0.16638041692594599</v>
      </c>
      <c r="G153">
        <v>0.14012641807050399</v>
      </c>
      <c r="H153">
        <v>1104.02188164788</v>
      </c>
      <c r="I153">
        <v>984</v>
      </c>
      <c r="J153">
        <v>4.4274927630106199E-3</v>
      </c>
      <c r="K153">
        <v>-3.7631123801634198E-4</v>
      </c>
      <c r="L153">
        <v>2.3989317069292499E-3</v>
      </c>
      <c r="M153">
        <v>0.87538249814287805</v>
      </c>
    </row>
    <row r="154" spans="1:17">
      <c r="A154" s="1" t="s">
        <v>929</v>
      </c>
      <c r="B154" s="1" t="s">
        <v>926</v>
      </c>
      <c r="C154" s="1" t="s">
        <v>2629</v>
      </c>
      <c r="D154" s="1">
        <v>986</v>
      </c>
      <c r="E154" s="1">
        <v>0.21103557466939299</v>
      </c>
      <c r="F154" s="1">
        <v>8.9897528737784102E-2</v>
      </c>
      <c r="G154" s="1">
        <v>1.88992377341499E-2</v>
      </c>
      <c r="H154" s="1"/>
      <c r="I154" s="1"/>
      <c r="J154" s="1"/>
      <c r="K154" s="1">
        <v>-3.7631123801634198E-4</v>
      </c>
      <c r="L154" s="1">
        <v>2.3989317069292499E-3</v>
      </c>
      <c r="M154" s="1">
        <v>0.87538249814287805</v>
      </c>
      <c r="N154" s="1"/>
      <c r="O154" s="1"/>
      <c r="P154" s="86"/>
      <c r="Q154" s="1"/>
    </row>
    <row r="155" spans="1:17">
      <c r="A155" s="1" t="s">
        <v>929</v>
      </c>
      <c r="B155" s="1" t="s">
        <v>2630</v>
      </c>
      <c r="C155" s="1" t="s">
        <v>2627</v>
      </c>
      <c r="D155" s="1">
        <v>41</v>
      </c>
      <c r="E155" s="1">
        <v>0.107232718459897</v>
      </c>
      <c r="F155" s="1">
        <v>4.4036128988635001E-2</v>
      </c>
      <c r="G155" s="1">
        <v>1.48873562911857E-2</v>
      </c>
      <c r="H155" s="1">
        <v>111.713155825657</v>
      </c>
      <c r="I155" s="1">
        <v>40</v>
      </c>
      <c r="J155" s="147">
        <v>1.06187184207592E-8</v>
      </c>
      <c r="K155" s="1">
        <v>1.8993150881171001E-2</v>
      </c>
      <c r="L155" s="1">
        <v>1.6196500332410699E-2</v>
      </c>
      <c r="M155" s="1">
        <v>0.24804131894106499</v>
      </c>
      <c r="N155" s="1">
        <v>1.3294584596331101E-2</v>
      </c>
      <c r="O155" s="1">
        <v>2.5646654438078801E-4</v>
      </c>
      <c r="P155" s="86" t="s">
        <v>7005</v>
      </c>
      <c r="Q155" s="1">
        <v>2.9975536710092898E-284</v>
      </c>
    </row>
    <row r="156" spans="1:17">
      <c r="A156" t="s">
        <v>929</v>
      </c>
      <c r="B156" t="s">
        <v>2630</v>
      </c>
      <c r="C156" t="s">
        <v>2628</v>
      </c>
      <c r="D156">
        <v>41</v>
      </c>
      <c r="E156">
        <v>-8.0675234799035503E-2</v>
      </c>
      <c r="F156">
        <v>0.176187811895368</v>
      </c>
      <c r="G156">
        <v>0.64957010224205802</v>
      </c>
      <c r="H156">
        <v>107.908268632136</v>
      </c>
      <c r="I156">
        <v>39</v>
      </c>
      <c r="J156" s="111">
        <v>2.2084984490913599E-8</v>
      </c>
      <c r="K156">
        <v>1.8993150881171001E-2</v>
      </c>
      <c r="L156">
        <v>1.6196500332410699E-2</v>
      </c>
      <c r="M156">
        <v>0.24804131894106499</v>
      </c>
    </row>
    <row r="157" spans="1:17">
      <c r="A157" t="s">
        <v>929</v>
      </c>
      <c r="B157" t="s">
        <v>2630</v>
      </c>
      <c r="C157" t="s">
        <v>2629</v>
      </c>
      <c r="D157">
        <v>41</v>
      </c>
      <c r="E157">
        <v>8.2772885176772407E-2</v>
      </c>
      <c r="F157">
        <v>7.1100978105772802E-2</v>
      </c>
      <c r="G157">
        <v>0.244359345127804</v>
      </c>
      <c r="K157">
        <v>1.8993150881171001E-2</v>
      </c>
      <c r="L157">
        <v>1.6196500332410699E-2</v>
      </c>
      <c r="M157">
        <v>0.24804131894106499</v>
      </c>
    </row>
    <row r="158" spans="1:17">
      <c r="A158" s="148" t="s">
        <v>929</v>
      </c>
      <c r="B158" s="148" t="s">
        <v>2631</v>
      </c>
      <c r="C158" s="148" t="s">
        <v>2627</v>
      </c>
      <c r="D158" s="148">
        <v>778</v>
      </c>
      <c r="E158" s="148">
        <v>5.8341861178306198E-2</v>
      </c>
      <c r="F158" s="148">
        <v>5.3636347772495502E-3</v>
      </c>
      <c r="G158" s="149">
        <v>1.47879413011138E-27</v>
      </c>
      <c r="H158" s="148">
        <v>956.74910816577597</v>
      </c>
      <c r="I158" s="148">
        <v>777</v>
      </c>
      <c r="J158" s="149">
        <v>9.9639746859430494E-6</v>
      </c>
      <c r="K158" s="148">
        <v>-1.14561448737563E-3</v>
      </c>
      <c r="L158" s="148">
        <v>2.5810150456691198E-3</v>
      </c>
      <c r="M158" s="148">
        <v>0.65726610087560799</v>
      </c>
      <c r="N158" s="148">
        <v>6.7209646398938297E-2</v>
      </c>
      <c r="O158" s="148">
        <v>2.4074646002160199E-3</v>
      </c>
      <c r="P158" s="637" t="s">
        <v>7005</v>
      </c>
      <c r="Q158" s="525" t="s">
        <v>6813</v>
      </c>
    </row>
    <row r="159" spans="1:17">
      <c r="A159" s="148" t="s">
        <v>929</v>
      </c>
      <c r="B159" s="148" t="s">
        <v>2631</v>
      </c>
      <c r="C159" s="148" t="s">
        <v>2628</v>
      </c>
      <c r="D159" s="148">
        <v>778</v>
      </c>
      <c r="E159" s="148">
        <v>6.4817465775389702E-2</v>
      </c>
      <c r="F159" s="148">
        <v>1.5757731232530301E-2</v>
      </c>
      <c r="G159" s="149">
        <v>4.31560907578831E-5</v>
      </c>
      <c r="H159" s="148">
        <v>956.50626716142494</v>
      </c>
      <c r="I159" s="148">
        <v>776</v>
      </c>
      <c r="J159" s="149">
        <v>9.14392752493639E-6</v>
      </c>
      <c r="K159" s="148">
        <v>-1.14561448737563E-3</v>
      </c>
      <c r="L159" s="148">
        <v>2.5810150456691198E-3</v>
      </c>
      <c r="M159" s="148">
        <v>0.65726610087560799</v>
      </c>
      <c r="N159" s="148"/>
      <c r="O159" s="148"/>
      <c r="P159" s="637"/>
      <c r="Q159" s="148"/>
    </row>
    <row r="160" spans="1:17">
      <c r="A160" s="148" t="s">
        <v>929</v>
      </c>
      <c r="B160" s="148" t="s">
        <v>2631</v>
      </c>
      <c r="C160" s="148" t="s">
        <v>2629</v>
      </c>
      <c r="D160" s="148">
        <v>778</v>
      </c>
      <c r="E160" s="148">
        <v>6.5113850046014193E-2</v>
      </c>
      <c r="F160" s="148">
        <v>9.0730254626911703E-3</v>
      </c>
      <c r="G160" s="149">
        <v>7.1444762690112701E-13</v>
      </c>
      <c r="H160" s="148"/>
      <c r="I160" s="148"/>
      <c r="J160" s="148"/>
      <c r="K160" s="148">
        <v>-1.14561448737563E-3</v>
      </c>
      <c r="L160" s="148">
        <v>2.5810150456691198E-3</v>
      </c>
      <c r="M160" s="148">
        <v>0.65726610087560799</v>
      </c>
      <c r="N160" s="148"/>
      <c r="O160" s="148"/>
      <c r="P160" s="637"/>
      <c r="Q160" s="148"/>
    </row>
    <row r="161" spans="1:17">
      <c r="A161" s="1" t="s">
        <v>929</v>
      </c>
      <c r="B161" s="1" t="s">
        <v>2632</v>
      </c>
      <c r="C161" s="1" t="s">
        <v>2627</v>
      </c>
      <c r="D161" s="1">
        <v>110</v>
      </c>
      <c r="E161" s="1">
        <v>-0.143043317923056</v>
      </c>
      <c r="F161" s="1">
        <v>5.4223465235453197E-2</v>
      </c>
      <c r="G161" s="147">
        <v>8.3388343084547598E-3</v>
      </c>
      <c r="H161" s="1">
        <v>147.63568959040799</v>
      </c>
      <c r="I161" s="1">
        <v>109</v>
      </c>
      <c r="J161" s="1">
        <v>8.1302256559370404E-3</v>
      </c>
      <c r="K161" s="1">
        <v>-1.51388449588797E-2</v>
      </c>
      <c r="L161" s="1">
        <v>5.0941391861708098E-3</v>
      </c>
      <c r="M161" s="1">
        <v>3.6500616789540302E-3</v>
      </c>
      <c r="N161" s="1">
        <v>5.5378841120382598E-2</v>
      </c>
      <c r="O161" s="1">
        <v>3.48513674569562E-4</v>
      </c>
      <c r="P161" s="86" t="s">
        <v>7005</v>
      </c>
      <c r="Q161" s="527" t="s">
        <v>6813</v>
      </c>
    </row>
    <row r="162" spans="1:17">
      <c r="A162" t="s">
        <v>929</v>
      </c>
      <c r="B162" t="s">
        <v>2632</v>
      </c>
      <c r="C162" t="s">
        <v>2628</v>
      </c>
      <c r="D162">
        <v>110</v>
      </c>
      <c r="E162">
        <v>0.15097159808957</v>
      </c>
      <c r="F162">
        <v>0.116204205084757</v>
      </c>
      <c r="G162">
        <v>0.196644661564157</v>
      </c>
      <c r="H162">
        <v>136.475423158382</v>
      </c>
      <c r="I162">
        <v>108</v>
      </c>
      <c r="J162">
        <v>3.3336783646734897E-2</v>
      </c>
      <c r="K162">
        <v>-1.51388449588797E-2</v>
      </c>
      <c r="L162">
        <v>5.0941391861708098E-3</v>
      </c>
      <c r="M162">
        <v>3.6500616789540302E-3</v>
      </c>
    </row>
    <row r="163" spans="1:17">
      <c r="A163" t="s">
        <v>929</v>
      </c>
      <c r="B163" t="s">
        <v>2632</v>
      </c>
      <c r="C163" t="s">
        <v>2629</v>
      </c>
      <c r="D163">
        <v>110</v>
      </c>
      <c r="E163">
        <v>-0.100973227327668</v>
      </c>
      <c r="F163">
        <v>8.6965281792961702E-2</v>
      </c>
      <c r="G163">
        <v>0.24561134077128</v>
      </c>
      <c r="K163">
        <v>-1.51388449588797E-2</v>
      </c>
      <c r="L163">
        <v>5.0941391861708098E-3</v>
      </c>
      <c r="M163">
        <v>3.6500616789540302E-3</v>
      </c>
    </row>
    <row r="164" spans="1:17">
      <c r="A164" t="s">
        <v>929</v>
      </c>
      <c r="B164" t="s">
        <v>2633</v>
      </c>
      <c r="C164" t="s">
        <v>2627</v>
      </c>
      <c r="D164">
        <v>86</v>
      </c>
      <c r="E164">
        <v>2.57129301795237E-2</v>
      </c>
      <c r="F164">
        <v>4.7554012212701703E-2</v>
      </c>
      <c r="G164">
        <v>0.58870748134166395</v>
      </c>
      <c r="H164">
        <v>96.004994934438201</v>
      </c>
      <c r="I164">
        <v>85</v>
      </c>
      <c r="J164">
        <v>0.194681239715985</v>
      </c>
      <c r="K164">
        <v>4.84798321091303E-4</v>
      </c>
      <c r="L164">
        <v>4.7732599789940197E-3</v>
      </c>
      <c r="M164">
        <v>0.91934364945233304</v>
      </c>
      <c r="N164">
        <v>5.88659654640806E-2</v>
      </c>
      <c r="O164">
        <v>2.0867753422513599E-4</v>
      </c>
      <c r="P164" s="11" t="s">
        <v>7005</v>
      </c>
      <c r="Q164" s="526" t="s">
        <v>6813</v>
      </c>
    </row>
    <row r="165" spans="1:17">
      <c r="A165" t="s">
        <v>929</v>
      </c>
      <c r="B165" t="s">
        <v>2633</v>
      </c>
      <c r="C165" t="s">
        <v>2628</v>
      </c>
      <c r="D165">
        <v>86</v>
      </c>
      <c r="E165">
        <v>1.91878218722451E-2</v>
      </c>
      <c r="F165">
        <v>8.1925095018966096E-2</v>
      </c>
      <c r="G165">
        <v>0.815390486963401</v>
      </c>
      <c r="H165">
        <v>95.993206578266395</v>
      </c>
      <c r="I165">
        <v>84</v>
      </c>
      <c r="J165">
        <v>0.174771296885493</v>
      </c>
      <c r="K165">
        <v>4.84798321091303E-4</v>
      </c>
      <c r="L165">
        <v>4.7732599789940197E-3</v>
      </c>
      <c r="M165">
        <v>0.91934364945233304</v>
      </c>
    </row>
    <row r="166" spans="1:17">
      <c r="A166" t="s">
        <v>929</v>
      </c>
      <c r="B166" t="s">
        <v>2633</v>
      </c>
      <c r="C166" t="s">
        <v>2629</v>
      </c>
      <c r="D166">
        <v>86</v>
      </c>
      <c r="E166">
        <v>-1.42427676956021E-2</v>
      </c>
      <c r="F166">
        <v>7.1140133954116697E-2</v>
      </c>
      <c r="G166">
        <v>0.84131852903349602</v>
      </c>
      <c r="K166">
        <v>4.84798321091303E-4</v>
      </c>
      <c r="L166">
        <v>4.7732599789940197E-3</v>
      </c>
      <c r="M166">
        <v>0.91934364945233304</v>
      </c>
    </row>
    <row r="167" spans="1:17">
      <c r="A167" s="148" t="s">
        <v>929</v>
      </c>
      <c r="B167" s="148" t="s">
        <v>2634</v>
      </c>
      <c r="C167" s="148" t="s">
        <v>2627</v>
      </c>
      <c r="D167" s="148">
        <v>737</v>
      </c>
      <c r="E167" s="148">
        <v>3.6596966767404898E-2</v>
      </c>
      <c r="F167" s="148">
        <v>3.180208479151E-3</v>
      </c>
      <c r="G167" s="149">
        <v>1.20617470287704E-30</v>
      </c>
      <c r="H167" s="148">
        <v>916.60764559618804</v>
      </c>
      <c r="I167" s="148">
        <v>736</v>
      </c>
      <c r="J167" s="149">
        <v>5.75713337047613E-6</v>
      </c>
      <c r="K167" s="148">
        <v>-1.34536661740069E-3</v>
      </c>
      <c r="L167" s="148">
        <v>2.6781806788039901E-3</v>
      </c>
      <c r="M167" s="148">
        <v>0.61557638845169105</v>
      </c>
      <c r="N167" s="148">
        <v>6.2840145557444604E-2</v>
      </c>
      <c r="O167" s="148">
        <v>2.3034528684684401E-3</v>
      </c>
      <c r="P167" s="637" t="s">
        <v>7005</v>
      </c>
      <c r="Q167" s="525" t="s">
        <v>6813</v>
      </c>
    </row>
    <row r="168" spans="1:17">
      <c r="A168" s="148" t="s">
        <v>929</v>
      </c>
      <c r="B168" s="148" t="s">
        <v>2634</v>
      </c>
      <c r="C168" s="148" t="s">
        <v>2628</v>
      </c>
      <c r="D168" s="148">
        <v>737</v>
      </c>
      <c r="E168" s="148">
        <v>4.1057644457348302E-2</v>
      </c>
      <c r="F168" s="148">
        <v>9.5633710790796102E-3</v>
      </c>
      <c r="G168" s="149">
        <v>1.99709897565442E-5</v>
      </c>
      <c r="H168" s="148">
        <v>916.29305292262802</v>
      </c>
      <c r="I168" s="148">
        <v>735</v>
      </c>
      <c r="J168" s="149">
        <v>5.29841697612646E-6</v>
      </c>
      <c r="K168" s="148">
        <v>-1.34536661740069E-3</v>
      </c>
      <c r="L168" s="148">
        <v>2.6781806788039901E-3</v>
      </c>
      <c r="M168" s="148">
        <v>0.61557638845169105</v>
      </c>
      <c r="N168" s="148"/>
      <c r="O168" s="148"/>
      <c r="P168" s="637"/>
      <c r="Q168" s="148"/>
    </row>
    <row r="169" spans="1:17">
      <c r="A169" s="148" t="s">
        <v>929</v>
      </c>
      <c r="B169" s="148" t="s">
        <v>2634</v>
      </c>
      <c r="C169" s="148" t="s">
        <v>2629</v>
      </c>
      <c r="D169" s="148">
        <v>737</v>
      </c>
      <c r="E169" s="148">
        <v>3.9864082239434898E-2</v>
      </c>
      <c r="F169" s="148">
        <v>5.15432811120078E-3</v>
      </c>
      <c r="G169" s="149">
        <v>1.0413823679566101E-14</v>
      </c>
      <c r="H169" s="148"/>
      <c r="I169" s="148"/>
      <c r="J169" s="148"/>
      <c r="K169" s="148">
        <v>-1.34536661740069E-3</v>
      </c>
      <c r="L169" s="148">
        <v>2.6781806788039901E-3</v>
      </c>
      <c r="M169" s="148">
        <v>0.61557638845169105</v>
      </c>
      <c r="N169" s="148"/>
      <c r="O169" s="148"/>
      <c r="P169" s="637"/>
      <c r="Q169" s="148"/>
    </row>
    <row r="170" spans="1:17">
      <c r="A170" t="s">
        <v>929</v>
      </c>
      <c r="B170" t="s">
        <v>2635</v>
      </c>
      <c r="C170" t="s">
        <v>2627</v>
      </c>
      <c r="D170">
        <v>60</v>
      </c>
      <c r="E170">
        <v>6.9523555901782497E-2</v>
      </c>
      <c r="F170">
        <v>6.8164846998459705E-2</v>
      </c>
      <c r="G170">
        <v>0.30776038357609697</v>
      </c>
      <c r="H170">
        <v>77.345996840847604</v>
      </c>
      <c r="I170">
        <v>59</v>
      </c>
      <c r="J170">
        <v>5.48001835925205E-2</v>
      </c>
      <c r="K170">
        <v>9.6684956681833602E-3</v>
      </c>
      <c r="L170">
        <v>5.7428630827191102E-3</v>
      </c>
      <c r="M170">
        <v>9.7640872149819299E-2</v>
      </c>
      <c r="N170">
        <v>7.5923405072069003E-2</v>
      </c>
      <c r="O170">
        <v>1.73133229901986E-4</v>
      </c>
      <c r="P170" s="11" t="s">
        <v>7005</v>
      </c>
      <c r="Q170" s="526" t="s">
        <v>6813</v>
      </c>
    </row>
    <row r="171" spans="1:17">
      <c r="A171" t="s">
        <v>929</v>
      </c>
      <c r="B171" t="s">
        <v>2635</v>
      </c>
      <c r="C171" t="s">
        <v>2628</v>
      </c>
      <c r="D171">
        <v>60</v>
      </c>
      <c r="E171">
        <v>-9.2458464946735194E-2</v>
      </c>
      <c r="F171">
        <v>0.123144759907929</v>
      </c>
      <c r="G171">
        <v>0.45580171566451</v>
      </c>
      <c r="H171">
        <v>73.742289511026399</v>
      </c>
      <c r="I171">
        <v>58</v>
      </c>
      <c r="J171">
        <v>7.9608266460573396E-2</v>
      </c>
      <c r="K171">
        <v>9.6684956681833602E-3</v>
      </c>
      <c r="L171">
        <v>5.7428630827191102E-3</v>
      </c>
      <c r="M171">
        <v>9.7640872149819299E-2</v>
      </c>
    </row>
    <row r="172" spans="1:17">
      <c r="A172" t="s">
        <v>929</v>
      </c>
      <c r="B172" t="s">
        <v>2635</v>
      </c>
      <c r="C172" t="s">
        <v>2629</v>
      </c>
      <c r="D172">
        <v>60</v>
      </c>
      <c r="E172">
        <v>4.8486524164918401E-2</v>
      </c>
      <c r="F172">
        <v>0.103059635887287</v>
      </c>
      <c r="G172">
        <v>0.63801886593320201</v>
      </c>
      <c r="K172">
        <v>9.6684956681833602E-3</v>
      </c>
      <c r="L172">
        <v>5.7428630827191102E-3</v>
      </c>
      <c r="M172">
        <v>9.7640872149819299E-2</v>
      </c>
    </row>
    <row r="173" spans="1:17">
      <c r="A173" s="148" t="s">
        <v>929</v>
      </c>
      <c r="B173" s="148" t="s">
        <v>2636</v>
      </c>
      <c r="C173" s="148" t="s">
        <v>2627</v>
      </c>
      <c r="D173" s="148">
        <v>243</v>
      </c>
      <c r="E173" s="148">
        <v>0.147162925576692</v>
      </c>
      <c r="F173" s="148">
        <v>2.6407214927557699E-2</v>
      </c>
      <c r="G173" s="149">
        <v>2.5063379126745999E-8</v>
      </c>
      <c r="H173" s="148">
        <v>233.829306353432</v>
      </c>
      <c r="I173" s="148">
        <v>242</v>
      </c>
      <c r="J173" s="148">
        <v>0.63505211171504405</v>
      </c>
      <c r="K173" s="148">
        <v>8.3440302023108596E-3</v>
      </c>
      <c r="L173" s="148">
        <v>3.9054638614558E-3</v>
      </c>
      <c r="M173" s="148">
        <v>3.3646207481900399E-2</v>
      </c>
      <c r="N173" s="148">
        <v>1.72157700784899E-2</v>
      </c>
      <c r="O173" s="148">
        <v>5.9861052305561701E-4</v>
      </c>
      <c r="P173" s="637" t="s">
        <v>7005</v>
      </c>
      <c r="Q173" s="525" t="s">
        <v>6813</v>
      </c>
    </row>
    <row r="174" spans="1:17">
      <c r="A174" t="s">
        <v>929</v>
      </c>
      <c r="B174" t="s">
        <v>2636</v>
      </c>
      <c r="C174" t="s">
        <v>2628</v>
      </c>
      <c r="D174">
        <v>243</v>
      </c>
      <c r="E174">
        <v>2.0918030009889298E-2</v>
      </c>
      <c r="F174">
        <v>6.4721822640410695E-2</v>
      </c>
      <c r="G174">
        <v>0.74682477415951198</v>
      </c>
      <c r="H174">
        <v>229.26466681414001</v>
      </c>
      <c r="I174">
        <v>241</v>
      </c>
      <c r="J174">
        <v>0.696011815491831</v>
      </c>
      <c r="K174">
        <v>8.3440302023108596E-3</v>
      </c>
      <c r="L174">
        <v>3.9054638614558E-3</v>
      </c>
      <c r="M174">
        <v>3.3646207481900399E-2</v>
      </c>
    </row>
    <row r="175" spans="1:17">
      <c r="A175" s="148" t="s">
        <v>929</v>
      </c>
      <c r="B175" s="148" t="s">
        <v>2636</v>
      </c>
      <c r="C175" s="148" t="s">
        <v>2629</v>
      </c>
      <c r="D175" s="148">
        <v>243</v>
      </c>
      <c r="E175" s="148">
        <v>0.15281071352225201</v>
      </c>
      <c r="F175" s="148">
        <v>4.7317924821825001E-2</v>
      </c>
      <c r="G175" s="149">
        <v>1.24030022560076E-3</v>
      </c>
      <c r="H175" s="148"/>
      <c r="I175" s="148"/>
      <c r="J175" s="148"/>
      <c r="K175" s="148">
        <v>8.3440302023108596E-3</v>
      </c>
      <c r="L175" s="148">
        <v>3.9054638614558E-3</v>
      </c>
      <c r="M175" s="148">
        <v>3.3646207481900399E-2</v>
      </c>
      <c r="N175" s="148"/>
      <c r="O175" s="148"/>
      <c r="P175" s="637"/>
      <c r="Q175" s="148"/>
    </row>
    <row r="176" spans="1:17">
      <c r="A176" t="s">
        <v>929</v>
      </c>
      <c r="B176" t="s">
        <v>2637</v>
      </c>
      <c r="C176" t="s">
        <v>2627</v>
      </c>
      <c r="D176">
        <v>27</v>
      </c>
      <c r="E176">
        <v>3.2518136801449597E-2</v>
      </c>
      <c r="F176">
        <v>4.1858077270495599E-2</v>
      </c>
      <c r="G176">
        <v>0.437237554291105</v>
      </c>
      <c r="H176">
        <v>28.673275428587299</v>
      </c>
      <c r="I176">
        <v>26</v>
      </c>
      <c r="J176">
        <v>0.32614756592410199</v>
      </c>
      <c r="K176">
        <v>2.1043557513031499E-3</v>
      </c>
      <c r="L176">
        <v>1.0701275880232401E-2</v>
      </c>
      <c r="M176">
        <v>0.84569497649528602</v>
      </c>
      <c r="N176">
        <v>3.1460542884358101E-3</v>
      </c>
      <c r="O176">
        <v>6.3133271734531503E-5</v>
      </c>
      <c r="P176" s="11" t="s">
        <v>7005</v>
      </c>
      <c r="Q176">
        <v>3.6720061784893198E-150</v>
      </c>
    </row>
    <row r="177" spans="1:17">
      <c r="A177" t="s">
        <v>929</v>
      </c>
      <c r="B177" t="s">
        <v>2637</v>
      </c>
      <c r="C177" t="s">
        <v>2628</v>
      </c>
      <c r="D177">
        <v>27</v>
      </c>
      <c r="E177">
        <v>1.6095808643655601E-2</v>
      </c>
      <c r="F177">
        <v>9.476686592321E-2</v>
      </c>
      <c r="G177">
        <v>0.86649791593591297</v>
      </c>
      <c r="H177">
        <v>28.628992813238401</v>
      </c>
      <c r="I177">
        <v>25</v>
      </c>
      <c r="J177">
        <v>0.27972167898028699</v>
      </c>
      <c r="K177">
        <v>2.1043557513031499E-3</v>
      </c>
      <c r="L177">
        <v>1.0701275880232401E-2</v>
      </c>
      <c r="M177">
        <v>0.84569497649528602</v>
      </c>
    </row>
    <row r="178" spans="1:17">
      <c r="A178" t="s">
        <v>929</v>
      </c>
      <c r="B178" t="s">
        <v>2637</v>
      </c>
      <c r="C178" t="s">
        <v>2629</v>
      </c>
      <c r="D178">
        <v>27</v>
      </c>
      <c r="E178">
        <v>3.8485358799279001E-2</v>
      </c>
      <c r="F178">
        <v>6.0876494624206502E-2</v>
      </c>
      <c r="G178">
        <v>0.52726436590174297</v>
      </c>
      <c r="K178">
        <v>2.1043557513031499E-3</v>
      </c>
      <c r="L178">
        <v>1.0701275880232401E-2</v>
      </c>
      <c r="M178">
        <v>0.84569497649528602</v>
      </c>
    </row>
    <row r="179" spans="1:17">
      <c r="A179" s="148" t="s">
        <v>929</v>
      </c>
      <c r="B179" s="148" t="s">
        <v>2642</v>
      </c>
      <c r="C179" s="148" t="s">
        <v>2627</v>
      </c>
      <c r="D179" s="148">
        <v>499</v>
      </c>
      <c r="E179" s="148">
        <v>0.29052983876159799</v>
      </c>
      <c r="F179" s="148">
        <v>6.3927045899524595E-2</v>
      </c>
      <c r="G179" s="149">
        <v>5.50111267970822E-6</v>
      </c>
      <c r="H179" s="148">
        <v>519.90225129199303</v>
      </c>
      <c r="I179" s="148">
        <v>498</v>
      </c>
      <c r="J179" s="148">
        <v>0.24036517093241999</v>
      </c>
      <c r="K179" s="148">
        <v>3.0243627967203599E-3</v>
      </c>
      <c r="L179" s="148">
        <v>2.8737090054853E-3</v>
      </c>
      <c r="M179" s="148">
        <v>0.29311607329544198</v>
      </c>
      <c r="N179" s="148">
        <v>5.0107606378120902E-2</v>
      </c>
      <c r="O179" s="148">
        <v>1.20592151794535E-3</v>
      </c>
      <c r="P179" s="637" t="s">
        <v>7005</v>
      </c>
      <c r="Q179" s="525" t="s">
        <v>6813</v>
      </c>
    </row>
    <row r="180" spans="1:17">
      <c r="A180" t="s">
        <v>929</v>
      </c>
      <c r="B180" t="s">
        <v>2642</v>
      </c>
      <c r="C180" t="s">
        <v>2628</v>
      </c>
      <c r="D180">
        <v>499</v>
      </c>
      <c r="E180">
        <v>0.12640223495436601</v>
      </c>
      <c r="F180">
        <v>0.169075304112108</v>
      </c>
      <c r="G180">
        <v>0.45504955123617702</v>
      </c>
      <c r="H180">
        <v>518.74619035210696</v>
      </c>
      <c r="I180">
        <v>497</v>
      </c>
      <c r="J180">
        <v>0.241649034277028</v>
      </c>
      <c r="K180">
        <v>3.0243627967203599E-3</v>
      </c>
      <c r="L180">
        <v>2.8737090054853E-3</v>
      </c>
      <c r="M180">
        <v>0.29311607329544198</v>
      </c>
    </row>
    <row r="181" spans="1:17">
      <c r="A181" s="1" t="s">
        <v>929</v>
      </c>
      <c r="B181" s="1" t="s">
        <v>2642</v>
      </c>
      <c r="C181" s="1" t="s">
        <v>2629</v>
      </c>
      <c r="D181" s="1">
        <v>499</v>
      </c>
      <c r="E181" s="1">
        <v>0.250951003488878</v>
      </c>
      <c r="F181" s="1">
        <v>0.110615989983681</v>
      </c>
      <c r="G181" s="1">
        <v>2.3288497277786601E-2</v>
      </c>
      <c r="H181" s="1"/>
      <c r="I181" s="1"/>
      <c r="J181" s="1"/>
      <c r="K181" s="1">
        <v>3.0243627967203599E-3</v>
      </c>
      <c r="L181" s="1">
        <v>2.8737090054853E-3</v>
      </c>
      <c r="M181" s="1">
        <v>0.29311607329544198</v>
      </c>
      <c r="N181" s="1"/>
      <c r="O181" s="1"/>
      <c r="P181" s="86"/>
      <c r="Q181" s="1"/>
    </row>
    <row r="182" spans="1:17">
      <c r="A182" s="148" t="s">
        <v>929</v>
      </c>
      <c r="B182" s="148" t="s">
        <v>2638</v>
      </c>
      <c r="C182" s="148" t="s">
        <v>2627</v>
      </c>
      <c r="D182" s="148">
        <v>20</v>
      </c>
      <c r="E182" s="148">
        <v>0.45518562632155601</v>
      </c>
      <c r="F182" s="148">
        <v>0.115441875725454</v>
      </c>
      <c r="G182" s="149">
        <v>8.0473568400739901E-5</v>
      </c>
      <c r="H182" s="148">
        <v>76.351505018953105</v>
      </c>
      <c r="I182" s="148">
        <v>19</v>
      </c>
      <c r="J182" s="149">
        <v>7.8449923357672493E-9</v>
      </c>
      <c r="K182" s="148">
        <v>-3.9143355592266699E-3</v>
      </c>
      <c r="L182" s="148">
        <v>4.2853341056178197E-2</v>
      </c>
      <c r="M182" s="148">
        <v>0.928229224003842</v>
      </c>
      <c r="N182" s="148">
        <v>1.9394104747151399E-2</v>
      </c>
      <c r="O182" s="148">
        <v>1.9826260293336401E-4</v>
      </c>
      <c r="P182" s="637" t="s">
        <v>7005</v>
      </c>
      <c r="Q182" s="525" t="s">
        <v>6813</v>
      </c>
    </row>
    <row r="183" spans="1:17">
      <c r="A183" t="s">
        <v>929</v>
      </c>
      <c r="B183" t="s">
        <v>2638</v>
      </c>
      <c r="C183" t="s">
        <v>2628</v>
      </c>
      <c r="D183">
        <v>20</v>
      </c>
      <c r="E183">
        <v>0.53879741205369303</v>
      </c>
      <c r="F183">
        <v>0.945724753381466</v>
      </c>
      <c r="G183">
        <v>0.57591032955041099</v>
      </c>
      <c r="H183">
        <v>76.316130497901497</v>
      </c>
      <c r="I183">
        <v>18</v>
      </c>
      <c r="J183" s="111">
        <v>3.7496632797608598E-9</v>
      </c>
      <c r="K183">
        <v>-3.9143355592266699E-3</v>
      </c>
      <c r="L183">
        <v>4.2853341056178197E-2</v>
      </c>
      <c r="M183">
        <v>0.928229224003842</v>
      </c>
    </row>
    <row r="184" spans="1:17">
      <c r="A184" s="112" t="s">
        <v>929</v>
      </c>
      <c r="B184" s="112" t="s">
        <v>2638</v>
      </c>
      <c r="C184" s="112" t="s">
        <v>2629</v>
      </c>
      <c r="D184" s="112">
        <v>20</v>
      </c>
      <c r="E184" s="112">
        <v>0.183875052459781</v>
      </c>
      <c r="F184" s="112">
        <v>0.19687242157425</v>
      </c>
      <c r="G184" s="112">
        <v>0.350313821577863</v>
      </c>
      <c r="H184" s="112"/>
      <c r="I184" s="112"/>
      <c r="J184" s="112"/>
      <c r="K184" s="112">
        <v>-3.9143355592266699E-3</v>
      </c>
      <c r="L184" s="112">
        <v>4.2853341056178197E-2</v>
      </c>
      <c r="M184" s="112">
        <v>0.928229224003842</v>
      </c>
      <c r="N184" s="112"/>
      <c r="O184" s="112"/>
      <c r="P184" s="639"/>
      <c r="Q184" s="112"/>
    </row>
    <row r="185" spans="1:17">
      <c r="A185" s="689" t="s">
        <v>2752</v>
      </c>
      <c r="B185" s="689"/>
      <c r="C185" s="689"/>
      <c r="D185" s="689"/>
      <c r="E185" s="689"/>
      <c r="F185" s="689"/>
      <c r="G185" s="689"/>
      <c r="H185" s="689"/>
      <c r="I185" s="689"/>
      <c r="J185" s="689"/>
      <c r="K185" s="689"/>
      <c r="L185" s="689"/>
      <c r="M185" s="689"/>
    </row>
    <row r="187" spans="1:17" ht="15.75" customHeight="1">
      <c r="A187" s="688" t="s">
        <v>6717</v>
      </c>
      <c r="B187" s="688"/>
      <c r="C187" s="688"/>
      <c r="D187" s="688"/>
      <c r="E187" s="688"/>
      <c r="F187" s="688"/>
      <c r="G187" s="688"/>
      <c r="H187" s="688"/>
      <c r="I187" s="688"/>
      <c r="J187" s="688"/>
      <c r="K187" s="688"/>
      <c r="L187" s="688"/>
      <c r="M187" s="688"/>
    </row>
    <row r="188" spans="1:17">
      <c r="A188" s="95" t="s">
        <v>3559</v>
      </c>
      <c r="B188" s="187" t="s">
        <v>3558</v>
      </c>
      <c r="C188" s="187" t="s">
        <v>4830</v>
      </c>
      <c r="D188" s="187" t="s">
        <v>2625</v>
      </c>
      <c r="E188" s="187" t="s">
        <v>4893</v>
      </c>
      <c r="F188" s="187" t="s">
        <v>631</v>
      </c>
      <c r="G188" s="187" t="s">
        <v>4894</v>
      </c>
      <c r="H188" s="187" t="s">
        <v>4910</v>
      </c>
      <c r="I188" s="187" t="s">
        <v>4911</v>
      </c>
      <c r="J188" s="187" t="s">
        <v>4912</v>
      </c>
      <c r="K188" s="187" t="s">
        <v>3563</v>
      </c>
      <c r="L188" s="187" t="s">
        <v>3562</v>
      </c>
      <c r="M188" s="187" t="s">
        <v>3565</v>
      </c>
      <c r="N188" s="95" t="s">
        <v>4901</v>
      </c>
      <c r="O188" s="95" t="s">
        <v>4902</v>
      </c>
      <c r="P188" s="636" t="s">
        <v>4903</v>
      </c>
      <c r="Q188" s="95" t="s">
        <v>4929</v>
      </c>
    </row>
    <row r="189" spans="1:17" ht="14.25" customHeight="1">
      <c r="A189" s="19" t="s">
        <v>2639</v>
      </c>
      <c r="B189" s="19" t="s">
        <v>4925</v>
      </c>
      <c r="C189" s="19" t="s">
        <v>2640</v>
      </c>
      <c r="D189" s="19">
        <v>31</v>
      </c>
      <c r="E189" s="19">
        <v>0.13403390030332199</v>
      </c>
      <c r="F189" s="19">
        <v>4.76817710179228E-2</v>
      </c>
      <c r="G189" s="19">
        <v>4.9386363119976401E-3</v>
      </c>
      <c r="H189" s="19">
        <v>12.282931747317299</v>
      </c>
      <c r="I189" s="19">
        <v>30</v>
      </c>
      <c r="J189" s="19">
        <v>0.99825321792042598</v>
      </c>
      <c r="K189" s="19">
        <v>4.0333048671605002E-3</v>
      </c>
      <c r="L189" s="19">
        <v>2.1255307417239001E-2</v>
      </c>
      <c r="M189" s="19">
        <v>0.85082292730956799</v>
      </c>
      <c r="N189" s="1">
        <v>3.6591319236554398E-2</v>
      </c>
      <c r="O189" s="1">
        <v>1.4553445139980101E-3</v>
      </c>
      <c r="P189" s="86" t="s">
        <v>7005</v>
      </c>
      <c r="Q189" s="147">
        <v>6.8590244950965698E-69</v>
      </c>
    </row>
    <row r="190" spans="1:17">
      <c r="A190" s="3" t="s">
        <v>2639</v>
      </c>
      <c r="B190" s="3" t="s">
        <v>4925</v>
      </c>
      <c r="C190" s="3" t="s">
        <v>2628</v>
      </c>
      <c r="D190" s="3">
        <v>31</v>
      </c>
      <c r="E190" s="3">
        <v>0.11708982530042999</v>
      </c>
      <c r="F190" s="3">
        <v>0.10122766663657901</v>
      </c>
      <c r="G190" s="3">
        <v>0.25683557441464899</v>
      </c>
      <c r="H190" s="3">
        <v>12.2469247157265</v>
      </c>
      <c r="I190" s="3">
        <v>29</v>
      </c>
      <c r="J190" s="3">
        <v>0.997270509418551</v>
      </c>
      <c r="K190" s="3">
        <v>4.0333048671605002E-3</v>
      </c>
      <c r="L190" s="3">
        <v>2.1255307417239001E-2</v>
      </c>
      <c r="M190" s="3">
        <v>0.85082292730956799</v>
      </c>
    </row>
    <row r="191" spans="1:17">
      <c r="A191" s="3" t="s">
        <v>2639</v>
      </c>
      <c r="B191" s="3" t="s">
        <v>4925</v>
      </c>
      <c r="C191" s="3" t="s">
        <v>2629</v>
      </c>
      <c r="D191" s="3">
        <v>31</v>
      </c>
      <c r="E191" s="3">
        <v>6.3475137611261098E-2</v>
      </c>
      <c r="F191" s="3">
        <v>6.9167299358289594E-2</v>
      </c>
      <c r="G191" s="3">
        <v>0.35877362340532298</v>
      </c>
      <c r="H191" s="3"/>
      <c r="I191" s="3"/>
      <c r="J191" s="3"/>
      <c r="K191" s="3">
        <v>4.0333048671605002E-3</v>
      </c>
      <c r="L191" s="3">
        <v>2.1255307417239001E-2</v>
      </c>
      <c r="M191" s="3">
        <v>0.85082292730956799</v>
      </c>
    </row>
    <row r="192" spans="1:17">
      <c r="A192" s="3" t="s">
        <v>2639</v>
      </c>
      <c r="B192" s="3" t="s">
        <v>926</v>
      </c>
      <c r="C192" s="3" t="s">
        <v>2640</v>
      </c>
      <c r="D192" s="3">
        <v>13</v>
      </c>
      <c r="E192" s="3">
        <v>-3.61741460012854E-2</v>
      </c>
      <c r="F192" s="3">
        <v>7.19345471742108E-2</v>
      </c>
      <c r="G192" s="3">
        <v>0.615051566691455</v>
      </c>
      <c r="H192" s="215">
        <v>27.174960599999999</v>
      </c>
      <c r="I192" s="215">
        <v>12</v>
      </c>
      <c r="J192" s="215">
        <v>7.2911800000000004E-3</v>
      </c>
      <c r="K192" s="3">
        <v>-1.5542495641021401E-2</v>
      </c>
      <c r="L192" s="3">
        <v>2.2166387933663899E-2</v>
      </c>
      <c r="M192" s="3">
        <v>0.497759751116432</v>
      </c>
      <c r="N192">
        <v>1.1860379953769E-2</v>
      </c>
      <c r="O192">
        <v>1.41289847800244E-4</v>
      </c>
      <c r="P192" s="11" t="s">
        <v>7005</v>
      </c>
      <c r="Q192" s="111">
        <v>3.0328995889096802E-88</v>
      </c>
    </row>
    <row r="193" spans="1:17">
      <c r="A193" s="3" t="s">
        <v>2639</v>
      </c>
      <c r="B193" s="3" t="s">
        <v>926</v>
      </c>
      <c r="C193" s="3" t="s">
        <v>2628</v>
      </c>
      <c r="D193" s="3">
        <v>13</v>
      </c>
      <c r="E193" s="3">
        <v>0.25764218867857702</v>
      </c>
      <c r="F193" s="3">
        <v>0.43338990264057098</v>
      </c>
      <c r="G193" s="3">
        <v>0.56421745333682205</v>
      </c>
      <c r="H193" s="215">
        <v>26.012339000000001</v>
      </c>
      <c r="I193" s="215">
        <v>11</v>
      </c>
      <c r="J193" s="215">
        <v>6.4625400000000001E-3</v>
      </c>
      <c r="K193" s="3">
        <v>-1.5542495641021401E-2</v>
      </c>
      <c r="L193" s="3">
        <v>2.2166387933663899E-2</v>
      </c>
      <c r="M193" s="3">
        <v>0.497759751116432</v>
      </c>
    </row>
    <row r="194" spans="1:17">
      <c r="A194" s="3" t="s">
        <v>2639</v>
      </c>
      <c r="B194" s="3" t="s">
        <v>926</v>
      </c>
      <c r="C194" s="3" t="s">
        <v>2629</v>
      </c>
      <c r="D194" s="3">
        <v>13</v>
      </c>
      <c r="E194" s="3">
        <v>-6.2329793993409197E-2</v>
      </c>
      <c r="F194" s="3">
        <v>0.10050375678461899</v>
      </c>
      <c r="G194" s="3">
        <v>0.53514338687563301</v>
      </c>
      <c r="H194" s="3"/>
      <c r="I194" s="3"/>
      <c r="J194" s="215"/>
      <c r="K194" s="3">
        <v>-1.5542495641021401E-2</v>
      </c>
      <c r="L194" s="3">
        <v>2.2166387933663899E-2</v>
      </c>
      <c r="M194" s="3">
        <v>0.497759751116432</v>
      </c>
    </row>
    <row r="195" spans="1:17">
      <c r="A195" s="456" t="s">
        <v>2639</v>
      </c>
      <c r="B195" s="456" t="s">
        <v>4926</v>
      </c>
      <c r="C195" s="456" t="s">
        <v>2640</v>
      </c>
      <c r="D195" s="456">
        <v>58</v>
      </c>
      <c r="E195" s="456">
        <v>0.28869246000646798</v>
      </c>
      <c r="F195" s="456">
        <v>6.8250953651350005E-2</v>
      </c>
      <c r="G195" s="457">
        <v>2.33829463340459E-5</v>
      </c>
      <c r="H195" s="456">
        <v>103.563906281432</v>
      </c>
      <c r="I195" s="456">
        <v>57</v>
      </c>
      <c r="J195" s="456">
        <v>1.6008489352813501E-4</v>
      </c>
      <c r="K195" s="456">
        <v>2.6974648494943299E-2</v>
      </c>
      <c r="L195" s="456">
        <v>2.5173346081709399E-2</v>
      </c>
      <c r="M195" s="456">
        <v>0.28851599472712602</v>
      </c>
      <c r="N195" s="148">
        <v>3.5635672538140699E-2</v>
      </c>
      <c r="O195" s="148">
        <v>1.1194841143569501E-2</v>
      </c>
      <c r="P195" s="637" t="s">
        <v>7005</v>
      </c>
      <c r="Q195" s="149">
        <v>6.6822137353602001E-23</v>
      </c>
    </row>
    <row r="196" spans="1:17">
      <c r="A196" s="3" t="s">
        <v>2639</v>
      </c>
      <c r="B196" s="3" t="s">
        <v>4913</v>
      </c>
      <c r="C196" s="3" t="s">
        <v>2628</v>
      </c>
      <c r="D196" s="3">
        <v>58</v>
      </c>
      <c r="E196" s="3">
        <v>4.7715049502840098E-2</v>
      </c>
      <c r="F196" s="3">
        <v>0.24293015951906799</v>
      </c>
      <c r="G196" s="3">
        <v>0.84499667248813204</v>
      </c>
      <c r="H196" s="3">
        <v>101.483082425992</v>
      </c>
      <c r="I196" s="3">
        <v>56</v>
      </c>
      <c r="J196" s="3">
        <v>1.9200084052755099E-4</v>
      </c>
      <c r="K196" s="3">
        <v>2.6974648494943299E-2</v>
      </c>
      <c r="L196" s="3">
        <v>2.5173346081709399E-2</v>
      </c>
      <c r="M196" s="3">
        <v>0.28851599472712602</v>
      </c>
    </row>
    <row r="197" spans="1:17">
      <c r="A197" s="3" t="s">
        <v>2639</v>
      </c>
      <c r="B197" s="3" t="s">
        <v>4913</v>
      </c>
      <c r="C197" s="3" t="s">
        <v>2629</v>
      </c>
      <c r="D197" s="3">
        <v>58</v>
      </c>
      <c r="E197" s="3">
        <v>0.16051378529340801</v>
      </c>
      <c r="F197" s="3">
        <v>0.120192406162957</v>
      </c>
      <c r="G197" s="3">
        <v>0.18172139031674001</v>
      </c>
      <c r="H197" s="3"/>
      <c r="I197" s="3"/>
      <c r="J197" s="3"/>
      <c r="K197" s="3">
        <v>2.6974648494943299E-2</v>
      </c>
      <c r="L197" s="3">
        <v>2.5173346081709399E-2</v>
      </c>
      <c r="M197" s="3">
        <v>0.28851599472712602</v>
      </c>
    </row>
    <row r="198" spans="1:17">
      <c r="A198" s="3" t="s">
        <v>2639</v>
      </c>
      <c r="B198" s="3" t="s">
        <v>4914</v>
      </c>
      <c r="C198" s="3" t="s">
        <v>2640</v>
      </c>
      <c r="D198" s="3">
        <v>4</v>
      </c>
      <c r="E198" s="3">
        <v>-9.4717260715256504E-2</v>
      </c>
      <c r="F198" s="3">
        <v>6.4956394611006704E-2</v>
      </c>
      <c r="G198" s="3">
        <v>0.144794561261577</v>
      </c>
      <c r="H198" s="215">
        <v>7.1936827399999999</v>
      </c>
      <c r="I198" s="215">
        <v>3</v>
      </c>
      <c r="J198" s="215">
        <v>6.5974080000000004E-2</v>
      </c>
      <c r="K198" s="3">
        <v>5.33294297999145E-2</v>
      </c>
      <c r="L198" s="3">
        <v>2.73551079185918E-2</v>
      </c>
      <c r="M198" s="3">
        <v>0.190549195090397</v>
      </c>
      <c r="N198">
        <v>1.5144155031358599E-2</v>
      </c>
      <c r="O198" s="111">
        <v>4.8174366032452398E-5</v>
      </c>
      <c r="P198" s="11" t="s">
        <v>7005</v>
      </c>
      <c r="Q198" s="111">
        <v>2.2833750311076401E-52</v>
      </c>
    </row>
    <row r="199" spans="1:17">
      <c r="A199" s="3" t="s">
        <v>2639</v>
      </c>
      <c r="B199" s="3" t="s">
        <v>4914</v>
      </c>
      <c r="C199" s="3" t="s">
        <v>2628</v>
      </c>
      <c r="D199" s="3">
        <v>4</v>
      </c>
      <c r="E199" s="3">
        <v>-0.57344562100723195</v>
      </c>
      <c r="F199" s="3">
        <v>0.25599447450766999</v>
      </c>
      <c r="G199" s="3">
        <v>0.154414361951382</v>
      </c>
      <c r="H199" s="215">
        <v>2.48030551</v>
      </c>
      <c r="I199" s="215">
        <v>2</v>
      </c>
      <c r="J199" s="215">
        <v>0.28934001999999998</v>
      </c>
      <c r="K199" s="3">
        <v>5.33294297999145E-2</v>
      </c>
      <c r="L199" s="3">
        <v>2.73551079185918E-2</v>
      </c>
      <c r="M199" s="3">
        <v>0.190549195090397</v>
      </c>
    </row>
    <row r="200" spans="1:17">
      <c r="A200" s="3" t="s">
        <v>2639</v>
      </c>
      <c r="B200" s="3" t="s">
        <v>4914</v>
      </c>
      <c r="C200" s="3" t="s">
        <v>2629</v>
      </c>
      <c r="D200" s="3">
        <v>4</v>
      </c>
      <c r="E200" s="3">
        <v>-8.6210068365259795E-2</v>
      </c>
      <c r="F200" s="3">
        <v>8.0961324406522206E-2</v>
      </c>
      <c r="G200" s="3">
        <v>0.286952747552561</v>
      </c>
      <c r="H200" s="3"/>
      <c r="I200" s="3"/>
      <c r="J200" s="215"/>
      <c r="K200" s="3">
        <v>5.33294297999145E-2</v>
      </c>
      <c r="L200" s="3">
        <v>2.73551079185918E-2</v>
      </c>
      <c r="M200" s="3">
        <v>0.190549195090397</v>
      </c>
    </row>
    <row r="201" spans="1:17">
      <c r="A201" s="456" t="s">
        <v>2639</v>
      </c>
      <c r="B201" s="456" t="s">
        <v>2631</v>
      </c>
      <c r="C201" s="456" t="s">
        <v>2640</v>
      </c>
      <c r="D201" s="456">
        <v>4</v>
      </c>
      <c r="E201" s="456">
        <v>1.23338442065493</v>
      </c>
      <c r="F201" s="456">
        <v>0.13544000074079501</v>
      </c>
      <c r="G201" s="456">
        <v>8.5082156899717298E-20</v>
      </c>
      <c r="H201" s="458">
        <v>14.552004800000001</v>
      </c>
      <c r="I201" s="458">
        <v>3</v>
      </c>
      <c r="J201" s="458">
        <v>2.2424200000000002E-3</v>
      </c>
      <c r="K201" s="456">
        <v>-0.103073265710829</v>
      </c>
      <c r="L201" s="456">
        <v>2.7095771214381E-2</v>
      </c>
      <c r="M201" s="456">
        <v>6.26782145435449E-2</v>
      </c>
      <c r="N201" s="148">
        <v>4.1181169346898002E-3</v>
      </c>
      <c r="O201" s="148">
        <v>5.0679437156501701E-4</v>
      </c>
      <c r="P201" s="637" t="s">
        <v>7005</v>
      </c>
      <c r="Q201" s="149">
        <v>1.4080470668723599E-17</v>
      </c>
    </row>
    <row r="202" spans="1:17">
      <c r="A202" s="19" t="s">
        <v>2639</v>
      </c>
      <c r="B202" s="19" t="s">
        <v>2631</v>
      </c>
      <c r="C202" s="19" t="s">
        <v>2628</v>
      </c>
      <c r="D202" s="19">
        <v>4</v>
      </c>
      <c r="E202" s="19">
        <v>3.25057404688246</v>
      </c>
      <c r="F202" s="19">
        <v>0.54729967488632003</v>
      </c>
      <c r="G202" s="19">
        <v>2.7197320315436899E-2</v>
      </c>
      <c r="H202" s="461">
        <v>8.132151E-2</v>
      </c>
      <c r="I202" s="461">
        <v>2</v>
      </c>
      <c r="J202" s="461">
        <v>0.96015479999999997</v>
      </c>
      <c r="K202" s="19">
        <v>-0.103073265710829</v>
      </c>
      <c r="L202" s="19">
        <v>2.7095771214381E-2</v>
      </c>
      <c r="M202" s="19">
        <v>6.26782145435449E-2</v>
      </c>
      <c r="N202" s="1"/>
      <c r="O202" s="1"/>
      <c r="P202" s="86"/>
      <c r="Q202" s="1"/>
    </row>
    <row r="203" spans="1:17">
      <c r="A203" s="456" t="s">
        <v>2639</v>
      </c>
      <c r="B203" s="456" t="s">
        <v>2631</v>
      </c>
      <c r="C203" s="456" t="s">
        <v>2629</v>
      </c>
      <c r="D203" s="456">
        <v>4</v>
      </c>
      <c r="E203" s="456">
        <v>0.95079895884013099</v>
      </c>
      <c r="F203" s="456">
        <v>0.220684274318632</v>
      </c>
      <c r="G203" s="457">
        <v>1.6443025755350199E-5</v>
      </c>
      <c r="H203" s="456"/>
      <c r="I203" s="456"/>
      <c r="J203" s="458"/>
      <c r="K203" s="456">
        <v>-0.103073265710829</v>
      </c>
      <c r="L203" s="456">
        <v>2.7095771214381E-2</v>
      </c>
      <c r="M203" s="456">
        <v>6.26782145435449E-2</v>
      </c>
      <c r="N203" s="148"/>
      <c r="O203" s="148"/>
      <c r="P203" s="637"/>
      <c r="Q203" s="148"/>
    </row>
    <row r="204" spans="1:17">
      <c r="A204" s="3" t="s">
        <v>2639</v>
      </c>
      <c r="B204" s="3" t="s">
        <v>925</v>
      </c>
      <c r="C204" s="3" t="s">
        <v>2640</v>
      </c>
      <c r="D204" s="3">
        <v>64</v>
      </c>
      <c r="E204" s="3">
        <v>-4.2268651853926802E-3</v>
      </c>
      <c r="F204" s="3">
        <v>2.6925308063224102E-2</v>
      </c>
      <c r="G204" s="3">
        <v>0.87525679567551695</v>
      </c>
      <c r="H204" s="215">
        <v>143.245632</v>
      </c>
      <c r="I204" s="215">
        <v>63</v>
      </c>
      <c r="J204" s="459">
        <v>3.47E-8</v>
      </c>
      <c r="K204" s="3">
        <v>4.8255832931427102E-3</v>
      </c>
      <c r="L204" s="3">
        <v>6.4674901718965701E-3</v>
      </c>
      <c r="M204" s="3">
        <v>0.45840915197013798</v>
      </c>
      <c r="N204">
        <v>8.6597243054709602E-2</v>
      </c>
      <c r="O204">
        <v>7.4393128956381995E-4</v>
      </c>
      <c r="P204" s="11" t="s">
        <v>7005</v>
      </c>
      <c r="Q204" s="526" t="s">
        <v>6813</v>
      </c>
    </row>
    <row r="205" spans="1:17">
      <c r="A205" s="3" t="s">
        <v>2639</v>
      </c>
      <c r="B205" s="3" t="s">
        <v>925</v>
      </c>
      <c r="C205" s="3" t="s">
        <v>2628</v>
      </c>
      <c r="D205" s="3">
        <v>64</v>
      </c>
      <c r="E205" s="3">
        <v>-7.8043776193303799E-2</v>
      </c>
      <c r="F205" s="3">
        <v>0.106994612822629</v>
      </c>
      <c r="G205" s="3">
        <v>0.46849289580215903</v>
      </c>
      <c r="H205" s="215">
        <v>141.97085100000001</v>
      </c>
      <c r="I205" s="215">
        <v>62</v>
      </c>
      <c r="J205" s="459">
        <v>3.2700000000000002E-8</v>
      </c>
      <c r="K205" s="3">
        <v>4.8255832931427102E-3</v>
      </c>
      <c r="L205" s="3">
        <v>6.4674901718965701E-3</v>
      </c>
      <c r="M205" s="3">
        <v>0.45840915197013798</v>
      </c>
    </row>
    <row r="206" spans="1:17">
      <c r="A206" s="3" t="s">
        <v>2639</v>
      </c>
      <c r="B206" s="3" t="s">
        <v>925</v>
      </c>
      <c r="C206" s="3" t="s">
        <v>2629</v>
      </c>
      <c r="D206" s="3">
        <v>64</v>
      </c>
      <c r="E206" s="3">
        <v>-1.3901138582980799E-2</v>
      </c>
      <c r="F206" s="3">
        <v>3.9394170375193799E-2</v>
      </c>
      <c r="G206" s="3">
        <v>0.72418366277714996</v>
      </c>
      <c r="H206" s="3"/>
      <c r="I206" s="3"/>
      <c r="J206" s="459"/>
      <c r="K206" s="3">
        <v>4.8255832931427102E-3</v>
      </c>
      <c r="L206" s="3">
        <v>6.4674901718965701E-3</v>
      </c>
      <c r="M206" s="3">
        <v>0.45840915197013798</v>
      </c>
    </row>
    <row r="207" spans="1:17">
      <c r="A207" s="3" t="s">
        <v>2639</v>
      </c>
      <c r="B207" s="3" t="s">
        <v>2632</v>
      </c>
      <c r="C207" s="3" t="s">
        <v>2640</v>
      </c>
      <c r="D207" s="3">
        <v>84</v>
      </c>
      <c r="E207" s="3">
        <v>-5.4227139184773697E-3</v>
      </c>
      <c r="F207" s="3">
        <v>1.87632899042658E-2</v>
      </c>
      <c r="G207" s="3">
        <v>0.77257635551957005</v>
      </c>
      <c r="H207" s="215">
        <v>170.20681999999999</v>
      </c>
      <c r="I207" s="215">
        <v>83</v>
      </c>
      <c r="J207" s="459">
        <v>5.7399999999999998E-8</v>
      </c>
      <c r="K207" s="3">
        <v>-1.73600807862524E-3</v>
      </c>
      <c r="L207" s="3">
        <v>4.0075889943577596E-3</v>
      </c>
      <c r="M207" s="3">
        <v>0.66600754974277399</v>
      </c>
      <c r="N207">
        <v>0.17747552347756099</v>
      </c>
      <c r="O207">
        <v>9.0717103717443195E-4</v>
      </c>
      <c r="P207" s="11" t="s">
        <v>7005</v>
      </c>
      <c r="Q207" s="526" t="s">
        <v>6813</v>
      </c>
    </row>
    <row r="208" spans="1:17">
      <c r="A208" s="3" t="s">
        <v>2639</v>
      </c>
      <c r="B208" s="3" t="s">
        <v>2632</v>
      </c>
      <c r="C208" s="3" t="s">
        <v>2628</v>
      </c>
      <c r="D208" s="3">
        <v>84</v>
      </c>
      <c r="E208" s="3">
        <v>1.23624158389218E-2</v>
      </c>
      <c r="F208" s="3">
        <v>4.5757084840747302E-2</v>
      </c>
      <c r="G208" s="3">
        <v>0.78770451205984604</v>
      </c>
      <c r="H208" s="215">
        <v>169.72717599999999</v>
      </c>
      <c r="I208" s="215">
        <v>82</v>
      </c>
      <c r="J208" s="459">
        <v>4.4700000000000003E-8</v>
      </c>
      <c r="K208" s="3">
        <v>-1.73600807862524E-3</v>
      </c>
      <c r="L208" s="3">
        <v>4.0075889943577596E-3</v>
      </c>
      <c r="M208" s="3">
        <v>0.66600754974277399</v>
      </c>
    </row>
    <row r="209" spans="1:17">
      <c r="A209" s="3" t="s">
        <v>2639</v>
      </c>
      <c r="B209" s="3" t="s">
        <v>2632</v>
      </c>
      <c r="C209" s="3" t="s">
        <v>2629</v>
      </c>
      <c r="D209" s="3">
        <v>84</v>
      </c>
      <c r="E209" s="3">
        <v>7.4155176978421503E-3</v>
      </c>
      <c r="F209" s="3">
        <v>3.07581176024927E-2</v>
      </c>
      <c r="G209" s="3">
        <v>0.80948427642093501</v>
      </c>
      <c r="H209" s="3"/>
      <c r="I209" s="3"/>
      <c r="J209" s="459"/>
      <c r="K209" s="3">
        <v>-1.73600807862524E-3</v>
      </c>
      <c r="L209" s="3">
        <v>4.0075889943577596E-3</v>
      </c>
      <c r="M209" s="3">
        <v>0.66600754974277399</v>
      </c>
    </row>
    <row r="210" spans="1:17">
      <c r="A210" s="3" t="s">
        <v>2639</v>
      </c>
      <c r="B210" s="3" t="s">
        <v>2633</v>
      </c>
      <c r="C210" s="3" t="s">
        <v>2640</v>
      </c>
      <c r="D210" s="3">
        <v>22</v>
      </c>
      <c r="E210" s="3">
        <v>-4.1705433215561603E-2</v>
      </c>
      <c r="F210" s="3">
        <v>3.2808409274737403E-2</v>
      </c>
      <c r="G210" s="3">
        <v>0.203664191613801</v>
      </c>
      <c r="H210" s="215">
        <v>98.549335900000003</v>
      </c>
      <c r="I210" s="215">
        <v>21</v>
      </c>
      <c r="J210" s="459">
        <v>5.2099999999999998E-12</v>
      </c>
      <c r="K210" s="3">
        <v>-4.76325112550128E-3</v>
      </c>
      <c r="L210" s="3">
        <v>1.17067699340992E-2</v>
      </c>
      <c r="M210" s="3">
        <v>0.68841755783163905</v>
      </c>
      <c r="N210">
        <v>5.2345295447608499E-2</v>
      </c>
      <c r="O210">
        <v>5.1775451654237196E-4</v>
      </c>
      <c r="P210" s="11" t="s">
        <v>7005</v>
      </c>
      <c r="Q210" s="526" t="s">
        <v>6813</v>
      </c>
    </row>
    <row r="211" spans="1:17">
      <c r="A211" s="3" t="s">
        <v>2639</v>
      </c>
      <c r="B211" s="3" t="s">
        <v>2633</v>
      </c>
      <c r="C211" s="3" t="s">
        <v>2628</v>
      </c>
      <c r="D211" s="3">
        <v>22</v>
      </c>
      <c r="E211" s="3">
        <v>-8.2764112951158493E-3</v>
      </c>
      <c r="F211" s="3">
        <v>0.10959246833339201</v>
      </c>
      <c r="G211" s="3">
        <v>0.94055138435748298</v>
      </c>
      <c r="H211" s="215">
        <v>97.740284000000003</v>
      </c>
      <c r="I211" s="215">
        <v>20</v>
      </c>
      <c r="J211" s="459">
        <v>3.1899999999999999E-12</v>
      </c>
      <c r="K211" s="3">
        <v>-4.76325112550128E-3</v>
      </c>
      <c r="L211" s="3">
        <v>1.17067699340992E-2</v>
      </c>
      <c r="M211" s="3">
        <v>0.68841755783163905</v>
      </c>
    </row>
    <row r="212" spans="1:17">
      <c r="A212" s="3" t="s">
        <v>2639</v>
      </c>
      <c r="B212" s="3" t="s">
        <v>2633</v>
      </c>
      <c r="C212" s="3" t="s">
        <v>2629</v>
      </c>
      <c r="D212" s="3">
        <v>22</v>
      </c>
      <c r="E212" s="3">
        <v>1.50016570805463E-4</v>
      </c>
      <c r="F212" s="3">
        <v>4.6120286170752998E-2</v>
      </c>
      <c r="G212" s="3">
        <v>0.99740470615903398</v>
      </c>
      <c r="H212" s="3"/>
      <c r="I212" s="3"/>
      <c r="J212" s="459"/>
      <c r="K212" s="3">
        <v>-4.76325112550128E-3</v>
      </c>
      <c r="L212" s="3">
        <v>1.17067699340992E-2</v>
      </c>
      <c r="M212" s="3">
        <v>0.68841755783163905</v>
      </c>
    </row>
    <row r="213" spans="1:17">
      <c r="A213" s="456" t="s">
        <v>2639</v>
      </c>
      <c r="B213" s="456" t="s">
        <v>2634</v>
      </c>
      <c r="C213" s="456" t="s">
        <v>2640</v>
      </c>
      <c r="D213" s="456">
        <v>6</v>
      </c>
      <c r="E213" s="456">
        <v>0.88710808455116996</v>
      </c>
      <c r="F213" s="456">
        <v>0.12051043695135399</v>
      </c>
      <c r="G213" s="456">
        <v>1.82188834789467E-13</v>
      </c>
      <c r="H213" s="458">
        <v>71.766776699999994</v>
      </c>
      <c r="I213" s="458">
        <v>5</v>
      </c>
      <c r="J213" s="460">
        <v>4.3900000000000001E-14</v>
      </c>
      <c r="K213" s="456">
        <v>-8.2980688827069105E-2</v>
      </c>
      <c r="L213" s="456">
        <v>0.124790934935607</v>
      </c>
      <c r="M213" s="456">
        <v>0.54245531034935102</v>
      </c>
      <c r="N213" s="148">
        <v>4.7048670090428504E-3</v>
      </c>
      <c r="O213" s="148">
        <v>6.5411829209814296E-4</v>
      </c>
      <c r="P213" s="637" t="s">
        <v>7005</v>
      </c>
      <c r="Q213" s="149">
        <v>1.2027420605103801E-18</v>
      </c>
    </row>
    <row r="214" spans="1:17">
      <c r="A214" s="3" t="s">
        <v>2639</v>
      </c>
      <c r="B214" s="3" t="s">
        <v>2634</v>
      </c>
      <c r="C214" s="3" t="s">
        <v>2628</v>
      </c>
      <c r="D214" s="3">
        <v>6</v>
      </c>
      <c r="E214" s="3">
        <v>2.8178884439592702</v>
      </c>
      <c r="F214" s="3">
        <v>2.9437392653166401</v>
      </c>
      <c r="G214" s="3">
        <v>0.39264996233778299</v>
      </c>
      <c r="H214" s="215">
        <v>64.623188900000002</v>
      </c>
      <c r="I214" s="215">
        <v>4</v>
      </c>
      <c r="J214" s="459">
        <v>3.09E-13</v>
      </c>
      <c r="K214" s="3">
        <v>-8.2980688827069105E-2</v>
      </c>
      <c r="L214" s="3">
        <v>0.124790934935607</v>
      </c>
      <c r="M214" s="3">
        <v>0.54245531034935102</v>
      </c>
    </row>
    <row r="215" spans="1:17">
      <c r="A215" s="456" t="s">
        <v>2639</v>
      </c>
      <c r="B215" s="456" t="s">
        <v>2634</v>
      </c>
      <c r="C215" s="456" t="s">
        <v>2629</v>
      </c>
      <c r="D215" s="456">
        <v>6</v>
      </c>
      <c r="E215" s="456">
        <v>0.870910003806036</v>
      </c>
      <c r="F215" s="456">
        <v>0.20677241340215399</v>
      </c>
      <c r="G215" s="457">
        <v>2.5320304312352401E-5</v>
      </c>
      <c r="H215" s="456"/>
      <c r="I215" s="456"/>
      <c r="J215" s="460"/>
      <c r="K215" s="456">
        <v>-8.2980688827069105E-2</v>
      </c>
      <c r="L215" s="456">
        <v>0.124790934935607</v>
      </c>
      <c r="M215" s="456">
        <v>0.54245531034935102</v>
      </c>
      <c r="N215" s="148"/>
      <c r="O215" s="148"/>
      <c r="P215" s="637"/>
      <c r="Q215" s="148"/>
    </row>
    <row r="216" spans="1:17">
      <c r="A216" s="3" t="s">
        <v>2639</v>
      </c>
      <c r="B216" s="3" t="s">
        <v>2635</v>
      </c>
      <c r="C216" s="3" t="s">
        <v>2640</v>
      </c>
      <c r="D216" s="3">
        <v>41</v>
      </c>
      <c r="E216" s="3">
        <v>1.7292293557834001E-2</v>
      </c>
      <c r="F216" s="3">
        <v>2.7218258997116999E-2</v>
      </c>
      <c r="G216" s="3">
        <v>0.52521998966553796</v>
      </c>
      <c r="H216" s="215">
        <v>36.132786600000003</v>
      </c>
      <c r="I216" s="215">
        <v>40</v>
      </c>
      <c r="J216" s="215">
        <v>0.64501834000000002</v>
      </c>
      <c r="K216" s="3">
        <v>7.3662848562242996E-3</v>
      </c>
      <c r="L216" s="3">
        <v>4.2320559485249098E-3</v>
      </c>
      <c r="M216" s="3">
        <v>8.9640716231627698E-2</v>
      </c>
      <c r="N216">
        <v>7.7006022768851601E-2</v>
      </c>
      <c r="O216">
        <v>1.8965602533762901E-4</v>
      </c>
      <c r="P216" s="11" t="s">
        <v>7005</v>
      </c>
      <c r="Q216" s="526" t="s">
        <v>6813</v>
      </c>
    </row>
    <row r="217" spans="1:17">
      <c r="A217" s="3" t="s">
        <v>2639</v>
      </c>
      <c r="B217" s="3" t="s">
        <v>2635</v>
      </c>
      <c r="C217" s="3" t="s">
        <v>2628</v>
      </c>
      <c r="D217" s="3">
        <v>41</v>
      </c>
      <c r="E217" s="3">
        <v>-5.5179746566067098E-2</v>
      </c>
      <c r="F217" s="3">
        <v>4.9743593307110902E-2</v>
      </c>
      <c r="G217" s="3">
        <v>0.274101451268768</v>
      </c>
      <c r="H217" s="215">
        <v>33.103124299999998</v>
      </c>
      <c r="I217" s="215">
        <v>39</v>
      </c>
      <c r="J217" s="215">
        <v>0.73502871000000003</v>
      </c>
      <c r="K217" s="3">
        <v>7.3662848562242996E-3</v>
      </c>
      <c r="L217" s="3">
        <v>4.2320559485249098E-3</v>
      </c>
      <c r="M217" s="3">
        <v>8.9640716231627698E-2</v>
      </c>
    </row>
    <row r="218" spans="1:17">
      <c r="A218" s="3" t="s">
        <v>2639</v>
      </c>
      <c r="B218" s="3" t="s">
        <v>2635</v>
      </c>
      <c r="C218" s="3" t="s">
        <v>2629</v>
      </c>
      <c r="D218" s="3">
        <v>41</v>
      </c>
      <c r="E218" s="3">
        <v>-2.13400313676105E-2</v>
      </c>
      <c r="F218" s="3">
        <v>3.9794295948021099E-2</v>
      </c>
      <c r="G218" s="3">
        <v>0.59177987463210102</v>
      </c>
      <c r="H218" s="3"/>
      <c r="I218" s="3"/>
      <c r="J218" s="215"/>
      <c r="K218" s="3">
        <v>7.3662848562242996E-3</v>
      </c>
      <c r="L218" s="3">
        <v>4.2320559485249098E-3</v>
      </c>
      <c r="M218" s="3">
        <v>8.9640716231627698E-2</v>
      </c>
    </row>
    <row r="219" spans="1:17">
      <c r="A219" s="3" t="s">
        <v>924</v>
      </c>
      <c r="B219" s="3" t="s">
        <v>4915</v>
      </c>
      <c r="C219" s="3" t="s">
        <v>2640</v>
      </c>
      <c r="D219" s="3">
        <v>32</v>
      </c>
      <c r="E219" s="3">
        <v>2.3105692649359601E-2</v>
      </c>
      <c r="F219" s="3">
        <v>1.84565600190035E-2</v>
      </c>
      <c r="G219" s="3">
        <v>0.21060778249161</v>
      </c>
      <c r="H219" s="3">
        <v>38.768987997910898</v>
      </c>
      <c r="I219" s="3">
        <v>31</v>
      </c>
      <c r="J219" s="3">
        <v>0.159216502642924</v>
      </c>
      <c r="K219" s="3">
        <v>-8.7660929062127399E-3</v>
      </c>
      <c r="L219" s="3">
        <v>9.2707997513899899E-3</v>
      </c>
      <c r="M219" s="3">
        <v>0.35192739266100298</v>
      </c>
      <c r="N219">
        <v>3.7111926480659897E-2</v>
      </c>
      <c r="O219">
        <v>6.5626043656941699E-4</v>
      </c>
      <c r="P219" s="11" t="s">
        <v>7005</v>
      </c>
      <c r="Q219" s="111">
        <v>1.54387392230854E-240</v>
      </c>
    </row>
    <row r="220" spans="1:17">
      <c r="A220" s="3" t="s">
        <v>924</v>
      </c>
      <c r="B220" s="3" t="s">
        <v>4915</v>
      </c>
      <c r="C220" s="3" t="s">
        <v>2628</v>
      </c>
      <c r="D220" s="3">
        <v>32</v>
      </c>
      <c r="E220" s="3">
        <v>5.8983327383906402E-2</v>
      </c>
      <c r="F220" s="3">
        <v>4.3210738049374003E-2</v>
      </c>
      <c r="G220" s="3">
        <v>0.18239852382382399</v>
      </c>
      <c r="H220" s="3">
        <v>37.647003398083001</v>
      </c>
      <c r="I220" s="3">
        <v>30</v>
      </c>
      <c r="J220" s="3">
        <v>0.15902474215926199</v>
      </c>
      <c r="K220" s="3">
        <v>-8.7660929062127399E-3</v>
      </c>
      <c r="L220" s="3">
        <v>9.2707997513899899E-3</v>
      </c>
      <c r="M220" s="3">
        <v>0.35192739266100298</v>
      </c>
    </row>
    <row r="221" spans="1:17">
      <c r="A221" s="3" t="s">
        <v>924</v>
      </c>
      <c r="B221" s="3" t="s">
        <v>4915</v>
      </c>
      <c r="C221" s="3" t="s">
        <v>2629</v>
      </c>
      <c r="D221" s="3">
        <v>32</v>
      </c>
      <c r="E221" s="3">
        <v>1.7571977081978201E-2</v>
      </c>
      <c r="F221" s="3">
        <v>2.9266948274616501E-2</v>
      </c>
      <c r="G221" s="3">
        <v>0.54823738076308703</v>
      </c>
      <c r="H221" s="3"/>
      <c r="I221" s="3"/>
      <c r="J221" s="3"/>
      <c r="K221" s="3">
        <v>-8.7660929062127399E-3</v>
      </c>
      <c r="L221" s="3">
        <v>9.2707997513899899E-3</v>
      </c>
      <c r="M221" s="3">
        <v>0.35192739266100298</v>
      </c>
    </row>
    <row r="222" spans="1:17">
      <c r="A222" s="3" t="s">
        <v>924</v>
      </c>
      <c r="B222" s="3" t="s">
        <v>926</v>
      </c>
      <c r="C222" s="3" t="s">
        <v>2640</v>
      </c>
      <c r="D222" s="3">
        <v>14</v>
      </c>
      <c r="E222" s="3">
        <v>-2.05171392074367E-2</v>
      </c>
      <c r="F222" s="3">
        <v>6.0832598831895901E-2</v>
      </c>
      <c r="G222" s="3">
        <v>0.73591177924904005</v>
      </c>
      <c r="H222" s="215">
        <v>26.988276500000001</v>
      </c>
      <c r="I222" s="215">
        <v>13</v>
      </c>
      <c r="J222" s="215">
        <v>1.2487170000000001E-2</v>
      </c>
      <c r="K222" s="3">
        <v>-8.84268059322528E-3</v>
      </c>
      <c r="L222" s="3">
        <v>1.85199776305623E-2</v>
      </c>
      <c r="M222" s="3">
        <v>0.64160827909405505</v>
      </c>
      <c r="N222">
        <v>1.29900509885364E-2</v>
      </c>
      <c r="O222">
        <v>1.0423088887666E-4</v>
      </c>
      <c r="P222" s="11" t="s">
        <v>7005</v>
      </c>
      <c r="Q222" s="111">
        <v>6.8011139443847298E-106</v>
      </c>
    </row>
    <row r="223" spans="1:17">
      <c r="A223" s="3" t="s">
        <v>924</v>
      </c>
      <c r="B223" s="3" t="s">
        <v>926</v>
      </c>
      <c r="C223" s="3" t="s">
        <v>2628</v>
      </c>
      <c r="D223" s="3">
        <v>14</v>
      </c>
      <c r="E223" s="3">
        <v>0.14809253531257399</v>
      </c>
      <c r="F223" s="3">
        <v>0.36451460901366001</v>
      </c>
      <c r="G223" s="3">
        <v>0.69169351143430702</v>
      </c>
      <c r="H223" s="215">
        <v>26.485114800000002</v>
      </c>
      <c r="I223" s="215">
        <v>12</v>
      </c>
      <c r="J223" s="215">
        <v>9.15849E-3</v>
      </c>
      <c r="K223" s="3">
        <v>-8.84268059322528E-3</v>
      </c>
      <c r="L223" s="3">
        <v>1.85199776305623E-2</v>
      </c>
      <c r="M223" s="3">
        <v>0.64160827909405505</v>
      </c>
    </row>
    <row r="224" spans="1:17">
      <c r="A224" s="3" t="s">
        <v>924</v>
      </c>
      <c r="B224" s="3" t="s">
        <v>926</v>
      </c>
      <c r="C224" s="3" t="s">
        <v>2629</v>
      </c>
      <c r="D224" s="3">
        <v>14</v>
      </c>
      <c r="E224" s="3">
        <v>-4.5543982319808503E-2</v>
      </c>
      <c r="F224" s="3">
        <v>8.8194193405487703E-2</v>
      </c>
      <c r="G224" s="3">
        <v>0.60557110029835504</v>
      </c>
      <c r="H224" s="3"/>
      <c r="I224" s="3"/>
      <c r="J224" s="215"/>
      <c r="K224" s="3">
        <v>-8.84268059322528E-3</v>
      </c>
      <c r="L224" s="3">
        <v>1.85199776305623E-2</v>
      </c>
      <c r="M224" s="3">
        <v>0.64160827909405505</v>
      </c>
    </row>
    <row r="225" spans="1:17">
      <c r="A225" s="456" t="s">
        <v>924</v>
      </c>
      <c r="B225" s="456" t="s">
        <v>4913</v>
      </c>
      <c r="C225" s="456" t="s">
        <v>2640</v>
      </c>
      <c r="D225" s="456">
        <v>59</v>
      </c>
      <c r="E225" s="456">
        <v>0.13804477553733999</v>
      </c>
      <c r="F225" s="456">
        <v>2.6583198213956698E-2</v>
      </c>
      <c r="G225" s="457">
        <v>2.0700634995717499E-7</v>
      </c>
      <c r="H225" s="456">
        <v>79.999739971670095</v>
      </c>
      <c r="I225" s="456">
        <v>58</v>
      </c>
      <c r="J225" s="456">
        <v>2.9380884376846699E-2</v>
      </c>
      <c r="K225" s="456">
        <v>1.43787223282848E-2</v>
      </c>
      <c r="L225" s="456">
        <v>8.3140880146914901E-3</v>
      </c>
      <c r="M225" s="456">
        <v>8.9142831904594294E-2</v>
      </c>
      <c r="N225" s="148">
        <v>3.6002363756042502E-2</v>
      </c>
      <c r="O225" s="148">
        <v>1.30086086788434E-3</v>
      </c>
      <c r="P225" s="637" t="s">
        <v>7005</v>
      </c>
      <c r="Q225" s="149">
        <v>4.6473516613075301E-234</v>
      </c>
    </row>
    <row r="226" spans="1:17">
      <c r="A226" s="3" t="s">
        <v>924</v>
      </c>
      <c r="B226" s="3" t="s">
        <v>4913</v>
      </c>
      <c r="C226" s="3" t="s">
        <v>2628</v>
      </c>
      <c r="D226" s="3">
        <v>59</v>
      </c>
      <c r="E226" s="3">
        <v>1.1402364993791299E-2</v>
      </c>
      <c r="F226" s="3">
        <v>7.9401572767972495E-2</v>
      </c>
      <c r="G226" s="3">
        <v>0.886319854758435</v>
      </c>
      <c r="H226" s="3">
        <v>76.011198752247196</v>
      </c>
      <c r="I226" s="3">
        <v>57</v>
      </c>
      <c r="J226" s="3">
        <v>4.6977425650571301E-2</v>
      </c>
      <c r="K226" s="3">
        <v>1.43787223282848E-2</v>
      </c>
      <c r="L226" s="3">
        <v>8.3140880146914901E-3</v>
      </c>
      <c r="M226" s="3">
        <v>8.9142831904594294E-2</v>
      </c>
    </row>
    <row r="227" spans="1:17">
      <c r="A227" s="19" t="s">
        <v>924</v>
      </c>
      <c r="B227" s="19" t="s">
        <v>4913</v>
      </c>
      <c r="C227" s="19" t="s">
        <v>2629</v>
      </c>
      <c r="D227" s="19">
        <v>59</v>
      </c>
      <c r="E227" s="19">
        <v>0.108697525890512</v>
      </c>
      <c r="F227" s="19">
        <v>4.3452703783565298E-2</v>
      </c>
      <c r="G227" s="19">
        <v>1.2366372144702801E-2</v>
      </c>
      <c r="H227" s="19"/>
      <c r="I227" s="19"/>
      <c r="J227" s="19"/>
      <c r="K227" s="19">
        <v>1.43787223282848E-2</v>
      </c>
      <c r="L227" s="19">
        <v>8.3140880146914901E-3</v>
      </c>
      <c r="M227" s="19">
        <v>8.9142831904594294E-2</v>
      </c>
      <c r="N227" s="1"/>
      <c r="O227" s="1"/>
      <c r="P227" s="86"/>
      <c r="Q227" s="1"/>
    </row>
    <row r="228" spans="1:17">
      <c r="A228" s="3" t="s">
        <v>924</v>
      </c>
      <c r="B228" s="3" t="s">
        <v>4914</v>
      </c>
      <c r="C228" s="3" t="s">
        <v>2640</v>
      </c>
      <c r="D228" s="3">
        <v>4</v>
      </c>
      <c r="E228" s="3">
        <v>-5.7680105282695501E-2</v>
      </c>
      <c r="F228" s="3">
        <v>5.4260468444293199E-2</v>
      </c>
      <c r="G228" s="3">
        <v>0.28777169383242901</v>
      </c>
      <c r="H228" s="215">
        <v>4.2600650299999998</v>
      </c>
      <c r="I228" s="215">
        <v>3</v>
      </c>
      <c r="J228" s="215">
        <v>0.23471661999999999</v>
      </c>
      <c r="K228" s="3">
        <v>3.3664301338103303E-2</v>
      </c>
      <c r="L228" s="3">
        <v>2.0826643796990701E-2</v>
      </c>
      <c r="M228" s="3">
        <v>0.24739071605896501</v>
      </c>
      <c r="N228">
        <v>1.5144155031358599E-2</v>
      </c>
      <c r="O228" s="111">
        <v>2.05189962255972E-5</v>
      </c>
      <c r="P228" s="11" t="s">
        <v>7005</v>
      </c>
      <c r="Q228" s="111">
        <v>9.5525150666550195E-56</v>
      </c>
    </row>
    <row r="229" spans="1:17">
      <c r="A229" s="3" t="s">
        <v>924</v>
      </c>
      <c r="B229" s="3" t="s">
        <v>4914</v>
      </c>
      <c r="C229" s="3" t="s">
        <v>2628</v>
      </c>
      <c r="D229" s="3">
        <v>4</v>
      </c>
      <c r="E229" s="3">
        <v>-0.35587997859078702</v>
      </c>
      <c r="F229" s="3">
        <v>0.19229742300525399</v>
      </c>
      <c r="G229" s="3">
        <v>0.205433328779937</v>
      </c>
      <c r="H229" s="215">
        <v>1.64729832</v>
      </c>
      <c r="I229" s="215">
        <v>2</v>
      </c>
      <c r="J229" s="215">
        <v>0.43882737999999999</v>
      </c>
      <c r="K229" s="3">
        <v>3.3664301338103303E-2</v>
      </c>
      <c r="L229" s="3">
        <v>2.0826643796990701E-2</v>
      </c>
      <c r="M229" s="3">
        <v>0.24739071605896501</v>
      </c>
    </row>
    <row r="230" spans="1:17">
      <c r="A230" s="3" t="s">
        <v>924</v>
      </c>
      <c r="B230" s="3" t="s">
        <v>4914</v>
      </c>
      <c r="C230" s="3" t="s">
        <v>2629</v>
      </c>
      <c r="D230" s="3">
        <v>4</v>
      </c>
      <c r="E230" s="3">
        <v>-3.94681944370395E-2</v>
      </c>
      <c r="F230" s="3">
        <v>6.8990313159785904E-2</v>
      </c>
      <c r="G230" s="3">
        <v>0.56726565611330004</v>
      </c>
      <c r="H230" s="3"/>
      <c r="I230" s="3"/>
      <c r="J230" s="215"/>
      <c r="K230" s="3">
        <v>3.3664301338103303E-2</v>
      </c>
      <c r="L230" s="3">
        <v>2.0826643796990701E-2</v>
      </c>
      <c r="M230" s="3">
        <v>0.24739071605896501</v>
      </c>
    </row>
    <row r="231" spans="1:17">
      <c r="A231" s="456" t="s">
        <v>924</v>
      </c>
      <c r="B231" s="456" t="s">
        <v>4917</v>
      </c>
      <c r="C231" s="456" t="s">
        <v>2640</v>
      </c>
      <c r="D231" s="456">
        <v>4</v>
      </c>
      <c r="E231" s="456">
        <v>0.93119356903555695</v>
      </c>
      <c r="F231" s="456">
        <v>0.112167710215796</v>
      </c>
      <c r="G231" s="456">
        <v>1.02548251947403E-16</v>
      </c>
      <c r="H231" s="458">
        <v>4.33171544</v>
      </c>
      <c r="I231" s="458">
        <v>3</v>
      </c>
      <c r="J231" s="458">
        <v>0.22780107999999999</v>
      </c>
      <c r="K231" s="456">
        <v>-4.2991294055294497E-2</v>
      </c>
      <c r="L231" s="456">
        <v>2.19010686051541E-2</v>
      </c>
      <c r="M231" s="456">
        <v>0.18863623272355401</v>
      </c>
      <c r="N231" s="148">
        <v>4.1181169346898002E-3</v>
      </c>
      <c r="O231" s="148">
        <v>2.7835950590182E-4</v>
      </c>
      <c r="P231" s="637" t="s">
        <v>7005</v>
      </c>
      <c r="Q231" s="149">
        <v>1.2442446568048901E-23</v>
      </c>
    </row>
    <row r="232" spans="1:17">
      <c r="A232" s="3" t="s">
        <v>924</v>
      </c>
      <c r="B232" s="3" t="s">
        <v>4917</v>
      </c>
      <c r="C232" s="3" t="s">
        <v>2628</v>
      </c>
      <c r="D232" s="3">
        <v>4</v>
      </c>
      <c r="E232" s="3">
        <v>1.75049573310823</v>
      </c>
      <c r="F232" s="3">
        <v>0.432186831778614</v>
      </c>
      <c r="G232" s="3">
        <v>5.5894865460602697E-2</v>
      </c>
      <c r="H232" s="215">
        <v>0.47843671999999998</v>
      </c>
      <c r="I232" s="215">
        <v>2</v>
      </c>
      <c r="J232" s="215">
        <v>0.78724296000000005</v>
      </c>
      <c r="K232" s="3">
        <v>-4.2991294055294497E-2</v>
      </c>
      <c r="L232" s="3">
        <v>2.19010686051541E-2</v>
      </c>
      <c r="M232" s="3">
        <v>0.18863623272355401</v>
      </c>
    </row>
    <row r="233" spans="1:17">
      <c r="A233" s="456" t="s">
        <v>924</v>
      </c>
      <c r="B233" s="456" t="s">
        <v>4917</v>
      </c>
      <c r="C233" s="456" t="s">
        <v>2629</v>
      </c>
      <c r="D233" s="456">
        <v>4</v>
      </c>
      <c r="E233" s="456">
        <v>0.84469235808117704</v>
      </c>
      <c r="F233" s="456">
        <v>0.16899634950815101</v>
      </c>
      <c r="G233" s="457">
        <v>5.7841672019640505E-7</v>
      </c>
      <c r="H233" s="456"/>
      <c r="I233" s="456"/>
      <c r="J233" s="458"/>
      <c r="K233" s="456">
        <v>-4.2991294055294497E-2</v>
      </c>
      <c r="L233" s="456">
        <v>2.19010686051541E-2</v>
      </c>
      <c r="M233" s="456">
        <v>0.18863623272355401</v>
      </c>
      <c r="N233" s="148"/>
      <c r="O233" s="148"/>
      <c r="P233" s="637"/>
      <c r="Q233" s="148"/>
    </row>
    <row r="234" spans="1:17">
      <c r="A234" s="3" t="s">
        <v>924</v>
      </c>
      <c r="B234" s="3" t="s">
        <v>925</v>
      </c>
      <c r="C234" s="3" t="s">
        <v>2640</v>
      </c>
      <c r="D234" s="3">
        <v>70</v>
      </c>
      <c r="E234" s="3">
        <v>3.3449670725652901E-3</v>
      </c>
      <c r="F234" s="3">
        <v>2.28633526343185E-2</v>
      </c>
      <c r="G234" s="3">
        <v>0.88368254322216899</v>
      </c>
      <c r="H234" s="215">
        <v>112.935571</v>
      </c>
      <c r="I234" s="215">
        <v>69</v>
      </c>
      <c r="J234" s="215">
        <v>6.7111999999999998E-4</v>
      </c>
      <c r="K234" s="3">
        <v>4.3748918777963804E-3</v>
      </c>
      <c r="L234" s="3">
        <v>4.65089594052869E-3</v>
      </c>
      <c r="M234" s="3">
        <v>0.35021097420853298</v>
      </c>
      <c r="N234">
        <v>9.2739880342990896E-2</v>
      </c>
      <c r="O234">
        <v>4.6466482530057099E-4</v>
      </c>
      <c r="P234" s="11" t="s">
        <v>7005</v>
      </c>
      <c r="Q234" s="526" t="s">
        <v>6813</v>
      </c>
    </row>
    <row r="235" spans="1:17">
      <c r="A235" s="3" t="s">
        <v>924</v>
      </c>
      <c r="B235" s="3" t="s">
        <v>925</v>
      </c>
      <c r="C235" s="3" t="s">
        <v>2628</v>
      </c>
      <c r="D235" s="3">
        <v>70</v>
      </c>
      <c r="E235" s="3">
        <v>-6.3803783519951598E-2</v>
      </c>
      <c r="F235" s="3">
        <v>7.7154628595824198E-2</v>
      </c>
      <c r="G235" s="3">
        <v>0.41115229772005402</v>
      </c>
      <c r="H235" s="215">
        <v>111.48490099999999</v>
      </c>
      <c r="I235" s="215">
        <v>68</v>
      </c>
      <c r="J235" s="215">
        <v>6.9718999999999998E-4</v>
      </c>
      <c r="K235" s="3">
        <v>4.3748918777963804E-3</v>
      </c>
      <c r="L235" s="3">
        <v>4.65089594052869E-3</v>
      </c>
      <c r="M235" s="3">
        <v>0.35021097420853298</v>
      </c>
    </row>
    <row r="236" spans="1:17">
      <c r="A236" s="3" t="s">
        <v>924</v>
      </c>
      <c r="B236" s="3" t="s">
        <v>925</v>
      </c>
      <c r="C236" s="3" t="s">
        <v>2629</v>
      </c>
      <c r="D236" s="3">
        <v>70</v>
      </c>
      <c r="E236" s="3">
        <v>4.9275564493029902E-3</v>
      </c>
      <c r="F236" s="3">
        <v>3.3703599367245402E-2</v>
      </c>
      <c r="G236" s="3">
        <v>0.88376139239357598</v>
      </c>
      <c r="H236" s="3"/>
      <c r="I236" s="3"/>
      <c r="J236" s="215"/>
      <c r="K236" s="3">
        <v>4.3748918777963804E-3</v>
      </c>
      <c r="L236" s="3">
        <v>4.65089594052869E-3</v>
      </c>
      <c r="M236" s="3">
        <v>0.35021097420853298</v>
      </c>
    </row>
    <row r="237" spans="1:17">
      <c r="A237" s="3" t="s">
        <v>924</v>
      </c>
      <c r="B237" s="3" t="s">
        <v>2632</v>
      </c>
      <c r="C237" s="3" t="s">
        <v>2640</v>
      </c>
      <c r="D237" s="3">
        <v>87</v>
      </c>
      <c r="E237" s="3">
        <v>-1.18188708824424E-3</v>
      </c>
      <c r="F237" s="3">
        <v>1.5990013136411199E-2</v>
      </c>
      <c r="G237" s="3">
        <v>0.94107875336700697</v>
      </c>
      <c r="H237" s="215">
        <v>153.374022</v>
      </c>
      <c r="I237" s="215">
        <v>86</v>
      </c>
      <c r="J237" s="459">
        <v>1.0900000000000001E-5</v>
      </c>
      <c r="K237" s="3">
        <v>-2.33987865293716E-4</v>
      </c>
      <c r="L237" s="3">
        <v>3.1796388377965598E-3</v>
      </c>
      <c r="M237" s="3">
        <v>0.94150796079838495</v>
      </c>
      <c r="N237">
        <v>0.17930490415582501</v>
      </c>
      <c r="O237">
        <v>6.0214488510168095E-4</v>
      </c>
      <c r="P237" s="11" t="s">
        <v>7005</v>
      </c>
      <c r="Q237" s="526" t="s">
        <v>6813</v>
      </c>
    </row>
    <row r="238" spans="1:17">
      <c r="A238" s="3" t="s">
        <v>924</v>
      </c>
      <c r="B238" s="3" t="s">
        <v>2632</v>
      </c>
      <c r="C238" s="3" t="s">
        <v>2628</v>
      </c>
      <c r="D238" s="3">
        <v>87</v>
      </c>
      <c r="E238" s="3">
        <v>2.2473868466617998E-3</v>
      </c>
      <c r="F238" s="3">
        <v>3.6228964427660902E-2</v>
      </c>
      <c r="G238" s="3">
        <v>0.95068228624190598</v>
      </c>
      <c r="H238" s="215">
        <v>153.349099</v>
      </c>
      <c r="I238" s="215">
        <v>85</v>
      </c>
      <c r="J238" s="459">
        <v>8.0299999999999994E-6</v>
      </c>
      <c r="K238" s="3">
        <v>-2.33987865293716E-4</v>
      </c>
      <c r="L238" s="3">
        <v>3.1796388377965598E-3</v>
      </c>
      <c r="M238" s="3">
        <v>0.94150796079838495</v>
      </c>
    </row>
    <row r="239" spans="1:17">
      <c r="A239" s="3" t="s">
        <v>924</v>
      </c>
      <c r="B239" s="3" t="s">
        <v>2632</v>
      </c>
      <c r="C239" s="3" t="s">
        <v>2629</v>
      </c>
      <c r="D239" s="3">
        <v>87</v>
      </c>
      <c r="E239" s="3">
        <v>1.48831942375004E-2</v>
      </c>
      <c r="F239" s="3">
        <v>2.78826121811914E-2</v>
      </c>
      <c r="G239" s="3">
        <v>0.59349341735529004</v>
      </c>
      <c r="H239" s="3"/>
      <c r="I239" s="3"/>
      <c r="J239" s="459"/>
      <c r="K239" s="3">
        <v>-2.33987865293716E-4</v>
      </c>
      <c r="L239" s="3">
        <v>3.1796388377965598E-3</v>
      </c>
      <c r="M239" s="3">
        <v>0.94150796079838495</v>
      </c>
    </row>
    <row r="240" spans="1:17">
      <c r="A240" s="3" t="s">
        <v>924</v>
      </c>
      <c r="B240" s="3" t="s">
        <v>2633</v>
      </c>
      <c r="C240" s="3" t="s">
        <v>2640</v>
      </c>
      <c r="D240" s="3">
        <v>23</v>
      </c>
      <c r="E240" s="3">
        <v>-7.4383513918227003E-3</v>
      </c>
      <c r="F240" s="3">
        <v>2.7106129170118901E-2</v>
      </c>
      <c r="G240" s="3">
        <v>0.78376506622379805</v>
      </c>
      <c r="H240" s="215">
        <v>76.245565999999997</v>
      </c>
      <c r="I240" s="215">
        <v>22</v>
      </c>
      <c r="J240" s="459">
        <v>6.6500000000000007E-8</v>
      </c>
      <c r="K240" s="3">
        <v>1.06395553210549E-3</v>
      </c>
      <c r="L240" s="3">
        <v>8.4355315023997395E-3</v>
      </c>
      <c r="M240" s="3">
        <v>0.90083049005913995</v>
      </c>
      <c r="N240">
        <v>5.3172126745803697E-2</v>
      </c>
      <c r="O240">
        <v>2.9909457803905002E-4</v>
      </c>
      <c r="P240" s="11" t="s">
        <v>7005</v>
      </c>
      <c r="Q240" s="526" t="s">
        <v>6813</v>
      </c>
    </row>
    <row r="241" spans="1:17">
      <c r="A241" s="3" t="s">
        <v>924</v>
      </c>
      <c r="B241" s="3" t="s">
        <v>2633</v>
      </c>
      <c r="C241" s="3" t="s">
        <v>2628</v>
      </c>
      <c r="D241" s="3">
        <v>23</v>
      </c>
      <c r="E241" s="3">
        <v>-1.46281188942156E-2</v>
      </c>
      <c r="F241" s="3">
        <v>7.6909512082474499E-2</v>
      </c>
      <c r="G241" s="3">
        <v>0.85097970519844401</v>
      </c>
      <c r="H241" s="215">
        <v>76.187851100000003</v>
      </c>
      <c r="I241" s="215">
        <v>21</v>
      </c>
      <c r="J241" s="459">
        <v>3.47E-8</v>
      </c>
      <c r="K241" s="3">
        <v>1.06395553210549E-3</v>
      </c>
      <c r="L241" s="3">
        <v>8.4355315023997395E-3</v>
      </c>
      <c r="M241" s="3">
        <v>0.90083049005913995</v>
      </c>
    </row>
    <row r="242" spans="1:17">
      <c r="A242" s="3" t="s">
        <v>924</v>
      </c>
      <c r="B242" s="3" t="s">
        <v>2633</v>
      </c>
      <c r="C242" s="3" t="s">
        <v>2629</v>
      </c>
      <c r="D242" s="3">
        <v>23</v>
      </c>
      <c r="E242" s="3">
        <v>7.6819876602819996E-3</v>
      </c>
      <c r="F242" s="3">
        <v>3.5932607442433998E-2</v>
      </c>
      <c r="G242" s="3">
        <v>0.83071178898681797</v>
      </c>
      <c r="H242" s="3"/>
      <c r="I242" s="3"/>
      <c r="J242" s="459"/>
      <c r="K242" s="3">
        <v>1.06395553210549E-3</v>
      </c>
      <c r="L242" s="3">
        <v>8.4355315023997395E-3</v>
      </c>
      <c r="M242" s="3">
        <v>0.90083049005913995</v>
      </c>
    </row>
    <row r="243" spans="1:17">
      <c r="A243" s="456" t="s">
        <v>924</v>
      </c>
      <c r="B243" s="456" t="s">
        <v>4916</v>
      </c>
      <c r="C243" s="456" t="s">
        <v>2640</v>
      </c>
      <c r="D243" s="456">
        <v>6</v>
      </c>
      <c r="E243" s="456">
        <v>0.73429868788105401</v>
      </c>
      <c r="F243" s="456">
        <v>0.100961159280266</v>
      </c>
      <c r="G243" s="456">
        <v>3.5137951437621202E-13</v>
      </c>
      <c r="H243" s="458">
        <v>54.192692100000002</v>
      </c>
      <c r="I243" s="458">
        <v>5</v>
      </c>
      <c r="J243" s="460">
        <v>1.9100000000000001E-10</v>
      </c>
      <c r="K243" s="456">
        <v>-2.9530609926704698E-2</v>
      </c>
      <c r="L243" s="456">
        <v>9.0898875319285005E-2</v>
      </c>
      <c r="M243" s="456">
        <v>0.761558234838563</v>
      </c>
      <c r="N243" s="148">
        <v>4.7048670090428504E-3</v>
      </c>
      <c r="O243" s="148">
        <v>4.06151633784519E-4</v>
      </c>
      <c r="P243" s="637" t="s">
        <v>7005</v>
      </c>
      <c r="Q243" s="149">
        <v>1.56032171500398E-24</v>
      </c>
    </row>
    <row r="244" spans="1:17">
      <c r="A244" s="3" t="s">
        <v>924</v>
      </c>
      <c r="B244" s="3" t="s">
        <v>4916</v>
      </c>
      <c r="C244" s="3" t="s">
        <v>2628</v>
      </c>
      <c r="D244" s="3">
        <v>6</v>
      </c>
      <c r="E244" s="3">
        <v>1.4137314916947601</v>
      </c>
      <c r="F244" s="3">
        <v>2.1233021013600899</v>
      </c>
      <c r="G244" s="3">
        <v>0.54195934689141501</v>
      </c>
      <c r="H244" s="215">
        <v>52.7995418</v>
      </c>
      <c r="I244" s="215">
        <v>4</v>
      </c>
      <c r="J244" s="459">
        <v>9.3899999999999994E-11</v>
      </c>
      <c r="K244" s="3">
        <v>-2.9530609926704698E-2</v>
      </c>
      <c r="L244" s="3">
        <v>9.0898875319285005E-2</v>
      </c>
      <c r="M244" s="3">
        <v>0.761558234838563</v>
      </c>
    </row>
    <row r="245" spans="1:17">
      <c r="A245" s="456" t="s">
        <v>924</v>
      </c>
      <c r="B245" s="456" t="s">
        <v>4916</v>
      </c>
      <c r="C245" s="456" t="s">
        <v>2629</v>
      </c>
      <c r="D245" s="456">
        <v>6</v>
      </c>
      <c r="E245" s="456">
        <v>0.79582463477797505</v>
      </c>
      <c r="F245" s="456">
        <v>0.17829131714875199</v>
      </c>
      <c r="G245" s="457">
        <v>8.0586546401486808E-6</v>
      </c>
      <c r="H245" s="456"/>
      <c r="I245" s="456"/>
      <c r="J245" s="460"/>
      <c r="K245" s="456">
        <v>-2.9530609926704698E-2</v>
      </c>
      <c r="L245" s="456">
        <v>9.0898875319285005E-2</v>
      </c>
      <c r="M245" s="456">
        <v>0.761558234838563</v>
      </c>
      <c r="N245" s="148"/>
      <c r="O245" s="148"/>
      <c r="P245" s="637"/>
      <c r="Q245" s="148"/>
    </row>
    <row r="246" spans="1:17">
      <c r="A246" s="3" t="s">
        <v>924</v>
      </c>
      <c r="B246" s="3" t="s">
        <v>2635</v>
      </c>
      <c r="C246" s="3" t="s">
        <v>2640</v>
      </c>
      <c r="D246" s="3">
        <v>42</v>
      </c>
      <c r="E246" s="3">
        <v>9.5826360351192099E-3</v>
      </c>
      <c r="F246" s="3">
        <v>2.3365097551639302E-2</v>
      </c>
      <c r="G246" s="3">
        <v>0.68171345701445596</v>
      </c>
      <c r="H246" s="215">
        <v>36.691793400000002</v>
      </c>
      <c r="I246" s="215">
        <v>41</v>
      </c>
      <c r="J246" s="215">
        <v>0.66245041999999998</v>
      </c>
      <c r="K246" s="3">
        <v>5.6338767181186499E-3</v>
      </c>
      <c r="L246" s="3">
        <v>3.63921907473544E-3</v>
      </c>
      <c r="M246" s="3">
        <v>0.12947454373733999</v>
      </c>
      <c r="N246">
        <v>7.7950036332583905E-2</v>
      </c>
      <c r="O246">
        <v>1.7792234801082001E-4</v>
      </c>
      <c r="P246" s="11" t="s">
        <v>7005</v>
      </c>
      <c r="Q246" s="526" t="s">
        <v>6813</v>
      </c>
    </row>
    <row r="247" spans="1:17">
      <c r="A247" s="3" t="s">
        <v>924</v>
      </c>
      <c r="B247" s="3" t="s">
        <v>2635</v>
      </c>
      <c r="C247" s="3" t="s">
        <v>2628</v>
      </c>
      <c r="D247" s="3">
        <v>42</v>
      </c>
      <c r="E247" s="3">
        <v>-4.5919512854051901E-2</v>
      </c>
      <c r="F247" s="3">
        <v>4.2793428637210897E-2</v>
      </c>
      <c r="G247" s="3">
        <v>0.28967959764527801</v>
      </c>
      <c r="H247" s="215">
        <v>34.295178399999998</v>
      </c>
      <c r="I247" s="215">
        <v>40</v>
      </c>
      <c r="J247" s="215">
        <v>0.72421139999999995</v>
      </c>
      <c r="K247" s="3">
        <v>5.6338767181186499E-3</v>
      </c>
      <c r="L247" s="3">
        <v>3.63921907473544E-3</v>
      </c>
      <c r="M247" s="3">
        <v>0.12947454373733999</v>
      </c>
    </row>
    <row r="248" spans="1:17">
      <c r="A248" s="3" t="s">
        <v>924</v>
      </c>
      <c r="B248" s="3" t="s">
        <v>2635</v>
      </c>
      <c r="C248" s="3" t="s">
        <v>2629</v>
      </c>
      <c r="D248" s="3">
        <v>42</v>
      </c>
      <c r="E248" s="3">
        <v>-1.701504334221E-2</v>
      </c>
      <c r="F248" s="3">
        <v>3.3597336863380498E-2</v>
      </c>
      <c r="G248" s="3">
        <v>0.612547631792554</v>
      </c>
      <c r="H248" s="3"/>
      <c r="I248" s="3"/>
      <c r="J248" s="215"/>
      <c r="K248" s="3">
        <v>5.6338767181186499E-3</v>
      </c>
      <c r="L248" s="3">
        <v>3.63921907473544E-3</v>
      </c>
      <c r="M248" s="3">
        <v>0.12947454373733999</v>
      </c>
    </row>
    <row r="249" spans="1:17">
      <c r="A249" s="456" t="s">
        <v>928</v>
      </c>
      <c r="B249" s="456" t="s">
        <v>4915</v>
      </c>
      <c r="C249" s="456" t="s">
        <v>2640</v>
      </c>
      <c r="D249" s="456">
        <v>26</v>
      </c>
      <c r="E249" s="456">
        <v>0.91514330238354002</v>
      </c>
      <c r="F249" s="456">
        <v>0.15425472737861601</v>
      </c>
      <c r="G249" s="457">
        <v>2.9803682444073202E-9</v>
      </c>
      <c r="H249" s="456">
        <v>11.798253958438799</v>
      </c>
      <c r="I249" s="456">
        <v>25</v>
      </c>
      <c r="J249" s="456">
        <v>0.98811794777139905</v>
      </c>
      <c r="K249" s="456">
        <v>-4.3722688732455899E-3</v>
      </c>
      <c r="L249" s="456">
        <v>6.9412703416726604E-2</v>
      </c>
      <c r="M249" s="456">
        <v>0.950296575724909</v>
      </c>
      <c r="N249" s="148">
        <v>3.2290646282831799E-2</v>
      </c>
      <c r="O249" s="148">
        <v>3.9567845513212303E-2</v>
      </c>
      <c r="P249" s="637" t="s">
        <v>7003</v>
      </c>
      <c r="Q249" s="148">
        <v>0.497892648347596</v>
      </c>
    </row>
    <row r="250" spans="1:17">
      <c r="A250" s="19" t="s">
        <v>928</v>
      </c>
      <c r="B250" s="19" t="s">
        <v>4915</v>
      </c>
      <c r="C250" s="19" t="s">
        <v>2628</v>
      </c>
      <c r="D250" s="19">
        <v>26</v>
      </c>
      <c r="E250" s="19">
        <v>0.93462357975504995</v>
      </c>
      <c r="F250" s="19">
        <v>0.34559774674188598</v>
      </c>
      <c r="G250" s="19">
        <v>1.2382015701074899E-2</v>
      </c>
      <c r="H250" s="19">
        <v>11.794286286063</v>
      </c>
      <c r="I250" s="19">
        <v>24</v>
      </c>
      <c r="J250" s="19">
        <v>0.98212758094207797</v>
      </c>
      <c r="K250" s="19">
        <v>-4.3722688732455899E-3</v>
      </c>
      <c r="L250" s="19">
        <v>6.9412703416726604E-2</v>
      </c>
      <c r="M250" s="19">
        <v>0.950296575724909</v>
      </c>
      <c r="N250" s="1"/>
      <c r="O250" s="1"/>
      <c r="P250" s="86"/>
      <c r="Q250" s="1"/>
    </row>
    <row r="251" spans="1:17">
      <c r="A251" s="456" t="s">
        <v>928</v>
      </c>
      <c r="B251" s="456" t="s">
        <v>4915</v>
      </c>
      <c r="C251" s="456" t="s">
        <v>2629</v>
      </c>
      <c r="D251" s="456">
        <v>26</v>
      </c>
      <c r="E251" s="456">
        <v>0.87122831575689097</v>
      </c>
      <c r="F251" s="456">
        <v>0.234506870730219</v>
      </c>
      <c r="G251" s="456">
        <v>2.03082793679185E-4</v>
      </c>
      <c r="H251" s="456"/>
      <c r="I251" s="456"/>
      <c r="J251" s="456"/>
      <c r="K251" s="456">
        <v>-4.3722688732455899E-3</v>
      </c>
      <c r="L251" s="456">
        <v>6.9412703416726604E-2</v>
      </c>
      <c r="M251" s="456">
        <v>0.950296575724909</v>
      </c>
      <c r="N251" s="148"/>
      <c r="O251" s="148"/>
      <c r="P251" s="637"/>
      <c r="Q251" s="148"/>
    </row>
    <row r="252" spans="1:17">
      <c r="A252" s="3" t="s">
        <v>928</v>
      </c>
      <c r="B252" s="3" t="s">
        <v>926</v>
      </c>
      <c r="C252" s="3" t="s">
        <v>2640</v>
      </c>
      <c r="D252" s="3">
        <v>13</v>
      </c>
      <c r="E252" s="3">
        <v>0.27795435577727201</v>
      </c>
      <c r="F252" s="3">
        <v>0.31255943883081</v>
      </c>
      <c r="G252" s="3">
        <v>0.37385004227075802</v>
      </c>
      <c r="H252" s="215">
        <v>12.786213099999999</v>
      </c>
      <c r="I252" s="215">
        <v>12</v>
      </c>
      <c r="J252" s="215">
        <v>0.38476929999999998</v>
      </c>
      <c r="K252" s="3">
        <v>9.0390526658204393E-3</v>
      </c>
      <c r="L252" s="3">
        <v>6.7201062280282997E-2</v>
      </c>
      <c r="M252" s="3">
        <v>0.89543076273757305</v>
      </c>
      <c r="N252">
        <v>1.1860379953769E-2</v>
      </c>
      <c r="O252" s="111">
        <v>8.4050817596027606E-5</v>
      </c>
      <c r="P252" s="11" t="s">
        <v>7005</v>
      </c>
      <c r="Q252" s="111">
        <v>2.1170667938420201E-89</v>
      </c>
    </row>
    <row r="253" spans="1:17">
      <c r="A253" s="3" t="s">
        <v>928</v>
      </c>
      <c r="B253" s="3" t="s">
        <v>926</v>
      </c>
      <c r="C253" s="3" t="s">
        <v>2628</v>
      </c>
      <c r="D253" s="3">
        <v>13</v>
      </c>
      <c r="E253" s="3">
        <v>0.106487777631682</v>
      </c>
      <c r="F253" s="3">
        <v>1.3184899445382601</v>
      </c>
      <c r="G253" s="3">
        <v>0.93707961054643296</v>
      </c>
      <c r="H253" s="215">
        <v>12.7652175</v>
      </c>
      <c r="I253" s="215">
        <v>11</v>
      </c>
      <c r="J253" s="215">
        <v>0.30894730999999998</v>
      </c>
      <c r="K253" s="3">
        <v>9.0390526658204393E-3</v>
      </c>
      <c r="L253" s="3">
        <v>6.7201062280282997E-2</v>
      </c>
      <c r="M253" s="3">
        <v>0.89543076273757305</v>
      </c>
    </row>
    <row r="254" spans="1:17">
      <c r="A254" s="3" t="s">
        <v>928</v>
      </c>
      <c r="B254" s="3" t="s">
        <v>926</v>
      </c>
      <c r="C254" s="3" t="s">
        <v>2629</v>
      </c>
      <c r="D254" s="3">
        <v>13</v>
      </c>
      <c r="E254" s="3">
        <v>0.16718807800322</v>
      </c>
      <c r="F254" s="3">
        <v>0.431911103192264</v>
      </c>
      <c r="G254" s="3">
        <v>0.69869025057286405</v>
      </c>
      <c r="H254" s="3"/>
      <c r="I254" s="3"/>
      <c r="J254" s="215"/>
      <c r="K254" s="3">
        <v>9.0390526658204393E-3</v>
      </c>
      <c r="L254" s="3">
        <v>6.7201062280282997E-2</v>
      </c>
      <c r="M254" s="3">
        <v>0.89543076273757305</v>
      </c>
    </row>
    <row r="255" spans="1:17">
      <c r="A255" s="3" t="s">
        <v>928</v>
      </c>
      <c r="B255" s="3" t="s">
        <v>4913</v>
      </c>
      <c r="C255" s="3" t="s">
        <v>2640</v>
      </c>
      <c r="D255" s="3">
        <v>51</v>
      </c>
      <c r="E255" s="3">
        <v>0.211047333522243</v>
      </c>
      <c r="F255" s="3">
        <v>0.21841865159444901</v>
      </c>
      <c r="G255" s="3">
        <v>0.33391838559762199</v>
      </c>
      <c r="H255" s="3">
        <v>70.040247487798993</v>
      </c>
      <c r="I255" s="3">
        <v>50</v>
      </c>
      <c r="J255" s="3">
        <v>3.2141324185412497E-2</v>
      </c>
      <c r="K255" s="3">
        <v>3.7793313417504602E-2</v>
      </c>
      <c r="L255" s="3">
        <v>7.4859692690713395E-2</v>
      </c>
      <c r="M255" s="3">
        <v>0.61592356788056601</v>
      </c>
      <c r="N255">
        <v>3.1107161009529899E-2</v>
      </c>
      <c r="O255">
        <v>6.1563402339444101E-2</v>
      </c>
      <c r="P255" s="11" t="s">
        <v>7003</v>
      </c>
      <c r="Q255">
        <v>9.4902842690061297E-3</v>
      </c>
    </row>
    <row r="256" spans="1:17">
      <c r="A256" s="3" t="s">
        <v>928</v>
      </c>
      <c r="B256" s="3" t="s">
        <v>4913</v>
      </c>
      <c r="C256" s="3" t="s">
        <v>2628</v>
      </c>
      <c r="D256" s="3">
        <v>51</v>
      </c>
      <c r="E256" s="3">
        <v>-0.144226689024438</v>
      </c>
      <c r="F256" s="3">
        <v>0.75036851393824999</v>
      </c>
      <c r="G256" s="3">
        <v>0.84837379594620699</v>
      </c>
      <c r="H256" s="3">
        <v>69.677810698269298</v>
      </c>
      <c r="I256" s="3">
        <v>49</v>
      </c>
      <c r="J256" s="3">
        <v>2.7652646055681199E-2</v>
      </c>
      <c r="K256" s="3">
        <v>3.7793313417504602E-2</v>
      </c>
      <c r="L256" s="3">
        <v>7.4859692690713395E-2</v>
      </c>
      <c r="M256" s="3">
        <v>0.61592356788056601</v>
      </c>
    </row>
    <row r="257" spans="1:17">
      <c r="A257" s="3" t="s">
        <v>928</v>
      </c>
      <c r="B257" s="3" t="s">
        <v>4913</v>
      </c>
      <c r="C257" s="3" t="s">
        <v>2629</v>
      </c>
      <c r="D257" s="3">
        <v>51</v>
      </c>
      <c r="E257" s="3">
        <v>-0.17436777194943401</v>
      </c>
      <c r="F257" s="3">
        <v>0.376721695019407</v>
      </c>
      <c r="G257" s="3">
        <v>0.64346782564641303</v>
      </c>
      <c r="H257" s="3"/>
      <c r="I257" s="3"/>
      <c r="J257" s="3"/>
      <c r="K257" s="3">
        <v>3.7793313417504602E-2</v>
      </c>
      <c r="L257" s="3">
        <v>7.4859692690713395E-2</v>
      </c>
      <c r="M257" s="3">
        <v>0.61592356788056601</v>
      </c>
    </row>
    <row r="258" spans="1:17">
      <c r="A258" s="3" t="s">
        <v>928</v>
      </c>
      <c r="B258" s="3" t="s">
        <v>4914</v>
      </c>
      <c r="C258" s="3" t="s">
        <v>2640</v>
      </c>
      <c r="D258" s="3">
        <v>4</v>
      </c>
      <c r="E258" s="3">
        <v>-0.54669175437792294</v>
      </c>
      <c r="F258" s="3">
        <v>0.28692094146438102</v>
      </c>
      <c r="G258" s="3">
        <v>5.6731448707635801E-2</v>
      </c>
      <c r="H258" s="215">
        <v>4.1437583900000003</v>
      </c>
      <c r="I258" s="215">
        <v>3</v>
      </c>
      <c r="J258" s="215">
        <v>0.2463534</v>
      </c>
      <c r="K258" s="3">
        <v>1.20440189186775E-2</v>
      </c>
      <c r="L258" s="3">
        <v>0.15233335086296601</v>
      </c>
      <c r="M258" s="3">
        <v>0.94418077590733096</v>
      </c>
      <c r="N258">
        <v>1.5144155031358599E-2</v>
      </c>
      <c r="O258" s="111">
        <v>4.8188157724004599E-5</v>
      </c>
      <c r="P258" s="11" t="s">
        <v>7005</v>
      </c>
      <c r="Q258" s="111">
        <v>1.6733497071056401E-51</v>
      </c>
    </row>
    <row r="259" spans="1:17">
      <c r="A259" s="3" t="s">
        <v>928</v>
      </c>
      <c r="B259" s="3" t="s">
        <v>4914</v>
      </c>
      <c r="C259" s="3" t="s">
        <v>2628</v>
      </c>
      <c r="D259" s="3">
        <v>4</v>
      </c>
      <c r="E259" s="3">
        <v>-0.655974629421613</v>
      </c>
      <c r="F259" s="3">
        <v>1.4424119200935399</v>
      </c>
      <c r="G259" s="3">
        <v>0.69386418111603598</v>
      </c>
      <c r="H259" s="215">
        <v>4.1308473299999999</v>
      </c>
      <c r="I259" s="215">
        <v>2</v>
      </c>
      <c r="J259" s="215">
        <v>0.12676456999999999</v>
      </c>
      <c r="K259" s="3">
        <v>1.20440189186775E-2</v>
      </c>
      <c r="L259" s="3">
        <v>0.15233335086296601</v>
      </c>
      <c r="M259" s="3">
        <v>0.94418077590733096</v>
      </c>
    </row>
    <row r="260" spans="1:17">
      <c r="A260" s="3" t="s">
        <v>928</v>
      </c>
      <c r="B260" s="3" t="s">
        <v>4914</v>
      </c>
      <c r="C260" s="3" t="s">
        <v>2629</v>
      </c>
      <c r="D260" s="3">
        <v>4</v>
      </c>
      <c r="E260" s="3">
        <v>-0.40396003668285302</v>
      </c>
      <c r="F260" s="3">
        <v>0.361011133086653</v>
      </c>
      <c r="G260" s="3">
        <v>0.26315363603136099</v>
      </c>
      <c r="H260" s="3"/>
      <c r="I260" s="3"/>
      <c r="J260" s="215"/>
      <c r="K260" s="3">
        <v>1.20440189186775E-2</v>
      </c>
      <c r="L260" s="3">
        <v>0.15233335086296601</v>
      </c>
      <c r="M260" s="3">
        <v>0.94418077590733096</v>
      </c>
    </row>
    <row r="261" spans="1:17">
      <c r="A261" s="19" t="s">
        <v>928</v>
      </c>
      <c r="B261" s="19" t="s">
        <v>4917</v>
      </c>
      <c r="C261" s="19" t="s">
        <v>2640</v>
      </c>
      <c r="D261" s="19">
        <v>4</v>
      </c>
      <c r="E261" s="19">
        <v>1.3144280982455501</v>
      </c>
      <c r="F261" s="19">
        <v>0.57746060528001197</v>
      </c>
      <c r="G261" s="19">
        <v>2.28327709409578E-2</v>
      </c>
      <c r="H261" s="461">
        <v>2.47818491</v>
      </c>
      <c r="I261" s="461">
        <v>3</v>
      </c>
      <c r="J261" s="461">
        <v>0.47924645999999999</v>
      </c>
      <c r="K261" s="19">
        <v>-0.14120005127809901</v>
      </c>
      <c r="L261" s="19">
        <v>0.113533632000917</v>
      </c>
      <c r="M261" s="19">
        <v>0.33961846614686497</v>
      </c>
      <c r="N261" s="1">
        <v>4.1181169346898002E-3</v>
      </c>
      <c r="O261" s="147">
        <v>4.7465228181226803E-5</v>
      </c>
      <c r="P261" s="86" t="s">
        <v>7005</v>
      </c>
      <c r="Q261" s="147">
        <v>1.52873968841778E-30</v>
      </c>
    </row>
    <row r="262" spans="1:17">
      <c r="A262" s="3" t="s">
        <v>928</v>
      </c>
      <c r="B262" s="3" t="s">
        <v>4917</v>
      </c>
      <c r="C262" s="3" t="s">
        <v>2628</v>
      </c>
      <c r="D262" s="3">
        <v>4</v>
      </c>
      <c r="E262" s="3">
        <v>4.0436448965510996</v>
      </c>
      <c r="F262" s="3">
        <v>2.2691664568708001</v>
      </c>
      <c r="G262" s="3">
        <v>0.21669638207883499</v>
      </c>
      <c r="H262" s="215">
        <v>0.93143306000000003</v>
      </c>
      <c r="I262" s="215">
        <v>2</v>
      </c>
      <c r="J262" s="215">
        <v>0.62768519</v>
      </c>
      <c r="K262" s="3">
        <v>-0.14120005127809901</v>
      </c>
      <c r="L262" s="3">
        <v>0.113533632000917</v>
      </c>
      <c r="M262" s="3">
        <v>0.33961846614686497</v>
      </c>
    </row>
    <row r="263" spans="1:17">
      <c r="A263" s="19" t="s">
        <v>928</v>
      </c>
      <c r="B263" s="19" t="s">
        <v>4917</v>
      </c>
      <c r="C263" s="19" t="s">
        <v>2629</v>
      </c>
      <c r="D263" s="19">
        <v>4</v>
      </c>
      <c r="E263" s="19">
        <v>1.5149359870702199</v>
      </c>
      <c r="F263" s="19">
        <v>0.69869970733442899</v>
      </c>
      <c r="G263" s="19">
        <v>3.0141809489311701E-2</v>
      </c>
      <c r="H263" s="19"/>
      <c r="I263" s="19"/>
      <c r="J263" s="461"/>
      <c r="K263" s="19">
        <v>-0.14120005127809901</v>
      </c>
      <c r="L263" s="19">
        <v>0.113533632000917</v>
      </c>
      <c r="M263" s="19">
        <v>0.33961846614686497</v>
      </c>
      <c r="N263" s="1"/>
      <c r="O263" s="1"/>
      <c r="P263" s="86"/>
      <c r="Q263" s="1"/>
    </row>
    <row r="264" spans="1:17">
      <c r="A264" s="3" t="s">
        <v>928</v>
      </c>
      <c r="B264" s="3" t="s">
        <v>925</v>
      </c>
      <c r="C264" s="3" t="s">
        <v>2640</v>
      </c>
      <c r="D264" s="3">
        <v>58</v>
      </c>
      <c r="E264" s="3">
        <v>-6.9843106969375401E-2</v>
      </c>
      <c r="F264" s="3">
        <v>0.11962121283363</v>
      </c>
      <c r="G264" s="3">
        <v>0.55930851270834503</v>
      </c>
      <c r="H264" s="215">
        <v>60.867247999999996</v>
      </c>
      <c r="I264" s="215">
        <v>57</v>
      </c>
      <c r="J264" s="215">
        <v>0.33853463</v>
      </c>
      <c r="K264" s="3">
        <v>2.2677556158444901E-2</v>
      </c>
      <c r="L264" s="3">
        <v>1.9696763435404201E-2</v>
      </c>
      <c r="M264" s="3">
        <v>0.25448688880591003</v>
      </c>
      <c r="N264">
        <v>8.2358348544018606E-2</v>
      </c>
      <c r="O264">
        <v>3.79138110697379E-4</v>
      </c>
      <c r="P264" s="11" t="s">
        <v>7005</v>
      </c>
      <c r="Q264" s="526" t="s">
        <v>6813</v>
      </c>
    </row>
    <row r="265" spans="1:17">
      <c r="A265" s="3" t="s">
        <v>928</v>
      </c>
      <c r="B265" s="3" t="s">
        <v>925</v>
      </c>
      <c r="C265" s="3" t="s">
        <v>2628</v>
      </c>
      <c r="D265" s="3">
        <v>58</v>
      </c>
      <c r="E265" s="3">
        <v>-0.41813329321736598</v>
      </c>
      <c r="F265" s="3">
        <v>0.32665828568168798</v>
      </c>
      <c r="G265" s="3">
        <v>0.20581089648099299</v>
      </c>
      <c r="H265" s="215">
        <v>59.459781599999999</v>
      </c>
      <c r="I265" s="215">
        <v>56</v>
      </c>
      <c r="J265" s="215">
        <v>0.35080462000000001</v>
      </c>
      <c r="K265" s="3">
        <v>2.2677556158444901E-2</v>
      </c>
      <c r="L265" s="3">
        <v>1.9696763435404201E-2</v>
      </c>
      <c r="M265" s="3">
        <v>0.25448688880591003</v>
      </c>
    </row>
    <row r="266" spans="1:17">
      <c r="A266" s="3" t="s">
        <v>928</v>
      </c>
      <c r="B266" s="3" t="s">
        <v>925</v>
      </c>
      <c r="C266" s="3" t="s">
        <v>2629</v>
      </c>
      <c r="D266" s="3">
        <v>58</v>
      </c>
      <c r="E266" s="3">
        <v>-0.30248978659257703</v>
      </c>
      <c r="F266" s="3">
        <v>0.18335534018994301</v>
      </c>
      <c r="G266" s="3">
        <v>9.8994844488814807E-2</v>
      </c>
      <c r="H266" s="3"/>
      <c r="I266" s="3"/>
      <c r="J266" s="215"/>
      <c r="K266" s="3">
        <v>2.2677556158444901E-2</v>
      </c>
      <c r="L266" s="3">
        <v>1.9696763435404201E-2</v>
      </c>
      <c r="M266" s="3">
        <v>0.25448688880591003</v>
      </c>
    </row>
    <row r="267" spans="1:17">
      <c r="A267" s="3" t="s">
        <v>928</v>
      </c>
      <c r="B267" s="3" t="s">
        <v>2632</v>
      </c>
      <c r="C267" s="3" t="s">
        <v>2640</v>
      </c>
      <c r="D267" s="3">
        <v>67</v>
      </c>
      <c r="E267" s="3">
        <v>-9.0719707061513895E-3</v>
      </c>
      <c r="F267" s="3">
        <v>8.8769243396750602E-2</v>
      </c>
      <c r="G267" s="3">
        <v>0.91860012708417704</v>
      </c>
      <c r="H267" s="215">
        <v>73.624727800000002</v>
      </c>
      <c r="I267" s="215">
        <v>66</v>
      </c>
      <c r="J267" s="215">
        <v>0.24283382000000001</v>
      </c>
      <c r="K267" s="3">
        <v>-2.13872727332165E-2</v>
      </c>
      <c r="L267" s="3">
        <v>1.3356174381775301E-2</v>
      </c>
      <c r="M267" s="3">
        <v>0.114159316041131</v>
      </c>
      <c r="N267">
        <v>0.14825214521437899</v>
      </c>
      <c r="O267">
        <v>4.5565187779247901E-4</v>
      </c>
      <c r="P267" s="11" t="s">
        <v>7005</v>
      </c>
      <c r="Q267" s="526" t="s">
        <v>6813</v>
      </c>
    </row>
    <row r="268" spans="1:17">
      <c r="A268" s="3" t="s">
        <v>928</v>
      </c>
      <c r="B268" s="3" t="s">
        <v>2632</v>
      </c>
      <c r="C268" s="3" t="s">
        <v>2628</v>
      </c>
      <c r="D268" s="3">
        <v>67</v>
      </c>
      <c r="E268" s="3">
        <v>0.20329983066031501</v>
      </c>
      <c r="F268" s="3">
        <v>0.16179016567315499</v>
      </c>
      <c r="G268" s="3">
        <v>0.213408410410444</v>
      </c>
      <c r="H268" s="215">
        <v>70.830550799999997</v>
      </c>
      <c r="I268" s="215">
        <v>65</v>
      </c>
      <c r="J268" s="215">
        <v>0.28947278999999998</v>
      </c>
      <c r="K268" s="3">
        <v>-2.13872727332165E-2</v>
      </c>
      <c r="L268" s="3">
        <v>1.3356174381775301E-2</v>
      </c>
      <c r="M268" s="3">
        <v>0.114159316041131</v>
      </c>
    </row>
    <row r="269" spans="1:17">
      <c r="A269" s="3" t="s">
        <v>928</v>
      </c>
      <c r="B269" s="3" t="s">
        <v>2632</v>
      </c>
      <c r="C269" s="3" t="s">
        <v>2629</v>
      </c>
      <c r="D269" s="3">
        <v>67</v>
      </c>
      <c r="E269" s="3">
        <v>7.6257506845799405E-2</v>
      </c>
      <c r="F269" s="3">
        <v>0.13426017882740099</v>
      </c>
      <c r="G269" s="3">
        <v>0.57004647243173001</v>
      </c>
      <c r="H269" s="3"/>
      <c r="I269" s="3"/>
      <c r="J269" s="215"/>
      <c r="K269" s="3">
        <v>-2.13872727332165E-2</v>
      </c>
      <c r="L269" s="3">
        <v>1.3356174381775301E-2</v>
      </c>
      <c r="M269" s="3">
        <v>0.114159316041131</v>
      </c>
    </row>
    <row r="270" spans="1:17">
      <c r="A270" s="3" t="s">
        <v>928</v>
      </c>
      <c r="B270" s="3" t="s">
        <v>2633</v>
      </c>
      <c r="C270" s="3" t="s">
        <v>2640</v>
      </c>
      <c r="D270" s="3">
        <v>18</v>
      </c>
      <c r="E270" s="3">
        <v>-0.20620825462213599</v>
      </c>
      <c r="F270" s="3">
        <v>0.15223413202212999</v>
      </c>
      <c r="G270" s="3">
        <v>0.17556199674164699</v>
      </c>
      <c r="H270" s="215">
        <v>32.8055448</v>
      </c>
      <c r="I270" s="215">
        <v>17</v>
      </c>
      <c r="J270" s="215">
        <v>1.1928380000000001E-2</v>
      </c>
      <c r="K270" s="3">
        <v>-1.27381183761783E-3</v>
      </c>
      <c r="L270" s="3">
        <v>3.3249314468787199E-2</v>
      </c>
      <c r="M270" s="3">
        <v>0.96991373128986402</v>
      </c>
      <c r="N270">
        <v>4.62952976060804E-2</v>
      </c>
      <c r="O270">
        <v>2.1463960204119099E-4</v>
      </c>
      <c r="P270" s="11" t="s">
        <v>7005</v>
      </c>
      <c r="Q270" s="526" t="s">
        <v>6813</v>
      </c>
    </row>
    <row r="271" spans="1:17">
      <c r="A271" s="3" t="s">
        <v>928</v>
      </c>
      <c r="B271" s="3" t="s">
        <v>2633</v>
      </c>
      <c r="C271" s="3" t="s">
        <v>2628</v>
      </c>
      <c r="D271" s="3">
        <v>18</v>
      </c>
      <c r="E271" s="3">
        <v>-0.197013484555251</v>
      </c>
      <c r="F271" s="3">
        <v>0.32421407372567601</v>
      </c>
      <c r="G271" s="3">
        <v>0.55193778802425297</v>
      </c>
      <c r="H271" s="215">
        <v>32.802535800000001</v>
      </c>
      <c r="I271" s="215">
        <v>16</v>
      </c>
      <c r="J271" s="215">
        <v>7.8482699999999992E-3</v>
      </c>
      <c r="K271" s="3">
        <v>-1.27381183761783E-3</v>
      </c>
      <c r="L271" s="3">
        <v>3.3249314468787199E-2</v>
      </c>
      <c r="M271" s="3">
        <v>0.96991373128986402</v>
      </c>
    </row>
    <row r="272" spans="1:17">
      <c r="A272" s="3" t="s">
        <v>928</v>
      </c>
      <c r="B272" s="3" t="s">
        <v>2633</v>
      </c>
      <c r="C272" s="3" t="s">
        <v>2629</v>
      </c>
      <c r="D272" s="3">
        <v>18</v>
      </c>
      <c r="E272" s="3">
        <v>-6.2930276344740398E-3</v>
      </c>
      <c r="F272" s="3">
        <v>0.203413607704825</v>
      </c>
      <c r="G272" s="3">
        <v>0.97531970054707096</v>
      </c>
      <c r="H272" s="3"/>
      <c r="I272" s="3"/>
      <c r="J272" s="215"/>
      <c r="K272" s="3">
        <v>-1.27381183761783E-3</v>
      </c>
      <c r="L272" s="3">
        <v>3.3249314468787199E-2</v>
      </c>
      <c r="M272" s="3">
        <v>0.96991373128986402</v>
      </c>
    </row>
    <row r="273" spans="1:17">
      <c r="A273" s="3" t="s">
        <v>928</v>
      </c>
      <c r="B273" s="3" t="s">
        <v>4916</v>
      </c>
      <c r="C273" s="3" t="s">
        <v>2640</v>
      </c>
      <c r="D273" s="3">
        <v>6</v>
      </c>
      <c r="E273" s="3">
        <v>0.56482341872221298</v>
      </c>
      <c r="F273" s="3">
        <v>0.51615437905540296</v>
      </c>
      <c r="G273" s="3">
        <v>0.27382709341356698</v>
      </c>
      <c r="H273" s="215">
        <v>17.629675599999999</v>
      </c>
      <c r="I273" s="215">
        <v>5</v>
      </c>
      <c r="J273" s="215">
        <v>3.4481899999999998E-3</v>
      </c>
      <c r="K273" s="3">
        <v>-1.34496604961991E-2</v>
      </c>
      <c r="L273" s="3">
        <v>0.27385268148737202</v>
      </c>
      <c r="M273" s="3">
        <v>0.96318392957989696</v>
      </c>
      <c r="N273">
        <v>4.7048670090428504E-3</v>
      </c>
      <c r="O273">
        <v>1.1661571435320201E-4</v>
      </c>
      <c r="P273" s="11" t="s">
        <v>7005</v>
      </c>
      <c r="Q273" s="111">
        <v>4.5124202517450304E-31</v>
      </c>
    </row>
    <row r="274" spans="1:17">
      <c r="A274" s="3" t="s">
        <v>928</v>
      </c>
      <c r="B274" s="3" t="s">
        <v>4916</v>
      </c>
      <c r="C274" s="3" t="s">
        <v>2628</v>
      </c>
      <c r="D274" s="3">
        <v>6</v>
      </c>
      <c r="E274" s="3">
        <v>0.87556556008102304</v>
      </c>
      <c r="F274" s="3">
        <v>6.4191821453173796</v>
      </c>
      <c r="G274" s="3">
        <v>0.89809584834884904</v>
      </c>
      <c r="H274" s="215">
        <v>17.619050999999999</v>
      </c>
      <c r="I274" s="215">
        <v>4</v>
      </c>
      <c r="J274" s="215">
        <v>1.4645999999999999E-3</v>
      </c>
      <c r="K274" s="3">
        <v>-1.34496604961991E-2</v>
      </c>
      <c r="L274" s="3">
        <v>0.27385268148737202</v>
      </c>
      <c r="M274" s="3">
        <v>0.96318392957989696</v>
      </c>
    </row>
    <row r="275" spans="1:17">
      <c r="A275" s="19" t="s">
        <v>928</v>
      </c>
      <c r="B275" s="19" t="s">
        <v>4916</v>
      </c>
      <c r="C275" s="19" t="s">
        <v>2629</v>
      </c>
      <c r="D275" s="19">
        <v>6</v>
      </c>
      <c r="E275" s="19">
        <v>1.6808446301336299</v>
      </c>
      <c r="F275" s="19">
        <v>0.74010306635508605</v>
      </c>
      <c r="G275" s="19">
        <v>2.3141206630706599E-2</v>
      </c>
      <c r="H275" s="19"/>
      <c r="I275" s="19"/>
      <c r="J275" s="461"/>
      <c r="K275" s="19">
        <v>-1.34496604961991E-2</v>
      </c>
      <c r="L275" s="19">
        <v>0.27385268148737202</v>
      </c>
      <c r="M275" s="19">
        <v>0.96318392957989696</v>
      </c>
      <c r="N275" s="1"/>
      <c r="O275" s="1"/>
      <c r="P275" s="86"/>
      <c r="Q275" s="1"/>
    </row>
    <row r="276" spans="1:17">
      <c r="A276" s="3" t="s">
        <v>928</v>
      </c>
      <c r="B276" s="3" t="s">
        <v>2635</v>
      </c>
      <c r="C276" s="3" t="s">
        <v>2640</v>
      </c>
      <c r="D276" s="3">
        <v>32</v>
      </c>
      <c r="E276" s="3">
        <v>-0.13367927647646999</v>
      </c>
      <c r="F276" s="3">
        <v>0.12508438683168499</v>
      </c>
      <c r="G276" s="3">
        <v>0.28519913378264999</v>
      </c>
      <c r="H276" s="215">
        <v>26.350665100000001</v>
      </c>
      <c r="I276" s="215">
        <v>31</v>
      </c>
      <c r="J276" s="215">
        <v>0.70435767999999999</v>
      </c>
      <c r="K276" s="3">
        <v>2.5254212419418599E-2</v>
      </c>
      <c r="L276" s="3">
        <v>1.8880841103478201E-2</v>
      </c>
      <c r="M276" s="3">
        <v>0.191093406011421</v>
      </c>
      <c r="N276">
        <v>6.7879568378809194E-2</v>
      </c>
      <c r="O276">
        <v>1.7031316047895701E-4</v>
      </c>
      <c r="P276" s="11" t="s">
        <v>7005</v>
      </c>
      <c r="Q276" s="526" t="s">
        <v>6813</v>
      </c>
    </row>
    <row r="277" spans="1:17">
      <c r="A277" s="3" t="s">
        <v>928</v>
      </c>
      <c r="B277" s="3" t="s">
        <v>2635</v>
      </c>
      <c r="C277" s="3" t="s">
        <v>2628</v>
      </c>
      <c r="D277" s="3">
        <v>32</v>
      </c>
      <c r="E277" s="3">
        <v>-0.38870750062820603</v>
      </c>
      <c r="F277" s="3">
        <v>0.22803518550754701</v>
      </c>
      <c r="G277" s="3">
        <v>9.8607230359642695E-2</v>
      </c>
      <c r="H277" s="215">
        <v>24.561604800000001</v>
      </c>
      <c r="I277" s="215">
        <v>30</v>
      </c>
      <c r="J277" s="215">
        <v>0.74604426000000001</v>
      </c>
      <c r="K277" s="3">
        <v>2.5254212419418599E-2</v>
      </c>
      <c r="L277" s="3">
        <v>1.8880841103478201E-2</v>
      </c>
      <c r="M277" s="3">
        <v>0.191093406011421</v>
      </c>
    </row>
    <row r="278" spans="1:17">
      <c r="A278" s="3" t="s">
        <v>928</v>
      </c>
      <c r="B278" s="3" t="s">
        <v>2635</v>
      </c>
      <c r="C278" s="3" t="s">
        <v>2629</v>
      </c>
      <c r="D278" s="3">
        <v>32</v>
      </c>
      <c r="E278" s="3">
        <v>-6.5036344704368504E-2</v>
      </c>
      <c r="F278" s="3">
        <v>0.18055947159796701</v>
      </c>
      <c r="G278" s="3">
        <v>0.71870244898583302</v>
      </c>
      <c r="H278" s="3"/>
      <c r="I278" s="3"/>
      <c r="J278" s="215"/>
      <c r="K278" s="3">
        <v>2.5254212419418599E-2</v>
      </c>
      <c r="L278" s="3">
        <v>1.8880841103478201E-2</v>
      </c>
      <c r="M278" s="3">
        <v>0.191093406011421</v>
      </c>
    </row>
    <row r="279" spans="1:17">
      <c r="A279" s="3" t="s">
        <v>927</v>
      </c>
      <c r="B279" s="3" t="s">
        <v>4915</v>
      </c>
      <c r="C279" s="3" t="s">
        <v>2640</v>
      </c>
      <c r="D279" s="3">
        <v>26</v>
      </c>
      <c r="E279" s="3">
        <v>8.5303856650290694E-2</v>
      </c>
      <c r="F279" s="3">
        <v>0.10619387274225101</v>
      </c>
      <c r="G279" s="3">
        <v>0.42181050691097899</v>
      </c>
      <c r="H279" s="3">
        <v>34.179514291887003</v>
      </c>
      <c r="I279" s="3">
        <v>25</v>
      </c>
      <c r="J279" s="3">
        <v>0.10412614384772199</v>
      </c>
      <c r="K279" s="3">
        <v>1.65110387111818E-2</v>
      </c>
      <c r="L279" s="3">
        <v>5.6648621680890097E-2</v>
      </c>
      <c r="M279" s="3">
        <v>0.77320071395599899</v>
      </c>
      <c r="N279">
        <v>3.2290646282831799E-2</v>
      </c>
      <c r="O279">
        <v>2.5067395933945899E-2</v>
      </c>
      <c r="P279" s="11" t="s">
        <v>7005</v>
      </c>
      <c r="Q279">
        <v>0.41349489993935101</v>
      </c>
    </row>
    <row r="280" spans="1:17">
      <c r="A280" s="3" t="s">
        <v>927</v>
      </c>
      <c r="B280" s="3" t="s">
        <v>4915</v>
      </c>
      <c r="C280" s="3" t="s">
        <v>2628</v>
      </c>
      <c r="D280" s="3">
        <v>26</v>
      </c>
      <c r="E280" s="3">
        <v>1.19780547023882E-2</v>
      </c>
      <c r="F280" s="3">
        <v>0.281593467833748</v>
      </c>
      <c r="G280" s="3">
        <v>0.96642277664925802</v>
      </c>
      <c r="H280" s="3">
        <v>34.058957908647898</v>
      </c>
      <c r="I280" s="3">
        <v>24</v>
      </c>
      <c r="J280" s="3">
        <v>8.3626697405138298E-2</v>
      </c>
      <c r="K280" s="3">
        <v>1.65110387111818E-2</v>
      </c>
      <c r="L280" s="3">
        <v>5.6648621680890097E-2</v>
      </c>
      <c r="M280" s="3">
        <v>0.77320071395599899</v>
      </c>
    </row>
    <row r="281" spans="1:17">
      <c r="A281" s="3" t="s">
        <v>927</v>
      </c>
      <c r="B281" s="3" t="s">
        <v>4915</v>
      </c>
      <c r="C281" s="3" t="s">
        <v>2629</v>
      </c>
      <c r="D281" s="3">
        <v>26</v>
      </c>
      <c r="E281" s="3">
        <v>-2.4699469698121701E-2</v>
      </c>
      <c r="F281" s="3">
        <v>0.16662778116039301</v>
      </c>
      <c r="G281" s="3">
        <v>0.88216014994524505</v>
      </c>
      <c r="H281" s="3"/>
      <c r="I281" s="3"/>
      <c r="J281" s="3"/>
      <c r="K281" s="3">
        <v>1.65110387111818E-2</v>
      </c>
      <c r="L281" s="3">
        <v>5.6648621680890097E-2</v>
      </c>
      <c r="M281" s="3">
        <v>0.77320071395599899</v>
      </c>
    </row>
    <row r="282" spans="1:17">
      <c r="A282" s="3" t="s">
        <v>927</v>
      </c>
      <c r="B282" s="3" t="s">
        <v>926</v>
      </c>
      <c r="C282" s="3" t="s">
        <v>2640</v>
      </c>
      <c r="D282" s="3">
        <v>13</v>
      </c>
      <c r="E282" s="3">
        <v>-0.31281970140505899</v>
      </c>
      <c r="F282" s="3">
        <v>0.23264873650374199</v>
      </c>
      <c r="G282" s="3">
        <v>0.17875415129288599</v>
      </c>
      <c r="H282" s="215">
        <v>16.772697000000001</v>
      </c>
      <c r="I282" s="215">
        <v>12</v>
      </c>
      <c r="J282" s="215">
        <v>0.15834959000000001</v>
      </c>
      <c r="K282" s="3">
        <v>2.01091624219694E-2</v>
      </c>
      <c r="L282" s="3">
        <v>5.69699672325545E-2</v>
      </c>
      <c r="M282" s="3">
        <v>0.73077578141579802</v>
      </c>
      <c r="N282">
        <v>1.1860379953769E-2</v>
      </c>
      <c r="O282">
        <v>1.14195354070115E-4</v>
      </c>
      <c r="P282" s="11" t="s">
        <v>7005</v>
      </c>
      <c r="Q282" s="111">
        <v>7.07590031219232E-87</v>
      </c>
    </row>
    <row r="283" spans="1:17">
      <c r="A283" s="3" t="s">
        <v>927</v>
      </c>
      <c r="B283" s="3" t="s">
        <v>926</v>
      </c>
      <c r="C283" s="3" t="s">
        <v>2628</v>
      </c>
      <c r="D283" s="3">
        <v>13</v>
      </c>
      <c r="E283" s="3">
        <v>-0.69347286576684397</v>
      </c>
      <c r="F283" s="3">
        <v>1.11559872294991</v>
      </c>
      <c r="G283" s="3">
        <v>0.546861793651089</v>
      </c>
      <c r="H283" s="215">
        <v>16.5848455</v>
      </c>
      <c r="I283" s="215">
        <v>11</v>
      </c>
      <c r="J283" s="215">
        <v>0.12076959</v>
      </c>
      <c r="K283" s="3">
        <v>2.01091624219694E-2</v>
      </c>
      <c r="L283" s="3">
        <v>5.69699672325545E-2</v>
      </c>
      <c r="M283" s="3">
        <v>0.73077578141579802</v>
      </c>
    </row>
    <row r="284" spans="1:17">
      <c r="A284" s="3" t="s">
        <v>927</v>
      </c>
      <c r="B284" s="3" t="s">
        <v>926</v>
      </c>
      <c r="C284" s="3" t="s">
        <v>2629</v>
      </c>
      <c r="D284" s="3">
        <v>13</v>
      </c>
      <c r="E284" s="3">
        <v>-0.36747794929056699</v>
      </c>
      <c r="F284" s="3">
        <v>0.32576348314482001</v>
      </c>
      <c r="G284" s="3">
        <v>0.25929821744251202</v>
      </c>
      <c r="H284" s="3"/>
      <c r="I284" s="3"/>
      <c r="J284" s="215"/>
      <c r="K284" s="3">
        <v>2.01091624219694E-2</v>
      </c>
      <c r="L284" s="3">
        <v>5.69699672325545E-2</v>
      </c>
      <c r="M284" s="3">
        <v>0.73077578141579802</v>
      </c>
    </row>
    <row r="285" spans="1:17">
      <c r="A285" s="456" t="s">
        <v>927</v>
      </c>
      <c r="B285" s="456" t="s">
        <v>4913</v>
      </c>
      <c r="C285" s="456" t="s">
        <v>2640</v>
      </c>
      <c r="D285" s="456">
        <v>55</v>
      </c>
      <c r="E285" s="456">
        <v>0.73229481890883497</v>
      </c>
      <c r="F285" s="456">
        <v>0.14719166871018999</v>
      </c>
      <c r="G285" s="457">
        <v>6.5210424999268897E-7</v>
      </c>
      <c r="H285" s="456">
        <v>90.464916396924195</v>
      </c>
      <c r="I285" s="456">
        <v>54</v>
      </c>
      <c r="J285" s="456">
        <v>1.3761584063144601E-3</v>
      </c>
      <c r="K285" s="456">
        <v>7.5908525359047498E-3</v>
      </c>
      <c r="L285" s="456">
        <v>5.4301805908292498E-2</v>
      </c>
      <c r="M285" s="456">
        <v>0.88935575111475795</v>
      </c>
      <c r="N285" s="148">
        <v>3.3205747425166701E-2</v>
      </c>
      <c r="O285" s="148">
        <v>8.1984552589953102E-2</v>
      </c>
      <c r="P285" s="637" t="s">
        <v>7003</v>
      </c>
      <c r="Q285" s="149">
        <v>3.5412408683625203E-5</v>
      </c>
    </row>
    <row r="286" spans="1:17">
      <c r="A286" s="3" t="s">
        <v>927</v>
      </c>
      <c r="B286" s="3" t="s">
        <v>4913</v>
      </c>
      <c r="C286" s="3" t="s">
        <v>2628</v>
      </c>
      <c r="D286" s="3">
        <v>55</v>
      </c>
      <c r="E286" s="3">
        <v>0.66343183080146995</v>
      </c>
      <c r="F286" s="3">
        <v>0.52880848834745298</v>
      </c>
      <c r="G286" s="3">
        <v>0.215136308574189</v>
      </c>
      <c r="H286" s="3">
        <v>90.431574002590395</v>
      </c>
      <c r="I286" s="3">
        <v>53</v>
      </c>
      <c r="J286" s="3">
        <v>1.03318543270565E-3</v>
      </c>
      <c r="K286" s="3">
        <v>7.5908525359047498E-3</v>
      </c>
      <c r="L286" s="3">
        <v>5.4301805908292498E-2</v>
      </c>
      <c r="M286" s="3">
        <v>0.88935575111475795</v>
      </c>
    </row>
    <row r="287" spans="1:17">
      <c r="A287" s="3" t="s">
        <v>927</v>
      </c>
      <c r="B287" s="3" t="s">
        <v>4913</v>
      </c>
      <c r="C287" s="3" t="s">
        <v>2629</v>
      </c>
      <c r="D287" s="3">
        <v>55</v>
      </c>
      <c r="E287" s="3">
        <v>0.21902524169267501</v>
      </c>
      <c r="F287" s="3">
        <v>0.25030815653412303</v>
      </c>
      <c r="G287" s="3">
        <v>0.38156172249356801</v>
      </c>
      <c r="H287" s="3"/>
      <c r="I287" s="3"/>
      <c r="J287" s="3"/>
      <c r="K287" s="3">
        <v>7.5908525359047498E-3</v>
      </c>
      <c r="L287" s="3">
        <v>5.4301805908292498E-2</v>
      </c>
      <c r="M287" s="3">
        <v>0.88935575111475795</v>
      </c>
    </row>
    <row r="288" spans="1:17">
      <c r="A288" s="3" t="s">
        <v>927</v>
      </c>
      <c r="B288" s="3" t="s">
        <v>4914</v>
      </c>
      <c r="C288" s="3" t="s">
        <v>2640</v>
      </c>
      <c r="D288" s="3">
        <v>4</v>
      </c>
      <c r="E288" s="3">
        <v>0.187481856150018</v>
      </c>
      <c r="F288" s="3">
        <v>0.211986930828515</v>
      </c>
      <c r="G288" s="3">
        <v>0.37647875865561597</v>
      </c>
      <c r="H288" s="215">
        <v>4.6914334899999997</v>
      </c>
      <c r="I288" s="215">
        <v>3</v>
      </c>
      <c r="J288" s="215">
        <v>0.19583735999999999</v>
      </c>
      <c r="K288" s="3">
        <v>0.14936274582119899</v>
      </c>
      <c r="L288" s="3">
        <v>7.9346303469839494E-2</v>
      </c>
      <c r="M288" s="3">
        <v>0.20048987904566601</v>
      </c>
      <c r="N288">
        <v>1.5144155031358599E-2</v>
      </c>
      <c r="O288" s="111">
        <v>3.3632357266802601E-5</v>
      </c>
      <c r="P288" s="11" t="s">
        <v>7005</v>
      </c>
      <c r="Q288" s="111">
        <v>1.65878252909659E-52</v>
      </c>
    </row>
    <row r="289" spans="1:17">
      <c r="A289" s="3" t="s">
        <v>927</v>
      </c>
      <c r="B289" s="3" t="s">
        <v>4914</v>
      </c>
      <c r="C289" s="3" t="s">
        <v>2628</v>
      </c>
      <c r="D289" s="3">
        <v>4</v>
      </c>
      <c r="E289" s="3">
        <v>-1.15991741870785</v>
      </c>
      <c r="F289" s="3">
        <v>0.74651336500051102</v>
      </c>
      <c r="G289" s="3">
        <v>0.26045958020680099</v>
      </c>
      <c r="H289" s="215">
        <v>1.14794375</v>
      </c>
      <c r="I289" s="215">
        <v>2</v>
      </c>
      <c r="J289" s="215">
        <v>0.56328370000000005</v>
      </c>
      <c r="K289" s="3">
        <v>0.14936274582119899</v>
      </c>
      <c r="L289" s="3">
        <v>7.9346303469839494E-2</v>
      </c>
      <c r="M289" s="3">
        <v>0.20048987904566601</v>
      </c>
    </row>
    <row r="290" spans="1:17">
      <c r="A290" s="3" t="s">
        <v>927</v>
      </c>
      <c r="B290" s="3" t="s">
        <v>4914</v>
      </c>
      <c r="C290" s="3" t="s">
        <v>2629</v>
      </c>
      <c r="D290" s="3">
        <v>4</v>
      </c>
      <c r="E290" s="3">
        <v>2.9747794072250599E-2</v>
      </c>
      <c r="F290" s="3">
        <v>0.27622335562487399</v>
      </c>
      <c r="G290" s="3">
        <v>0.91423786622384795</v>
      </c>
      <c r="H290" s="3"/>
      <c r="I290" s="3"/>
      <c r="J290" s="215"/>
      <c r="K290" s="3">
        <v>0.14936274582119899</v>
      </c>
      <c r="L290" s="3">
        <v>7.9346303469839494E-2</v>
      </c>
      <c r="M290" s="3">
        <v>0.20048987904566601</v>
      </c>
    </row>
    <row r="291" spans="1:17">
      <c r="A291" s="3" t="s">
        <v>927</v>
      </c>
      <c r="B291" s="3" t="s">
        <v>4917</v>
      </c>
      <c r="C291" s="3" t="s">
        <v>2640</v>
      </c>
      <c r="D291" s="3">
        <v>4</v>
      </c>
      <c r="E291" s="3">
        <v>0.26718411692620703</v>
      </c>
      <c r="F291" s="3">
        <v>0.42863827150679701</v>
      </c>
      <c r="G291" s="3">
        <v>0.53306611917139102</v>
      </c>
      <c r="H291" s="215">
        <v>4.1183027799999996</v>
      </c>
      <c r="I291" s="215">
        <v>3</v>
      </c>
      <c r="J291" s="215">
        <v>0.24896967</v>
      </c>
      <c r="K291" s="3">
        <v>-0.15335408216901</v>
      </c>
      <c r="L291" s="3">
        <v>8.4088585008626801E-2</v>
      </c>
      <c r="M291" s="3">
        <v>0.20975914223428299</v>
      </c>
      <c r="N291">
        <v>4.1181169346898002E-3</v>
      </c>
      <c r="O291" s="111">
        <v>2.7797170683709701E-5</v>
      </c>
      <c r="P291" s="11" t="s">
        <v>7005</v>
      </c>
      <c r="Q291" s="111">
        <v>3.1368529450197999E-32</v>
      </c>
    </row>
    <row r="292" spans="1:17">
      <c r="A292" s="3" t="s">
        <v>927</v>
      </c>
      <c r="B292" s="3" t="s">
        <v>4917</v>
      </c>
      <c r="C292" s="3" t="s">
        <v>2628</v>
      </c>
      <c r="D292" s="3">
        <v>4</v>
      </c>
      <c r="E292" s="3">
        <v>3.2237280652488498</v>
      </c>
      <c r="F292" s="3">
        <v>1.6768698475482899</v>
      </c>
      <c r="G292" s="3">
        <v>0.194475868572456</v>
      </c>
      <c r="H292" s="215">
        <v>0.79234605999999996</v>
      </c>
      <c r="I292" s="215">
        <v>2</v>
      </c>
      <c r="J292" s="215">
        <v>0.67289025000000002</v>
      </c>
      <c r="K292" s="3">
        <v>-0.15335408216901</v>
      </c>
      <c r="L292" s="3">
        <v>8.4088585008626801E-2</v>
      </c>
      <c r="M292" s="3">
        <v>0.20975914223428299</v>
      </c>
    </row>
    <row r="293" spans="1:17">
      <c r="A293" s="3" t="s">
        <v>927</v>
      </c>
      <c r="B293" s="3" t="s">
        <v>4917</v>
      </c>
      <c r="C293" s="3" t="s">
        <v>2629</v>
      </c>
      <c r="D293" s="3">
        <v>4</v>
      </c>
      <c r="E293" s="3">
        <v>2.57787921834692E-2</v>
      </c>
      <c r="F293" s="3">
        <v>0.568626954010515</v>
      </c>
      <c r="G293" s="3">
        <v>0.96384016507333203</v>
      </c>
      <c r="H293" s="3"/>
      <c r="I293" s="3"/>
      <c r="J293" s="215"/>
      <c r="K293" s="3">
        <v>-0.15335408216901</v>
      </c>
      <c r="L293" s="3">
        <v>8.4088585008626801E-2</v>
      </c>
      <c r="M293" s="3">
        <v>0.20975914223428299</v>
      </c>
    </row>
    <row r="294" spans="1:17">
      <c r="A294" s="3" t="s">
        <v>927</v>
      </c>
      <c r="B294" s="3" t="s">
        <v>925</v>
      </c>
      <c r="C294" s="3" t="s">
        <v>2640</v>
      </c>
      <c r="D294" s="3">
        <v>61</v>
      </c>
      <c r="E294" s="3">
        <v>-7.9177906126127101E-2</v>
      </c>
      <c r="F294" s="3">
        <v>8.8469709764765203E-2</v>
      </c>
      <c r="G294" s="3">
        <v>0.37080209802039399</v>
      </c>
      <c r="H294" s="215">
        <v>76.598890699999998</v>
      </c>
      <c r="I294" s="215">
        <v>60</v>
      </c>
      <c r="J294" s="215">
        <v>7.2958289999999995E-2</v>
      </c>
      <c r="K294" s="3">
        <v>1.89595148647453E-2</v>
      </c>
      <c r="L294" s="3">
        <v>1.5977586771168201E-2</v>
      </c>
      <c r="M294" s="3">
        <v>0.240129097182466</v>
      </c>
      <c r="N294">
        <v>8.4428866944683101E-2</v>
      </c>
      <c r="O294">
        <v>4.7712999517796902E-4</v>
      </c>
      <c r="P294" s="11" t="s">
        <v>7005</v>
      </c>
      <c r="Q294" s="526" t="s">
        <v>6813</v>
      </c>
    </row>
    <row r="295" spans="1:17">
      <c r="A295" s="3" t="s">
        <v>927</v>
      </c>
      <c r="B295" s="3" t="s">
        <v>925</v>
      </c>
      <c r="C295" s="3" t="s">
        <v>2628</v>
      </c>
      <c r="D295" s="3">
        <v>61</v>
      </c>
      <c r="E295" s="3">
        <v>-0.36866131304713501</v>
      </c>
      <c r="F295" s="3">
        <v>0.26351119806811402</v>
      </c>
      <c r="G295" s="3">
        <v>0.16703786423936801</v>
      </c>
      <c r="H295" s="215">
        <v>74.813392500000006</v>
      </c>
      <c r="I295" s="215">
        <v>59</v>
      </c>
      <c r="J295" s="215">
        <v>8.0305340000000003E-2</v>
      </c>
      <c r="K295" s="3">
        <v>1.89595148647453E-2</v>
      </c>
      <c r="L295" s="3">
        <v>1.5977586771168201E-2</v>
      </c>
      <c r="M295" s="3">
        <v>0.240129097182466</v>
      </c>
    </row>
    <row r="296" spans="1:17">
      <c r="A296" s="3" t="s">
        <v>927</v>
      </c>
      <c r="B296" s="3" t="s">
        <v>925</v>
      </c>
      <c r="C296" s="3" t="s">
        <v>2629</v>
      </c>
      <c r="D296" s="3">
        <v>61</v>
      </c>
      <c r="E296" s="3">
        <v>-0.13163439918726499</v>
      </c>
      <c r="F296" s="3">
        <v>0.14453141514794099</v>
      </c>
      <c r="G296" s="3">
        <v>0.36241831463843399</v>
      </c>
      <c r="H296" s="3"/>
      <c r="I296" s="3"/>
      <c r="J296" s="215"/>
      <c r="K296" s="3">
        <v>1.89595148647453E-2</v>
      </c>
      <c r="L296" s="3">
        <v>1.5977586771168201E-2</v>
      </c>
      <c r="M296" s="3">
        <v>0.240129097182466</v>
      </c>
    </row>
    <row r="297" spans="1:17">
      <c r="A297" s="19" t="s">
        <v>927</v>
      </c>
      <c r="B297" s="19" t="s">
        <v>2632</v>
      </c>
      <c r="C297" s="19" t="s">
        <v>2640</v>
      </c>
      <c r="D297" s="19">
        <v>79</v>
      </c>
      <c r="E297" s="19">
        <v>-0.14765500238750701</v>
      </c>
      <c r="F297" s="19">
        <v>6.2119242963833303E-2</v>
      </c>
      <c r="G297" s="19">
        <v>1.7455945428872299E-2</v>
      </c>
      <c r="H297" s="461">
        <v>109.289084</v>
      </c>
      <c r="I297" s="461">
        <v>78</v>
      </c>
      <c r="J297" s="461">
        <v>1.1198899999999999E-2</v>
      </c>
      <c r="K297" s="19">
        <v>8.9156333553641505E-3</v>
      </c>
      <c r="L297" s="19">
        <v>1.08310309563335E-2</v>
      </c>
      <c r="M297" s="19">
        <v>0.412961149589053</v>
      </c>
      <c r="N297" s="1">
        <v>0.17048440704877099</v>
      </c>
      <c r="O297" s="1">
        <v>7.0857656691863805E-4</v>
      </c>
      <c r="P297" s="86" t="s">
        <v>7005</v>
      </c>
      <c r="Q297" s="527" t="s">
        <v>6813</v>
      </c>
    </row>
    <row r="298" spans="1:17">
      <c r="A298" s="3" t="s">
        <v>927</v>
      </c>
      <c r="B298" s="3" t="s">
        <v>2632</v>
      </c>
      <c r="C298" s="3" t="s">
        <v>2628</v>
      </c>
      <c r="D298" s="3">
        <v>79</v>
      </c>
      <c r="E298" s="3">
        <v>-0.23054845694630599</v>
      </c>
      <c r="F298" s="3">
        <v>0.124780005512252</v>
      </c>
      <c r="G298" s="3">
        <v>6.8495085551220206E-2</v>
      </c>
      <c r="H298" s="215">
        <v>108.335748</v>
      </c>
      <c r="I298" s="215">
        <v>77</v>
      </c>
      <c r="J298" s="215">
        <v>1.0769910000000001E-2</v>
      </c>
      <c r="K298" s="3">
        <v>8.9156333553641505E-3</v>
      </c>
      <c r="L298" s="3">
        <v>1.08310309563335E-2</v>
      </c>
      <c r="M298" s="3">
        <v>0.412961149589053</v>
      </c>
    </row>
    <row r="299" spans="1:17">
      <c r="A299" s="3" t="s">
        <v>927</v>
      </c>
      <c r="B299" s="3" t="s">
        <v>2632</v>
      </c>
      <c r="C299" s="3" t="s">
        <v>2629</v>
      </c>
      <c r="D299" s="3">
        <v>79</v>
      </c>
      <c r="E299" s="3">
        <v>-0.14844511323784701</v>
      </c>
      <c r="F299" s="3">
        <v>0.101919521607383</v>
      </c>
      <c r="G299" s="3">
        <v>0.145256265531544</v>
      </c>
      <c r="H299" s="3"/>
      <c r="I299" s="3"/>
      <c r="J299" s="215"/>
      <c r="K299" s="3">
        <v>8.9156333553641505E-3</v>
      </c>
      <c r="L299" s="3">
        <v>1.08310309563335E-2</v>
      </c>
      <c r="M299" s="3">
        <v>0.412961149589053</v>
      </c>
    </row>
    <row r="300" spans="1:17">
      <c r="A300" s="3" t="s">
        <v>927</v>
      </c>
      <c r="B300" s="3" t="s">
        <v>2633</v>
      </c>
      <c r="C300" s="3" t="s">
        <v>2640</v>
      </c>
      <c r="D300" s="3">
        <v>18</v>
      </c>
      <c r="E300" s="3">
        <v>0.16147249873985101</v>
      </c>
      <c r="F300" s="3">
        <v>0.11638311247312499</v>
      </c>
      <c r="G300" s="3">
        <v>0.16531309926999199</v>
      </c>
      <c r="H300" s="215">
        <v>24.655674099999999</v>
      </c>
      <c r="I300" s="215">
        <v>17</v>
      </c>
      <c r="J300" s="215">
        <v>0.10268632</v>
      </c>
      <c r="K300" s="3">
        <v>-4.6517624120901199E-2</v>
      </c>
      <c r="L300" s="3">
        <v>1.8642568528513599E-2</v>
      </c>
      <c r="M300" s="3">
        <v>2.3902124985280899E-2</v>
      </c>
      <c r="N300">
        <v>4.62952976060804E-2</v>
      </c>
      <c r="O300">
        <v>1.6385616979039801E-4</v>
      </c>
      <c r="P300" s="11" t="s">
        <v>7005</v>
      </c>
      <c r="Q300" s="526" t="s">
        <v>6813</v>
      </c>
    </row>
    <row r="301" spans="1:17">
      <c r="A301" s="19" t="s">
        <v>927</v>
      </c>
      <c r="B301" s="19" t="s">
        <v>2633</v>
      </c>
      <c r="C301" s="19" t="s">
        <v>2628</v>
      </c>
      <c r="D301" s="19">
        <v>18</v>
      </c>
      <c r="E301" s="19">
        <v>0.51345569004771296</v>
      </c>
      <c r="F301" s="19">
        <v>0.18687986910014001</v>
      </c>
      <c r="G301" s="19">
        <v>1.43068921480269E-2</v>
      </c>
      <c r="H301" s="461">
        <v>17.748902699999999</v>
      </c>
      <c r="I301" s="461">
        <v>16</v>
      </c>
      <c r="J301" s="461">
        <v>0.33880433999999998</v>
      </c>
      <c r="K301" s="19">
        <v>-4.6517624120901199E-2</v>
      </c>
      <c r="L301" s="19">
        <v>1.8642568528513599E-2</v>
      </c>
      <c r="M301" s="19">
        <v>2.3902124985280899E-2</v>
      </c>
      <c r="N301" s="1"/>
      <c r="O301" s="1"/>
      <c r="P301" s="86"/>
      <c r="Q301" s="1"/>
    </row>
    <row r="302" spans="1:17">
      <c r="A302" s="19" t="s">
        <v>927</v>
      </c>
      <c r="B302" s="19" t="s">
        <v>2633</v>
      </c>
      <c r="C302" s="19" t="s">
        <v>2629</v>
      </c>
      <c r="D302" s="19">
        <v>18</v>
      </c>
      <c r="E302" s="19">
        <v>0.340872533461065</v>
      </c>
      <c r="F302" s="19">
        <v>0.16021698128838399</v>
      </c>
      <c r="G302" s="19">
        <v>3.3372912043728997E-2</v>
      </c>
      <c r="H302" s="19"/>
      <c r="I302" s="19"/>
      <c r="J302" s="461"/>
      <c r="K302" s="19">
        <v>-4.6517624120901199E-2</v>
      </c>
      <c r="L302" s="19">
        <v>1.8642568528513599E-2</v>
      </c>
      <c r="M302" s="19">
        <v>2.3902124985280899E-2</v>
      </c>
    </row>
    <row r="303" spans="1:17">
      <c r="A303" s="3" t="s">
        <v>927</v>
      </c>
      <c r="B303" s="3" t="s">
        <v>4916</v>
      </c>
      <c r="C303" s="3" t="s">
        <v>2640</v>
      </c>
      <c r="D303" s="3">
        <v>6</v>
      </c>
      <c r="E303" s="3">
        <v>0.15275608680248601</v>
      </c>
      <c r="F303" s="3">
        <v>0.38615731703727801</v>
      </c>
      <c r="G303" s="3">
        <v>0.69241494091079903</v>
      </c>
      <c r="H303" s="215">
        <v>5.1233396300000003</v>
      </c>
      <c r="I303" s="215">
        <v>5</v>
      </c>
      <c r="J303" s="215">
        <v>0.40101398999999999</v>
      </c>
      <c r="K303" s="3">
        <v>-0.15697737830824701</v>
      </c>
      <c r="L303" s="3">
        <v>9.6705203568303602E-2</v>
      </c>
      <c r="M303" s="3">
        <v>0.17985626825883799</v>
      </c>
      <c r="N303">
        <v>4.7048670090428504E-3</v>
      </c>
      <c r="O303" s="111">
        <v>3.2549987023476002E-5</v>
      </c>
      <c r="P303" s="11" t="s">
        <v>7005</v>
      </c>
      <c r="Q303" s="111">
        <v>1.6408337089641799E-36</v>
      </c>
    </row>
    <row r="304" spans="1:17">
      <c r="A304" s="3" t="s">
        <v>927</v>
      </c>
      <c r="B304" s="3" t="s">
        <v>4916</v>
      </c>
      <c r="C304" s="3" t="s">
        <v>2628</v>
      </c>
      <c r="D304" s="3">
        <v>6</v>
      </c>
      <c r="E304" s="3">
        <v>3.7794047655873202</v>
      </c>
      <c r="F304" s="3">
        <v>2.2673067754723899</v>
      </c>
      <c r="G304" s="3">
        <v>0.170859158965674</v>
      </c>
      <c r="H304" s="215">
        <v>2.4883770300000001</v>
      </c>
      <c r="I304" s="215">
        <v>4</v>
      </c>
      <c r="J304" s="215">
        <v>0.64671827000000004</v>
      </c>
      <c r="K304" s="3">
        <v>-0.15697737830824701</v>
      </c>
      <c r="L304" s="3">
        <v>9.6705203568303602E-2</v>
      </c>
      <c r="M304" s="3">
        <v>0.17985626825883799</v>
      </c>
    </row>
    <row r="305" spans="1:17">
      <c r="A305" s="3" t="s">
        <v>927</v>
      </c>
      <c r="B305" s="3" t="s">
        <v>4916</v>
      </c>
      <c r="C305" s="3" t="s">
        <v>2629</v>
      </c>
      <c r="D305" s="3">
        <v>6</v>
      </c>
      <c r="E305" s="3">
        <v>-0.19716193188950701</v>
      </c>
      <c r="F305" s="3">
        <v>0.49658469473591599</v>
      </c>
      <c r="G305" s="3">
        <v>0.69134101604569098</v>
      </c>
      <c r="H305" s="3"/>
      <c r="I305" s="3"/>
      <c r="J305" s="215"/>
      <c r="K305" s="3">
        <v>-0.15697737830824701</v>
      </c>
      <c r="L305" s="3">
        <v>9.6705203568303602E-2</v>
      </c>
      <c r="M305" s="3">
        <v>0.17985626825883799</v>
      </c>
    </row>
    <row r="306" spans="1:17">
      <c r="A306" s="19" t="s">
        <v>927</v>
      </c>
      <c r="B306" s="19" t="s">
        <v>2635</v>
      </c>
      <c r="C306" s="19" t="s">
        <v>2640</v>
      </c>
      <c r="D306" s="19">
        <v>35</v>
      </c>
      <c r="E306" s="19">
        <v>0.20603911932088301</v>
      </c>
      <c r="F306" s="19">
        <v>9.2169418125883695E-2</v>
      </c>
      <c r="G306" s="19">
        <v>2.53885368408596E-2</v>
      </c>
      <c r="H306" s="461">
        <v>44.7907917</v>
      </c>
      <c r="I306" s="461">
        <v>34</v>
      </c>
      <c r="J306" s="461">
        <v>0.10200374</v>
      </c>
      <c r="K306" s="19">
        <v>1.22551566322257E-2</v>
      </c>
      <c r="L306" s="19">
        <v>1.6288696604796201E-2</v>
      </c>
      <c r="M306" s="19">
        <v>0.45716094163311999</v>
      </c>
      <c r="N306" s="1">
        <v>6.9822698809534206E-2</v>
      </c>
      <c r="O306" s="1">
        <v>3.0681832927559099E-4</v>
      </c>
      <c r="P306" s="86" t="s">
        <v>7005</v>
      </c>
      <c r="Q306" s="527" t="s">
        <v>6813</v>
      </c>
    </row>
    <row r="307" spans="1:17">
      <c r="A307" s="3" t="s">
        <v>927</v>
      </c>
      <c r="B307" s="3" t="s">
        <v>2635</v>
      </c>
      <c r="C307" s="3" t="s">
        <v>2628</v>
      </c>
      <c r="D307" s="3">
        <v>35</v>
      </c>
      <c r="E307" s="3">
        <v>8.2882991277132501E-2</v>
      </c>
      <c r="F307" s="3">
        <v>0.19527068164754999</v>
      </c>
      <c r="G307" s="3">
        <v>0.67399087755981102</v>
      </c>
      <c r="H307" s="215">
        <v>44.035432700000001</v>
      </c>
      <c r="I307" s="215">
        <v>33</v>
      </c>
      <c r="J307" s="215">
        <v>9.4910330000000001E-2</v>
      </c>
      <c r="K307" s="3">
        <v>1.22551566322257E-2</v>
      </c>
      <c r="L307" s="3">
        <v>1.6288696604796201E-2</v>
      </c>
      <c r="M307" s="3">
        <v>0.45716094163311999</v>
      </c>
    </row>
    <row r="308" spans="1:17">
      <c r="A308" s="3" t="s">
        <v>927</v>
      </c>
      <c r="B308" s="3" t="s">
        <v>2635</v>
      </c>
      <c r="C308" s="3" t="s">
        <v>2629</v>
      </c>
      <c r="D308" s="3">
        <v>35</v>
      </c>
      <c r="E308" s="3">
        <v>9.8002698100246394E-2</v>
      </c>
      <c r="F308" s="3">
        <v>0.139719856701605</v>
      </c>
      <c r="G308" s="3">
        <v>0.48303917497314602</v>
      </c>
      <c r="H308" s="3"/>
      <c r="I308" s="3"/>
      <c r="J308" s="215"/>
      <c r="K308" s="3">
        <v>1.22551566322257E-2</v>
      </c>
      <c r="L308" s="3">
        <v>1.6288696604796201E-2</v>
      </c>
      <c r="M308" s="3">
        <v>0.45716094163311999</v>
      </c>
    </row>
    <row r="309" spans="1:17">
      <c r="A309" s="3" t="s">
        <v>929</v>
      </c>
      <c r="B309" s="3" t="s">
        <v>4915</v>
      </c>
      <c r="C309" s="3" t="s">
        <v>2640</v>
      </c>
      <c r="D309" s="3">
        <v>28</v>
      </c>
      <c r="E309" s="3">
        <v>3.00561072303638E-2</v>
      </c>
      <c r="F309" s="3">
        <v>9.5506265420787897E-2</v>
      </c>
      <c r="G309" s="3">
        <v>0.75298717432389095</v>
      </c>
      <c r="H309" s="3">
        <v>28.905928777843901</v>
      </c>
      <c r="I309" s="3">
        <v>27</v>
      </c>
      <c r="J309" s="3">
        <v>0.36547554575305902</v>
      </c>
      <c r="K309" s="3">
        <v>7.42737942591781E-2</v>
      </c>
      <c r="L309" s="3">
        <v>4.2883797952382001E-2</v>
      </c>
      <c r="M309" s="3">
        <v>9.5127461304212499E-2</v>
      </c>
      <c r="N309">
        <v>3.37688997521245E-2</v>
      </c>
      <c r="O309">
        <v>1.8967807105790099E-2</v>
      </c>
      <c r="P309" s="11" t="s">
        <v>7005</v>
      </c>
      <c r="Q309">
        <v>6.4381624296899406E-2</v>
      </c>
    </row>
    <row r="310" spans="1:17">
      <c r="A310" s="3" t="s">
        <v>929</v>
      </c>
      <c r="B310" s="3" t="s">
        <v>4915</v>
      </c>
      <c r="C310" s="3" t="s">
        <v>2628</v>
      </c>
      <c r="D310" s="3">
        <v>28</v>
      </c>
      <c r="E310" s="3">
        <v>-0.30209777292149098</v>
      </c>
      <c r="F310" s="3">
        <v>0.21424271061744801</v>
      </c>
      <c r="G310" s="3">
        <v>0.17036973097227301</v>
      </c>
      <c r="H310" s="3">
        <v>25.906181013695299</v>
      </c>
      <c r="I310" s="3">
        <v>26</v>
      </c>
      <c r="J310" s="3">
        <v>0.46827114907569101</v>
      </c>
      <c r="K310" s="3">
        <v>7.42737942591781E-2</v>
      </c>
      <c r="L310" s="3">
        <v>4.2883797952382001E-2</v>
      </c>
      <c r="M310" s="3">
        <v>9.5127461304212499E-2</v>
      </c>
    </row>
    <row r="311" spans="1:17">
      <c r="A311" s="3" t="s">
        <v>929</v>
      </c>
      <c r="B311" s="3" t="s">
        <v>4915</v>
      </c>
      <c r="C311" s="3" t="s">
        <v>2629</v>
      </c>
      <c r="D311" s="3">
        <v>28</v>
      </c>
      <c r="E311" s="3">
        <v>-0.15100206122568299</v>
      </c>
      <c r="F311" s="3">
        <v>0.143652374993228</v>
      </c>
      <c r="G311" s="3">
        <v>0.293183734091228</v>
      </c>
      <c r="H311" s="3"/>
      <c r="I311" s="3"/>
      <c r="J311" s="3"/>
      <c r="K311" s="3">
        <v>7.42737942591781E-2</v>
      </c>
      <c r="L311" s="3">
        <v>4.2883797952382001E-2</v>
      </c>
      <c r="M311" s="3">
        <v>9.5127461304212499E-2</v>
      </c>
    </row>
    <row r="312" spans="1:17">
      <c r="A312" s="3" t="s">
        <v>929</v>
      </c>
      <c r="B312" s="3" t="s">
        <v>926</v>
      </c>
      <c r="C312" s="3" t="s">
        <v>2640</v>
      </c>
      <c r="D312" s="3">
        <v>13</v>
      </c>
      <c r="E312" s="3">
        <v>-9.5013862548628994E-2</v>
      </c>
      <c r="F312" s="3">
        <v>0.12932832947949499</v>
      </c>
      <c r="G312" s="3">
        <v>0.462539464886558</v>
      </c>
      <c r="H312" s="215">
        <v>17.630559999999999</v>
      </c>
      <c r="I312" s="215">
        <v>12</v>
      </c>
      <c r="J312" s="215">
        <v>0.12737709</v>
      </c>
      <c r="K312" s="3">
        <v>-3.63784462787592E-3</v>
      </c>
      <c r="L312" s="3">
        <v>3.2745125070705303E-2</v>
      </c>
      <c r="M312" s="3">
        <v>0.91354157643826195</v>
      </c>
      <c r="N312">
        <v>1.1860379953769E-2</v>
      </c>
      <c r="O312">
        <v>1.09104721733469E-4</v>
      </c>
      <c r="P312" s="11" t="s">
        <v>7005</v>
      </c>
      <c r="Q312" s="111">
        <v>8.9185698546744197E-88</v>
      </c>
    </row>
    <row r="313" spans="1:17">
      <c r="A313" s="3" t="s">
        <v>929</v>
      </c>
      <c r="B313" s="3" t="s">
        <v>926</v>
      </c>
      <c r="C313" s="3" t="s">
        <v>2628</v>
      </c>
      <c r="D313" s="3">
        <v>13</v>
      </c>
      <c r="E313" s="3">
        <v>-2.62252788518848E-2</v>
      </c>
      <c r="F313" s="3">
        <v>0.64044129555169105</v>
      </c>
      <c r="G313" s="3">
        <v>0.96807053798198095</v>
      </c>
      <c r="H313" s="215">
        <v>17.6108002</v>
      </c>
      <c r="I313" s="215">
        <v>11</v>
      </c>
      <c r="J313" s="215">
        <v>9.1061929999999999E-2</v>
      </c>
      <c r="K313" s="3">
        <v>-3.63784462787592E-3</v>
      </c>
      <c r="L313" s="3">
        <v>3.2745125070705303E-2</v>
      </c>
      <c r="M313" s="3">
        <v>0.91354157643826195</v>
      </c>
    </row>
    <row r="314" spans="1:17">
      <c r="A314" s="3" t="s">
        <v>929</v>
      </c>
      <c r="B314" s="3" t="s">
        <v>926</v>
      </c>
      <c r="C314" s="3" t="s">
        <v>2629</v>
      </c>
      <c r="D314" s="3">
        <v>13</v>
      </c>
      <c r="E314" s="3">
        <v>-8.8288934612568301E-2</v>
      </c>
      <c r="F314" s="3">
        <v>0.16952407753103699</v>
      </c>
      <c r="G314" s="3">
        <v>0.60250283573778796</v>
      </c>
      <c r="H314" s="3"/>
      <c r="I314" s="3"/>
      <c r="J314" s="215"/>
      <c r="K314" s="3">
        <v>-3.63784462787592E-3</v>
      </c>
      <c r="L314" s="3">
        <v>3.2745125070705303E-2</v>
      </c>
      <c r="M314" s="3">
        <v>0.91354157643826195</v>
      </c>
    </row>
    <row r="315" spans="1:17">
      <c r="A315" s="19" t="s">
        <v>929</v>
      </c>
      <c r="B315" s="19" t="s">
        <v>4913</v>
      </c>
      <c r="C315" s="19" t="s">
        <v>2640</v>
      </c>
      <c r="D315" s="19">
        <v>55</v>
      </c>
      <c r="E315" s="19">
        <v>0.28300830544733302</v>
      </c>
      <c r="F315" s="19">
        <v>0.13108601406842699</v>
      </c>
      <c r="G315" s="19">
        <v>3.0853954231537199E-2</v>
      </c>
      <c r="H315" s="19">
        <v>59.592704153846903</v>
      </c>
      <c r="I315" s="19">
        <v>54</v>
      </c>
      <c r="J315" s="19">
        <v>0.27950969697167399</v>
      </c>
      <c r="K315" s="19">
        <v>3.8586429913401797E-2</v>
      </c>
      <c r="L315" s="19">
        <v>3.9027390882646E-2</v>
      </c>
      <c r="M315" s="19">
        <v>0.327301750833078</v>
      </c>
      <c r="N315" s="1">
        <v>3.3205747425166701E-2</v>
      </c>
      <c r="O315" s="1">
        <v>3.9133702814021197E-2</v>
      </c>
      <c r="P315" s="86" t="s">
        <v>7003</v>
      </c>
      <c r="Q315" s="1">
        <v>0.51865540150979506</v>
      </c>
    </row>
    <row r="316" spans="1:17">
      <c r="A316" s="3" t="s">
        <v>929</v>
      </c>
      <c r="B316" s="3" t="s">
        <v>4913</v>
      </c>
      <c r="C316" s="3" t="s">
        <v>2628</v>
      </c>
      <c r="D316" s="3">
        <v>55</v>
      </c>
      <c r="E316" s="3">
        <v>-7.0918325261401904E-2</v>
      </c>
      <c r="F316" s="3">
        <v>0.38355512772288503</v>
      </c>
      <c r="G316" s="3">
        <v>0.85401527849665704</v>
      </c>
      <c r="H316" s="3">
        <v>58.513483506755897</v>
      </c>
      <c r="I316" s="3">
        <v>53</v>
      </c>
      <c r="J316" s="3">
        <v>0.28019344193073098</v>
      </c>
      <c r="K316" s="3">
        <v>3.8586429913401797E-2</v>
      </c>
      <c r="L316" s="3">
        <v>3.9027390882646E-2</v>
      </c>
      <c r="M316" s="3">
        <v>0.327301750833078</v>
      </c>
    </row>
    <row r="317" spans="1:17">
      <c r="A317" s="3" t="s">
        <v>929</v>
      </c>
      <c r="B317" s="3" t="s">
        <v>4913</v>
      </c>
      <c r="C317" s="3" t="s">
        <v>2629</v>
      </c>
      <c r="D317" s="3">
        <v>55</v>
      </c>
      <c r="E317" s="3">
        <v>0.23347990268178101</v>
      </c>
      <c r="F317" s="3">
        <v>0.20671312917443199</v>
      </c>
      <c r="G317" s="3">
        <v>0.258692225033267</v>
      </c>
      <c r="H317" s="3"/>
      <c r="I317" s="3"/>
      <c r="J317" s="3"/>
      <c r="K317" s="3">
        <v>3.8586429913401797E-2</v>
      </c>
      <c r="L317" s="3">
        <v>3.9027390882646E-2</v>
      </c>
      <c r="M317" s="3">
        <v>0.327301750833078</v>
      </c>
    </row>
    <row r="318" spans="1:17">
      <c r="A318" s="3" t="s">
        <v>929</v>
      </c>
      <c r="B318" s="3" t="s">
        <v>4914</v>
      </c>
      <c r="C318" s="3" t="s">
        <v>2640</v>
      </c>
      <c r="D318" s="3">
        <v>4</v>
      </c>
      <c r="E318" s="3">
        <v>-1.8698434721750101E-2</v>
      </c>
      <c r="F318" s="3">
        <v>0.116841000229194</v>
      </c>
      <c r="G318" s="3">
        <v>0.87285495133541202</v>
      </c>
      <c r="H318" s="215">
        <v>2.69134173</v>
      </c>
      <c r="I318" s="215">
        <v>3</v>
      </c>
      <c r="J318" s="215">
        <v>0.44170068000000001</v>
      </c>
      <c r="K318" s="3">
        <v>4.71731118863793E-2</v>
      </c>
      <c r="L318" s="3">
        <v>4.41384956534897E-2</v>
      </c>
      <c r="M318" s="3">
        <v>0.397082437602361</v>
      </c>
      <c r="N318">
        <v>1.5144155031358599E-2</v>
      </c>
      <c r="O318" s="111">
        <v>1.6384970857148199E-5</v>
      </c>
      <c r="P318" s="11" t="s">
        <v>7005</v>
      </c>
      <c r="Q318" s="111">
        <v>3.7441218506772502E-54</v>
      </c>
    </row>
    <row r="319" spans="1:17">
      <c r="A319" s="3" t="s">
        <v>929</v>
      </c>
      <c r="B319" s="3" t="s">
        <v>4914</v>
      </c>
      <c r="C319" s="3" t="s">
        <v>2628</v>
      </c>
      <c r="D319" s="3">
        <v>4</v>
      </c>
      <c r="E319" s="3">
        <v>-0.44278985180223401</v>
      </c>
      <c r="F319" s="3">
        <v>0.41365433068138202</v>
      </c>
      <c r="G319" s="3">
        <v>0.39647889413630899</v>
      </c>
      <c r="H319" s="215">
        <v>1.54911058</v>
      </c>
      <c r="I319" s="215">
        <v>2</v>
      </c>
      <c r="J319" s="215">
        <v>0.46090871</v>
      </c>
      <c r="K319" s="3">
        <v>4.71731118863793E-2</v>
      </c>
      <c r="L319" s="3">
        <v>4.41384956534897E-2</v>
      </c>
      <c r="M319" s="3">
        <v>0.397082437602361</v>
      </c>
    </row>
    <row r="320" spans="1:17">
      <c r="A320" s="3" t="s">
        <v>929</v>
      </c>
      <c r="B320" s="3" t="s">
        <v>4914</v>
      </c>
      <c r="C320" s="3" t="s">
        <v>2629</v>
      </c>
      <c r="D320" s="3">
        <v>4</v>
      </c>
      <c r="E320" s="3">
        <v>-2.8431428021661102E-2</v>
      </c>
      <c r="F320" s="3">
        <v>0.13920680678863501</v>
      </c>
      <c r="G320" s="3">
        <v>0.83816690998403598</v>
      </c>
      <c r="H320" s="3"/>
      <c r="I320" s="3"/>
      <c r="J320" s="215"/>
      <c r="K320" s="3">
        <v>4.71731118863793E-2</v>
      </c>
      <c r="L320" s="3">
        <v>4.41384956534897E-2</v>
      </c>
      <c r="M320" s="3">
        <v>0.397082437602361</v>
      </c>
    </row>
    <row r="321" spans="1:17">
      <c r="A321" s="456" t="s">
        <v>929</v>
      </c>
      <c r="B321" s="456" t="s">
        <v>4917</v>
      </c>
      <c r="C321" s="456" t="s">
        <v>2640</v>
      </c>
      <c r="D321" s="456">
        <v>4</v>
      </c>
      <c r="E321" s="456">
        <v>1.16675541972704</v>
      </c>
      <c r="F321" s="456">
        <v>0.24197037812807301</v>
      </c>
      <c r="G321" s="456">
        <v>1.4220178952077801E-6</v>
      </c>
      <c r="H321" s="458">
        <v>6.3959526000000002</v>
      </c>
      <c r="I321" s="458">
        <v>3</v>
      </c>
      <c r="J321" s="458">
        <v>9.385744E-2</v>
      </c>
      <c r="K321" s="456">
        <v>-0.11062452110922499</v>
      </c>
      <c r="L321" s="456">
        <v>4.8236994345892598E-2</v>
      </c>
      <c r="M321" s="456">
        <v>0.14882554466630199</v>
      </c>
      <c r="N321" s="148">
        <v>4.1181169346898002E-3</v>
      </c>
      <c r="O321" s="148">
        <v>1.78794969230114E-4</v>
      </c>
      <c r="P321" s="637" t="s">
        <v>7005</v>
      </c>
      <c r="Q321" s="149">
        <v>1.54653548799052E-24</v>
      </c>
    </row>
    <row r="322" spans="1:17">
      <c r="A322" s="3" t="s">
        <v>929</v>
      </c>
      <c r="B322" s="3" t="s">
        <v>4917</v>
      </c>
      <c r="C322" s="3" t="s">
        <v>2628</v>
      </c>
      <c r="D322" s="3">
        <v>4</v>
      </c>
      <c r="E322" s="3">
        <v>3.3272459814353099</v>
      </c>
      <c r="F322" s="3">
        <v>0.97264459939298098</v>
      </c>
      <c r="G322" s="3">
        <v>7.58591562807579E-2</v>
      </c>
      <c r="H322" s="215">
        <v>1.1364784000000001</v>
      </c>
      <c r="I322" s="215">
        <v>2</v>
      </c>
      <c r="J322" s="215">
        <v>0.56652208999999998</v>
      </c>
      <c r="K322" s="3">
        <v>-0.11062452110922499</v>
      </c>
      <c r="L322" s="3">
        <v>4.8236994345892598E-2</v>
      </c>
      <c r="M322" s="3">
        <v>0.14882554466630199</v>
      </c>
    </row>
    <row r="323" spans="1:17">
      <c r="A323" s="456" t="s">
        <v>929</v>
      </c>
      <c r="B323" s="456" t="s">
        <v>4917</v>
      </c>
      <c r="C323" s="456" t="s">
        <v>2629</v>
      </c>
      <c r="D323" s="456">
        <v>4</v>
      </c>
      <c r="E323" s="456">
        <v>1.0067593726498201</v>
      </c>
      <c r="F323" s="456">
        <v>0.32960434633511299</v>
      </c>
      <c r="G323" s="456">
        <v>2.2547501612987199E-3</v>
      </c>
      <c r="H323" s="456"/>
      <c r="I323" s="456"/>
      <c r="J323" s="458"/>
      <c r="K323" s="456">
        <v>-0.11062452110922499</v>
      </c>
      <c r="L323" s="456">
        <v>4.8236994345892598E-2</v>
      </c>
      <c r="M323" s="456">
        <v>0.14882554466630199</v>
      </c>
      <c r="N323" s="148"/>
      <c r="O323" s="148"/>
      <c r="P323" s="637"/>
      <c r="Q323" s="148"/>
    </row>
    <row r="324" spans="1:17">
      <c r="A324" s="3" t="s">
        <v>929</v>
      </c>
      <c r="B324" s="3" t="s">
        <v>925</v>
      </c>
      <c r="C324" s="3" t="s">
        <v>2640</v>
      </c>
      <c r="D324" s="3">
        <v>61</v>
      </c>
      <c r="E324" s="3">
        <v>2.0093881652385698E-2</v>
      </c>
      <c r="F324" s="3">
        <v>4.9118177388538402E-2</v>
      </c>
      <c r="G324" s="3">
        <v>0.682471725216104</v>
      </c>
      <c r="H324" s="215">
        <v>88.052321599999999</v>
      </c>
      <c r="I324" s="215">
        <v>60</v>
      </c>
      <c r="J324" s="215">
        <v>1.0634319999999999E-2</v>
      </c>
      <c r="K324" s="3">
        <v>-1.4779774428211199E-3</v>
      </c>
      <c r="L324" s="3">
        <v>9.6351000144271493E-3</v>
      </c>
      <c r="M324" s="3">
        <v>0.87861013332195903</v>
      </c>
      <c r="N324">
        <v>8.4428866944683101E-2</v>
      </c>
      <c r="O324">
        <v>5.3177034453129898E-4</v>
      </c>
      <c r="P324" s="11" t="s">
        <v>7005</v>
      </c>
      <c r="Q324" s="526" t="s">
        <v>6813</v>
      </c>
    </row>
    <row r="325" spans="1:17">
      <c r="A325" s="3" t="s">
        <v>929</v>
      </c>
      <c r="B325" s="3" t="s">
        <v>925</v>
      </c>
      <c r="C325" s="3" t="s">
        <v>2628</v>
      </c>
      <c r="D325" s="3">
        <v>61</v>
      </c>
      <c r="E325" s="3">
        <v>4.26379983313546E-2</v>
      </c>
      <c r="F325" s="3">
        <v>0.15874076697988301</v>
      </c>
      <c r="G325" s="3">
        <v>0.78917339160017497</v>
      </c>
      <c r="H325" s="215">
        <v>88.017218999999997</v>
      </c>
      <c r="I325" s="215">
        <v>59</v>
      </c>
      <c r="J325" s="215">
        <v>8.4982300000000007E-3</v>
      </c>
      <c r="K325" s="3">
        <v>-1.4779774428211199E-3</v>
      </c>
      <c r="L325" s="3">
        <v>9.6351000144271493E-3</v>
      </c>
      <c r="M325" s="3">
        <v>0.87861013332195903</v>
      </c>
    </row>
    <row r="326" spans="1:17">
      <c r="A326" s="3" t="s">
        <v>929</v>
      </c>
      <c r="B326" s="3" t="s">
        <v>925</v>
      </c>
      <c r="C326" s="3" t="s">
        <v>2629</v>
      </c>
      <c r="D326" s="3">
        <v>61</v>
      </c>
      <c r="E326" s="3">
        <v>7.9693185437467395E-2</v>
      </c>
      <c r="F326" s="3">
        <v>8.1480191877661201E-2</v>
      </c>
      <c r="G326" s="3">
        <v>0.32804058936416303</v>
      </c>
      <c r="H326" s="3"/>
      <c r="I326" s="3"/>
      <c r="J326" s="215"/>
      <c r="K326" s="3">
        <v>-1.4779774428211199E-3</v>
      </c>
      <c r="L326" s="3">
        <v>9.6351000144271493E-3</v>
      </c>
      <c r="M326" s="3">
        <v>0.87861013332195903</v>
      </c>
    </row>
    <row r="327" spans="1:17">
      <c r="A327" s="3" t="s">
        <v>929</v>
      </c>
      <c r="B327" s="3" t="s">
        <v>2632</v>
      </c>
      <c r="C327" s="3" t="s">
        <v>2640</v>
      </c>
      <c r="D327" s="3">
        <v>80</v>
      </c>
      <c r="E327" s="3">
        <v>4.9865677089465502E-2</v>
      </c>
      <c r="F327" s="3">
        <v>3.4392260162248903E-2</v>
      </c>
      <c r="G327" s="3">
        <v>0.14708365762728101</v>
      </c>
      <c r="H327" s="215">
        <v>136.64380499999999</v>
      </c>
      <c r="I327" s="215">
        <v>79</v>
      </c>
      <c r="J327" s="459">
        <v>6.1600000000000007E-5</v>
      </c>
      <c r="K327" s="3">
        <v>-6.3489659229489497E-3</v>
      </c>
      <c r="L327" s="3">
        <v>6.6823701729540703E-3</v>
      </c>
      <c r="M327" s="3">
        <v>0.344992627479495</v>
      </c>
      <c r="N327">
        <v>0.17202589558965101</v>
      </c>
      <c r="O327">
        <v>8.36063549671836E-4</v>
      </c>
      <c r="P327" s="11" t="s">
        <v>7005</v>
      </c>
      <c r="Q327" s="526" t="s">
        <v>6813</v>
      </c>
    </row>
    <row r="328" spans="1:17">
      <c r="A328" s="3" t="s">
        <v>929</v>
      </c>
      <c r="B328" s="3" t="s">
        <v>2632</v>
      </c>
      <c r="C328" s="3" t="s">
        <v>2628</v>
      </c>
      <c r="D328" s="3">
        <v>80</v>
      </c>
      <c r="E328" s="3">
        <v>0.108699657672634</v>
      </c>
      <c r="F328" s="3">
        <v>7.6700371376167198E-2</v>
      </c>
      <c r="G328" s="3">
        <v>0.16040696810393801</v>
      </c>
      <c r="H328" s="215">
        <v>135.08050299999999</v>
      </c>
      <c r="I328" s="215">
        <v>78</v>
      </c>
      <c r="J328" s="459">
        <v>6.5400000000000004E-5</v>
      </c>
      <c r="K328" s="3">
        <v>-6.3489659229489497E-3</v>
      </c>
      <c r="L328" s="3">
        <v>6.6823701729540703E-3</v>
      </c>
      <c r="M328" s="3">
        <v>0.344992627479495</v>
      </c>
    </row>
    <row r="329" spans="1:17">
      <c r="A329" s="3" t="s">
        <v>929</v>
      </c>
      <c r="B329" s="3" t="s">
        <v>2632</v>
      </c>
      <c r="C329" s="3" t="s">
        <v>2629</v>
      </c>
      <c r="D329" s="3">
        <v>80</v>
      </c>
      <c r="E329" s="3">
        <v>5.3167296308855999E-2</v>
      </c>
      <c r="F329" s="3">
        <v>5.33742526122973E-2</v>
      </c>
      <c r="G329" s="3">
        <v>0.31919060736315602</v>
      </c>
      <c r="H329" s="3"/>
      <c r="I329" s="3"/>
      <c r="J329" s="459"/>
      <c r="K329" s="3">
        <v>-6.3489659229489497E-3</v>
      </c>
      <c r="L329" s="3">
        <v>6.6823701729540703E-3</v>
      </c>
      <c r="M329" s="3">
        <v>0.344992627479495</v>
      </c>
    </row>
    <row r="330" spans="1:17">
      <c r="A330" s="3" t="s">
        <v>929</v>
      </c>
      <c r="B330" s="3" t="s">
        <v>2633</v>
      </c>
      <c r="C330" s="3" t="s">
        <v>2640</v>
      </c>
      <c r="D330" s="3">
        <v>19</v>
      </c>
      <c r="E330" s="3">
        <v>-7.1941196393740206E-2</v>
      </c>
      <c r="F330" s="3">
        <v>6.1710174452680698E-2</v>
      </c>
      <c r="G330" s="3">
        <v>0.24369875762498799</v>
      </c>
      <c r="H330" s="215">
        <v>43.068264900000003</v>
      </c>
      <c r="I330" s="215">
        <v>18</v>
      </c>
      <c r="J330" s="215">
        <v>7.8264999999999997E-4</v>
      </c>
      <c r="K330" s="3">
        <v>-1.19655152365741E-2</v>
      </c>
      <c r="L330" s="3">
        <v>1.49864916069365E-2</v>
      </c>
      <c r="M330" s="3">
        <v>0.43563946867162301</v>
      </c>
      <c r="N330">
        <v>4.8467394807721602E-2</v>
      </c>
      <c r="O330">
        <v>2.6765566382851201E-4</v>
      </c>
      <c r="P330" s="11" t="s">
        <v>7005</v>
      </c>
      <c r="Q330" s="526" t="s">
        <v>6813</v>
      </c>
    </row>
    <row r="331" spans="1:17">
      <c r="A331" s="3" t="s">
        <v>929</v>
      </c>
      <c r="B331" s="3" t="s">
        <v>2633</v>
      </c>
      <c r="C331" s="3" t="s">
        <v>2628</v>
      </c>
      <c r="D331" s="3">
        <v>19</v>
      </c>
      <c r="E331" s="3">
        <v>1.3867510172493099E-2</v>
      </c>
      <c r="F331" s="3">
        <v>0.14439334579497501</v>
      </c>
      <c r="G331" s="3">
        <v>0.92461203292101601</v>
      </c>
      <c r="H331" s="215">
        <v>41.511640499999999</v>
      </c>
      <c r="I331" s="215">
        <v>17</v>
      </c>
      <c r="J331" s="215">
        <v>7.8856E-4</v>
      </c>
      <c r="K331" s="3">
        <v>-1.19655152365741E-2</v>
      </c>
      <c r="L331" s="3">
        <v>1.49864916069365E-2</v>
      </c>
      <c r="M331" s="3">
        <v>0.43563946867162301</v>
      </c>
    </row>
    <row r="332" spans="1:17">
      <c r="A332" s="3" t="s">
        <v>929</v>
      </c>
      <c r="B332" s="3" t="s">
        <v>2633</v>
      </c>
      <c r="C332" s="3" t="s">
        <v>2629</v>
      </c>
      <c r="D332" s="3">
        <v>19</v>
      </c>
      <c r="E332" s="3">
        <v>-6.2861180776158298E-3</v>
      </c>
      <c r="F332" s="3">
        <v>8.2367110643766603E-2</v>
      </c>
      <c r="G332" s="3">
        <v>0.93916586490907406</v>
      </c>
      <c r="H332" s="3"/>
      <c r="I332" s="3"/>
      <c r="J332" s="215"/>
      <c r="K332" s="3">
        <v>-1.19655152365741E-2</v>
      </c>
      <c r="L332" s="3">
        <v>1.49864916069365E-2</v>
      </c>
      <c r="M332" s="3">
        <v>0.43563946867162301</v>
      </c>
    </row>
    <row r="333" spans="1:17">
      <c r="A333" s="456" t="s">
        <v>929</v>
      </c>
      <c r="B333" s="456" t="s">
        <v>4916</v>
      </c>
      <c r="C333" s="456" t="s">
        <v>2640</v>
      </c>
      <c r="D333" s="456">
        <v>6</v>
      </c>
      <c r="E333" s="456">
        <v>0.63164141303982002</v>
      </c>
      <c r="F333" s="456">
        <v>0.216172422166268</v>
      </c>
      <c r="G333" s="456">
        <v>3.47865955382192E-3</v>
      </c>
      <c r="H333" s="458">
        <v>32.045204099999999</v>
      </c>
      <c r="I333" s="458">
        <v>5</v>
      </c>
      <c r="J333" s="460">
        <v>5.8200000000000002E-6</v>
      </c>
      <c r="K333" s="456">
        <v>-9.1171970929660007E-2</v>
      </c>
      <c r="L333" s="456">
        <v>0.150104725298777</v>
      </c>
      <c r="M333" s="456">
        <v>0.57638482073820496</v>
      </c>
      <c r="N333" s="148">
        <v>4.7048670090428504E-3</v>
      </c>
      <c r="O333" s="148">
        <v>2.4480461678294698E-4</v>
      </c>
      <c r="P333" s="637" t="s">
        <v>7005</v>
      </c>
      <c r="Q333" s="149">
        <v>1.604060173329E-26</v>
      </c>
    </row>
    <row r="334" spans="1:17">
      <c r="A334" s="3" t="s">
        <v>929</v>
      </c>
      <c r="B334" s="3" t="s">
        <v>4916</v>
      </c>
      <c r="C334" s="3" t="s">
        <v>2628</v>
      </c>
      <c r="D334" s="3">
        <v>6</v>
      </c>
      <c r="E334" s="3">
        <v>2.7491528055882499</v>
      </c>
      <c r="F334" s="3">
        <v>3.5350689389515799</v>
      </c>
      <c r="G334" s="3">
        <v>0.48018891306477801</v>
      </c>
      <c r="H334" s="215">
        <v>29.3392354</v>
      </c>
      <c r="I334" s="215">
        <v>4</v>
      </c>
      <c r="J334" s="459">
        <v>6.6699999999999997E-6</v>
      </c>
      <c r="K334" s="3">
        <v>-9.1171970929660007E-2</v>
      </c>
      <c r="L334" s="3">
        <v>0.150104725298777</v>
      </c>
      <c r="M334" s="3">
        <v>0.57638482073820496</v>
      </c>
    </row>
    <row r="335" spans="1:17">
      <c r="A335" s="3" t="s">
        <v>929</v>
      </c>
      <c r="B335" s="3" t="s">
        <v>4916</v>
      </c>
      <c r="C335" s="3" t="s">
        <v>2629</v>
      </c>
      <c r="D335" s="3">
        <v>6</v>
      </c>
      <c r="E335" s="3">
        <v>0.58689089985217102</v>
      </c>
      <c r="F335" s="3">
        <v>0.32726895603613299</v>
      </c>
      <c r="G335" s="3">
        <v>7.2925220856165193E-2</v>
      </c>
      <c r="H335" s="3"/>
      <c r="I335" s="3"/>
      <c r="J335" s="459"/>
      <c r="K335" s="3">
        <v>-9.1171970929660007E-2</v>
      </c>
      <c r="L335" s="3">
        <v>0.150104725298777</v>
      </c>
      <c r="M335" s="3">
        <v>0.57638482073820496</v>
      </c>
    </row>
    <row r="336" spans="1:17">
      <c r="A336" s="3" t="s">
        <v>929</v>
      </c>
      <c r="B336" s="3" t="s">
        <v>2635</v>
      </c>
      <c r="C336" s="3" t="s">
        <v>2640</v>
      </c>
      <c r="D336" s="3">
        <v>36</v>
      </c>
      <c r="E336" s="3">
        <v>-1.3740823242990401E-3</v>
      </c>
      <c r="F336" s="3">
        <v>5.06784977470216E-2</v>
      </c>
      <c r="G336" s="3">
        <v>0.97836903611318504</v>
      </c>
      <c r="H336" s="215">
        <v>36.995635</v>
      </c>
      <c r="I336" s="215">
        <v>35</v>
      </c>
      <c r="J336" s="215">
        <v>0.37692972000000002</v>
      </c>
      <c r="K336" s="3">
        <v>-1.8576068573842701E-3</v>
      </c>
      <c r="L336" s="3">
        <v>8.0833986942054608E-3</v>
      </c>
      <c r="M336" s="3">
        <v>0.81962013317094995</v>
      </c>
      <c r="N336">
        <v>7.1278803015012202E-2</v>
      </c>
      <c r="O336">
        <v>2.2283227764342299E-4</v>
      </c>
      <c r="P336" s="11" t="s">
        <v>7005</v>
      </c>
      <c r="Q336" s="526" t="s">
        <v>6813</v>
      </c>
    </row>
    <row r="337" spans="1:17">
      <c r="A337" s="3" t="s">
        <v>929</v>
      </c>
      <c r="B337" s="3" t="s">
        <v>2635</v>
      </c>
      <c r="C337" s="3" t="s">
        <v>2628</v>
      </c>
      <c r="D337" s="3">
        <v>36</v>
      </c>
      <c r="E337" s="3">
        <v>1.7071826977664101E-2</v>
      </c>
      <c r="F337" s="3">
        <v>9.6089277340950394E-2</v>
      </c>
      <c r="G337" s="3">
        <v>0.86003932755784696</v>
      </c>
      <c r="H337" s="215">
        <v>36.938260800000002</v>
      </c>
      <c r="I337" s="215">
        <v>34</v>
      </c>
      <c r="J337" s="215">
        <v>0.33471390000000001</v>
      </c>
      <c r="K337" s="3">
        <v>-1.8576068573842701E-3</v>
      </c>
      <c r="L337" s="3">
        <v>8.0833986942054608E-3</v>
      </c>
      <c r="M337" s="3">
        <v>0.81962013317094995</v>
      </c>
    </row>
    <row r="338" spans="1:17">
      <c r="A338" s="5" t="s">
        <v>929</v>
      </c>
      <c r="B338" s="5" t="s">
        <v>2635</v>
      </c>
      <c r="C338" s="5" t="s">
        <v>2629</v>
      </c>
      <c r="D338" s="5">
        <v>36</v>
      </c>
      <c r="E338" s="5">
        <v>-6.8561371556964595E-2</v>
      </c>
      <c r="F338" s="5">
        <v>7.3768838588659694E-2</v>
      </c>
      <c r="G338" s="5">
        <v>0.35267752316420897</v>
      </c>
      <c r="H338" s="5"/>
      <c r="I338" s="5"/>
      <c r="J338" s="462"/>
      <c r="K338" s="5">
        <v>-1.8576068573842701E-3</v>
      </c>
      <c r="L338" s="5">
        <v>8.0833986942054608E-3</v>
      </c>
      <c r="M338" s="5">
        <v>0.81962013317094995</v>
      </c>
      <c r="O338" s="112"/>
      <c r="P338" s="639"/>
      <c r="Q338" s="112"/>
    </row>
    <row r="339" spans="1:17" ht="45" customHeight="1">
      <c r="A339" s="691" t="s">
        <v>6635</v>
      </c>
      <c r="B339" s="691"/>
      <c r="C339" s="691"/>
      <c r="D339" s="691"/>
      <c r="E339" s="691"/>
      <c r="F339" s="691"/>
      <c r="G339" s="691"/>
      <c r="H339" s="691"/>
      <c r="I339" s="691"/>
      <c r="J339" s="691"/>
      <c r="K339" s="691"/>
      <c r="L339" s="691"/>
      <c r="M339" s="691"/>
      <c r="N339" s="691"/>
    </row>
    <row r="340" spans="1:17">
      <c r="A340" s="692" t="s">
        <v>3566</v>
      </c>
      <c r="B340" s="692"/>
      <c r="C340" s="692"/>
      <c r="D340" s="692"/>
      <c r="E340" s="692"/>
      <c r="F340" s="692"/>
      <c r="G340" s="692"/>
      <c r="H340" s="692"/>
      <c r="I340" s="692"/>
      <c r="J340" s="692"/>
      <c r="K340" s="692"/>
      <c r="L340" s="692"/>
      <c r="M340" s="692"/>
      <c r="N340" s="692"/>
    </row>
    <row r="341" spans="1:17">
      <c r="A341" s="693" t="s">
        <v>4918</v>
      </c>
      <c r="B341" s="693"/>
      <c r="C341" s="693"/>
      <c r="D341" s="693"/>
      <c r="E341" s="693"/>
      <c r="F341" s="693"/>
      <c r="G341" s="693"/>
      <c r="H341" s="693"/>
      <c r="I341" s="693"/>
      <c r="J341" s="693"/>
      <c r="K341" s="693"/>
      <c r="L341" s="693"/>
      <c r="M341" s="693"/>
      <c r="N341" s="693"/>
    </row>
  </sheetData>
  <sortState ref="A189:Q353">
    <sortCondition ref="A189:A353"/>
    <sortCondition ref="B189:B353"/>
    <sortCondition ref="C189:C353"/>
  </sortState>
  <mergeCells count="7">
    <mergeCell ref="A339:N339"/>
    <mergeCell ref="A340:N340"/>
    <mergeCell ref="A341:N341"/>
    <mergeCell ref="A1:I1"/>
    <mergeCell ref="A187:M187"/>
    <mergeCell ref="A185:M185"/>
    <mergeCell ref="A3:M3"/>
  </mergeCells>
  <phoneticPr fontId="68"/>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Q184"/>
  <sheetViews>
    <sheetView zoomScale="90" zoomScaleNormal="90" zoomScalePageLayoutView="90" workbookViewId="0">
      <selection activeCell="E41" sqref="E41"/>
    </sheetView>
  </sheetViews>
  <sheetFormatPr baseColWidth="10" defaultRowHeight="15"/>
  <cols>
    <col min="1" max="1" width="20" bestFit="1" customWidth="1"/>
    <col min="2" max="2" width="28.42578125" customWidth="1"/>
    <col min="3" max="3" width="24.42578125" bestFit="1" customWidth="1"/>
    <col min="4" max="4" width="5.42578125" bestFit="1" customWidth="1"/>
    <col min="5" max="5" width="14" bestFit="1" customWidth="1"/>
    <col min="6" max="7" width="13.28515625" bestFit="1" customWidth="1"/>
    <col min="8" max="8" width="15.85546875" bestFit="1" customWidth="1"/>
    <col min="9" max="9" width="18.85546875" bestFit="1" customWidth="1"/>
    <col min="10" max="10" width="18.42578125" bestFit="1" customWidth="1"/>
    <col min="11" max="11" width="15.140625" bestFit="1" customWidth="1"/>
    <col min="12" max="12" width="18.28515625" bestFit="1" customWidth="1"/>
    <col min="13" max="13" width="20" bestFit="1" customWidth="1"/>
  </cols>
  <sheetData>
    <row r="1" spans="1:17">
      <c r="A1" s="642" t="s">
        <v>6718</v>
      </c>
      <c r="B1" s="642"/>
      <c r="C1" s="642"/>
      <c r="D1" s="642"/>
      <c r="E1" s="642"/>
      <c r="F1" s="642"/>
      <c r="G1" s="642"/>
      <c r="H1" s="642"/>
      <c r="I1" s="642"/>
      <c r="J1" s="642"/>
      <c r="K1" s="642"/>
      <c r="L1" s="642"/>
      <c r="M1" s="642"/>
      <c r="N1" s="642"/>
      <c r="O1" s="642"/>
      <c r="P1" s="642"/>
      <c r="Q1" s="642"/>
    </row>
    <row r="3" spans="1:17">
      <c r="A3" s="95" t="s">
        <v>3559</v>
      </c>
      <c r="B3" s="95" t="s">
        <v>3558</v>
      </c>
      <c r="C3" s="95" t="s">
        <v>4830</v>
      </c>
      <c r="D3" s="95" t="s">
        <v>2625</v>
      </c>
      <c r="E3" s="95" t="s">
        <v>4893</v>
      </c>
      <c r="F3" s="95" t="s">
        <v>631</v>
      </c>
      <c r="G3" s="95" t="s">
        <v>4894</v>
      </c>
      <c r="H3" s="95" t="s">
        <v>4895</v>
      </c>
      <c r="I3" s="95" t="s">
        <v>4896</v>
      </c>
      <c r="J3" s="95" t="s">
        <v>4897</v>
      </c>
      <c r="K3" s="95" t="s">
        <v>4898</v>
      </c>
      <c r="L3" s="95" t="s">
        <v>4899</v>
      </c>
      <c r="M3" s="95" t="s">
        <v>4900</v>
      </c>
    </row>
    <row r="4" spans="1:17" s="1" customFormat="1">
      <c r="A4" s="148" t="s">
        <v>2639</v>
      </c>
      <c r="B4" s="148" t="s">
        <v>2626</v>
      </c>
      <c r="C4" s="148" t="s">
        <v>2627</v>
      </c>
      <c r="D4" s="148">
        <v>144</v>
      </c>
      <c r="E4" s="148">
        <v>0.17465274801074299</v>
      </c>
      <c r="F4" s="148">
        <v>1.1283914191747599E-2</v>
      </c>
      <c r="G4" s="149">
        <v>4.8820443177501801E-54</v>
      </c>
      <c r="H4" s="148">
        <v>231.35725560835201</v>
      </c>
      <c r="I4" s="148">
        <v>143</v>
      </c>
      <c r="J4" s="149">
        <v>4.0964605317807498E-6</v>
      </c>
      <c r="K4" s="148"/>
      <c r="L4" s="148"/>
      <c r="M4" s="148"/>
    </row>
    <row r="5" spans="1:17" s="1" customFormat="1">
      <c r="A5" s="148" t="s">
        <v>2639</v>
      </c>
      <c r="B5" s="148" t="s">
        <v>2626</v>
      </c>
      <c r="C5" s="148" t="s">
        <v>2628</v>
      </c>
      <c r="D5" s="148">
        <v>144</v>
      </c>
      <c r="E5" s="148">
        <v>0.104451793235024</v>
      </c>
      <c r="F5" s="148">
        <v>2.9022715845672901E-2</v>
      </c>
      <c r="G5" s="148">
        <v>4.4046531159820299E-4</v>
      </c>
      <c r="H5" s="148">
        <v>226.13446034528701</v>
      </c>
      <c r="I5" s="148">
        <v>142</v>
      </c>
      <c r="J5" s="149">
        <v>9.0230958277220205E-6</v>
      </c>
      <c r="K5" s="148">
        <v>3.66657335334286E-3</v>
      </c>
      <c r="L5" s="148">
        <v>2.0246412430671599E-3</v>
      </c>
      <c r="M5" s="148">
        <v>7.2258607443986295E-2</v>
      </c>
    </row>
    <row r="6" spans="1:17" s="1" customFormat="1">
      <c r="A6" s="148" t="s">
        <v>2639</v>
      </c>
      <c r="B6" s="148" t="s">
        <v>2626</v>
      </c>
      <c r="C6" s="148" t="s">
        <v>2629</v>
      </c>
      <c r="D6" s="148">
        <v>144</v>
      </c>
      <c r="E6" s="148">
        <v>0.17716606976437299</v>
      </c>
      <c r="F6" s="148">
        <v>1.93053676088017E-2</v>
      </c>
      <c r="G6" s="149">
        <v>4.4311671795366899E-20</v>
      </c>
      <c r="H6" s="148"/>
      <c r="I6" s="148"/>
      <c r="J6" s="148"/>
      <c r="K6" s="148"/>
      <c r="L6" s="148"/>
      <c r="M6" s="148"/>
    </row>
    <row r="7" spans="1:17" s="1" customFormat="1">
      <c r="A7" s="148" t="s">
        <v>2639</v>
      </c>
      <c r="B7" s="148" t="s">
        <v>926</v>
      </c>
      <c r="C7" s="148" t="s">
        <v>2627</v>
      </c>
      <c r="D7" s="148">
        <v>1008</v>
      </c>
      <c r="E7" s="148">
        <v>0.18460861402318815</v>
      </c>
      <c r="F7" s="148">
        <v>1.7866687006744018E-2</v>
      </c>
      <c r="G7" s="149">
        <v>5.0202606845675696E-25</v>
      </c>
      <c r="H7" s="148">
        <v>1366.5087666024799</v>
      </c>
      <c r="I7" s="148">
        <v>1008</v>
      </c>
      <c r="J7" s="149">
        <v>2.78685547054955E-13</v>
      </c>
      <c r="K7" s="148"/>
      <c r="L7" s="148"/>
      <c r="M7" s="148"/>
    </row>
    <row r="8" spans="1:17" s="1" customFormat="1">
      <c r="A8" s="148" t="s">
        <v>2639</v>
      </c>
      <c r="B8" s="148" t="s">
        <v>926</v>
      </c>
      <c r="C8" s="148" t="s">
        <v>2628</v>
      </c>
      <c r="D8" s="148">
        <v>1008</v>
      </c>
      <c r="E8" s="148">
        <v>0.18788388113358606</v>
      </c>
      <c r="F8" s="148">
        <v>5.9048731621290249E-2</v>
      </c>
      <c r="G8" s="148">
        <v>1.5082341043895599E-3</v>
      </c>
      <c r="H8" s="148">
        <v>1366.29652974754</v>
      </c>
      <c r="I8" s="148">
        <v>1007</v>
      </c>
      <c r="J8" s="149">
        <v>2.4542697022311998E-13</v>
      </c>
      <c r="K8" s="148">
        <v>-3.57748493163342E-4</v>
      </c>
      <c r="L8" s="148">
        <v>9.0453454965882E-4</v>
      </c>
      <c r="M8" s="148">
        <v>0.69255354938673397</v>
      </c>
    </row>
    <row r="9" spans="1:17" s="1" customFormat="1">
      <c r="A9" s="148" t="s">
        <v>2639</v>
      </c>
      <c r="B9" s="148" t="s">
        <v>926</v>
      </c>
      <c r="C9" s="148" t="s">
        <v>2629</v>
      </c>
      <c r="D9" s="148">
        <v>1008</v>
      </c>
      <c r="E9" s="148">
        <v>0.18193235656234494</v>
      </c>
      <c r="F9" s="148">
        <v>3.0752402757690749E-2</v>
      </c>
      <c r="G9" s="149">
        <v>3.2979079190713902E-9</v>
      </c>
      <c r="H9" s="148"/>
      <c r="I9" s="148"/>
      <c r="J9" s="148"/>
      <c r="K9" s="148"/>
      <c r="L9" s="148"/>
      <c r="M9" s="148"/>
    </row>
    <row r="10" spans="1:17" s="1" customFormat="1">
      <c r="A10" s="148" t="s">
        <v>2639</v>
      </c>
      <c r="B10" s="148" t="s">
        <v>4909</v>
      </c>
      <c r="C10" s="148" t="s">
        <v>2627</v>
      </c>
      <c r="D10" s="148">
        <v>44</v>
      </c>
      <c r="E10" s="148">
        <v>0.12919975210076601</v>
      </c>
      <c r="F10" s="148">
        <v>1.70460334247566E-2</v>
      </c>
      <c r="G10" s="149">
        <v>3.4699245794676202E-14</v>
      </c>
      <c r="H10" s="148">
        <v>270.31515529211998</v>
      </c>
      <c r="I10" s="148">
        <v>43</v>
      </c>
      <c r="J10" s="149">
        <v>1.0236771340756699E-34</v>
      </c>
      <c r="K10" s="148"/>
      <c r="L10" s="148"/>
      <c r="M10" s="148"/>
    </row>
    <row r="11" spans="1:17">
      <c r="A11" t="s">
        <v>2639</v>
      </c>
      <c r="B11" t="s">
        <v>4909</v>
      </c>
      <c r="C11" t="s">
        <v>2628</v>
      </c>
      <c r="D11">
        <v>44</v>
      </c>
      <c r="E11">
        <v>7.4185825854473697E-2</v>
      </c>
      <c r="F11">
        <v>7.7853953922711203E-2</v>
      </c>
      <c r="G11">
        <v>0.34610066499541497</v>
      </c>
      <c r="H11">
        <v>269.42907121445</v>
      </c>
      <c r="I11">
        <v>42</v>
      </c>
      <c r="J11" s="111">
        <v>5.8282023165855903E-35</v>
      </c>
      <c r="K11">
        <v>2.91527525156374E-3</v>
      </c>
      <c r="L11">
        <v>7.8440378622680607E-3</v>
      </c>
      <c r="M11">
        <v>0.71201826460428297</v>
      </c>
    </row>
    <row r="12" spans="1:17">
      <c r="A12" s="148" t="s">
        <v>2639</v>
      </c>
      <c r="B12" s="148" t="s">
        <v>4909</v>
      </c>
      <c r="C12" s="148" t="s">
        <v>2629</v>
      </c>
      <c r="D12" s="148">
        <v>44</v>
      </c>
      <c r="E12" s="148">
        <v>0.13356868465260499</v>
      </c>
      <c r="F12" s="148">
        <v>3.39725840045247E-2</v>
      </c>
      <c r="G12" s="149">
        <v>8.4360959126213305E-5</v>
      </c>
      <c r="H12" s="148"/>
      <c r="I12" s="148"/>
      <c r="J12" s="148"/>
      <c r="K12" s="148"/>
      <c r="L12" s="148"/>
      <c r="M12" s="148"/>
    </row>
    <row r="13" spans="1:17">
      <c r="A13" s="148" t="s">
        <v>2639</v>
      </c>
      <c r="B13" s="148" t="s">
        <v>2631</v>
      </c>
      <c r="C13" s="148" t="s">
        <v>2627</v>
      </c>
      <c r="D13" s="148">
        <v>826</v>
      </c>
      <c r="E13" s="148">
        <v>3.9953108793816597E-2</v>
      </c>
      <c r="F13" s="148">
        <v>1.7466174549118499E-3</v>
      </c>
      <c r="G13" s="149">
        <v>8.3258461893150604E-116</v>
      </c>
      <c r="H13" s="148">
        <v>1637.1792106267801</v>
      </c>
      <c r="I13" s="148">
        <v>827</v>
      </c>
      <c r="J13" s="149">
        <v>1.02669867735431E-55</v>
      </c>
      <c r="K13" s="148"/>
      <c r="L13" s="148"/>
      <c r="M13" s="148"/>
    </row>
    <row r="14" spans="1:17">
      <c r="A14" s="148" t="s">
        <v>2639</v>
      </c>
      <c r="B14" s="148" t="s">
        <v>2631</v>
      </c>
      <c r="C14" s="148" t="s">
        <v>2628</v>
      </c>
      <c r="D14" s="148">
        <v>826</v>
      </c>
      <c r="E14" s="148">
        <v>4.8116498560171798E-2</v>
      </c>
      <c r="F14" s="148">
        <v>5.9412817592330702E-3</v>
      </c>
      <c r="G14" s="149">
        <v>1.99402070986665E-15</v>
      </c>
      <c r="H14" s="148">
        <v>1634.0254532574299</v>
      </c>
      <c r="I14" s="148">
        <v>826</v>
      </c>
      <c r="J14" s="149">
        <v>1.5954536201307699E-55</v>
      </c>
      <c r="K14" s="148">
        <v>-1.3908291674130601E-3</v>
      </c>
      <c r="L14" s="148">
        <v>1.10153686346347E-3</v>
      </c>
      <c r="M14" s="148">
        <v>0.20707992889256899</v>
      </c>
    </row>
    <row r="15" spans="1:17">
      <c r="A15" s="148" t="s">
        <v>2639</v>
      </c>
      <c r="B15" s="148" t="s">
        <v>2631</v>
      </c>
      <c r="C15" s="148" t="s">
        <v>2629</v>
      </c>
      <c r="D15" s="148">
        <v>826</v>
      </c>
      <c r="E15" s="148">
        <v>4.1648664382678197E-2</v>
      </c>
      <c r="F15" s="148">
        <v>3.0357032797369799E-3</v>
      </c>
      <c r="G15" s="149">
        <v>7.7481288763812297E-43</v>
      </c>
      <c r="H15" s="148"/>
      <c r="I15" s="148"/>
      <c r="J15" s="148"/>
      <c r="K15" s="148"/>
      <c r="L15" s="148"/>
      <c r="M15" s="148"/>
    </row>
    <row r="16" spans="1:17">
      <c r="A16" s="148" t="s">
        <v>2639</v>
      </c>
      <c r="B16" s="148" t="s">
        <v>2632</v>
      </c>
      <c r="C16" s="148" t="s">
        <v>2627</v>
      </c>
      <c r="D16" s="148">
        <v>124</v>
      </c>
      <c r="E16" s="148">
        <v>-5.818650813836021E-2</v>
      </c>
      <c r="F16" s="148">
        <v>1.8459860657926375E-2</v>
      </c>
      <c r="G16" s="148">
        <v>1.62125369711613E-3</v>
      </c>
      <c r="H16" s="148">
        <v>232.65501282037701</v>
      </c>
      <c r="I16" s="148">
        <v>123</v>
      </c>
      <c r="J16" s="149">
        <v>8.96329739305221E-9</v>
      </c>
      <c r="K16" s="148"/>
      <c r="L16" s="148"/>
      <c r="M16" s="148"/>
    </row>
    <row r="17" spans="1:13">
      <c r="A17" t="s">
        <v>2639</v>
      </c>
      <c r="B17" t="s">
        <v>2632</v>
      </c>
      <c r="C17" t="s">
        <v>2628</v>
      </c>
      <c r="D17">
        <v>124</v>
      </c>
      <c r="E17">
        <v>2.0723130752872396E-2</v>
      </c>
      <c r="F17">
        <v>4.2775636247810826E-2</v>
      </c>
      <c r="G17">
        <v>0.628927301331064</v>
      </c>
      <c r="H17">
        <v>225.818624448658</v>
      </c>
      <c r="I17">
        <v>122</v>
      </c>
      <c r="J17" s="111">
        <v>3.3755520270864997E-8</v>
      </c>
      <c r="K17">
        <v>-3.9419154696570301E-3</v>
      </c>
      <c r="L17">
        <v>2.0511334024769898E-3</v>
      </c>
      <c r="M17">
        <v>5.6960142417851099E-2</v>
      </c>
    </row>
    <row r="18" spans="1:13">
      <c r="A18" t="s">
        <v>2639</v>
      </c>
      <c r="B18" t="s">
        <v>2632</v>
      </c>
      <c r="C18" t="s">
        <v>2629</v>
      </c>
      <c r="D18">
        <v>124</v>
      </c>
      <c r="E18">
        <v>-3.550574154763593E-2</v>
      </c>
      <c r="F18">
        <v>2.8963349432144316E-2</v>
      </c>
      <c r="G18">
        <v>0.22024187723434199</v>
      </c>
    </row>
    <row r="19" spans="1:13">
      <c r="A19" s="148" t="s">
        <v>2639</v>
      </c>
      <c r="B19" s="148" t="s">
        <v>2633</v>
      </c>
      <c r="C19" s="148" t="s">
        <v>2627</v>
      </c>
      <c r="D19" s="148">
        <v>101</v>
      </c>
      <c r="E19" s="148">
        <v>8.539066619009944E-2</v>
      </c>
      <c r="F19" s="148">
        <v>1.9578633249673606E-2</v>
      </c>
      <c r="G19" s="149">
        <v>1.29220333414752E-5</v>
      </c>
      <c r="H19" s="148">
        <v>243.07615188070301</v>
      </c>
      <c r="I19" s="148">
        <v>100</v>
      </c>
      <c r="J19" s="149">
        <v>6.3646753002909404E-14</v>
      </c>
      <c r="K19" s="148"/>
      <c r="L19" s="148"/>
      <c r="M19" s="148"/>
    </row>
    <row r="20" spans="1:13">
      <c r="A20" s="1" t="s">
        <v>2639</v>
      </c>
      <c r="B20" s="1" t="s">
        <v>2633</v>
      </c>
      <c r="C20" s="1" t="s">
        <v>2628</v>
      </c>
      <c r="D20" s="1">
        <v>101</v>
      </c>
      <c r="E20" s="1">
        <v>9.8552175449794749E-2</v>
      </c>
      <c r="F20" s="1">
        <v>4.4196024392788899E-2</v>
      </c>
      <c r="G20" s="1">
        <v>2.8013826541712802E-2</v>
      </c>
      <c r="H20" s="1">
        <v>240.74814011958199</v>
      </c>
      <c r="I20" s="1">
        <v>99</v>
      </c>
      <c r="J20" s="147">
        <v>8.13261631536818E-14</v>
      </c>
      <c r="K20" s="1">
        <v>-2.2236517901012801E-3</v>
      </c>
      <c r="L20" s="1">
        <v>2.2726788402796902E-3</v>
      </c>
      <c r="M20" s="1">
        <v>0.33024777554588503</v>
      </c>
    </row>
    <row r="21" spans="1:13">
      <c r="A21" t="s">
        <v>2639</v>
      </c>
      <c r="B21" t="s">
        <v>2633</v>
      </c>
      <c r="C21" t="s">
        <v>2629</v>
      </c>
      <c r="D21">
        <v>101</v>
      </c>
      <c r="E21">
        <v>3.6872488205658568E-2</v>
      </c>
      <c r="F21">
        <v>3.4497918344883916E-2</v>
      </c>
      <c r="G21">
        <v>0.28514525778827998</v>
      </c>
    </row>
    <row r="22" spans="1:13">
      <c r="A22" s="148" t="s">
        <v>2639</v>
      </c>
      <c r="B22" s="148" t="s">
        <v>2634</v>
      </c>
      <c r="C22" s="148" t="s">
        <v>2627</v>
      </c>
      <c r="D22" s="148">
        <v>785</v>
      </c>
      <c r="E22" s="148">
        <v>2.5406338795508999E-2</v>
      </c>
      <c r="F22" s="148">
        <v>1.00706139342898E-3</v>
      </c>
      <c r="G22" s="149">
        <v>1.9654937739324E-140</v>
      </c>
      <c r="H22" s="148">
        <v>1603.90898695398</v>
      </c>
      <c r="I22" s="148">
        <v>786</v>
      </c>
      <c r="J22" s="149">
        <v>2.5832479372051901E-58</v>
      </c>
      <c r="K22" s="148"/>
      <c r="L22" s="148"/>
      <c r="M22" s="148"/>
    </row>
    <row r="23" spans="1:13">
      <c r="A23" s="148" t="s">
        <v>2639</v>
      </c>
      <c r="B23" s="148" t="s">
        <v>2634</v>
      </c>
      <c r="C23" s="148" t="s">
        <v>2628</v>
      </c>
      <c r="D23" s="148">
        <v>785</v>
      </c>
      <c r="E23" s="148">
        <v>3.26102161703518E-2</v>
      </c>
      <c r="F23" s="148">
        <v>3.5544256379070899E-3</v>
      </c>
      <c r="G23" s="149">
        <v>3.9434841165515301E-19</v>
      </c>
      <c r="H23" s="148">
        <v>1592.97014653677</v>
      </c>
      <c r="I23" s="148">
        <v>785</v>
      </c>
      <c r="J23" s="149">
        <v>2.9576188638412503E-57</v>
      </c>
      <c r="K23" s="148">
        <v>-2.6702706245315001E-3</v>
      </c>
      <c r="L23" s="148">
        <v>1.1501080014270099E-3</v>
      </c>
      <c r="M23" s="148">
        <v>2.0501132744972599E-2</v>
      </c>
    </row>
    <row r="24" spans="1:13">
      <c r="A24" s="148" t="s">
        <v>2639</v>
      </c>
      <c r="B24" s="148" t="s">
        <v>2634</v>
      </c>
      <c r="C24" s="148" t="s">
        <v>2629</v>
      </c>
      <c r="D24" s="148">
        <v>785</v>
      </c>
      <c r="E24" s="148">
        <v>2.4991736598461101E-2</v>
      </c>
      <c r="F24" s="148">
        <v>1.77641033232181E-3</v>
      </c>
      <c r="G24" s="149">
        <v>5.9169024852140496E-45</v>
      </c>
      <c r="H24" s="148"/>
      <c r="I24" s="148"/>
      <c r="J24" s="148"/>
      <c r="K24" s="148"/>
      <c r="L24" s="148"/>
      <c r="M24" s="148"/>
    </row>
    <row r="25" spans="1:13">
      <c r="A25" t="s">
        <v>2639</v>
      </c>
      <c r="B25" t="s">
        <v>2635</v>
      </c>
      <c r="C25" t="s">
        <v>2627</v>
      </c>
      <c r="D25">
        <v>72</v>
      </c>
      <c r="E25">
        <v>1.1755624805637951E-2</v>
      </c>
      <c r="F25">
        <v>2.1473679022500407E-2</v>
      </c>
      <c r="G25">
        <v>0.58407411519488295</v>
      </c>
      <c r="H25">
        <v>111.08571840293899</v>
      </c>
      <c r="I25">
        <v>71</v>
      </c>
      <c r="J25">
        <v>1.66512331445961E-3</v>
      </c>
    </row>
    <row r="26" spans="1:13">
      <c r="A26" t="s">
        <v>2639</v>
      </c>
      <c r="B26" t="s">
        <v>2635</v>
      </c>
      <c r="C26" t="s">
        <v>2628</v>
      </c>
      <c r="D26">
        <v>72</v>
      </c>
      <c r="E26">
        <v>-5.3735231502005883E-2</v>
      </c>
      <c r="F26">
        <v>3.863960999172817E-2</v>
      </c>
      <c r="G26">
        <v>0.168728684172569</v>
      </c>
      <c r="H26">
        <v>100.65743602899801</v>
      </c>
      <c r="I26">
        <v>70</v>
      </c>
      <c r="J26">
        <v>9.5952254638171398E-3</v>
      </c>
      <c r="K26">
        <v>5.4794025353169899E-3</v>
      </c>
      <c r="L26">
        <v>2.0347016020258999E-3</v>
      </c>
      <c r="M26">
        <v>8.8550508730071507E-3</v>
      </c>
    </row>
    <row r="27" spans="1:13">
      <c r="A27" t="s">
        <v>2639</v>
      </c>
      <c r="B27" t="s">
        <v>2635</v>
      </c>
      <c r="C27" t="s">
        <v>2629</v>
      </c>
      <c r="D27">
        <v>72</v>
      </c>
      <c r="E27">
        <v>-1.6660347828985234E-2</v>
      </c>
      <c r="F27">
        <v>3.6082847288846635E-2</v>
      </c>
      <c r="G27">
        <v>0.64427863683819797</v>
      </c>
    </row>
    <row r="28" spans="1:13">
      <c r="A28" s="148" t="s">
        <v>2639</v>
      </c>
      <c r="B28" s="148" t="s">
        <v>2636</v>
      </c>
      <c r="C28" s="148" t="s">
        <v>2627</v>
      </c>
      <c r="D28" s="148">
        <v>263</v>
      </c>
      <c r="E28" s="148">
        <v>0.104966256653793</v>
      </c>
      <c r="F28" s="148">
        <v>1.02673743348902E-2</v>
      </c>
      <c r="G28" s="149">
        <v>1.55969949715914E-24</v>
      </c>
      <c r="H28" s="148">
        <v>367.87963746948202</v>
      </c>
      <c r="I28" s="148">
        <v>264</v>
      </c>
      <c r="J28" s="149">
        <v>2.4187189683624701E-5</v>
      </c>
      <c r="K28" s="148"/>
      <c r="L28" s="148"/>
      <c r="M28" s="148"/>
    </row>
    <row r="29" spans="1:13">
      <c r="A29" s="1" t="s">
        <v>2639</v>
      </c>
      <c r="B29" s="1" t="s">
        <v>2636</v>
      </c>
      <c r="C29" s="1" t="s">
        <v>2628</v>
      </c>
      <c r="D29" s="1">
        <v>263</v>
      </c>
      <c r="E29" s="1">
        <v>5.4214050487536601E-2</v>
      </c>
      <c r="F29" s="1">
        <v>2.4177619227484501E-2</v>
      </c>
      <c r="G29" s="1">
        <v>2.57804822604213E-2</v>
      </c>
      <c r="H29" s="1">
        <v>363.48597195954198</v>
      </c>
      <c r="I29" s="1">
        <v>263</v>
      </c>
      <c r="J29" s="147">
        <v>3.9023678515022802E-5</v>
      </c>
      <c r="K29" s="1">
        <v>2.6726178294126401E-3</v>
      </c>
      <c r="L29" s="1">
        <v>1.49895749832688E-3</v>
      </c>
      <c r="M29" s="1">
        <v>7.5742125596326898E-2</v>
      </c>
    </row>
    <row r="30" spans="1:13">
      <c r="A30" s="148" t="s">
        <v>2639</v>
      </c>
      <c r="B30" s="148" t="s">
        <v>2636</v>
      </c>
      <c r="C30" s="148" t="s">
        <v>2629</v>
      </c>
      <c r="D30" s="148">
        <v>263</v>
      </c>
      <c r="E30" s="148">
        <v>7.3092005392529497E-2</v>
      </c>
      <c r="F30" s="148">
        <v>1.78133824288229E-2</v>
      </c>
      <c r="G30" s="149">
        <v>4.0746139972569301E-5</v>
      </c>
      <c r="H30" s="148"/>
      <c r="I30" s="148"/>
      <c r="J30" s="148"/>
      <c r="K30" s="148"/>
      <c r="L30" s="148"/>
      <c r="M30" s="148"/>
    </row>
    <row r="31" spans="1:13">
      <c r="A31" s="148" t="s">
        <v>2639</v>
      </c>
      <c r="B31" s="148" t="s">
        <v>2637</v>
      </c>
      <c r="C31" s="148" t="s">
        <v>2627</v>
      </c>
      <c r="D31" s="148">
        <v>32</v>
      </c>
      <c r="E31" s="148">
        <v>0.13492670849903299</v>
      </c>
      <c r="F31" s="148">
        <v>1.24885033409445E-2</v>
      </c>
      <c r="G31" s="149">
        <v>3.2926398534034101E-27</v>
      </c>
      <c r="H31" s="148">
        <v>186.74811893491699</v>
      </c>
      <c r="I31" s="148">
        <v>31</v>
      </c>
      <c r="J31" s="149">
        <v>3.6636676060062501E-24</v>
      </c>
      <c r="K31" s="148"/>
      <c r="L31" s="148"/>
      <c r="M31" s="148"/>
    </row>
    <row r="32" spans="1:13">
      <c r="A32" s="1" t="s">
        <v>2639</v>
      </c>
      <c r="B32" s="1" t="s">
        <v>2637</v>
      </c>
      <c r="C32" s="1" t="s">
        <v>2628</v>
      </c>
      <c r="D32" s="1">
        <v>32</v>
      </c>
      <c r="E32" s="1">
        <v>0.117086668096876</v>
      </c>
      <c r="F32" s="1">
        <v>5.2061145024653699E-2</v>
      </c>
      <c r="G32" s="1">
        <v>3.2008431781441797E-2</v>
      </c>
      <c r="H32" s="1">
        <v>184.83910572923801</v>
      </c>
      <c r="I32" s="1">
        <v>30</v>
      </c>
      <c r="J32" s="147">
        <v>3.2610998863369401E-24</v>
      </c>
      <c r="K32" s="1">
        <v>4.1046299999263104E-3</v>
      </c>
      <c r="L32" s="1">
        <v>7.3740461392490303E-3</v>
      </c>
      <c r="M32" s="1">
        <v>0.58190781703447303</v>
      </c>
    </row>
    <row r="33" spans="1:13">
      <c r="A33" s="148" t="s">
        <v>2639</v>
      </c>
      <c r="B33" s="148" t="s">
        <v>2637</v>
      </c>
      <c r="C33" s="148" t="s">
        <v>2629</v>
      </c>
      <c r="D33" s="148">
        <v>32</v>
      </c>
      <c r="E33" s="148">
        <v>0.157039018950864</v>
      </c>
      <c r="F33" s="148">
        <v>2.3907809873990101E-2</v>
      </c>
      <c r="G33" s="149">
        <v>5.0816500172927097E-11</v>
      </c>
      <c r="H33" s="148"/>
      <c r="I33" s="148"/>
      <c r="J33" s="148"/>
      <c r="K33" s="148"/>
      <c r="L33" s="148"/>
      <c r="M33" s="148"/>
    </row>
    <row r="34" spans="1:13">
      <c r="A34" s="148" t="s">
        <v>2639</v>
      </c>
      <c r="B34" s="148" t="s">
        <v>6636</v>
      </c>
      <c r="C34" s="148" t="s">
        <v>2627</v>
      </c>
      <c r="D34" s="148">
        <v>518</v>
      </c>
      <c r="E34" s="148">
        <v>0.23586499549933979</v>
      </c>
      <c r="F34" s="148">
        <v>3.6232115177458127E-2</v>
      </c>
      <c r="G34" s="149">
        <v>7.5234723672961306E-11</v>
      </c>
      <c r="H34" s="148">
        <v>764.13034760132098</v>
      </c>
      <c r="I34" s="148">
        <v>517</v>
      </c>
      <c r="J34" s="149">
        <v>7.9905973546254894E-12</v>
      </c>
      <c r="K34" s="148"/>
      <c r="L34" s="148"/>
      <c r="M34" s="148"/>
    </row>
    <row r="35" spans="1:13">
      <c r="A35" t="s">
        <v>2639</v>
      </c>
      <c r="B35" t="s">
        <v>6636</v>
      </c>
      <c r="C35" t="s">
        <v>2628</v>
      </c>
      <c r="D35">
        <v>518</v>
      </c>
      <c r="E35">
        <v>0.1463615152763815</v>
      </c>
      <c r="F35">
        <v>9.7096184066590568E-2</v>
      </c>
      <c r="G35">
        <v>0.132323482298395</v>
      </c>
      <c r="H35">
        <v>761.03510673332698</v>
      </c>
      <c r="I35">
        <v>516</v>
      </c>
      <c r="J35" s="111">
        <v>1.09146893302197E-11</v>
      </c>
      <c r="K35">
        <v>1.6586341093144899E-3</v>
      </c>
      <c r="L35">
        <v>1.14493507895656E-3</v>
      </c>
      <c r="M35">
        <v>0.14803690768477301</v>
      </c>
    </row>
    <row r="36" spans="1:13">
      <c r="A36" s="148" t="s">
        <v>2639</v>
      </c>
      <c r="B36" s="148" t="s">
        <v>6636</v>
      </c>
      <c r="C36" s="148" t="s">
        <v>2629</v>
      </c>
      <c r="D36" s="148">
        <v>518</v>
      </c>
      <c r="E36" s="148">
        <v>0.18766837387613436</v>
      </c>
      <c r="F36" s="148">
        <v>6.3490025748156043E-2</v>
      </c>
      <c r="G36" s="148">
        <v>3.11786701937199E-3</v>
      </c>
      <c r="H36" s="148"/>
      <c r="I36" s="148"/>
      <c r="J36" s="148"/>
      <c r="K36" s="148"/>
      <c r="L36" s="148"/>
      <c r="M36" s="148"/>
    </row>
    <row r="37" spans="1:13">
      <c r="A37" s="148" t="s">
        <v>2639</v>
      </c>
      <c r="B37" s="148" t="s">
        <v>2638</v>
      </c>
      <c r="C37" s="148" t="s">
        <v>2627</v>
      </c>
      <c r="D37" s="148">
        <v>21</v>
      </c>
      <c r="E37" s="148">
        <v>0.18355714080592103</v>
      </c>
      <c r="F37" s="148">
        <v>3.7043529630076157E-2</v>
      </c>
      <c r="G37" s="149">
        <v>7.2265530868368896E-7</v>
      </c>
      <c r="H37" s="148">
        <v>84.445560992131107</v>
      </c>
      <c r="I37" s="148">
        <v>20</v>
      </c>
      <c r="J37" s="149">
        <v>6.8211992842160603E-10</v>
      </c>
      <c r="K37" s="148"/>
      <c r="L37" s="148"/>
      <c r="M37" s="148"/>
    </row>
    <row r="38" spans="1:13">
      <c r="A38" t="s">
        <v>2639</v>
      </c>
      <c r="B38" t="s">
        <v>2638</v>
      </c>
      <c r="C38" t="s">
        <v>2628</v>
      </c>
      <c r="D38">
        <v>21</v>
      </c>
      <c r="E38">
        <v>4.7175068173534257E-2</v>
      </c>
      <c r="F38">
        <v>0.2259318413925602</v>
      </c>
      <c r="G38">
        <v>0.83682487647684201</v>
      </c>
      <c r="H38">
        <v>84.407982517043393</v>
      </c>
      <c r="I38">
        <v>19</v>
      </c>
      <c r="J38" s="111">
        <v>3.1958023705032101E-10</v>
      </c>
      <c r="K38">
        <v>-1.1901101542876799E-3</v>
      </c>
      <c r="L38">
        <v>1.2939948381942699E-2</v>
      </c>
      <c r="M38">
        <v>0.92768325313217004</v>
      </c>
    </row>
    <row r="39" spans="1:13">
      <c r="A39" t="s">
        <v>2639</v>
      </c>
      <c r="B39" t="s">
        <v>2638</v>
      </c>
      <c r="C39" t="s">
        <v>2629</v>
      </c>
      <c r="D39">
        <v>21</v>
      </c>
      <c r="E39">
        <v>7.6129556648487751E-2</v>
      </c>
      <c r="F39">
        <v>5.8510531422066456E-2</v>
      </c>
      <c r="G39">
        <v>0.19321542927983301</v>
      </c>
    </row>
    <row r="40" spans="1:13">
      <c r="A40" s="148" t="s">
        <v>924</v>
      </c>
      <c r="B40" s="148" t="s">
        <v>2626</v>
      </c>
      <c r="C40" s="148" t="s">
        <v>2627</v>
      </c>
      <c r="D40" s="148">
        <v>144</v>
      </c>
      <c r="E40" s="148">
        <v>0.16034096033721801</v>
      </c>
      <c r="F40" s="148">
        <v>1.0389351851866201E-2</v>
      </c>
      <c r="G40" s="149">
        <v>9.7891377529964006E-54</v>
      </c>
      <c r="H40" s="148">
        <v>237.828686979639</v>
      </c>
      <c r="I40" s="148">
        <v>143</v>
      </c>
      <c r="J40" s="149">
        <v>1.08484661917405E-6</v>
      </c>
      <c r="K40" s="148"/>
      <c r="L40" s="148"/>
      <c r="M40" s="148"/>
    </row>
    <row r="41" spans="1:13">
      <c r="A41" s="148" t="s">
        <v>924</v>
      </c>
      <c r="B41" s="148" t="s">
        <v>2626</v>
      </c>
      <c r="C41" s="148" t="s">
        <v>2628</v>
      </c>
      <c r="D41" s="148">
        <v>144</v>
      </c>
      <c r="E41" s="148">
        <v>8.8915181043034502E-2</v>
      </c>
      <c r="F41" s="148">
        <v>2.7398202369489401E-2</v>
      </c>
      <c r="G41" s="148">
        <v>1.46338662503131E-3</v>
      </c>
      <c r="H41" s="148">
        <v>232.94422469320301</v>
      </c>
      <c r="I41" s="148">
        <v>142</v>
      </c>
      <c r="J41" s="149">
        <v>2.2926117521448301E-6</v>
      </c>
      <c r="K41" s="148">
        <v>3.26842805376164E-3</v>
      </c>
      <c r="L41" s="148">
        <v>1.8941412005170099E-3</v>
      </c>
      <c r="M41" s="148">
        <v>8.6604471272570593E-2</v>
      </c>
    </row>
    <row r="42" spans="1:13">
      <c r="A42" s="148" t="s">
        <v>924</v>
      </c>
      <c r="B42" s="148" t="s">
        <v>2626</v>
      </c>
      <c r="C42" s="148" t="s">
        <v>2629</v>
      </c>
      <c r="D42" s="148">
        <v>144</v>
      </c>
      <c r="E42" s="148">
        <v>0.16736478020998</v>
      </c>
      <c r="F42" s="148">
        <v>1.84111591065379E-2</v>
      </c>
      <c r="G42" s="149">
        <v>9.8676366198085795E-20</v>
      </c>
      <c r="H42" s="148"/>
      <c r="I42" s="148"/>
      <c r="J42" s="148"/>
      <c r="K42" s="148"/>
      <c r="L42" s="148"/>
      <c r="M42" s="148"/>
    </row>
    <row r="43" spans="1:13">
      <c r="A43" s="148" t="s">
        <v>924</v>
      </c>
      <c r="B43" s="148" t="s">
        <v>926</v>
      </c>
      <c r="C43" s="148" t="s">
        <v>2627</v>
      </c>
      <c r="D43" s="148">
        <v>1008</v>
      </c>
      <c r="E43" s="148">
        <v>0.16735431081948282</v>
      </c>
      <c r="F43" s="148">
        <v>1.6441231424497962E-2</v>
      </c>
      <c r="G43" s="149">
        <v>2.4622845321785201E-24</v>
      </c>
      <c r="H43" s="148">
        <v>1383.5506458454599</v>
      </c>
      <c r="I43" s="148">
        <v>1008</v>
      </c>
      <c r="J43" s="149">
        <v>2.7406527840048001E-14</v>
      </c>
      <c r="K43" s="148"/>
      <c r="L43" s="148"/>
      <c r="M43" s="148"/>
    </row>
    <row r="44" spans="1:13">
      <c r="A44" s="148" t="s">
        <v>924</v>
      </c>
      <c r="B44" s="148" t="s">
        <v>926</v>
      </c>
      <c r="C44" s="148" t="s">
        <v>2628</v>
      </c>
      <c r="D44" s="148">
        <v>1008</v>
      </c>
      <c r="E44" s="148">
        <v>0.16068950519551428</v>
      </c>
      <c r="F44" s="148">
        <v>5.4655060212186864E-2</v>
      </c>
      <c r="G44" s="148">
        <v>3.35648139988748E-3</v>
      </c>
      <c r="H44" s="148">
        <v>1383.52839489392</v>
      </c>
      <c r="I44" s="148">
        <v>1007</v>
      </c>
      <c r="J44" s="149">
        <v>2.3387832290618501E-14</v>
      </c>
      <c r="K44" s="148">
        <v>-1.06599608486575E-4</v>
      </c>
      <c r="L44" s="148">
        <v>8.3764619264340996E-4</v>
      </c>
      <c r="M44" s="148">
        <v>0.89875931267507303</v>
      </c>
    </row>
    <row r="45" spans="1:13">
      <c r="A45" s="148" t="s">
        <v>924</v>
      </c>
      <c r="B45" s="148" t="s">
        <v>926</v>
      </c>
      <c r="C45" s="148" t="s">
        <v>2629</v>
      </c>
      <c r="D45" s="148">
        <v>1008</v>
      </c>
      <c r="E45" s="148">
        <v>0.17454023660108692</v>
      </c>
      <c r="F45" s="148">
        <v>2.7588749719639753E-2</v>
      </c>
      <c r="G45" s="149">
        <v>2.5078362327789899E-10</v>
      </c>
      <c r="H45" s="148"/>
      <c r="I45" s="148"/>
      <c r="J45" s="148"/>
      <c r="K45" s="148"/>
      <c r="L45" s="148"/>
      <c r="M45" s="148"/>
    </row>
    <row r="46" spans="1:13">
      <c r="A46" s="148" t="s">
        <v>924</v>
      </c>
      <c r="B46" s="148" t="s">
        <v>4909</v>
      </c>
      <c r="C46" s="148" t="s">
        <v>2627</v>
      </c>
      <c r="D46" s="148">
        <v>44</v>
      </c>
      <c r="E46" s="148">
        <v>0.128334516907227</v>
      </c>
      <c r="F46" s="148">
        <v>1.56229417639282E-2</v>
      </c>
      <c r="G46" s="149">
        <v>2.1306580361073501E-16</v>
      </c>
      <c r="H46" s="148">
        <v>257.23486536575399</v>
      </c>
      <c r="I46" s="148">
        <v>43</v>
      </c>
      <c r="J46" s="149">
        <v>2.58711198631756E-32</v>
      </c>
      <c r="K46" s="148"/>
      <c r="L46" s="148"/>
      <c r="M46" s="148"/>
    </row>
    <row r="47" spans="1:13">
      <c r="A47" t="s">
        <v>924</v>
      </c>
      <c r="B47" t="s">
        <v>4909</v>
      </c>
      <c r="C47" t="s">
        <v>2628</v>
      </c>
      <c r="D47">
        <v>44</v>
      </c>
      <c r="E47">
        <v>6.8636861397890006E-2</v>
      </c>
      <c r="F47">
        <v>6.9589396738870199E-2</v>
      </c>
      <c r="G47">
        <v>0.329628175141922</v>
      </c>
      <c r="H47">
        <v>255.72917229030901</v>
      </c>
      <c r="I47">
        <v>42</v>
      </c>
      <c r="J47" s="111">
        <v>1.9549607369576699E-32</v>
      </c>
      <c r="K47">
        <v>3.4856956625694499E-3</v>
      </c>
      <c r="L47">
        <v>7.0094950071893499E-3</v>
      </c>
      <c r="M47">
        <v>0.62158362686912405</v>
      </c>
    </row>
    <row r="48" spans="1:13">
      <c r="A48" s="148" t="s">
        <v>924</v>
      </c>
      <c r="B48" s="148" t="s">
        <v>4909</v>
      </c>
      <c r="C48" s="148" t="s">
        <v>2629</v>
      </c>
      <c r="D48" s="148">
        <v>44</v>
      </c>
      <c r="E48" s="148">
        <v>0.122782008332269</v>
      </c>
      <c r="F48" s="148">
        <v>3.1520156493340203E-2</v>
      </c>
      <c r="G48" s="149">
        <v>9.8057458028996593E-5</v>
      </c>
      <c r="H48" s="148"/>
      <c r="I48" s="148"/>
      <c r="J48" s="148"/>
      <c r="K48" s="148"/>
      <c r="L48" s="148"/>
      <c r="M48" s="148"/>
    </row>
    <row r="49" spans="1:13">
      <c r="A49" s="148" t="s">
        <v>924</v>
      </c>
      <c r="B49" s="148" t="s">
        <v>2631</v>
      </c>
      <c r="C49" s="148" t="s">
        <v>2627</v>
      </c>
      <c r="D49" s="148">
        <v>826</v>
      </c>
      <c r="E49" s="148">
        <v>3.90575677284032E-2</v>
      </c>
      <c r="F49" s="148">
        <v>1.6045605506770199E-3</v>
      </c>
      <c r="G49" s="149">
        <v>7.1156337889490799E-131</v>
      </c>
      <c r="H49" s="148">
        <v>1678.86469740961</v>
      </c>
      <c r="I49" s="148">
        <v>827</v>
      </c>
      <c r="J49" s="149">
        <v>2.8387174553029102E-60</v>
      </c>
      <c r="K49" s="148"/>
      <c r="L49" s="148"/>
      <c r="M49" s="148"/>
    </row>
    <row r="50" spans="1:13">
      <c r="A50" s="148" t="s">
        <v>924</v>
      </c>
      <c r="B50" s="148" t="s">
        <v>2631</v>
      </c>
      <c r="C50" s="148" t="s">
        <v>2628</v>
      </c>
      <c r="D50" s="148">
        <v>826</v>
      </c>
      <c r="E50" s="148">
        <v>4.5163681647224597E-2</v>
      </c>
      <c r="F50" s="148">
        <v>5.5140900754874697E-3</v>
      </c>
      <c r="G50" s="149">
        <v>9.8721353972966395E-16</v>
      </c>
      <c r="H50" s="148">
        <v>1677.66906128237</v>
      </c>
      <c r="I50" s="148">
        <v>826</v>
      </c>
      <c r="J50" s="149">
        <v>2.6972390313568799E-60</v>
      </c>
      <c r="K50" s="148">
        <v>-7.8662732603102903E-4</v>
      </c>
      <c r="L50" s="148">
        <v>1.02525675294603E-3</v>
      </c>
      <c r="M50" s="148">
        <v>0.44315266988329899</v>
      </c>
    </row>
    <row r="51" spans="1:13">
      <c r="A51" s="148" t="s">
        <v>924</v>
      </c>
      <c r="B51" s="148" t="s">
        <v>2631</v>
      </c>
      <c r="C51" s="148" t="s">
        <v>2629</v>
      </c>
      <c r="D51" s="148">
        <v>826</v>
      </c>
      <c r="E51" s="148">
        <v>3.8962940114969397E-2</v>
      </c>
      <c r="F51" s="148">
        <v>2.9242308476263401E-3</v>
      </c>
      <c r="G51" s="149">
        <v>1.6749184150836301E-40</v>
      </c>
      <c r="H51" s="148"/>
      <c r="I51" s="148"/>
      <c r="J51" s="148"/>
      <c r="K51" s="148"/>
      <c r="L51" s="148"/>
      <c r="M51" s="148"/>
    </row>
    <row r="52" spans="1:13">
      <c r="A52" s="148" t="s">
        <v>924</v>
      </c>
      <c r="B52" s="148" t="s">
        <v>2632</v>
      </c>
      <c r="C52" s="148" t="s">
        <v>2627</v>
      </c>
      <c r="D52" s="148">
        <v>124</v>
      </c>
      <c r="E52" s="148">
        <v>-4.9107820105046135E-2</v>
      </c>
      <c r="F52" s="148">
        <v>1.692607881063481E-2</v>
      </c>
      <c r="G52" s="148">
        <v>3.7160476703856299E-3</v>
      </c>
      <c r="H52" s="148">
        <v>226.84789661451899</v>
      </c>
      <c r="I52" s="148">
        <v>123</v>
      </c>
      <c r="J52" s="149">
        <v>3.6367177122789103E-8</v>
      </c>
      <c r="K52" s="148"/>
      <c r="L52" s="148"/>
      <c r="M52" s="148"/>
    </row>
    <row r="53" spans="1:13">
      <c r="A53" t="s">
        <v>924</v>
      </c>
      <c r="B53" t="s">
        <v>2632</v>
      </c>
      <c r="C53" t="s">
        <v>2628</v>
      </c>
      <c r="D53">
        <v>124</v>
      </c>
      <c r="E53">
        <v>2.4697019793612131E-2</v>
      </c>
      <c r="F53">
        <v>3.8735238955278257E-2</v>
      </c>
      <c r="G53">
        <v>0.52493845040260501</v>
      </c>
      <c r="H53">
        <v>219.82452043292801</v>
      </c>
      <c r="I53">
        <v>122</v>
      </c>
      <c r="J53" s="111">
        <v>1.38541646656308E-7</v>
      </c>
      <c r="K53">
        <v>-3.6654338514314098E-3</v>
      </c>
      <c r="L53">
        <v>1.85656677042445E-3</v>
      </c>
      <c r="M53">
        <v>5.0605999657610298E-2</v>
      </c>
    </row>
    <row r="54" spans="1:13">
      <c r="A54" t="s">
        <v>924</v>
      </c>
      <c r="B54" t="s">
        <v>2632</v>
      </c>
      <c r="C54" t="s">
        <v>2629</v>
      </c>
      <c r="D54">
        <v>124</v>
      </c>
      <c r="E54">
        <v>-2.5555472540414414E-2</v>
      </c>
      <c r="F54">
        <v>2.8804712286947188E-2</v>
      </c>
      <c r="G54">
        <v>0.37497250695099699</v>
      </c>
    </row>
    <row r="55" spans="1:13">
      <c r="A55" s="148" t="s">
        <v>924</v>
      </c>
      <c r="B55" s="148" t="s">
        <v>2633</v>
      </c>
      <c r="C55" s="148" t="s">
        <v>2627</v>
      </c>
      <c r="D55" s="148">
        <v>101</v>
      </c>
      <c r="E55" s="148">
        <v>6.6990842384814342E-2</v>
      </c>
      <c r="F55" s="148">
        <v>1.7897633740971215E-2</v>
      </c>
      <c r="G55" s="148">
        <v>1.8183625756679401E-4</v>
      </c>
      <c r="H55" s="148">
        <v>220.182314152949</v>
      </c>
      <c r="I55" s="148">
        <v>100</v>
      </c>
      <c r="J55" s="149">
        <v>5.0140775639959903E-11</v>
      </c>
      <c r="K55" s="148"/>
      <c r="L55" s="148"/>
      <c r="M55" s="148"/>
    </row>
    <row r="56" spans="1:13">
      <c r="A56" s="1" t="s">
        <v>924</v>
      </c>
      <c r="B56" s="1" t="s">
        <v>2633</v>
      </c>
      <c r="C56" s="1" t="s">
        <v>2628</v>
      </c>
      <c r="D56" s="1">
        <v>101</v>
      </c>
      <c r="E56" s="1">
        <v>8.4822338435750308E-2</v>
      </c>
      <c r="F56" s="1">
        <v>3.8371982681364714E-2</v>
      </c>
      <c r="G56" s="1">
        <v>2.93709714102048E-2</v>
      </c>
      <c r="H56" s="1">
        <v>217.00441918331401</v>
      </c>
      <c r="I56" s="1">
        <v>99</v>
      </c>
      <c r="J56" s="147">
        <v>8.1420602779150306E-11</v>
      </c>
      <c r="K56" s="1">
        <v>-2.3797891572286301E-3</v>
      </c>
      <c r="L56" s="1">
        <v>1.9764480493110899E-3</v>
      </c>
      <c r="M56" s="1">
        <v>0.23143203574847901</v>
      </c>
    </row>
    <row r="57" spans="1:13">
      <c r="A57" t="s">
        <v>924</v>
      </c>
      <c r="B57" t="s">
        <v>2633</v>
      </c>
      <c r="C57" t="s">
        <v>2629</v>
      </c>
      <c r="D57">
        <v>101</v>
      </c>
      <c r="E57">
        <v>2.9172659451608803E-2</v>
      </c>
      <c r="F57">
        <v>3.1147181120283873E-2</v>
      </c>
      <c r="G57">
        <v>0.34896088898101602</v>
      </c>
    </row>
    <row r="58" spans="1:13">
      <c r="A58" s="148" t="s">
        <v>924</v>
      </c>
      <c r="B58" s="148" t="s">
        <v>2634</v>
      </c>
      <c r="C58" s="148" t="s">
        <v>2627</v>
      </c>
      <c r="D58" s="148">
        <v>785</v>
      </c>
      <c r="E58" s="148">
        <v>2.41685640585023E-2</v>
      </c>
      <c r="F58" s="148">
        <v>9.2568259130397003E-4</v>
      </c>
      <c r="G58" s="149">
        <v>2.8881809294045998E-150</v>
      </c>
      <c r="H58" s="148">
        <v>1631.9252572637399</v>
      </c>
      <c r="I58" s="148">
        <v>786</v>
      </c>
      <c r="J58" s="149">
        <v>1.8601865570601899E-61</v>
      </c>
      <c r="K58" s="148"/>
      <c r="L58" s="148"/>
      <c r="M58" s="148"/>
    </row>
    <row r="59" spans="1:13">
      <c r="A59" s="148" t="s">
        <v>924</v>
      </c>
      <c r="B59" s="148" t="s">
        <v>2634</v>
      </c>
      <c r="C59" s="148" t="s">
        <v>2628</v>
      </c>
      <c r="D59" s="148">
        <v>785</v>
      </c>
      <c r="E59" s="148">
        <v>3.2097655040617498E-2</v>
      </c>
      <c r="F59" s="148">
        <v>3.2869600808429602E-3</v>
      </c>
      <c r="G59" s="149">
        <v>2.4713535802028499E-21</v>
      </c>
      <c r="H59" s="148">
        <v>1617.66395878252</v>
      </c>
      <c r="I59" s="148">
        <v>785</v>
      </c>
      <c r="J59" s="149">
        <v>5.2231167461803496E-60</v>
      </c>
      <c r="K59" s="148">
        <v>-2.8045000898829701E-3</v>
      </c>
      <c r="L59" s="148">
        <v>1.0660688408375501E-3</v>
      </c>
      <c r="M59" s="148">
        <v>8.6881460144939294E-3</v>
      </c>
    </row>
    <row r="60" spans="1:13">
      <c r="A60" s="148" t="s">
        <v>924</v>
      </c>
      <c r="B60" s="148" t="s">
        <v>2634</v>
      </c>
      <c r="C60" s="148" t="s">
        <v>2629</v>
      </c>
      <c r="D60" s="148">
        <v>785</v>
      </c>
      <c r="E60" s="148">
        <v>2.3918438518326202E-2</v>
      </c>
      <c r="F60" s="148">
        <v>1.69376261876659E-3</v>
      </c>
      <c r="G60" s="149">
        <v>2.8003905421478101E-45</v>
      </c>
      <c r="H60" s="148"/>
      <c r="I60" s="148"/>
      <c r="J60" s="148"/>
      <c r="K60" s="148"/>
      <c r="L60" s="148"/>
      <c r="M60" s="148"/>
    </row>
    <row r="61" spans="1:13">
      <c r="A61" t="s">
        <v>924</v>
      </c>
      <c r="B61" t="s">
        <v>2635</v>
      </c>
      <c r="C61" t="s">
        <v>2627</v>
      </c>
      <c r="D61">
        <v>72</v>
      </c>
      <c r="E61">
        <v>2.2853437450390045E-2</v>
      </c>
      <c r="F61">
        <v>1.9719261247204228E-2</v>
      </c>
      <c r="G61">
        <v>0.24648070853041901</v>
      </c>
      <c r="H61">
        <v>110.325913944864</v>
      </c>
      <c r="I61">
        <v>71</v>
      </c>
      <c r="J61">
        <v>1.93943739501634E-3</v>
      </c>
    </row>
    <row r="62" spans="1:13">
      <c r="A62" t="s">
        <v>924</v>
      </c>
      <c r="B62" t="s">
        <v>2635</v>
      </c>
      <c r="C62" t="s">
        <v>2628</v>
      </c>
      <c r="D62">
        <v>72</v>
      </c>
      <c r="E62">
        <v>-3.0199038279242925E-2</v>
      </c>
      <c r="F62">
        <v>3.5557926014663635E-2</v>
      </c>
      <c r="G62">
        <v>0.39861446969102998</v>
      </c>
      <c r="H62">
        <v>101.579340363448</v>
      </c>
      <c r="I62">
        <v>70</v>
      </c>
      <c r="J62">
        <v>8.1314371187674196E-3</v>
      </c>
      <c r="K62">
        <v>4.6008317151087202E-3</v>
      </c>
      <c r="L62">
        <v>1.87400629523646E-3</v>
      </c>
      <c r="M62">
        <v>1.6572975181584199E-2</v>
      </c>
    </row>
    <row r="63" spans="1:13">
      <c r="A63" t="s">
        <v>924</v>
      </c>
      <c r="B63" t="s">
        <v>2635</v>
      </c>
      <c r="C63" t="s">
        <v>2629</v>
      </c>
      <c r="D63">
        <v>72</v>
      </c>
      <c r="E63">
        <v>-1.6283286336978786E-2</v>
      </c>
      <c r="F63">
        <v>3.1229977035321366E-2</v>
      </c>
      <c r="G63">
        <v>0.60208867978117797</v>
      </c>
    </row>
    <row r="64" spans="1:13">
      <c r="A64" s="148" t="s">
        <v>924</v>
      </c>
      <c r="B64" s="148" t="s">
        <v>2636</v>
      </c>
      <c r="C64" s="148" t="s">
        <v>2627</v>
      </c>
      <c r="D64" s="148">
        <v>263</v>
      </c>
      <c r="E64" s="148">
        <v>9.4993614450835803E-2</v>
      </c>
      <c r="F64" s="148">
        <v>9.4494158013118997E-3</v>
      </c>
      <c r="G64" s="149">
        <v>8.9242986455049602E-24</v>
      </c>
      <c r="H64" s="148">
        <v>379.86195396972403</v>
      </c>
      <c r="I64" s="148">
        <v>264</v>
      </c>
      <c r="J64" s="149">
        <v>3.7644360507457702E-6</v>
      </c>
      <c r="K64" s="148"/>
      <c r="L64" s="148"/>
      <c r="M64" s="148"/>
    </row>
    <row r="65" spans="1:13">
      <c r="A65" t="s">
        <v>924</v>
      </c>
      <c r="B65" t="s">
        <v>2636</v>
      </c>
      <c r="C65" t="s">
        <v>2628</v>
      </c>
      <c r="D65">
        <v>263</v>
      </c>
      <c r="E65">
        <v>4.4016265766583698E-2</v>
      </c>
      <c r="F65">
        <v>2.2569911661201199E-2</v>
      </c>
      <c r="G65">
        <v>5.2220513904241303E-2</v>
      </c>
      <c r="H65">
        <v>374.34690456694</v>
      </c>
      <c r="I65">
        <v>263</v>
      </c>
      <c r="J65" s="111">
        <v>7.4771417876643703E-6</v>
      </c>
      <c r="K65">
        <v>2.7559244356724299E-3</v>
      </c>
      <c r="L65">
        <v>1.40007677331801E-3</v>
      </c>
      <c r="M65">
        <v>5.00711319328392E-2</v>
      </c>
    </row>
    <row r="66" spans="1:13">
      <c r="A66" s="148" t="s">
        <v>924</v>
      </c>
      <c r="B66" s="148" t="s">
        <v>2636</v>
      </c>
      <c r="C66" s="148" t="s">
        <v>2629</v>
      </c>
      <c r="D66" s="148">
        <v>263</v>
      </c>
      <c r="E66" s="148">
        <v>6.8948010278199495E-2</v>
      </c>
      <c r="F66" s="148">
        <v>1.6613035201653099E-2</v>
      </c>
      <c r="G66" s="149">
        <v>3.3213321445898601E-5</v>
      </c>
      <c r="H66" s="148"/>
      <c r="I66" s="148"/>
      <c r="J66" s="148"/>
      <c r="K66" s="148"/>
      <c r="L66" s="148"/>
      <c r="M66" s="148"/>
    </row>
    <row r="67" spans="1:13">
      <c r="A67" s="148" t="s">
        <v>924</v>
      </c>
      <c r="B67" s="148" t="s">
        <v>2637</v>
      </c>
      <c r="C67" s="148" t="s">
        <v>2627</v>
      </c>
      <c r="D67" s="148">
        <v>32</v>
      </c>
      <c r="E67" s="148">
        <v>9.9912729034843398E-2</v>
      </c>
      <c r="F67" s="148">
        <v>1.15426183770912E-2</v>
      </c>
      <c r="G67" s="149">
        <v>4.8867383694363404E-18</v>
      </c>
      <c r="H67" s="148">
        <v>180.614675797552</v>
      </c>
      <c r="I67" s="148">
        <v>31</v>
      </c>
      <c r="J67" s="149">
        <v>4.87663316716794E-23</v>
      </c>
      <c r="K67" s="148"/>
      <c r="L67" s="148"/>
      <c r="M67" s="148"/>
    </row>
    <row r="68" spans="1:13">
      <c r="A68" t="s">
        <v>924</v>
      </c>
      <c r="B68" t="s">
        <v>2637</v>
      </c>
      <c r="C68" t="s">
        <v>2628</v>
      </c>
      <c r="D68">
        <v>32</v>
      </c>
      <c r="E68">
        <v>8.2956407218614095E-2</v>
      </c>
      <c r="F68">
        <v>4.7282120451584801E-2</v>
      </c>
      <c r="G68">
        <v>8.9555663448160794E-2</v>
      </c>
      <c r="H68">
        <v>178.32309387914799</v>
      </c>
      <c r="I68">
        <v>30</v>
      </c>
      <c r="J68" s="111">
        <v>5.1623723437091299E-23</v>
      </c>
      <c r="K68">
        <v>4.1307644068749403E-3</v>
      </c>
      <c r="L68">
        <v>6.6528219523719501E-3</v>
      </c>
      <c r="M68">
        <v>0.53935191800073701</v>
      </c>
    </row>
    <row r="69" spans="1:13">
      <c r="A69" s="148" t="s">
        <v>924</v>
      </c>
      <c r="B69" s="148" t="s">
        <v>2637</v>
      </c>
      <c r="C69" s="148" t="s">
        <v>2629</v>
      </c>
      <c r="D69" s="148">
        <v>32</v>
      </c>
      <c r="E69" s="148">
        <v>0.125904501487728</v>
      </c>
      <c r="F69" s="148">
        <v>2.2488505330381901E-2</v>
      </c>
      <c r="G69" s="149">
        <v>2.1607003962717601E-8</v>
      </c>
      <c r="H69" s="148"/>
      <c r="I69" s="148"/>
      <c r="J69" s="148"/>
      <c r="K69" s="148"/>
      <c r="L69" s="148"/>
      <c r="M69" s="148"/>
    </row>
    <row r="70" spans="1:13">
      <c r="A70" s="148" t="s">
        <v>924</v>
      </c>
      <c r="B70" s="148" t="s">
        <v>6636</v>
      </c>
      <c r="C70" s="148" t="s">
        <v>2627</v>
      </c>
      <c r="D70" s="148">
        <v>518</v>
      </c>
      <c r="E70" s="148">
        <v>0.19858426346097682</v>
      </c>
      <c r="F70" s="148">
        <v>3.327704826602304E-2</v>
      </c>
      <c r="G70" s="149">
        <v>2.4076206904745899E-9</v>
      </c>
      <c r="H70" s="148">
        <v>776.39753658970699</v>
      </c>
      <c r="I70" s="148">
        <v>517</v>
      </c>
      <c r="J70" s="149">
        <v>1.01504821766271E-12</v>
      </c>
      <c r="K70" s="148"/>
      <c r="L70" s="148"/>
      <c r="M70" s="148"/>
    </row>
    <row r="71" spans="1:13">
      <c r="A71" t="s">
        <v>924</v>
      </c>
      <c r="B71" t="s">
        <v>6636</v>
      </c>
      <c r="C71" t="s">
        <v>2628</v>
      </c>
      <c r="D71">
        <v>518</v>
      </c>
      <c r="E71">
        <v>0.11111810933099504</v>
      </c>
      <c r="F71">
        <v>8.9950722996014046E-2</v>
      </c>
      <c r="G71">
        <v>0.21727282715435201</v>
      </c>
      <c r="H71">
        <v>773.35287798513502</v>
      </c>
      <c r="I71">
        <v>516</v>
      </c>
      <c r="J71" s="111">
        <v>1.3860014595423101E-12</v>
      </c>
      <c r="K71">
        <v>1.5123166728176101E-3</v>
      </c>
      <c r="L71">
        <v>1.06105388800806E-3</v>
      </c>
      <c r="M71">
        <v>0.154676030997554</v>
      </c>
    </row>
    <row r="72" spans="1:13">
      <c r="A72" s="148" t="s">
        <v>924</v>
      </c>
      <c r="B72" s="148" t="s">
        <v>6636</v>
      </c>
      <c r="C72" s="148" t="s">
        <v>2629</v>
      </c>
      <c r="D72" s="148">
        <v>518</v>
      </c>
      <c r="E72" s="148">
        <v>0.16209170353497124</v>
      </c>
      <c r="F72" s="148">
        <v>5.5840487688753077E-2</v>
      </c>
      <c r="G72" s="148">
        <v>3.6988639639249799E-3</v>
      </c>
      <c r="H72" s="148"/>
      <c r="I72" s="148"/>
      <c r="J72" s="148"/>
      <c r="K72" s="148"/>
      <c r="L72" s="148"/>
      <c r="M72" s="148"/>
    </row>
    <row r="73" spans="1:13">
      <c r="A73" s="148" t="s">
        <v>924</v>
      </c>
      <c r="B73" s="148" t="s">
        <v>2638</v>
      </c>
      <c r="C73" s="148" t="s">
        <v>2627</v>
      </c>
      <c r="D73" s="148">
        <v>21</v>
      </c>
      <c r="E73" s="148">
        <v>0.19002184474575087</v>
      </c>
      <c r="F73" s="148">
        <v>3.3808282168154728E-2</v>
      </c>
      <c r="G73" s="149">
        <v>1.90327533589492E-8</v>
      </c>
      <c r="H73" s="148">
        <v>105.09633702988501</v>
      </c>
      <c r="I73" s="148">
        <v>20</v>
      </c>
      <c r="J73" s="149">
        <v>1.52584868100672E-13</v>
      </c>
      <c r="K73" s="148"/>
      <c r="L73" s="148"/>
      <c r="M73" s="148"/>
    </row>
    <row r="74" spans="1:13">
      <c r="A74" t="s">
        <v>924</v>
      </c>
      <c r="B74" t="s">
        <v>2638</v>
      </c>
      <c r="C74" t="s">
        <v>2628</v>
      </c>
      <c r="D74">
        <v>21</v>
      </c>
      <c r="E74">
        <v>8.0870324368057661E-2</v>
      </c>
      <c r="F74">
        <v>0.22839234316825027</v>
      </c>
      <c r="G74">
        <v>0.72717426026319398</v>
      </c>
      <c r="H74">
        <v>105.092103490589</v>
      </c>
      <c r="I74">
        <v>19</v>
      </c>
      <c r="J74" s="111">
        <v>6.3437537928525397E-14</v>
      </c>
      <c r="K74">
        <v>3.6446023677790202E-4</v>
      </c>
      <c r="L74">
        <v>1.31736644510458E-2</v>
      </c>
      <c r="M74">
        <v>0.97821720861053896</v>
      </c>
    </row>
    <row r="75" spans="1:13">
      <c r="A75" t="s">
        <v>924</v>
      </c>
      <c r="B75" t="s">
        <v>2638</v>
      </c>
      <c r="C75" t="s">
        <v>2629</v>
      </c>
      <c r="D75">
        <v>21</v>
      </c>
      <c r="E75">
        <v>8.8169929645511902E-2</v>
      </c>
      <c r="F75">
        <v>5.3133363337298137E-2</v>
      </c>
      <c r="G75">
        <v>9.7033599803302298E-2</v>
      </c>
    </row>
    <row r="76" spans="1:13">
      <c r="A76" s="148" t="s">
        <v>928</v>
      </c>
      <c r="B76" s="148" t="s">
        <v>2626</v>
      </c>
      <c r="C76" s="148" t="s">
        <v>2627</v>
      </c>
      <c r="D76" s="148">
        <v>141</v>
      </c>
      <c r="E76" s="148">
        <v>0.70576455990506903</v>
      </c>
      <c r="F76" s="148">
        <v>2.5851708593408101E-2</v>
      </c>
      <c r="G76" s="149">
        <v>4.1840625323680301E-164</v>
      </c>
      <c r="H76" s="148">
        <v>140.579296233261</v>
      </c>
      <c r="I76" s="148">
        <v>140</v>
      </c>
      <c r="J76" s="148">
        <v>0.47034096176057599</v>
      </c>
      <c r="K76" s="148"/>
      <c r="L76" s="148"/>
      <c r="M76" s="148"/>
    </row>
    <row r="77" spans="1:13">
      <c r="A77" s="148" t="s">
        <v>928</v>
      </c>
      <c r="B77" s="148" t="s">
        <v>2626</v>
      </c>
      <c r="C77" s="148" t="s">
        <v>2628</v>
      </c>
      <c r="D77" s="148">
        <v>141</v>
      </c>
      <c r="E77" s="148">
        <v>0.70555031716037098</v>
      </c>
      <c r="F77" s="148">
        <v>5.8270823491073702E-2</v>
      </c>
      <c r="G77" s="149">
        <v>1.7187631464501799E-23</v>
      </c>
      <c r="H77" s="148">
        <v>135.90519401538299</v>
      </c>
      <c r="I77" s="148">
        <v>139</v>
      </c>
      <c r="J77" s="148">
        <v>0.55840932560899004</v>
      </c>
      <c r="K77" s="148">
        <v>-7.8866933068343498E-3</v>
      </c>
      <c r="L77" s="148">
        <v>3.6479245705998298E-3</v>
      </c>
      <c r="M77" s="148">
        <v>3.2332642129564701E-2</v>
      </c>
    </row>
    <row r="78" spans="1:13">
      <c r="A78" s="148" t="s">
        <v>928</v>
      </c>
      <c r="B78" s="148" t="s">
        <v>2626</v>
      </c>
      <c r="C78" s="148" t="s">
        <v>2629</v>
      </c>
      <c r="D78" s="148">
        <v>141</v>
      </c>
      <c r="E78" s="148">
        <v>0.66670547610984299</v>
      </c>
      <c r="F78" s="148">
        <v>4.4328252660355803E-2</v>
      </c>
      <c r="G78" s="149">
        <v>4.00380976311819E-51</v>
      </c>
      <c r="H78" s="148"/>
      <c r="I78" s="148"/>
      <c r="J78" s="148"/>
      <c r="K78" s="148"/>
      <c r="L78" s="148"/>
      <c r="M78" s="148"/>
    </row>
    <row r="79" spans="1:13">
      <c r="A79" s="148" t="s">
        <v>928</v>
      </c>
      <c r="B79" s="148" t="s">
        <v>926</v>
      </c>
      <c r="C79" s="148" t="s">
        <v>2627</v>
      </c>
      <c r="D79" s="148">
        <v>1007</v>
      </c>
      <c r="E79" s="148">
        <v>0.19360601732382696</v>
      </c>
      <c r="F79" s="148">
        <v>4.0621658042461754E-2</v>
      </c>
      <c r="G79" s="149">
        <v>1.8784595262432101E-6</v>
      </c>
      <c r="H79" s="148">
        <v>1072.99968242864</v>
      </c>
      <c r="I79" s="148">
        <v>1007</v>
      </c>
      <c r="J79" s="148">
        <v>7.2906435492929897E-2</v>
      </c>
      <c r="K79" s="148"/>
      <c r="L79" s="148"/>
      <c r="M79" s="148"/>
    </row>
    <row r="80" spans="1:13">
      <c r="A80" s="1" t="s">
        <v>928</v>
      </c>
      <c r="B80" s="1" t="s">
        <v>926</v>
      </c>
      <c r="C80" s="1" t="s">
        <v>2628</v>
      </c>
      <c r="D80" s="1">
        <v>1007</v>
      </c>
      <c r="E80" s="1">
        <v>0.28058906054810256</v>
      </c>
      <c r="F80" s="1">
        <v>0.11942569514063014</v>
      </c>
      <c r="G80" s="1">
        <v>1.8992071361701699E-2</v>
      </c>
      <c r="H80" s="1">
        <v>1072.2281486730401</v>
      </c>
      <c r="I80" s="1">
        <v>1006</v>
      </c>
      <c r="J80" s="1">
        <v>7.2137271960147895E-2</v>
      </c>
      <c r="K80" s="1">
        <v>-1.5566007764300301E-3</v>
      </c>
      <c r="L80" s="1">
        <v>1.8295504457080101E-3</v>
      </c>
      <c r="M80" s="1">
        <v>0.39507707308773499</v>
      </c>
    </row>
    <row r="81" spans="1:13">
      <c r="A81" s="1" t="s">
        <v>928</v>
      </c>
      <c r="B81" s="1" t="s">
        <v>926</v>
      </c>
      <c r="C81" s="1" t="s">
        <v>2629</v>
      </c>
      <c r="D81" s="1">
        <v>1007</v>
      </c>
      <c r="E81" s="1">
        <v>0.17625741292354388</v>
      </c>
      <c r="F81" s="1">
        <v>7.0892801094040184E-2</v>
      </c>
      <c r="G81" s="1">
        <v>1.2909628653755801E-2</v>
      </c>
      <c r="H81" s="1"/>
      <c r="I81" s="1"/>
      <c r="J81" s="1"/>
      <c r="K81" s="1"/>
      <c r="L81" s="1"/>
      <c r="M81" s="1"/>
    </row>
    <row r="82" spans="1:13">
      <c r="A82" s="148" t="s">
        <v>928</v>
      </c>
      <c r="B82" s="148" t="s">
        <v>4909</v>
      </c>
      <c r="C82" s="148" t="s">
        <v>2627</v>
      </c>
      <c r="D82" s="148">
        <v>43</v>
      </c>
      <c r="E82" s="148">
        <v>0.11475111825871601</v>
      </c>
      <c r="F82" s="148">
        <v>3.9625455783376201E-2</v>
      </c>
      <c r="G82" s="148">
        <v>3.7808012700349001E-3</v>
      </c>
      <c r="H82" s="148">
        <v>78.200856835203894</v>
      </c>
      <c r="I82" s="148">
        <v>42</v>
      </c>
      <c r="J82" s="148">
        <v>5.8598715916285103E-4</v>
      </c>
      <c r="K82" s="148"/>
      <c r="L82" s="148"/>
      <c r="M82" s="148"/>
    </row>
    <row r="83" spans="1:13">
      <c r="A83" t="s">
        <v>928</v>
      </c>
      <c r="B83" t="s">
        <v>4909</v>
      </c>
      <c r="C83" t="s">
        <v>2628</v>
      </c>
      <c r="D83">
        <v>43</v>
      </c>
      <c r="E83">
        <v>5.41252838874859E-2</v>
      </c>
      <c r="F83">
        <v>0.101102422761737</v>
      </c>
      <c r="G83">
        <v>0.59529927642047797</v>
      </c>
      <c r="H83">
        <v>78.1996188423213</v>
      </c>
      <c r="I83">
        <v>41</v>
      </c>
      <c r="J83">
        <v>4.1233499572310698E-4</v>
      </c>
      <c r="K83">
        <v>-2.5559214038704602E-4</v>
      </c>
      <c r="L83">
        <v>1.00322607330248E-2</v>
      </c>
      <c r="M83">
        <v>0.97979807541586195</v>
      </c>
    </row>
    <row r="84" spans="1:13">
      <c r="A84" t="s">
        <v>928</v>
      </c>
      <c r="B84" t="s">
        <v>4909</v>
      </c>
      <c r="C84" t="s">
        <v>2629</v>
      </c>
      <c r="D84">
        <v>43</v>
      </c>
      <c r="E84">
        <v>0.107628942683551</v>
      </c>
      <c r="F84">
        <v>6.0467611705800103E-2</v>
      </c>
      <c r="G84">
        <v>7.5085179909493496E-2</v>
      </c>
    </row>
    <row r="85" spans="1:13">
      <c r="A85" s="148" t="s">
        <v>928</v>
      </c>
      <c r="B85" s="148" t="s">
        <v>2631</v>
      </c>
      <c r="C85" s="148" t="s">
        <v>2627</v>
      </c>
      <c r="D85" s="148">
        <v>816</v>
      </c>
      <c r="E85" s="148">
        <v>3.1938688335179002E-2</v>
      </c>
      <c r="F85" s="148">
        <v>3.9969054481546603E-3</v>
      </c>
      <c r="G85" s="149">
        <v>1.3400706220580799E-15</v>
      </c>
      <c r="H85" s="148">
        <v>1112.8564602583101</v>
      </c>
      <c r="I85" s="148">
        <v>817</v>
      </c>
      <c r="J85" s="149">
        <v>2.0377839976712499E-11</v>
      </c>
      <c r="K85" s="148"/>
      <c r="L85" s="148"/>
      <c r="M85" s="148"/>
    </row>
    <row r="86" spans="1:13">
      <c r="A86" s="1" t="s">
        <v>928</v>
      </c>
      <c r="B86" s="1" t="s">
        <v>2631</v>
      </c>
      <c r="C86" s="1" t="s">
        <v>2628</v>
      </c>
      <c r="D86" s="1">
        <v>816</v>
      </c>
      <c r="E86" s="1">
        <v>2.83737720147328E-2</v>
      </c>
      <c r="F86" s="1">
        <v>1.15061399181843E-2</v>
      </c>
      <c r="G86" s="1">
        <v>1.38695019175502E-2</v>
      </c>
      <c r="H86" s="1">
        <v>1112.68357079456</v>
      </c>
      <c r="I86" s="1">
        <v>816</v>
      </c>
      <c r="J86" s="147">
        <v>1.7803582370711001E-11</v>
      </c>
      <c r="K86" s="1">
        <v>7.50827396914549E-4</v>
      </c>
      <c r="L86" s="1">
        <v>2.1086116709929802E-3</v>
      </c>
      <c r="M86" s="1">
        <v>0.72187519604977401</v>
      </c>
    </row>
    <row r="87" spans="1:13">
      <c r="A87" s="148" t="s">
        <v>928</v>
      </c>
      <c r="B87" s="148" t="s">
        <v>2631</v>
      </c>
      <c r="C87" s="148" t="s">
        <v>2629</v>
      </c>
      <c r="D87" s="148">
        <v>816</v>
      </c>
      <c r="E87" s="148">
        <v>4.00922326234451E-2</v>
      </c>
      <c r="F87" s="148">
        <v>6.54019311340393E-3</v>
      </c>
      <c r="G87" s="149">
        <v>8.7807412162275E-10</v>
      </c>
      <c r="H87" s="148"/>
      <c r="I87" s="148"/>
      <c r="J87" s="148"/>
      <c r="K87" s="148"/>
      <c r="L87" s="148"/>
      <c r="M87" s="148"/>
    </row>
    <row r="88" spans="1:13">
      <c r="A88" t="s">
        <v>928</v>
      </c>
      <c r="B88" t="s">
        <v>2632</v>
      </c>
      <c r="C88" t="s">
        <v>2627</v>
      </c>
      <c r="D88">
        <v>123</v>
      </c>
      <c r="E88">
        <v>-5.7415840036259321E-3</v>
      </c>
      <c r="F88">
        <v>4.2610651840293362E-2</v>
      </c>
      <c r="G88">
        <v>0.89281327524998899</v>
      </c>
      <c r="H88">
        <v>132.172130836154</v>
      </c>
      <c r="I88">
        <v>122</v>
      </c>
      <c r="J88">
        <v>0.249410956099126</v>
      </c>
    </row>
    <row r="89" spans="1:13">
      <c r="A89" t="s">
        <v>928</v>
      </c>
      <c r="B89" t="s">
        <v>2632</v>
      </c>
      <c r="C89" t="s">
        <v>2628</v>
      </c>
      <c r="D89">
        <v>123</v>
      </c>
      <c r="E89">
        <v>2.1199900051403313E-2</v>
      </c>
      <c r="F89">
        <v>7.5888014484281396E-2</v>
      </c>
      <c r="G89">
        <v>0.78044728102580196</v>
      </c>
      <c r="H89">
        <v>132.01217541008401</v>
      </c>
      <c r="I89">
        <v>121</v>
      </c>
      <c r="J89">
        <v>0.23268184151896901</v>
      </c>
      <c r="K89">
        <v>-1.37660854281059E-3</v>
      </c>
      <c r="L89">
        <v>3.5952184232998798E-3</v>
      </c>
      <c r="M89">
        <v>0.70246584932283396</v>
      </c>
    </row>
    <row r="90" spans="1:13">
      <c r="A90" t="s">
        <v>928</v>
      </c>
      <c r="B90" t="s">
        <v>2632</v>
      </c>
      <c r="C90" t="s">
        <v>2629</v>
      </c>
      <c r="D90">
        <v>123</v>
      </c>
      <c r="E90">
        <v>3.0068489096326959E-3</v>
      </c>
      <c r="F90">
        <v>6.8219270200961274E-2</v>
      </c>
      <c r="G90">
        <v>0.96484363229889303</v>
      </c>
    </row>
    <row r="91" spans="1:13">
      <c r="A91" t="s">
        <v>928</v>
      </c>
      <c r="B91" t="s">
        <v>2633</v>
      </c>
      <c r="C91" t="s">
        <v>2627</v>
      </c>
      <c r="D91">
        <v>99</v>
      </c>
      <c r="E91">
        <v>-1.2231533608309751E-2</v>
      </c>
      <c r="F91">
        <v>4.6335146176233764E-2</v>
      </c>
      <c r="G91">
        <v>0.79179563395558905</v>
      </c>
      <c r="H91">
        <v>128.53712500514001</v>
      </c>
      <c r="I91">
        <v>98</v>
      </c>
      <c r="J91">
        <v>2.0918900771643201E-2</v>
      </c>
    </row>
    <row r="92" spans="1:13">
      <c r="A92" t="s">
        <v>928</v>
      </c>
      <c r="B92" t="s">
        <v>2633</v>
      </c>
      <c r="C92" t="s">
        <v>2628</v>
      </c>
      <c r="D92">
        <v>99</v>
      </c>
      <c r="E92">
        <v>9.5648424248154354E-2</v>
      </c>
      <c r="F92">
        <v>7.6128554408917012E-2</v>
      </c>
      <c r="G92">
        <v>0.21198598645001801</v>
      </c>
      <c r="H92">
        <v>122.720871419104</v>
      </c>
      <c r="I92">
        <v>97</v>
      </c>
      <c r="J92">
        <v>3.9912192985833997E-2</v>
      </c>
      <c r="K92">
        <v>-8.3231234959337992E-3</v>
      </c>
      <c r="L92">
        <v>3.8818434787189601E-3</v>
      </c>
      <c r="M92">
        <v>3.4522982868178599E-2</v>
      </c>
    </row>
    <row r="93" spans="1:13">
      <c r="A93" t="s">
        <v>928</v>
      </c>
      <c r="B93" t="s">
        <v>2633</v>
      </c>
      <c r="C93" t="s">
        <v>2629</v>
      </c>
      <c r="D93">
        <v>99</v>
      </c>
      <c r="E93">
        <v>-8.8989398711281129E-2</v>
      </c>
      <c r="F93">
        <v>7.5499127700023261E-2</v>
      </c>
      <c r="G93">
        <v>0.238525164113947</v>
      </c>
    </row>
    <row r="94" spans="1:13">
      <c r="A94" s="148" t="s">
        <v>928</v>
      </c>
      <c r="B94" s="148" t="s">
        <v>2634</v>
      </c>
      <c r="C94" s="148" t="s">
        <v>2627</v>
      </c>
      <c r="D94" s="148">
        <v>776</v>
      </c>
      <c r="E94" s="148">
        <v>2.07966491734006E-2</v>
      </c>
      <c r="F94" s="148">
        <v>2.3071923526280899E-3</v>
      </c>
      <c r="G94" s="149">
        <v>1.9897554613090799E-19</v>
      </c>
      <c r="H94" s="148">
        <v>1077.47549961972</v>
      </c>
      <c r="I94" s="148">
        <v>777</v>
      </c>
      <c r="J94" s="149">
        <v>4.1990493340984903E-12</v>
      </c>
      <c r="K94" s="148"/>
      <c r="L94" s="148"/>
      <c r="M94" s="148"/>
    </row>
    <row r="95" spans="1:13">
      <c r="A95" s="1" t="s">
        <v>928</v>
      </c>
      <c r="B95" s="1" t="s">
        <v>2634</v>
      </c>
      <c r="C95" s="1" t="s">
        <v>2628</v>
      </c>
      <c r="D95" s="1">
        <v>776</v>
      </c>
      <c r="E95" s="1">
        <v>1.83788518302118E-2</v>
      </c>
      <c r="F95" s="1">
        <v>6.8504171040634299E-3</v>
      </c>
      <c r="G95" s="1">
        <v>7.4548721240872704E-3</v>
      </c>
      <c r="H95" s="1">
        <v>1077.4208326263799</v>
      </c>
      <c r="I95" s="1">
        <v>776</v>
      </c>
      <c r="J95" s="147">
        <v>3.5789405789643302E-12</v>
      </c>
      <c r="K95" s="1">
        <v>-4.3571327628949297E-4</v>
      </c>
      <c r="L95" s="1">
        <v>2.19583661539849E-3</v>
      </c>
      <c r="M95" s="1">
        <v>0.84276296488838898</v>
      </c>
    </row>
    <row r="96" spans="1:13">
      <c r="A96" s="148" t="s">
        <v>928</v>
      </c>
      <c r="B96" s="148" t="s">
        <v>2634</v>
      </c>
      <c r="C96" s="148" t="s">
        <v>2629</v>
      </c>
      <c r="D96" s="148">
        <v>776</v>
      </c>
      <c r="E96" s="148">
        <v>2.4567028273935702E-2</v>
      </c>
      <c r="F96" s="148">
        <v>3.8092270431590901E-3</v>
      </c>
      <c r="G96" s="149">
        <v>1.12332851885479E-10</v>
      </c>
      <c r="H96" s="148"/>
      <c r="I96" s="148"/>
      <c r="J96" s="148"/>
      <c r="K96" s="148"/>
      <c r="L96" s="148"/>
      <c r="M96" s="148"/>
    </row>
    <row r="97" spans="1:13">
      <c r="A97" t="s">
        <v>928</v>
      </c>
      <c r="B97" t="s">
        <v>2635</v>
      </c>
      <c r="C97" t="s">
        <v>2627</v>
      </c>
      <c r="D97">
        <v>72</v>
      </c>
      <c r="E97">
        <v>-4.9673582795874083E-2</v>
      </c>
      <c r="F97">
        <v>4.9285247245437855E-2</v>
      </c>
      <c r="G97">
        <v>0.31351238778207902</v>
      </c>
      <c r="H97">
        <v>77.134863514633295</v>
      </c>
      <c r="I97">
        <v>71</v>
      </c>
      <c r="J97">
        <v>0.28900457867227602</v>
      </c>
    </row>
    <row r="98" spans="1:13">
      <c r="A98" t="s">
        <v>928</v>
      </c>
      <c r="B98" t="s">
        <v>2635</v>
      </c>
      <c r="C98" t="s">
        <v>2628</v>
      </c>
      <c r="D98">
        <v>72</v>
      </c>
      <c r="E98">
        <v>-8.8747807784833946E-2</v>
      </c>
      <c r="F98">
        <v>7.6200621191305232E-2</v>
      </c>
      <c r="G98">
        <v>0.24811053957831</v>
      </c>
      <c r="H98">
        <v>76.745724490981601</v>
      </c>
      <c r="I98">
        <v>70</v>
      </c>
      <c r="J98">
        <v>0.27135731663546198</v>
      </c>
      <c r="K98">
        <v>2.41744183087143E-3</v>
      </c>
      <c r="L98">
        <v>4.0577166352297502E-3</v>
      </c>
      <c r="M98">
        <v>0.55325432436590705</v>
      </c>
    </row>
    <row r="99" spans="1:13">
      <c r="A99" t="s">
        <v>928</v>
      </c>
      <c r="B99" t="s">
        <v>2635</v>
      </c>
      <c r="C99" t="s">
        <v>2629</v>
      </c>
      <c r="D99">
        <v>72</v>
      </c>
      <c r="E99">
        <v>-7.2267732630776654E-2</v>
      </c>
      <c r="F99">
        <v>6.8300666925281764E-2</v>
      </c>
      <c r="G99">
        <v>0.29001788391190703</v>
      </c>
    </row>
    <row r="100" spans="1:13">
      <c r="A100" s="1" t="s">
        <v>928</v>
      </c>
      <c r="B100" s="1" t="s">
        <v>2636</v>
      </c>
      <c r="C100" s="1" t="s">
        <v>2627</v>
      </c>
      <c r="D100" s="1">
        <v>257</v>
      </c>
      <c r="E100" s="1">
        <v>5.4783166492877899E-2</v>
      </c>
      <c r="F100" s="1">
        <v>2.3978555722502001E-2</v>
      </c>
      <c r="G100" s="1">
        <v>2.23319902140681E-2</v>
      </c>
      <c r="H100" s="1">
        <v>331.19921522067602</v>
      </c>
      <c r="I100" s="1">
        <v>258</v>
      </c>
      <c r="J100" s="1">
        <v>1.40122088554546E-3</v>
      </c>
      <c r="K100" s="1"/>
      <c r="L100" s="1"/>
      <c r="M100" s="1"/>
    </row>
    <row r="101" spans="1:13">
      <c r="A101" t="s">
        <v>928</v>
      </c>
      <c r="B101" t="s">
        <v>2636</v>
      </c>
      <c r="C101" t="s">
        <v>2628</v>
      </c>
      <c r="D101">
        <v>257</v>
      </c>
      <c r="E101">
        <v>-8.6837552933429294E-3</v>
      </c>
      <c r="F101">
        <v>5.6694368733518699E-2</v>
      </c>
      <c r="G101">
        <v>0.87838703452673705</v>
      </c>
      <c r="H101">
        <v>330.22925606339601</v>
      </c>
      <c r="I101">
        <v>257</v>
      </c>
      <c r="J101">
        <v>1.3737521800557E-3</v>
      </c>
      <c r="K101">
        <v>2.9677872201337801E-3</v>
      </c>
      <c r="L101">
        <v>3.41583786158485E-3</v>
      </c>
      <c r="M101">
        <v>0.38574999241930602</v>
      </c>
    </row>
    <row r="102" spans="1:13">
      <c r="A102" t="s">
        <v>928</v>
      </c>
      <c r="B102" t="s">
        <v>2636</v>
      </c>
      <c r="C102" t="s">
        <v>2629</v>
      </c>
      <c r="D102">
        <v>257</v>
      </c>
      <c r="E102">
        <v>4.2807803128050402E-2</v>
      </c>
      <c r="F102">
        <v>4.58471528688668E-2</v>
      </c>
      <c r="G102">
        <v>0.35045510309570599</v>
      </c>
    </row>
    <row r="103" spans="1:13">
      <c r="A103" s="148" t="s">
        <v>928</v>
      </c>
      <c r="B103" s="148" t="s">
        <v>2637</v>
      </c>
      <c r="C103" s="148" t="s">
        <v>2627</v>
      </c>
      <c r="D103" s="148">
        <v>29</v>
      </c>
      <c r="E103" s="148">
        <v>0.24765912831779299</v>
      </c>
      <c r="F103" s="148">
        <v>3.0472791027445299E-2</v>
      </c>
      <c r="G103" s="149">
        <v>4.3924160471903799E-16</v>
      </c>
      <c r="H103" s="148">
        <v>62.752531761525198</v>
      </c>
      <c r="I103" s="148">
        <v>28</v>
      </c>
      <c r="J103" s="148">
        <v>1.7914734116630999E-4</v>
      </c>
      <c r="K103" s="148"/>
      <c r="L103" s="148"/>
      <c r="M103" s="148"/>
    </row>
    <row r="104" spans="1:13">
      <c r="A104" s="148" t="s">
        <v>928</v>
      </c>
      <c r="B104" s="148" t="s">
        <v>2637</v>
      </c>
      <c r="C104" s="148" t="s">
        <v>2628</v>
      </c>
      <c r="D104" s="148">
        <v>29</v>
      </c>
      <c r="E104" s="148">
        <v>0.34638248444133002</v>
      </c>
      <c r="F104" s="148">
        <v>8.2324573636083795E-2</v>
      </c>
      <c r="G104" s="148">
        <v>2.5507229908185299E-4</v>
      </c>
      <c r="H104" s="148">
        <v>53.9169294508281</v>
      </c>
      <c r="I104" s="148">
        <v>27</v>
      </c>
      <c r="J104" s="148">
        <v>1.55742624755694E-3</v>
      </c>
      <c r="K104" s="148">
        <v>-2.3165076146082101E-2</v>
      </c>
      <c r="L104" s="148">
        <v>1.1012764332504201E-2</v>
      </c>
      <c r="M104" s="148">
        <v>4.4879404901976699E-2</v>
      </c>
    </row>
    <row r="105" spans="1:13">
      <c r="A105" s="148" t="s">
        <v>928</v>
      </c>
      <c r="B105" s="148" t="s">
        <v>2637</v>
      </c>
      <c r="C105" s="148" t="s">
        <v>2629</v>
      </c>
      <c r="D105" s="148">
        <v>29</v>
      </c>
      <c r="E105" s="148">
        <v>0.31403270899763602</v>
      </c>
      <c r="F105" s="148">
        <v>5.2158348651255397E-2</v>
      </c>
      <c r="G105" s="149">
        <v>1.73603915936282E-9</v>
      </c>
      <c r="H105" s="148"/>
      <c r="I105" s="148"/>
      <c r="J105" s="148"/>
      <c r="K105" s="148"/>
      <c r="L105" s="148"/>
      <c r="M105" s="148"/>
    </row>
    <row r="106" spans="1:13">
      <c r="A106" t="s">
        <v>928</v>
      </c>
      <c r="B106" t="s">
        <v>6636</v>
      </c>
      <c r="C106" t="s">
        <v>2627</v>
      </c>
      <c r="D106">
        <v>514</v>
      </c>
      <c r="E106">
        <v>8.9539225969675076E-2</v>
      </c>
      <c r="F106">
        <v>8.306375273916862E-2</v>
      </c>
      <c r="G106">
        <v>0.28105255791303502</v>
      </c>
      <c r="H106">
        <v>568.41864801742304</v>
      </c>
      <c r="I106">
        <v>513</v>
      </c>
      <c r="J106">
        <v>4.5310646052971901E-2</v>
      </c>
    </row>
    <row r="107" spans="1:13">
      <c r="A107" t="s">
        <v>928</v>
      </c>
      <c r="B107" t="s">
        <v>6636</v>
      </c>
      <c r="C107" t="s">
        <v>2628</v>
      </c>
      <c r="D107">
        <v>514</v>
      </c>
      <c r="E107">
        <v>3.6069476089734452E-2</v>
      </c>
      <c r="F107">
        <v>0.19583270932411048</v>
      </c>
      <c r="G107">
        <v>0.85394113743929001</v>
      </c>
      <c r="H107">
        <v>568.01227662163399</v>
      </c>
      <c r="I107">
        <v>512</v>
      </c>
      <c r="J107">
        <v>4.3541255284529699E-2</v>
      </c>
      <c r="K107">
        <v>1.3975106550851201E-3</v>
      </c>
      <c r="L107">
        <v>2.3090718304836699E-3</v>
      </c>
      <c r="M107">
        <v>0.54529689823748395</v>
      </c>
    </row>
    <row r="108" spans="1:13">
      <c r="A108" t="s">
        <v>928</v>
      </c>
      <c r="B108" t="s">
        <v>6636</v>
      </c>
      <c r="C108" t="s">
        <v>2629</v>
      </c>
      <c r="D108">
        <v>514</v>
      </c>
      <c r="E108">
        <v>-2.6159342071829517E-2</v>
      </c>
      <c r="F108">
        <v>0.1377791854471942</v>
      </c>
      <c r="G108">
        <v>0.84941550516825903</v>
      </c>
    </row>
    <row r="109" spans="1:13">
      <c r="A109" s="1" t="s">
        <v>928</v>
      </c>
      <c r="B109" s="1" t="s">
        <v>2638</v>
      </c>
      <c r="C109" s="1" t="s">
        <v>2627</v>
      </c>
      <c r="D109" s="1">
        <v>21</v>
      </c>
      <c r="E109" s="1">
        <v>0.19828855075387161</v>
      </c>
      <c r="F109" s="1">
        <v>8.4354255577807971E-2</v>
      </c>
      <c r="G109" s="1">
        <v>1.8739924156608599E-2</v>
      </c>
      <c r="H109" s="1">
        <v>18.667590915499499</v>
      </c>
      <c r="I109" s="1">
        <v>20</v>
      </c>
      <c r="J109" s="1">
        <v>0.54351774612416104</v>
      </c>
      <c r="K109" s="1"/>
      <c r="L109" s="1"/>
      <c r="M109" s="1"/>
    </row>
    <row r="110" spans="1:13">
      <c r="A110" t="s">
        <v>928</v>
      </c>
      <c r="B110" t="s">
        <v>2638</v>
      </c>
      <c r="C110" t="s">
        <v>2628</v>
      </c>
      <c r="D110">
        <v>21</v>
      </c>
      <c r="E110">
        <v>0.37536002126575507</v>
      </c>
      <c r="F110">
        <v>0.2436271660787834</v>
      </c>
      <c r="G110">
        <v>0.139876213426777</v>
      </c>
      <c r="H110">
        <v>18.551254753425599</v>
      </c>
      <c r="I110">
        <v>19</v>
      </c>
      <c r="J110">
        <v>0.48594325596865301</v>
      </c>
      <c r="K110">
        <v>-4.8581420534363796E-3</v>
      </c>
      <c r="L110">
        <v>1.42433728623609E-2</v>
      </c>
      <c r="M110">
        <v>0.73678556030271303</v>
      </c>
    </row>
    <row r="111" spans="1:13">
      <c r="A111" s="1" t="s">
        <v>928</v>
      </c>
      <c r="B111" s="1" t="s">
        <v>2638</v>
      </c>
      <c r="C111" s="1" t="s">
        <v>2629</v>
      </c>
      <c r="D111" s="1">
        <v>21</v>
      </c>
      <c r="E111" s="1">
        <v>0.25000769094648628</v>
      </c>
      <c r="F111" s="1">
        <v>0.12038822054535321</v>
      </c>
      <c r="G111" s="1">
        <v>3.7831194928903203E-2</v>
      </c>
      <c r="H111" s="1"/>
      <c r="I111" s="1"/>
      <c r="J111" s="1"/>
      <c r="K111" s="1"/>
      <c r="L111" s="1"/>
      <c r="M111" s="1"/>
    </row>
    <row r="112" spans="1:13">
      <c r="A112" t="s">
        <v>927</v>
      </c>
      <c r="B112" t="s">
        <v>2626</v>
      </c>
      <c r="C112" t="s">
        <v>2627</v>
      </c>
      <c r="D112">
        <v>134</v>
      </c>
      <c r="E112">
        <v>1.9105738573532802E-2</v>
      </c>
      <c r="F112">
        <v>3.5782610148565298E-2</v>
      </c>
      <c r="G112">
        <v>0.59338359342243796</v>
      </c>
      <c r="H112">
        <v>139.857235413788</v>
      </c>
      <c r="I112">
        <v>133</v>
      </c>
      <c r="J112">
        <v>0.32486180639835599</v>
      </c>
    </row>
    <row r="113" spans="1:13">
      <c r="A113" s="1" t="s">
        <v>927</v>
      </c>
      <c r="B113" s="1" t="s">
        <v>2626</v>
      </c>
      <c r="C113" s="1" t="s">
        <v>2628</v>
      </c>
      <c r="D113" s="1">
        <v>134</v>
      </c>
      <c r="E113" s="1">
        <v>-0.15326538570928999</v>
      </c>
      <c r="F113" s="1">
        <v>7.2902054567040298E-2</v>
      </c>
      <c r="G113" s="1">
        <v>3.7422395019757498E-2</v>
      </c>
      <c r="H113" s="1">
        <v>134.03598414064601</v>
      </c>
      <c r="I113" s="1">
        <v>132</v>
      </c>
      <c r="J113" s="1">
        <v>0.43421202420066801</v>
      </c>
      <c r="K113" s="1">
        <v>1.21796993501192E-2</v>
      </c>
      <c r="L113" s="1">
        <v>5.0868875025787304E-3</v>
      </c>
      <c r="M113" s="1">
        <v>1.8056209143088101E-2</v>
      </c>
    </row>
    <row r="114" spans="1:13">
      <c r="A114" t="s">
        <v>927</v>
      </c>
      <c r="B114" t="s">
        <v>2626</v>
      </c>
      <c r="C114" t="s">
        <v>2629</v>
      </c>
      <c r="D114">
        <v>134</v>
      </c>
      <c r="E114">
        <v>-5.4667288322510603E-2</v>
      </c>
      <c r="F114">
        <v>5.9345676869628397E-2</v>
      </c>
      <c r="G114">
        <v>0.35696316349563501</v>
      </c>
    </row>
    <row r="115" spans="1:13">
      <c r="A115" s="148" t="s">
        <v>927</v>
      </c>
      <c r="B115" s="148" t="s">
        <v>926</v>
      </c>
      <c r="C115" s="148" t="s">
        <v>2627</v>
      </c>
      <c r="D115" s="148">
        <v>978</v>
      </c>
      <c r="E115" s="148">
        <v>0.22982730978825935</v>
      </c>
      <c r="F115" s="148">
        <v>5.568424469133447E-2</v>
      </c>
      <c r="G115" s="149">
        <v>3.6699794551262799E-5</v>
      </c>
      <c r="H115" s="148">
        <v>1075.99210527133</v>
      </c>
      <c r="I115" s="148">
        <v>978</v>
      </c>
      <c r="J115" s="148">
        <v>1.53602368492857E-2</v>
      </c>
      <c r="K115" s="148"/>
      <c r="L115" s="148"/>
      <c r="M115" s="148"/>
    </row>
    <row r="116" spans="1:13">
      <c r="A116" t="s">
        <v>927</v>
      </c>
      <c r="B116" t="s">
        <v>926</v>
      </c>
      <c r="C116" t="s">
        <v>2628</v>
      </c>
      <c r="D116">
        <v>978</v>
      </c>
      <c r="E116">
        <v>0.25469894658779124</v>
      </c>
      <c r="F116">
        <v>0.17002049776566486</v>
      </c>
      <c r="G116">
        <v>0.13444399595450701</v>
      </c>
      <c r="H116">
        <v>1075.7295136192399</v>
      </c>
      <c r="I116">
        <v>977</v>
      </c>
      <c r="J116">
        <v>1.47267119143855E-2</v>
      </c>
      <c r="K116">
        <v>-1.26319881277755E-3</v>
      </c>
      <c r="L116">
        <v>2.5866371528297499E-3</v>
      </c>
      <c r="M116">
        <v>0.62540755203351195</v>
      </c>
    </row>
    <row r="117" spans="1:13">
      <c r="A117" s="1" t="s">
        <v>927</v>
      </c>
      <c r="B117" s="1" t="s">
        <v>926</v>
      </c>
      <c r="C117" s="1" t="s">
        <v>2629</v>
      </c>
      <c r="D117" s="1">
        <v>978</v>
      </c>
      <c r="E117" s="1">
        <v>0.27613819415282248</v>
      </c>
      <c r="F117" s="1">
        <v>9.7072828012283674E-2</v>
      </c>
      <c r="G117" s="1">
        <v>4.4460284044892896E-3</v>
      </c>
      <c r="H117" s="1"/>
      <c r="I117" s="1"/>
      <c r="J117" s="1"/>
      <c r="K117" s="1"/>
      <c r="L117" s="1"/>
      <c r="M117" s="1"/>
    </row>
    <row r="118" spans="1:13">
      <c r="A118" s="148" t="s">
        <v>927</v>
      </c>
      <c r="B118" s="148" t="s">
        <v>4909</v>
      </c>
      <c r="C118" s="148" t="s">
        <v>2627</v>
      </c>
      <c r="D118" s="148">
        <v>41</v>
      </c>
      <c r="E118" s="148">
        <v>0.30986672823194</v>
      </c>
      <c r="F118" s="148">
        <v>5.4509594584156697E-2</v>
      </c>
      <c r="G118" s="149">
        <v>1.3109825823121799E-8</v>
      </c>
      <c r="H118" s="148">
        <v>111.482275029072</v>
      </c>
      <c r="I118" s="148">
        <v>40</v>
      </c>
      <c r="J118" s="149">
        <v>1.1470074926627401E-8</v>
      </c>
      <c r="K118" s="148"/>
      <c r="L118" s="148"/>
      <c r="M118" s="148"/>
    </row>
    <row r="119" spans="1:13">
      <c r="A119" t="s">
        <v>927</v>
      </c>
      <c r="B119" t="s">
        <v>4909</v>
      </c>
      <c r="C119" t="s">
        <v>2628</v>
      </c>
      <c r="D119">
        <v>41</v>
      </c>
      <c r="E119">
        <v>0.29663205887852401</v>
      </c>
      <c r="F119">
        <v>0.173633616324364</v>
      </c>
      <c r="G119">
        <v>9.5514835052638303E-2</v>
      </c>
      <c r="H119">
        <v>110.920329240729</v>
      </c>
      <c r="I119">
        <v>39</v>
      </c>
      <c r="J119" s="111">
        <v>8.0457277270296193E-9</v>
      </c>
      <c r="K119">
        <v>-7.7977003383807499E-3</v>
      </c>
      <c r="L119">
        <v>1.7542545136786099E-2</v>
      </c>
      <c r="M119">
        <v>0.65913653399600303</v>
      </c>
    </row>
    <row r="120" spans="1:13">
      <c r="A120" s="148" t="s">
        <v>927</v>
      </c>
      <c r="B120" s="148" t="s">
        <v>4909</v>
      </c>
      <c r="C120" s="148" t="s">
        <v>2629</v>
      </c>
      <c r="D120" s="148">
        <v>41</v>
      </c>
      <c r="E120" s="148">
        <v>0.343354697655256</v>
      </c>
      <c r="F120" s="148">
        <v>9.56263276610399E-2</v>
      </c>
      <c r="G120" s="148">
        <v>3.2993343269084699E-4</v>
      </c>
      <c r="H120" s="148"/>
      <c r="I120" s="148"/>
      <c r="J120" s="148"/>
      <c r="K120" s="148"/>
      <c r="L120" s="148"/>
      <c r="M120" s="148"/>
    </row>
    <row r="121" spans="1:13">
      <c r="A121" s="148" t="s">
        <v>927</v>
      </c>
      <c r="B121" s="148" t="s">
        <v>2631</v>
      </c>
      <c r="C121" s="148" t="s">
        <v>2627</v>
      </c>
      <c r="D121" s="148">
        <v>767</v>
      </c>
      <c r="E121" s="148">
        <v>4.63446524836763E-2</v>
      </c>
      <c r="F121" s="148">
        <v>5.5418314444835902E-3</v>
      </c>
      <c r="G121" s="149">
        <v>6.13009477947807E-17</v>
      </c>
      <c r="H121" s="148">
        <v>932.102561575447</v>
      </c>
      <c r="I121" s="148">
        <v>768</v>
      </c>
      <c r="J121" s="149">
        <v>4.1069069430679701E-5</v>
      </c>
      <c r="K121" s="148"/>
      <c r="L121" s="148"/>
      <c r="M121" s="148"/>
    </row>
    <row r="122" spans="1:13">
      <c r="A122" s="1" t="s">
        <v>927</v>
      </c>
      <c r="B122" s="1" t="s">
        <v>2631</v>
      </c>
      <c r="C122" s="1" t="s">
        <v>2628</v>
      </c>
      <c r="D122" s="1">
        <v>767</v>
      </c>
      <c r="E122" s="1">
        <v>4.1771091484682998E-2</v>
      </c>
      <c r="F122" s="1">
        <v>1.5424054811207E-2</v>
      </c>
      <c r="G122" s="1">
        <v>6.9164851530964799E-3</v>
      </c>
      <c r="H122" s="1">
        <v>931.90322491815903</v>
      </c>
      <c r="I122" s="1">
        <v>767</v>
      </c>
      <c r="J122" s="147">
        <v>3.7741472819908399E-5</v>
      </c>
      <c r="K122" s="1">
        <v>1.13259359677952E-3</v>
      </c>
      <c r="L122" s="1">
        <v>2.7962000665264402E-3</v>
      </c>
      <c r="M122" s="1">
        <v>0.685555604815409</v>
      </c>
    </row>
    <row r="123" spans="1:13">
      <c r="A123" s="148" t="s">
        <v>927</v>
      </c>
      <c r="B123" s="148" t="s">
        <v>2631</v>
      </c>
      <c r="C123" s="148" t="s">
        <v>2629</v>
      </c>
      <c r="D123" s="148">
        <v>767</v>
      </c>
      <c r="E123" s="148">
        <v>4.7172985935433502E-2</v>
      </c>
      <c r="F123" s="148">
        <v>9.2677812668602207E-3</v>
      </c>
      <c r="G123" s="149">
        <v>3.5806773471796902E-7</v>
      </c>
      <c r="H123" s="148"/>
      <c r="I123" s="148"/>
      <c r="J123" s="148"/>
      <c r="K123" s="148"/>
      <c r="L123" s="148"/>
      <c r="M123" s="148"/>
    </row>
    <row r="124" spans="1:13">
      <c r="A124" s="1" t="s">
        <v>927</v>
      </c>
      <c r="B124" s="1" t="s">
        <v>2632</v>
      </c>
      <c r="C124" s="1" t="s">
        <v>2627</v>
      </c>
      <c r="D124" s="1">
        <v>109</v>
      </c>
      <c r="E124" s="1">
        <v>-0.12658789063279316</v>
      </c>
      <c r="F124" s="1">
        <v>6.1435879092302768E-2</v>
      </c>
      <c r="G124" s="1">
        <v>3.9351913441402299E-2</v>
      </c>
      <c r="H124" s="1">
        <v>130.72699401599499</v>
      </c>
      <c r="I124" s="1">
        <v>108</v>
      </c>
      <c r="J124" s="1">
        <v>6.7565099402102202E-2</v>
      </c>
      <c r="K124" s="1"/>
      <c r="L124" s="1"/>
      <c r="M124" s="1"/>
    </row>
    <row r="125" spans="1:13">
      <c r="A125" t="s">
        <v>927</v>
      </c>
      <c r="B125" t="s">
        <v>2632</v>
      </c>
      <c r="C125" t="s">
        <v>2628</v>
      </c>
      <c r="D125">
        <v>109</v>
      </c>
      <c r="E125">
        <v>2.6591680273321372E-2</v>
      </c>
      <c r="F125">
        <v>0.11568154335321686</v>
      </c>
      <c r="G125">
        <v>0.81863189815058002</v>
      </c>
      <c r="H125">
        <v>128.596357022381</v>
      </c>
      <c r="I125">
        <v>107</v>
      </c>
      <c r="J125">
        <v>7.6055419337595603E-2</v>
      </c>
      <c r="K125">
        <v>-7.1091288622799897E-3</v>
      </c>
      <c r="L125">
        <v>5.3392972403533898E-3</v>
      </c>
      <c r="M125">
        <v>0.185863185121385</v>
      </c>
    </row>
    <row r="126" spans="1:13">
      <c r="A126" t="s">
        <v>927</v>
      </c>
      <c r="B126" t="s">
        <v>2632</v>
      </c>
      <c r="C126" t="s">
        <v>2629</v>
      </c>
      <c r="D126">
        <v>109</v>
      </c>
      <c r="E126">
        <v>-0.11023829542796802</v>
      </c>
      <c r="F126">
        <v>0.10159227589774608</v>
      </c>
      <c r="G126">
        <v>0.277875114319665</v>
      </c>
    </row>
    <row r="127" spans="1:13">
      <c r="A127" s="148" t="s">
        <v>927</v>
      </c>
      <c r="B127" s="148" t="s">
        <v>2633</v>
      </c>
      <c r="C127" s="148" t="s">
        <v>2627</v>
      </c>
      <c r="D127" s="148">
        <v>86</v>
      </c>
      <c r="E127" s="148">
        <v>0.2807377370537974</v>
      </c>
      <c r="F127" s="148">
        <v>6.5449162079451617E-2</v>
      </c>
      <c r="G127" s="149">
        <v>1.7915520854195999E-5</v>
      </c>
      <c r="H127" s="148">
        <v>131.53913857619401</v>
      </c>
      <c r="I127" s="148">
        <v>85</v>
      </c>
      <c r="J127" s="148">
        <v>9.0750547443077696E-4</v>
      </c>
      <c r="K127" s="148"/>
      <c r="L127" s="148"/>
      <c r="M127" s="148"/>
    </row>
    <row r="128" spans="1:13">
      <c r="A128" t="s">
        <v>927</v>
      </c>
      <c r="B128" t="s">
        <v>2633</v>
      </c>
      <c r="C128" t="s">
        <v>2628</v>
      </c>
      <c r="D128">
        <v>86</v>
      </c>
      <c r="E128">
        <v>0.15089557194280703</v>
      </c>
      <c r="F128">
        <v>0.11754100339778248</v>
      </c>
      <c r="G128">
        <v>0.202752534714886</v>
      </c>
      <c r="H128">
        <v>129.262334089636</v>
      </c>
      <c r="I128">
        <v>84</v>
      </c>
      <c r="J128">
        <v>1.1111283891656E-3</v>
      </c>
      <c r="K128">
        <v>7.2654629336693704E-3</v>
      </c>
      <c r="L128">
        <v>5.9730586070553E-3</v>
      </c>
      <c r="M128">
        <v>0.22725008204060401</v>
      </c>
    </row>
    <row r="129" spans="1:13">
      <c r="A129" s="1" t="s">
        <v>927</v>
      </c>
      <c r="B129" s="1" t="s">
        <v>2633</v>
      </c>
      <c r="C129" s="1" t="s">
        <v>2629</v>
      </c>
      <c r="D129" s="1">
        <v>86</v>
      </c>
      <c r="E129" s="1">
        <v>0.19576921771586206</v>
      </c>
      <c r="F129" s="1">
        <v>9.7702436368723417E-2</v>
      </c>
      <c r="G129" s="1">
        <v>4.5099084191988298E-2</v>
      </c>
      <c r="H129" s="1"/>
      <c r="I129" s="1"/>
      <c r="J129" s="1"/>
      <c r="K129" s="1"/>
      <c r="L129" s="1"/>
      <c r="M129" s="1"/>
    </row>
    <row r="130" spans="1:13">
      <c r="A130" s="148" t="s">
        <v>927</v>
      </c>
      <c r="B130" s="148" t="s">
        <v>2634</v>
      </c>
      <c r="C130" s="148" t="s">
        <v>2627</v>
      </c>
      <c r="D130" s="148">
        <v>731</v>
      </c>
      <c r="E130" s="148">
        <v>4.2870054087424399E-2</v>
      </c>
      <c r="F130" s="148">
        <v>3.1933838957879102E-3</v>
      </c>
      <c r="G130" s="149">
        <v>4.3364107920035999E-41</v>
      </c>
      <c r="H130" s="148">
        <v>871.45529825683298</v>
      </c>
      <c r="I130" s="148">
        <v>732</v>
      </c>
      <c r="J130" s="148">
        <v>2.7701585966147301E-4</v>
      </c>
      <c r="K130" s="148"/>
      <c r="L130" s="148"/>
      <c r="M130" s="148"/>
    </row>
    <row r="131" spans="1:13">
      <c r="A131" s="148" t="s">
        <v>927</v>
      </c>
      <c r="B131" s="148" t="s">
        <v>2634</v>
      </c>
      <c r="C131" s="148" t="s">
        <v>2628</v>
      </c>
      <c r="D131" s="148">
        <v>731</v>
      </c>
      <c r="E131" s="148">
        <v>5.5766933456327897E-2</v>
      </c>
      <c r="F131" s="148">
        <v>8.9437875616688606E-3</v>
      </c>
      <c r="G131" s="149">
        <v>7.6341245136783704E-10</v>
      </c>
      <c r="H131" s="148">
        <v>868.59896495964699</v>
      </c>
      <c r="I131" s="148">
        <v>731</v>
      </c>
      <c r="J131" s="148">
        <v>3.2244222640469099E-4</v>
      </c>
      <c r="K131" s="148">
        <v>-4.4342231960391E-3</v>
      </c>
      <c r="L131" s="148">
        <v>2.8599870947967898E-3</v>
      </c>
      <c r="M131" s="148">
        <v>0.12147002800975901</v>
      </c>
    </row>
    <row r="132" spans="1:13">
      <c r="A132" s="148" t="s">
        <v>927</v>
      </c>
      <c r="B132" s="148" t="s">
        <v>2634</v>
      </c>
      <c r="C132" s="148" t="s">
        <v>2629</v>
      </c>
      <c r="D132" s="148">
        <v>731</v>
      </c>
      <c r="E132" s="148">
        <v>3.9767579171535998E-2</v>
      </c>
      <c r="F132" s="148">
        <v>4.9574925215576E-3</v>
      </c>
      <c r="G132" s="149">
        <v>1.0428108215992701E-15</v>
      </c>
      <c r="H132" s="148"/>
      <c r="I132" s="148"/>
      <c r="J132" s="148"/>
      <c r="K132" s="148"/>
      <c r="L132" s="148"/>
      <c r="M132" s="148"/>
    </row>
    <row r="133" spans="1:13">
      <c r="A133" t="s">
        <v>927</v>
      </c>
      <c r="B133" t="s">
        <v>2635</v>
      </c>
      <c r="C133" t="s">
        <v>2627</v>
      </c>
      <c r="D133">
        <v>60</v>
      </c>
      <c r="E133">
        <v>5.8975721064947653E-2</v>
      </c>
      <c r="F133">
        <v>6.9376519971200187E-2</v>
      </c>
      <c r="G133">
        <v>0.39527957672415498</v>
      </c>
      <c r="H133">
        <v>103.156834509597</v>
      </c>
      <c r="I133">
        <v>59</v>
      </c>
      <c r="J133">
        <v>3.3223439850523699E-4</v>
      </c>
    </row>
    <row r="134" spans="1:13">
      <c r="A134" t="s">
        <v>927</v>
      </c>
      <c r="B134" t="s">
        <v>2635</v>
      </c>
      <c r="C134" t="s">
        <v>2628</v>
      </c>
      <c r="D134">
        <v>60</v>
      </c>
      <c r="E134">
        <v>-8.0236714867872261E-2</v>
      </c>
      <c r="F134">
        <v>0.13344423906174219</v>
      </c>
      <c r="G134">
        <v>0.54999957989262205</v>
      </c>
      <c r="H134">
        <v>98.865513926323501</v>
      </c>
      <c r="I134">
        <v>58</v>
      </c>
      <c r="J134">
        <v>6.6225303219409495E-4</v>
      </c>
      <c r="K134">
        <v>1.12879641270345E-2</v>
      </c>
      <c r="L134">
        <v>7.1142407529612098E-3</v>
      </c>
      <c r="M134">
        <v>0.118024430343391</v>
      </c>
    </row>
    <row r="135" spans="1:13">
      <c r="A135" t="s">
        <v>927</v>
      </c>
      <c r="B135" t="s">
        <v>2635</v>
      </c>
      <c r="C135" t="s">
        <v>2629</v>
      </c>
      <c r="D135">
        <v>60</v>
      </c>
      <c r="E135">
        <v>-1.6722677823408572E-2</v>
      </c>
      <c r="F135">
        <v>0.10416609934833022</v>
      </c>
      <c r="G135">
        <v>0.87245683213916703</v>
      </c>
    </row>
    <row r="136" spans="1:13">
      <c r="A136" s="148" t="s">
        <v>927</v>
      </c>
      <c r="B136" s="148" t="s">
        <v>2636</v>
      </c>
      <c r="C136" s="148" t="s">
        <v>2627</v>
      </c>
      <c r="D136" s="148">
        <v>238</v>
      </c>
      <c r="E136" s="148">
        <v>0.206051761728165</v>
      </c>
      <c r="F136" s="148">
        <v>3.3642709015889803E-2</v>
      </c>
      <c r="G136" s="149">
        <v>9.0850185740068804E-10</v>
      </c>
      <c r="H136" s="148">
        <v>309.02191376167599</v>
      </c>
      <c r="I136" s="148">
        <v>237</v>
      </c>
      <c r="J136" s="148">
        <v>1.1363025263114201E-3</v>
      </c>
      <c r="K136" s="148"/>
      <c r="L136" s="148"/>
      <c r="M136" s="148"/>
    </row>
    <row r="137" spans="1:13">
      <c r="A137" s="1" t="s">
        <v>927</v>
      </c>
      <c r="B137" s="1" t="s">
        <v>2636</v>
      </c>
      <c r="C137" s="1" t="s">
        <v>2628</v>
      </c>
      <c r="D137" s="1">
        <v>238</v>
      </c>
      <c r="E137" s="1">
        <v>0.163406013329433</v>
      </c>
      <c r="F137" s="1">
        <v>7.9886801095101601E-2</v>
      </c>
      <c r="G137" s="1">
        <v>4.1917658714348098E-2</v>
      </c>
      <c r="H137" s="1">
        <v>308.85229348810799</v>
      </c>
      <c r="I137" s="1">
        <v>236</v>
      </c>
      <c r="J137" s="1">
        <v>1.0023733852373301E-3</v>
      </c>
      <c r="K137" s="1">
        <v>1.7294511239688299E-3</v>
      </c>
      <c r="L137" s="1">
        <v>4.8038432416652802E-3</v>
      </c>
      <c r="M137" s="1">
        <v>0.71915858681548805</v>
      </c>
    </row>
    <row r="138" spans="1:13">
      <c r="A138" s="148" t="s">
        <v>927</v>
      </c>
      <c r="B138" s="148" t="s">
        <v>2636</v>
      </c>
      <c r="C138" s="148" t="s">
        <v>2629</v>
      </c>
      <c r="D138" s="148">
        <v>238</v>
      </c>
      <c r="E138" s="148">
        <v>0.17859834149665799</v>
      </c>
      <c r="F138" s="148">
        <v>5.8634028755896399E-2</v>
      </c>
      <c r="G138" s="148">
        <v>2.3191980723293402E-3</v>
      </c>
      <c r="H138" s="148"/>
      <c r="I138" s="148"/>
      <c r="J138" s="148"/>
      <c r="K138" s="148"/>
      <c r="L138" s="148"/>
      <c r="M138" s="148"/>
    </row>
    <row r="139" spans="1:13">
      <c r="A139" s="148" t="s">
        <v>927</v>
      </c>
      <c r="B139" s="148" t="s">
        <v>2637</v>
      </c>
      <c r="C139" s="148" t="s">
        <v>2627</v>
      </c>
      <c r="D139" s="148">
        <v>27</v>
      </c>
      <c r="E139" s="148">
        <v>0.29882237950047602</v>
      </c>
      <c r="F139" s="148">
        <v>4.1937164251150502E-2</v>
      </c>
      <c r="G139" s="149">
        <v>1.0371941159457601E-12</v>
      </c>
      <c r="H139" s="148">
        <v>17.195396320967301</v>
      </c>
      <c r="I139" s="148">
        <v>26</v>
      </c>
      <c r="J139" s="148">
        <v>0.90306117140846198</v>
      </c>
      <c r="K139" s="148"/>
      <c r="L139" s="148"/>
      <c r="M139" s="148"/>
    </row>
    <row r="140" spans="1:13">
      <c r="A140" s="148" t="s">
        <v>927</v>
      </c>
      <c r="B140" s="148" t="s">
        <v>2637</v>
      </c>
      <c r="C140" s="148" t="s">
        <v>2628</v>
      </c>
      <c r="D140" s="148">
        <v>27</v>
      </c>
      <c r="E140" s="148">
        <v>0.36399183950136099</v>
      </c>
      <c r="F140" s="148">
        <v>7.7581828620829504E-2</v>
      </c>
      <c r="G140" s="149">
        <v>8.2843861671742997E-5</v>
      </c>
      <c r="H140" s="148">
        <v>13.500721524694701</v>
      </c>
      <c r="I140" s="148">
        <v>25</v>
      </c>
      <c r="J140" s="148">
        <v>0.969753638671771</v>
      </c>
      <c r="K140" s="148">
        <v>-2.06940178529968E-2</v>
      </c>
      <c r="L140" s="148">
        <v>1.0766057882596001E-2</v>
      </c>
      <c r="M140" s="148">
        <v>6.6053398252613596E-2</v>
      </c>
    </row>
    <row r="141" spans="1:13">
      <c r="A141" s="148" t="s">
        <v>927</v>
      </c>
      <c r="B141" s="148" t="s">
        <v>2637</v>
      </c>
      <c r="C141" s="148" t="s">
        <v>2629</v>
      </c>
      <c r="D141" s="148">
        <v>27</v>
      </c>
      <c r="E141" s="148">
        <v>0.288639783403906</v>
      </c>
      <c r="F141" s="148">
        <v>6.5281158292801206E-2</v>
      </c>
      <c r="G141" s="149">
        <v>9.8024027820629605E-6</v>
      </c>
      <c r="H141" s="148"/>
      <c r="I141" s="148"/>
      <c r="J141" s="148"/>
      <c r="K141" s="148"/>
      <c r="L141" s="148"/>
      <c r="M141" s="148"/>
    </row>
    <row r="142" spans="1:13">
      <c r="A142" s="148" t="s">
        <v>927</v>
      </c>
      <c r="B142" s="148" t="s">
        <v>6636</v>
      </c>
      <c r="C142" s="148" t="s">
        <v>2627</v>
      </c>
      <c r="D142" s="148">
        <v>492</v>
      </c>
      <c r="E142" s="148">
        <v>0.48529596067726449</v>
      </c>
      <c r="F142" s="148">
        <v>0.1143954898938289</v>
      </c>
      <c r="G142" s="149">
        <v>2.2127538383339599E-5</v>
      </c>
      <c r="H142" s="148">
        <v>520.95113154711396</v>
      </c>
      <c r="I142" s="148">
        <v>491</v>
      </c>
      <c r="J142" s="148">
        <v>0.16898639543834501</v>
      </c>
      <c r="K142" s="148"/>
      <c r="L142" s="148"/>
      <c r="M142" s="148"/>
    </row>
    <row r="143" spans="1:13">
      <c r="A143" s="1" t="s">
        <v>927</v>
      </c>
      <c r="B143" s="1" t="s">
        <v>6636</v>
      </c>
      <c r="C143" s="1" t="s">
        <v>2628</v>
      </c>
      <c r="D143" s="1">
        <v>492</v>
      </c>
      <c r="E143" s="1">
        <v>0.54842910293607605</v>
      </c>
      <c r="F143" s="1">
        <v>0.26815238665741736</v>
      </c>
      <c r="G143" s="1">
        <v>4.1367322690291697E-2</v>
      </c>
      <c r="H143" s="1">
        <v>520.56128663126105</v>
      </c>
      <c r="I143" s="1">
        <v>490</v>
      </c>
      <c r="J143" s="1">
        <v>0.164075334382421</v>
      </c>
      <c r="K143" s="1">
        <v>-1.9144828633157901E-3</v>
      </c>
      <c r="L143" s="1">
        <v>3.16041008860271E-3</v>
      </c>
      <c r="M143" s="1">
        <v>0.54494771804325404</v>
      </c>
    </row>
    <row r="144" spans="1:13">
      <c r="A144" s="1" t="s">
        <v>927</v>
      </c>
      <c r="B144" s="1" t="s">
        <v>6636</v>
      </c>
      <c r="C144" s="1" t="s">
        <v>2629</v>
      </c>
      <c r="D144" s="1">
        <v>492</v>
      </c>
      <c r="E144" s="1">
        <v>0.46515348600889583</v>
      </c>
      <c r="F144" s="1">
        <v>0.20109560770869436</v>
      </c>
      <c r="G144" s="1">
        <v>2.0717350606478901E-2</v>
      </c>
      <c r="H144" s="1"/>
      <c r="I144" s="1"/>
      <c r="J144" s="1"/>
      <c r="K144" s="1"/>
      <c r="L144" s="1"/>
      <c r="M144" s="1"/>
    </row>
    <row r="145" spans="1:13">
      <c r="A145" t="s">
        <v>927</v>
      </c>
      <c r="B145" t="s">
        <v>2638</v>
      </c>
      <c r="C145" t="s">
        <v>2627</v>
      </c>
      <c r="D145">
        <v>20</v>
      </c>
      <c r="E145">
        <v>0.14766078125233356</v>
      </c>
      <c r="F145">
        <v>0.11796382528236628</v>
      </c>
      <c r="G145">
        <v>0.210662324993664</v>
      </c>
      <c r="H145">
        <v>14.774673470463499</v>
      </c>
      <c r="I145">
        <v>19</v>
      </c>
      <c r="J145">
        <v>0.73680700593394099</v>
      </c>
    </row>
    <row r="146" spans="1:13">
      <c r="A146" t="s">
        <v>927</v>
      </c>
      <c r="B146" t="s">
        <v>2638</v>
      </c>
      <c r="C146" t="s">
        <v>2628</v>
      </c>
      <c r="D146">
        <v>20</v>
      </c>
      <c r="E146">
        <v>0.59782944367655577</v>
      </c>
      <c r="F146">
        <v>0.36755981253657827</v>
      </c>
      <c r="G146">
        <v>0.121225916266596</v>
      </c>
      <c r="H146">
        <v>13.280456337916901</v>
      </c>
      <c r="I146">
        <v>18</v>
      </c>
      <c r="J146">
        <v>0.77464974907774298</v>
      </c>
      <c r="K146">
        <v>-2.69152784351172E-2</v>
      </c>
      <c r="L146">
        <v>2.2018717578908501E-2</v>
      </c>
      <c r="M146">
        <v>0.23732894614491001</v>
      </c>
    </row>
    <row r="147" spans="1:13">
      <c r="A147" t="s">
        <v>927</v>
      </c>
      <c r="B147" t="s">
        <v>2638</v>
      </c>
      <c r="C147" t="s">
        <v>2629</v>
      </c>
      <c r="D147">
        <v>20</v>
      </c>
      <c r="E147">
        <v>0.12889045025301976</v>
      </c>
      <c r="F147">
        <v>0.16513439254138132</v>
      </c>
      <c r="G147">
        <v>0.43508573584812799</v>
      </c>
    </row>
    <row r="148" spans="1:13">
      <c r="A148" t="s">
        <v>929</v>
      </c>
      <c r="B148" t="s">
        <v>2626</v>
      </c>
      <c r="C148" t="s">
        <v>2627</v>
      </c>
      <c r="D148">
        <v>136</v>
      </c>
      <c r="E148">
        <v>3.2379220414817202E-2</v>
      </c>
      <c r="F148">
        <v>3.2956146020947298E-2</v>
      </c>
      <c r="G148">
        <v>0.32585646740873198</v>
      </c>
      <c r="H148">
        <v>135.874858017066</v>
      </c>
      <c r="I148">
        <v>135</v>
      </c>
      <c r="J148">
        <v>0.46267684721324898</v>
      </c>
    </row>
    <row r="149" spans="1:13">
      <c r="A149" t="s">
        <v>929</v>
      </c>
      <c r="B149" t="s">
        <v>2626</v>
      </c>
      <c r="C149" t="s">
        <v>2628</v>
      </c>
      <c r="D149">
        <v>136</v>
      </c>
      <c r="E149">
        <v>-7.3027819473739496E-3</v>
      </c>
      <c r="F149">
        <v>6.7244061943293104E-2</v>
      </c>
      <c r="G149">
        <v>0.91368130786611501</v>
      </c>
      <c r="H149">
        <v>135.82292188885</v>
      </c>
      <c r="I149">
        <v>134</v>
      </c>
      <c r="J149">
        <v>0.43977350580542202</v>
      </c>
      <c r="K149">
        <v>1.06199287981605E-3</v>
      </c>
      <c r="L149">
        <v>4.6915997575109596E-3</v>
      </c>
      <c r="M149">
        <v>0.82126597141679902</v>
      </c>
    </row>
    <row r="150" spans="1:13">
      <c r="A150" t="s">
        <v>929</v>
      </c>
      <c r="B150" t="s">
        <v>2626</v>
      </c>
      <c r="C150" t="s">
        <v>2629</v>
      </c>
      <c r="D150">
        <v>136</v>
      </c>
      <c r="E150">
        <v>3.4545938263201598E-2</v>
      </c>
      <c r="F150">
        <v>5.26722891402761E-2</v>
      </c>
      <c r="G150">
        <v>0.51191065553426995</v>
      </c>
    </row>
    <row r="151" spans="1:13">
      <c r="A151" s="148" t="s">
        <v>929</v>
      </c>
      <c r="B151" s="148" t="s">
        <v>926</v>
      </c>
      <c r="C151" s="148" t="s">
        <v>2627</v>
      </c>
      <c r="D151" s="148">
        <v>985</v>
      </c>
      <c r="E151" s="148">
        <v>0.21105824646552518</v>
      </c>
      <c r="F151" s="148">
        <v>5.1511535270096227E-2</v>
      </c>
      <c r="G151" s="149">
        <v>4.1799588344754301E-5</v>
      </c>
      <c r="H151" s="148">
        <v>1104.04949004478</v>
      </c>
      <c r="I151" s="148">
        <v>985</v>
      </c>
      <c r="J151" s="148">
        <v>4.7148787633654399E-3</v>
      </c>
      <c r="K151" s="148"/>
      <c r="L151" s="148"/>
      <c r="M151" s="148"/>
    </row>
    <row r="152" spans="1:13">
      <c r="A152" t="s">
        <v>929</v>
      </c>
      <c r="B152" t="s">
        <v>926</v>
      </c>
      <c r="C152" t="s">
        <v>2628</v>
      </c>
      <c r="D152">
        <v>985</v>
      </c>
      <c r="E152">
        <v>0.18111452044457385</v>
      </c>
      <c r="F152">
        <v>0.15693653328929594</v>
      </c>
      <c r="G152">
        <v>0.248755168517902</v>
      </c>
      <c r="H152">
        <v>1104.02188164788</v>
      </c>
      <c r="I152">
        <v>984</v>
      </c>
      <c r="J152">
        <v>4.4274927630106199E-3</v>
      </c>
      <c r="K152">
        <v>-3.7631123801634198E-4</v>
      </c>
      <c r="L152">
        <v>2.3989317069292499E-3</v>
      </c>
      <c r="M152">
        <v>0.87538249814287805</v>
      </c>
    </row>
    <row r="153" spans="1:13">
      <c r="A153" s="1" t="s">
        <v>929</v>
      </c>
      <c r="B153" s="1" t="s">
        <v>926</v>
      </c>
      <c r="C153" s="1" t="s">
        <v>2629</v>
      </c>
      <c r="D153" s="1">
        <v>985</v>
      </c>
      <c r="E153" s="1">
        <v>0.18984473882548464</v>
      </c>
      <c r="F153" s="1">
        <v>8.4856750167379105E-2</v>
      </c>
      <c r="G153" s="1">
        <v>2.52707945290792E-2</v>
      </c>
      <c r="H153" s="1"/>
      <c r="I153" s="1"/>
      <c r="J153" s="1"/>
      <c r="K153" s="1"/>
      <c r="L153" s="1"/>
      <c r="M153" s="1"/>
    </row>
    <row r="154" spans="1:13">
      <c r="A154" s="1" t="s">
        <v>929</v>
      </c>
      <c r="B154" s="1" t="s">
        <v>4909</v>
      </c>
      <c r="C154" s="1" t="s">
        <v>2627</v>
      </c>
      <c r="D154" s="1">
        <v>41</v>
      </c>
      <c r="E154" s="1">
        <v>0.104554643447188</v>
      </c>
      <c r="F154" s="1">
        <v>5.1069615067575201E-2</v>
      </c>
      <c r="G154" s="1">
        <v>4.06289827656807E-2</v>
      </c>
      <c r="H154" s="1">
        <v>111.713155825657</v>
      </c>
      <c r="I154" s="1">
        <v>40</v>
      </c>
      <c r="J154" s="147">
        <v>1.06187184207592E-8</v>
      </c>
      <c r="K154" s="1"/>
      <c r="L154" s="1"/>
      <c r="M154" s="1"/>
    </row>
    <row r="155" spans="1:13">
      <c r="A155" t="s">
        <v>929</v>
      </c>
      <c r="B155" t="s">
        <v>4909</v>
      </c>
      <c r="C155" t="s">
        <v>2628</v>
      </c>
      <c r="D155">
        <v>41</v>
      </c>
      <c r="E155">
        <v>-9.5070984686426496E-2</v>
      </c>
      <c r="F155">
        <v>0.16034291746031301</v>
      </c>
      <c r="G155">
        <v>0.55665560074557696</v>
      </c>
      <c r="H155">
        <v>107.908268632136</v>
      </c>
      <c r="I155">
        <v>39</v>
      </c>
      <c r="J155" s="111">
        <v>2.2084984490913599E-8</v>
      </c>
      <c r="K155">
        <v>1.8993150881171001E-2</v>
      </c>
      <c r="L155">
        <v>1.6196500332410699E-2</v>
      </c>
      <c r="M155">
        <v>0.24804131894106499</v>
      </c>
    </row>
    <row r="156" spans="1:13">
      <c r="A156" t="s">
        <v>929</v>
      </c>
      <c r="B156" t="s">
        <v>4909</v>
      </c>
      <c r="C156" t="s">
        <v>2629</v>
      </c>
      <c r="D156">
        <v>41</v>
      </c>
      <c r="E156">
        <v>6.65721795645388E-2</v>
      </c>
      <c r="F156">
        <v>8.2055638556654806E-2</v>
      </c>
      <c r="G156">
        <v>0.41719033142289202</v>
      </c>
    </row>
    <row r="157" spans="1:13">
      <c r="A157" s="148" t="s">
        <v>929</v>
      </c>
      <c r="B157" s="148" t="s">
        <v>2631</v>
      </c>
      <c r="C157" s="148" t="s">
        <v>2627</v>
      </c>
      <c r="D157" s="148">
        <v>776</v>
      </c>
      <c r="E157" s="148">
        <v>5.5642888997057702E-2</v>
      </c>
      <c r="F157" s="148">
        <v>5.1067463007804202E-3</v>
      </c>
      <c r="G157" s="149">
        <v>1.20492861385308E-27</v>
      </c>
      <c r="H157" s="148">
        <v>956.74910816577597</v>
      </c>
      <c r="I157" s="148">
        <v>777</v>
      </c>
      <c r="J157" s="149">
        <v>9.9639746859430494E-6</v>
      </c>
      <c r="K157" s="148"/>
      <c r="L157" s="148"/>
      <c r="M157" s="148"/>
    </row>
    <row r="158" spans="1:13">
      <c r="A158" s="148" t="s">
        <v>929</v>
      </c>
      <c r="B158" s="148" t="s">
        <v>2631</v>
      </c>
      <c r="C158" s="148" t="s">
        <v>2628</v>
      </c>
      <c r="D158" s="148">
        <v>776</v>
      </c>
      <c r="E158" s="148">
        <v>5.9770976926181801E-2</v>
      </c>
      <c r="F158" s="148">
        <v>1.41969617205643E-2</v>
      </c>
      <c r="G158" s="149">
        <v>2.8520891683805299E-5</v>
      </c>
      <c r="H158" s="148">
        <v>956.50626716142494</v>
      </c>
      <c r="I158" s="148">
        <v>776</v>
      </c>
      <c r="J158" s="149">
        <v>9.14392752493639E-6</v>
      </c>
      <c r="K158" s="148">
        <v>-1.14561448737563E-3</v>
      </c>
      <c r="L158" s="148">
        <v>2.5810150456691198E-3</v>
      </c>
      <c r="M158" s="148">
        <v>0.65726610087560799</v>
      </c>
    </row>
    <row r="159" spans="1:13">
      <c r="A159" s="148" t="s">
        <v>929</v>
      </c>
      <c r="B159" s="148" t="s">
        <v>2631</v>
      </c>
      <c r="C159" s="148" t="s">
        <v>2629</v>
      </c>
      <c r="D159" s="148">
        <v>776</v>
      </c>
      <c r="E159" s="148">
        <v>6.2212679756775802E-2</v>
      </c>
      <c r="F159" s="148">
        <v>8.5794269983565808E-3</v>
      </c>
      <c r="G159" s="149">
        <v>4.1254842524220801E-13</v>
      </c>
      <c r="H159" s="148"/>
      <c r="I159" s="148"/>
      <c r="J159" s="148"/>
      <c r="K159" s="148"/>
      <c r="L159" s="148"/>
      <c r="M159" s="148"/>
    </row>
    <row r="160" spans="1:13">
      <c r="A160" s="1" t="s">
        <v>929</v>
      </c>
      <c r="B160" s="1" t="s">
        <v>2632</v>
      </c>
      <c r="C160" s="1" t="s">
        <v>2627</v>
      </c>
      <c r="D160" s="1">
        <v>110</v>
      </c>
      <c r="E160" s="1">
        <v>-0.14788235092934215</v>
      </c>
      <c r="F160" s="1">
        <v>5.7102685321295345E-2</v>
      </c>
      <c r="G160" s="1">
        <v>9.6042373594578592E-3</v>
      </c>
      <c r="H160" s="1">
        <v>147.63568959040799</v>
      </c>
      <c r="I160" s="1">
        <v>109</v>
      </c>
      <c r="J160" s="1">
        <v>8.1302256559370404E-3</v>
      </c>
      <c r="K160" s="1"/>
      <c r="L160" s="1"/>
      <c r="M160" s="1"/>
    </row>
    <row r="161" spans="1:13">
      <c r="A161" t="s">
        <v>929</v>
      </c>
      <c r="B161" t="s">
        <v>2632</v>
      </c>
      <c r="C161" t="s">
        <v>2628</v>
      </c>
      <c r="D161">
        <v>110</v>
      </c>
      <c r="E161">
        <v>0.11184353819616859</v>
      </c>
      <c r="F161">
        <v>0.11069721014578775</v>
      </c>
      <c r="G161">
        <v>0.31458325251244101</v>
      </c>
      <c r="H161">
        <v>136.475423158382</v>
      </c>
      <c r="I161">
        <v>108</v>
      </c>
      <c r="J161">
        <v>3.3336783646734897E-2</v>
      </c>
      <c r="K161">
        <v>-1.51388449588797E-2</v>
      </c>
      <c r="L161">
        <v>5.0941391861708098E-3</v>
      </c>
      <c r="M161">
        <v>3.6500616789540302E-3</v>
      </c>
    </row>
    <row r="162" spans="1:13">
      <c r="A162" t="s">
        <v>929</v>
      </c>
      <c r="B162" t="s">
        <v>2632</v>
      </c>
      <c r="C162" t="s">
        <v>2629</v>
      </c>
      <c r="D162">
        <v>110</v>
      </c>
      <c r="E162">
        <v>-0.14105235796838103</v>
      </c>
      <c r="F162">
        <v>9.5372024987678175E-2</v>
      </c>
      <c r="G162">
        <v>0.139148349293508</v>
      </c>
    </row>
    <row r="163" spans="1:13">
      <c r="A163" t="s">
        <v>929</v>
      </c>
      <c r="B163" t="s">
        <v>2633</v>
      </c>
      <c r="C163" t="s">
        <v>2627</v>
      </c>
      <c r="D163">
        <v>86</v>
      </c>
      <c r="E163">
        <v>3.1724938079706833E-2</v>
      </c>
      <c r="F163">
        <v>6.061645299069171E-2</v>
      </c>
      <c r="G163">
        <v>0.60071559075634695</v>
      </c>
      <c r="H163">
        <v>96.004994934438201</v>
      </c>
      <c r="I163">
        <v>85</v>
      </c>
      <c r="J163">
        <v>0.194681239715985</v>
      </c>
    </row>
    <row r="164" spans="1:13">
      <c r="A164" t="s">
        <v>929</v>
      </c>
      <c r="B164" t="s">
        <v>2633</v>
      </c>
      <c r="C164" t="s">
        <v>2628</v>
      </c>
      <c r="D164">
        <v>86</v>
      </c>
      <c r="E164">
        <v>2.1349768830536096E-2</v>
      </c>
      <c r="F164">
        <v>9.3849493259909364E-2</v>
      </c>
      <c r="G164">
        <v>0.82059596362716103</v>
      </c>
      <c r="H164">
        <v>95.993206578266395</v>
      </c>
      <c r="I164">
        <v>84</v>
      </c>
      <c r="J164">
        <v>0.174771296885493</v>
      </c>
      <c r="K164">
        <v>4.84798321091303E-4</v>
      </c>
      <c r="L164">
        <v>4.7732599789940197E-3</v>
      </c>
      <c r="M164">
        <v>0.91934364945233304</v>
      </c>
    </row>
    <row r="165" spans="1:13">
      <c r="A165" t="s">
        <v>929</v>
      </c>
      <c r="B165" t="s">
        <v>2633</v>
      </c>
      <c r="C165" t="s">
        <v>2629</v>
      </c>
      <c r="D165">
        <v>86</v>
      </c>
      <c r="E165">
        <v>-2.936670632086406E-2</v>
      </c>
      <c r="F165">
        <v>9.0071311123378975E-2</v>
      </c>
      <c r="G165">
        <v>0.74439530081305605</v>
      </c>
    </row>
    <row r="166" spans="1:13">
      <c r="A166" s="148" t="s">
        <v>929</v>
      </c>
      <c r="B166" s="148" t="s">
        <v>2634</v>
      </c>
      <c r="C166" s="148" t="s">
        <v>2627</v>
      </c>
      <c r="D166" s="148">
        <v>735</v>
      </c>
      <c r="E166" s="148">
        <v>3.3296924404216603E-2</v>
      </c>
      <c r="F166" s="148">
        <v>2.9439826625469899E-3</v>
      </c>
      <c r="G166" s="149">
        <v>1.1687192467076701E-29</v>
      </c>
      <c r="H166" s="148">
        <v>916.60764559618804</v>
      </c>
      <c r="I166" s="148">
        <v>736</v>
      </c>
      <c r="J166" s="149">
        <v>5.75713337047613E-6</v>
      </c>
      <c r="K166" s="148"/>
      <c r="L166" s="148"/>
      <c r="M166" s="148"/>
    </row>
    <row r="167" spans="1:13">
      <c r="A167" s="148" t="s">
        <v>929</v>
      </c>
      <c r="B167" s="148" t="s">
        <v>2634</v>
      </c>
      <c r="C167" s="148" t="s">
        <v>2628</v>
      </c>
      <c r="D167" s="148">
        <v>735</v>
      </c>
      <c r="E167" s="148">
        <v>3.2711537013113502E-2</v>
      </c>
      <c r="F167" s="148">
        <v>8.4085994573466095E-3</v>
      </c>
      <c r="G167" s="148">
        <v>1.0925051336564E-4</v>
      </c>
      <c r="H167" s="148">
        <v>916.29305292262802</v>
      </c>
      <c r="I167" s="148">
        <v>735</v>
      </c>
      <c r="J167" s="149">
        <v>5.29841697612646E-6</v>
      </c>
      <c r="K167" s="148">
        <v>-1.34536661740069E-3</v>
      </c>
      <c r="L167" s="148">
        <v>2.6781806788039901E-3</v>
      </c>
      <c r="M167" s="148">
        <v>0.61557638845169105</v>
      </c>
    </row>
    <row r="168" spans="1:13">
      <c r="A168" s="148" t="s">
        <v>929</v>
      </c>
      <c r="B168" s="148" t="s">
        <v>2634</v>
      </c>
      <c r="C168" s="148" t="s">
        <v>2629</v>
      </c>
      <c r="D168" s="148">
        <v>735</v>
      </c>
      <c r="E168" s="148">
        <v>3.5203203904602E-2</v>
      </c>
      <c r="F168" s="148">
        <v>4.7258216046522604E-3</v>
      </c>
      <c r="G168" s="149">
        <v>9.3966130269036195E-14</v>
      </c>
      <c r="H168" s="148"/>
      <c r="I168" s="148"/>
      <c r="J168" s="148"/>
      <c r="K168" s="148"/>
      <c r="L168" s="148"/>
      <c r="M168" s="148"/>
    </row>
    <row r="169" spans="1:13">
      <c r="A169" t="s">
        <v>929</v>
      </c>
      <c r="B169" t="s">
        <v>2635</v>
      </c>
      <c r="C169" t="s">
        <v>2627</v>
      </c>
      <c r="D169">
        <v>60</v>
      </c>
      <c r="E169">
        <v>6.69657980408742E-2</v>
      </c>
      <c r="F169">
        <v>6.5137108976462479E-2</v>
      </c>
      <c r="G169">
        <v>0.303914804142423</v>
      </c>
      <c r="H169">
        <v>77.345996840847604</v>
      </c>
      <c r="I169">
        <v>59</v>
      </c>
      <c r="J169">
        <v>5.48001835925205E-2</v>
      </c>
    </row>
    <row r="170" spans="1:13">
      <c r="A170" t="s">
        <v>929</v>
      </c>
      <c r="B170" t="s">
        <v>2635</v>
      </c>
      <c r="C170" t="s">
        <v>2628</v>
      </c>
      <c r="D170">
        <v>60</v>
      </c>
      <c r="E170">
        <v>-6.070895106760147E-2</v>
      </c>
      <c r="F170">
        <v>0.10855184329856894</v>
      </c>
      <c r="G170">
        <v>0.57813599848152697</v>
      </c>
      <c r="H170">
        <v>73.742289511026399</v>
      </c>
      <c r="I170">
        <v>58</v>
      </c>
      <c r="J170">
        <v>7.9608266460573396E-2</v>
      </c>
      <c r="K170">
        <v>9.6684956681833602E-3</v>
      </c>
      <c r="L170">
        <v>5.7428630827191102E-3</v>
      </c>
      <c r="M170">
        <v>9.7640872149819299E-2</v>
      </c>
    </row>
    <row r="171" spans="1:13">
      <c r="A171" t="s">
        <v>929</v>
      </c>
      <c r="B171" t="s">
        <v>2635</v>
      </c>
      <c r="C171" t="s">
        <v>2629</v>
      </c>
      <c r="D171">
        <v>60</v>
      </c>
      <c r="E171">
        <v>6.4100880652257608E-2</v>
      </c>
      <c r="F171">
        <v>0.10172036606758181</v>
      </c>
      <c r="G171">
        <v>0.528584924137254</v>
      </c>
    </row>
    <row r="172" spans="1:13">
      <c r="A172" s="148" t="s">
        <v>929</v>
      </c>
      <c r="B172" s="148" t="s">
        <v>2636</v>
      </c>
      <c r="C172" s="148" t="s">
        <v>2627</v>
      </c>
      <c r="D172" s="148">
        <v>243</v>
      </c>
      <c r="E172" s="148">
        <v>0.17105981914098101</v>
      </c>
      <c r="F172" s="148">
        <v>3.11927570125442E-2</v>
      </c>
      <c r="G172" s="149">
        <v>4.15909801828321E-8</v>
      </c>
      <c r="H172" s="148">
        <v>233.829306353432</v>
      </c>
      <c r="I172" s="148">
        <v>242</v>
      </c>
      <c r="J172" s="148">
        <v>0.63505211171504405</v>
      </c>
      <c r="K172" s="148"/>
      <c r="L172" s="148"/>
      <c r="M172" s="148"/>
    </row>
    <row r="173" spans="1:13">
      <c r="A173" t="s">
        <v>929</v>
      </c>
      <c r="B173" t="s">
        <v>2636</v>
      </c>
      <c r="C173" t="s">
        <v>2628</v>
      </c>
      <c r="D173">
        <v>243</v>
      </c>
      <c r="E173">
        <v>3.355958678676E-2</v>
      </c>
      <c r="F173">
        <v>6.5472632802383204E-2</v>
      </c>
      <c r="G173">
        <v>0.60871861503443603</v>
      </c>
      <c r="H173">
        <v>229.26466681414001</v>
      </c>
      <c r="I173">
        <v>241</v>
      </c>
      <c r="J173">
        <v>0.696011815491831</v>
      </c>
      <c r="K173">
        <v>8.3440302023108596E-3</v>
      </c>
      <c r="L173">
        <v>3.9054638614558E-3</v>
      </c>
      <c r="M173">
        <v>3.3646207481900399E-2</v>
      </c>
    </row>
    <row r="174" spans="1:13">
      <c r="A174" s="148" t="s">
        <v>929</v>
      </c>
      <c r="B174" s="148" t="s">
        <v>2636</v>
      </c>
      <c r="C174" s="148" t="s">
        <v>2629</v>
      </c>
      <c r="D174" s="148">
        <v>243</v>
      </c>
      <c r="E174" s="148">
        <v>0.16551555194694401</v>
      </c>
      <c r="F174" s="148">
        <v>5.5355331317168702E-2</v>
      </c>
      <c r="G174" s="148">
        <v>2.7892611734759601E-3</v>
      </c>
      <c r="H174" s="148"/>
      <c r="I174" s="148"/>
      <c r="J174" s="148"/>
      <c r="K174" s="148"/>
      <c r="L174" s="148"/>
      <c r="M174" s="148"/>
    </row>
    <row r="175" spans="1:13">
      <c r="A175" t="s">
        <v>929</v>
      </c>
      <c r="B175" t="s">
        <v>2637</v>
      </c>
      <c r="C175" t="s">
        <v>2627</v>
      </c>
      <c r="D175">
        <v>27</v>
      </c>
      <c r="E175">
        <v>3.1010793683707301E-2</v>
      </c>
      <c r="F175">
        <v>3.8825784873869902E-2</v>
      </c>
      <c r="G175">
        <v>0.42445483681857998</v>
      </c>
      <c r="H175">
        <v>28.673275428587299</v>
      </c>
      <c r="I175">
        <v>26</v>
      </c>
      <c r="J175">
        <v>0.32614756592410199</v>
      </c>
    </row>
    <row r="176" spans="1:13">
      <c r="A176" t="s">
        <v>929</v>
      </c>
      <c r="B176" t="s">
        <v>2637</v>
      </c>
      <c r="C176" t="s">
        <v>2628</v>
      </c>
      <c r="D176">
        <v>27</v>
      </c>
      <c r="E176">
        <v>1.8481896682825402E-2</v>
      </c>
      <c r="F176">
        <v>7.7114648978381495E-2</v>
      </c>
      <c r="G176">
        <v>0.81254196694966296</v>
      </c>
      <c r="H176">
        <v>28.628992813238401</v>
      </c>
      <c r="I176">
        <v>25</v>
      </c>
      <c r="J176">
        <v>0.27972167898028699</v>
      </c>
      <c r="K176">
        <v>2.1043557513031499E-3</v>
      </c>
      <c r="L176">
        <v>1.0701275880232401E-2</v>
      </c>
      <c r="M176">
        <v>0.84569497649528602</v>
      </c>
    </row>
    <row r="177" spans="1:13">
      <c r="A177" t="s">
        <v>929</v>
      </c>
      <c r="B177" t="s">
        <v>2637</v>
      </c>
      <c r="C177" t="s">
        <v>2629</v>
      </c>
      <c r="D177">
        <v>27</v>
      </c>
      <c r="E177">
        <v>3.9073297278892298E-2</v>
      </c>
      <c r="F177">
        <v>5.2631441949814999E-2</v>
      </c>
      <c r="G177">
        <v>0.45784830203172799</v>
      </c>
    </row>
    <row r="178" spans="1:13">
      <c r="A178" s="148" t="s">
        <v>929</v>
      </c>
      <c r="B178" s="148" t="s">
        <v>6636</v>
      </c>
      <c r="C178" s="148" t="s">
        <v>2627</v>
      </c>
      <c r="D178" s="148">
        <v>499</v>
      </c>
      <c r="E178" s="148">
        <v>0.4835647512259883</v>
      </c>
      <c r="F178" s="148">
        <v>0.10564620488706185</v>
      </c>
      <c r="G178" s="149">
        <v>4.7122079989428103E-6</v>
      </c>
      <c r="H178" s="148">
        <v>519.90225129199303</v>
      </c>
      <c r="I178" s="148">
        <v>498</v>
      </c>
      <c r="J178" s="148">
        <v>0.24036517093241999</v>
      </c>
      <c r="K178" s="148"/>
      <c r="L178" s="148"/>
      <c r="M178" s="148"/>
    </row>
    <row r="179" spans="1:13">
      <c r="A179" t="s">
        <v>929</v>
      </c>
      <c r="B179" t="s">
        <v>6636</v>
      </c>
      <c r="C179" t="s">
        <v>2628</v>
      </c>
      <c r="D179">
        <v>499</v>
      </c>
      <c r="E179">
        <v>0.2403480813176869</v>
      </c>
      <c r="F179">
        <v>0.24397790700683325</v>
      </c>
      <c r="G179">
        <v>0.32504331947966097</v>
      </c>
      <c r="H179">
        <v>518.74619035210696</v>
      </c>
      <c r="I179">
        <v>497</v>
      </c>
      <c r="J179">
        <v>0.241649034277028</v>
      </c>
      <c r="K179">
        <v>3.0243627967203599E-3</v>
      </c>
      <c r="L179">
        <v>2.8737090054853E-3</v>
      </c>
      <c r="M179">
        <v>0.29311607329544198</v>
      </c>
    </row>
    <row r="180" spans="1:13">
      <c r="A180" s="1" t="s">
        <v>929</v>
      </c>
      <c r="B180" s="1" t="s">
        <v>6636</v>
      </c>
      <c r="C180" s="1" t="s">
        <v>2629</v>
      </c>
      <c r="D180" s="1">
        <v>499</v>
      </c>
      <c r="E180" s="1">
        <v>0.40841638145135389</v>
      </c>
      <c r="F180" s="1">
        <v>0.184790286663811</v>
      </c>
      <c r="G180" s="1">
        <v>2.7093954277828101E-2</v>
      </c>
      <c r="H180" s="1"/>
      <c r="I180" s="1"/>
      <c r="J180" s="1"/>
      <c r="K180" s="1"/>
      <c r="L180" s="1"/>
      <c r="M180" s="1"/>
    </row>
    <row r="181" spans="1:13">
      <c r="A181" s="148" t="s">
        <v>929</v>
      </c>
      <c r="B181" s="148" t="s">
        <v>2638</v>
      </c>
      <c r="C181" s="148" t="s">
        <v>2627</v>
      </c>
      <c r="D181" s="148">
        <v>20</v>
      </c>
      <c r="E181" s="148">
        <v>0.38485209970729822</v>
      </c>
      <c r="F181" s="148">
        <v>0.11046298328155908</v>
      </c>
      <c r="G181" s="148">
        <v>4.9399509455751297E-4</v>
      </c>
      <c r="H181" s="148">
        <v>76.351505018953105</v>
      </c>
      <c r="I181" s="148">
        <v>19</v>
      </c>
      <c r="J181" s="149">
        <v>7.8449923357672493E-9</v>
      </c>
      <c r="K181" s="148"/>
      <c r="L181" s="148"/>
      <c r="M181" s="148"/>
    </row>
    <row r="182" spans="1:13">
      <c r="A182" t="s">
        <v>929</v>
      </c>
      <c r="B182" t="s">
        <v>2638</v>
      </c>
      <c r="C182" t="s">
        <v>2628</v>
      </c>
      <c r="D182">
        <v>20</v>
      </c>
      <c r="E182">
        <v>-0.10010457409509961</v>
      </c>
      <c r="F182">
        <v>0.72396197262297046</v>
      </c>
      <c r="G182">
        <v>0.89155960742026497</v>
      </c>
      <c r="H182">
        <v>76.316130497901497</v>
      </c>
      <c r="I182">
        <v>18</v>
      </c>
      <c r="J182" s="111">
        <v>3.7496632797608598E-9</v>
      </c>
      <c r="K182">
        <v>-3.9143355592266699E-3</v>
      </c>
      <c r="L182">
        <v>4.2853341056178197E-2</v>
      </c>
      <c r="M182">
        <v>0.928229224003842</v>
      </c>
    </row>
    <row r="183" spans="1:13">
      <c r="A183" t="s">
        <v>929</v>
      </c>
      <c r="B183" t="s">
        <v>2638</v>
      </c>
      <c r="C183" t="s">
        <v>2629</v>
      </c>
      <c r="D183">
        <v>20</v>
      </c>
      <c r="E183">
        <v>0.1512827149519454</v>
      </c>
      <c r="F183">
        <v>0.1870172334440306</v>
      </c>
      <c r="G183">
        <v>0.41855890487743902</v>
      </c>
    </row>
    <row r="184" spans="1:13">
      <c r="A184" s="689" t="s">
        <v>2752</v>
      </c>
      <c r="B184" s="689"/>
      <c r="C184" s="689"/>
      <c r="D184" s="689"/>
      <c r="E184" s="689"/>
      <c r="F184" s="689"/>
      <c r="G184" s="689"/>
      <c r="H184" s="689"/>
      <c r="I184" s="689"/>
      <c r="J184" s="689"/>
      <c r="K184" s="689"/>
      <c r="L184" s="689"/>
      <c r="M184" s="689"/>
    </row>
  </sheetData>
  <mergeCells count="2">
    <mergeCell ref="A184:M184"/>
    <mergeCell ref="A1:Q1"/>
  </mergeCells>
  <phoneticPr fontId="68"/>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Q114"/>
  <sheetViews>
    <sheetView zoomScale="90" zoomScaleNormal="90" zoomScalePageLayoutView="90" workbookViewId="0">
      <selection activeCell="A14" sqref="A14:XFD14"/>
    </sheetView>
  </sheetViews>
  <sheetFormatPr baseColWidth="10" defaultRowHeight="15"/>
  <cols>
    <col min="1" max="1" width="25" customWidth="1"/>
    <col min="2" max="2" width="20" bestFit="1" customWidth="1"/>
    <col min="3" max="3" width="24.42578125" bestFit="1" customWidth="1"/>
    <col min="4" max="4" width="5.28515625" bestFit="1" customWidth="1"/>
    <col min="5" max="5" width="14" bestFit="1" customWidth="1"/>
    <col min="6" max="7" width="13.28515625" bestFit="1" customWidth="1"/>
    <col min="8" max="8" width="15.85546875" bestFit="1" customWidth="1"/>
    <col min="9" max="9" width="18.85546875" bestFit="1" customWidth="1"/>
    <col min="10" max="10" width="23.28515625" bestFit="1" customWidth="1"/>
    <col min="11" max="11" width="15.140625" bestFit="1" customWidth="1"/>
    <col min="12" max="12" width="18.28515625" bestFit="1" customWidth="1"/>
    <col min="13" max="13" width="20" bestFit="1" customWidth="1"/>
    <col min="14" max="14" width="15.7109375" bestFit="1" customWidth="1"/>
    <col min="15" max="15" width="15.28515625" bestFit="1" customWidth="1"/>
    <col min="16" max="16" width="22.85546875" bestFit="1" customWidth="1"/>
    <col min="17" max="17" width="14.140625" bestFit="1" customWidth="1"/>
  </cols>
  <sheetData>
    <row r="1" spans="1:17">
      <c r="A1" s="642" t="s">
        <v>6719</v>
      </c>
      <c r="B1" s="642"/>
      <c r="C1" s="642"/>
      <c r="D1" s="642"/>
      <c r="E1" s="642"/>
      <c r="F1" s="642"/>
      <c r="G1" s="642"/>
      <c r="H1" s="642"/>
      <c r="I1" s="642"/>
      <c r="J1" s="642"/>
      <c r="K1" s="642"/>
      <c r="L1" s="642"/>
      <c r="M1" s="642"/>
      <c r="N1" s="642"/>
      <c r="O1" s="642"/>
      <c r="P1" s="642"/>
      <c r="Q1" s="642"/>
    </row>
    <row r="3" spans="1:17" s="3" customFormat="1">
      <c r="A3" s="187" t="s">
        <v>3559</v>
      </c>
      <c r="B3" s="187" t="s">
        <v>3558</v>
      </c>
      <c r="C3" s="187" t="s">
        <v>4830</v>
      </c>
      <c r="D3" s="187" t="s">
        <v>2625</v>
      </c>
      <c r="E3" s="187" t="s">
        <v>4893</v>
      </c>
      <c r="F3" s="187" t="s">
        <v>631</v>
      </c>
      <c r="G3" s="187" t="s">
        <v>4894</v>
      </c>
      <c r="H3" s="187" t="s">
        <v>4895</v>
      </c>
      <c r="I3" s="187" t="s">
        <v>4896</v>
      </c>
      <c r="J3" s="187" t="s">
        <v>4897</v>
      </c>
      <c r="K3" s="187" t="s">
        <v>4898</v>
      </c>
      <c r="L3" s="187" t="s">
        <v>4899</v>
      </c>
      <c r="M3" s="187" t="s">
        <v>4900</v>
      </c>
      <c r="N3" s="187" t="s">
        <v>4901</v>
      </c>
      <c r="O3" s="187" t="s">
        <v>4902</v>
      </c>
      <c r="P3" s="187" t="s">
        <v>4903</v>
      </c>
      <c r="Q3" s="187" t="s">
        <v>4904</v>
      </c>
    </row>
    <row r="4" spans="1:17" s="19" customFormat="1">
      <c r="A4" s="456" t="s">
        <v>2626</v>
      </c>
      <c r="B4" s="456" t="s">
        <v>2639</v>
      </c>
      <c r="C4" s="456" t="s">
        <v>2627</v>
      </c>
      <c r="D4" s="456">
        <v>23</v>
      </c>
      <c r="E4" s="456">
        <v>0.60925049590515101</v>
      </c>
      <c r="F4" s="456">
        <v>2.90421591205773E-2</v>
      </c>
      <c r="G4" s="457">
        <v>1.03876415708685E-97</v>
      </c>
      <c r="H4" s="456">
        <v>1733.87385901482</v>
      </c>
      <c r="I4" s="456">
        <v>22</v>
      </c>
      <c r="J4" s="456">
        <v>0</v>
      </c>
      <c r="K4" s="456"/>
      <c r="L4" s="456"/>
      <c r="M4" s="456"/>
      <c r="N4" s="456">
        <v>7.98864669026197E-4</v>
      </c>
      <c r="O4" s="456">
        <v>1.0218296043393001E-3</v>
      </c>
      <c r="P4" s="456" t="b">
        <v>0</v>
      </c>
      <c r="Q4" s="456">
        <v>5.41953455580495E-3</v>
      </c>
    </row>
    <row r="5" spans="1:17" s="19" customFormat="1">
      <c r="A5" s="19" t="s">
        <v>2626</v>
      </c>
      <c r="B5" s="19" t="s">
        <v>2639</v>
      </c>
      <c r="C5" s="19" t="s">
        <v>2628</v>
      </c>
      <c r="D5" s="19">
        <v>23</v>
      </c>
      <c r="E5" s="19">
        <v>2.9540076714324401</v>
      </c>
      <c r="F5" s="19">
        <v>1.0638936443526199</v>
      </c>
      <c r="G5" s="19">
        <v>1.13068559369668E-2</v>
      </c>
      <c r="H5" s="19">
        <v>1394.5245710874001</v>
      </c>
      <c r="I5" s="19">
        <v>21</v>
      </c>
      <c r="J5" s="185">
        <v>1.40188738404094E-282</v>
      </c>
      <c r="K5" s="19">
        <v>-0.13729714043866201</v>
      </c>
      <c r="L5" s="19">
        <v>6.0735338871402297E-2</v>
      </c>
      <c r="M5" s="19">
        <v>3.4529475351613201E-2</v>
      </c>
    </row>
    <row r="6" spans="1:17" s="19" customFormat="1">
      <c r="A6" s="3" t="s">
        <v>2626</v>
      </c>
      <c r="B6" s="3" t="s">
        <v>2639</v>
      </c>
      <c r="C6" s="3" t="s">
        <v>2629</v>
      </c>
      <c r="D6" s="3">
        <v>23</v>
      </c>
      <c r="E6" s="3">
        <v>6.91509558543804E-2</v>
      </c>
      <c r="F6" s="3">
        <v>5.2244971956759798E-2</v>
      </c>
      <c r="G6" s="3">
        <v>0.18563903551911401</v>
      </c>
      <c r="H6" s="3"/>
      <c r="I6" s="3"/>
      <c r="J6" s="3"/>
      <c r="K6" s="3"/>
      <c r="L6" s="3"/>
      <c r="M6" s="3"/>
      <c r="N6" s="3"/>
      <c r="O6" s="3"/>
      <c r="P6" s="3"/>
      <c r="Q6" s="3"/>
    </row>
    <row r="7" spans="1:17" s="19" customFormat="1">
      <c r="A7" s="456" t="s">
        <v>2626</v>
      </c>
      <c r="B7" s="456" t="s">
        <v>924</v>
      </c>
      <c r="C7" s="456" t="s">
        <v>2627</v>
      </c>
      <c r="D7" s="456">
        <v>21</v>
      </c>
      <c r="E7" s="456">
        <v>0.63230896612390697</v>
      </c>
      <c r="F7" s="456">
        <v>3.2785260256015303E-2</v>
      </c>
      <c r="G7" s="457">
        <v>6.9900492056120305E-83</v>
      </c>
      <c r="H7" s="456">
        <v>1582.3669593949301</v>
      </c>
      <c r="I7" s="456">
        <v>20</v>
      </c>
      <c r="J7" s="457" t="s">
        <v>4905</v>
      </c>
      <c r="K7" s="456"/>
      <c r="L7" s="456"/>
      <c r="M7" s="456"/>
      <c r="N7" s="456">
        <v>7.2276439881469501E-4</v>
      </c>
      <c r="O7" s="456">
        <v>1.0386563325773699E-3</v>
      </c>
      <c r="P7" s="456" t="b">
        <v>0</v>
      </c>
      <c r="Q7" s="457">
        <v>5.35580521630739E-5</v>
      </c>
    </row>
    <row r="8" spans="1:17" s="19" customFormat="1">
      <c r="A8" s="19" t="s">
        <v>2626</v>
      </c>
      <c r="B8" s="19" t="s">
        <v>924</v>
      </c>
      <c r="C8" s="19" t="s">
        <v>2628</v>
      </c>
      <c r="D8" s="19">
        <v>21</v>
      </c>
      <c r="E8" s="19">
        <v>3.5447814068910399</v>
      </c>
      <c r="F8" s="19">
        <v>1.2048864963413199</v>
      </c>
      <c r="G8" s="19">
        <v>8.3681447501092795E-3</v>
      </c>
      <c r="H8" s="19">
        <v>1196.44065548201</v>
      </c>
      <c r="I8" s="19">
        <v>19</v>
      </c>
      <c r="J8" s="185">
        <v>5.3594978675977699E-242</v>
      </c>
      <c r="K8" s="19">
        <v>-0.157837171561478</v>
      </c>
      <c r="L8" s="19">
        <v>6.3756707347263505E-2</v>
      </c>
      <c r="M8" s="19">
        <v>2.28852694215048E-2</v>
      </c>
    </row>
    <row r="9" spans="1:17" s="19" customFormat="1">
      <c r="A9" s="3" t="s">
        <v>2626</v>
      </c>
      <c r="B9" s="3" t="s">
        <v>924</v>
      </c>
      <c r="C9" s="3" t="s">
        <v>2629</v>
      </c>
      <c r="D9" s="3">
        <v>21</v>
      </c>
      <c r="E9" s="3">
        <v>8.4217912987425703E-2</v>
      </c>
      <c r="F9" s="3">
        <v>5.9305186766375299E-2</v>
      </c>
      <c r="G9" s="3">
        <v>0.155585357289765</v>
      </c>
      <c r="H9" s="3"/>
      <c r="I9" s="3"/>
      <c r="J9" s="3"/>
      <c r="K9" s="3"/>
      <c r="L9" s="3"/>
      <c r="M9" s="3"/>
      <c r="N9" s="3"/>
      <c r="O9" s="3"/>
      <c r="P9" s="3"/>
      <c r="Q9" s="3"/>
    </row>
    <row r="10" spans="1:17" s="19" customFormat="1">
      <c r="A10" s="456" t="s">
        <v>2626</v>
      </c>
      <c r="B10" s="456" t="s">
        <v>928</v>
      </c>
      <c r="C10" s="456" t="s">
        <v>2627</v>
      </c>
      <c r="D10" s="456">
        <v>7</v>
      </c>
      <c r="E10" s="456">
        <v>0.965387178087039</v>
      </c>
      <c r="F10" s="456">
        <v>1.9029464829301099E-2</v>
      </c>
      <c r="G10" s="456">
        <v>0</v>
      </c>
      <c r="H10" s="456">
        <v>534.663487149503</v>
      </c>
      <c r="I10" s="456">
        <v>6</v>
      </c>
      <c r="J10" s="457">
        <v>2.8550851763945702E-112</v>
      </c>
      <c r="K10" s="456"/>
      <c r="L10" s="456"/>
      <c r="M10" s="456"/>
      <c r="N10" s="456">
        <v>8.0954316084660602E-4</v>
      </c>
      <c r="O10" s="456">
        <v>1.929024468571E-3</v>
      </c>
      <c r="P10" s="456" t="b">
        <v>0</v>
      </c>
      <c r="Q10" s="457">
        <v>7.5424224664554496E-20</v>
      </c>
    </row>
    <row r="11" spans="1:17" s="19" customFormat="1">
      <c r="A11" s="456" t="s">
        <v>2626</v>
      </c>
      <c r="B11" s="456" t="s">
        <v>928</v>
      </c>
      <c r="C11" s="456" t="s">
        <v>2628</v>
      </c>
      <c r="D11" s="456">
        <v>7</v>
      </c>
      <c r="E11" s="456">
        <v>1.7440094044722001</v>
      </c>
      <c r="F11" s="456">
        <v>0.31400884505827298</v>
      </c>
      <c r="G11" s="456">
        <v>2.6009571504405798E-3</v>
      </c>
      <c r="H11" s="456">
        <v>217.08075706949299</v>
      </c>
      <c r="I11" s="456">
        <v>5</v>
      </c>
      <c r="J11" s="457">
        <v>6.2697644757026799E-45</v>
      </c>
      <c r="K11" s="456">
        <v>-0.14169571730670599</v>
      </c>
      <c r="L11" s="456">
        <v>5.2390669312896002E-2</v>
      </c>
      <c r="M11" s="456">
        <v>4.2549692170007203E-2</v>
      </c>
      <c r="N11" s="456"/>
      <c r="O11" s="456"/>
      <c r="P11" s="456"/>
      <c r="Q11" s="456"/>
    </row>
    <row r="12" spans="1:17" s="19" customFormat="1">
      <c r="A12" s="456" t="s">
        <v>2626</v>
      </c>
      <c r="B12" s="456" t="s">
        <v>928</v>
      </c>
      <c r="C12" s="456" t="s">
        <v>2629</v>
      </c>
      <c r="D12" s="456">
        <v>7</v>
      </c>
      <c r="E12" s="456">
        <v>0.33923951294578703</v>
      </c>
      <c r="F12" s="456">
        <v>6.7159973526294894E-2</v>
      </c>
      <c r="G12" s="457">
        <v>4.3900696976743999E-7</v>
      </c>
      <c r="H12" s="456"/>
      <c r="I12" s="456"/>
      <c r="J12" s="456"/>
      <c r="K12" s="456"/>
      <c r="L12" s="456"/>
      <c r="M12" s="456"/>
      <c r="N12" s="456"/>
      <c r="O12" s="456"/>
      <c r="P12" s="456"/>
      <c r="Q12" s="456"/>
    </row>
    <row r="13" spans="1:17" s="19" customFormat="1">
      <c r="A13" s="3" t="s">
        <v>2626</v>
      </c>
      <c r="B13" s="3" t="s">
        <v>927</v>
      </c>
      <c r="C13" s="3" t="s">
        <v>4906</v>
      </c>
      <c r="D13" s="3">
        <v>1</v>
      </c>
      <c r="E13" s="3">
        <v>-2.2740524781341101E-2</v>
      </c>
      <c r="F13" s="3">
        <v>5.2478134110787202E-2</v>
      </c>
      <c r="G13" s="3">
        <v>0.66477262525335001</v>
      </c>
      <c r="H13" s="3"/>
      <c r="I13" s="3"/>
      <c r="J13" s="3"/>
      <c r="K13" s="3"/>
      <c r="L13" s="3"/>
      <c r="M13" s="3"/>
      <c r="N13" s="3"/>
      <c r="O13" s="3"/>
      <c r="P13" s="3"/>
      <c r="Q13" s="3"/>
    </row>
    <row r="14" spans="1:17" s="19" customFormat="1">
      <c r="A14" s="456" t="s">
        <v>2637</v>
      </c>
      <c r="B14" s="456" t="s">
        <v>928</v>
      </c>
      <c r="C14" s="456" t="s">
        <v>2627</v>
      </c>
      <c r="D14" s="456">
        <v>7</v>
      </c>
      <c r="E14" s="456">
        <v>0.29102228258082502</v>
      </c>
      <c r="F14" s="456">
        <v>2.8716146834926699E-2</v>
      </c>
      <c r="G14" s="457">
        <v>3.8856389231637599E-24</v>
      </c>
      <c r="H14" s="456">
        <v>543.37939490663598</v>
      </c>
      <c r="I14" s="456">
        <v>6</v>
      </c>
      <c r="J14" s="457">
        <v>3.7755211804336002E-114</v>
      </c>
      <c r="K14" s="456"/>
      <c r="L14" s="456"/>
      <c r="M14" s="456"/>
      <c r="N14" s="456">
        <v>8.0954316084660602E-4</v>
      </c>
      <c r="O14" s="456">
        <v>7.6842367019962601E-4</v>
      </c>
      <c r="P14" s="456" t="b">
        <v>1</v>
      </c>
      <c r="Q14" s="456">
        <v>0.67793506519636804</v>
      </c>
    </row>
    <row r="15" spans="1:17" s="19" customFormat="1">
      <c r="A15" s="3" t="s">
        <v>926</v>
      </c>
      <c r="B15" s="3" t="s">
        <v>2639</v>
      </c>
      <c r="C15" s="3" t="s">
        <v>2628</v>
      </c>
      <c r="D15" s="3">
        <v>7</v>
      </c>
      <c r="E15" s="3">
        <v>2.4974219153289099E-2</v>
      </c>
      <c r="F15" s="3">
        <v>0.18877257457302399</v>
      </c>
      <c r="G15" s="3">
        <v>0.89990778073209998</v>
      </c>
      <c r="H15" s="3">
        <v>29.883510448508002</v>
      </c>
      <c r="I15" s="3">
        <v>5</v>
      </c>
      <c r="J15" s="4">
        <v>1.55479944364908E-5</v>
      </c>
      <c r="K15" s="3">
        <v>3.2735584330461401E-4</v>
      </c>
      <c r="L15" s="3">
        <v>1.0152014643539899E-2</v>
      </c>
      <c r="M15" s="3">
        <v>0.97552394529283903</v>
      </c>
      <c r="N15" s="3"/>
      <c r="O15" s="3"/>
      <c r="P15" s="3"/>
      <c r="Q15" s="3"/>
    </row>
    <row r="16" spans="1:17" s="19" customFormat="1">
      <c r="A16" s="3" t="s">
        <v>926</v>
      </c>
      <c r="B16" s="3" t="s">
        <v>2639</v>
      </c>
      <c r="C16" s="3" t="s">
        <v>2629</v>
      </c>
      <c r="D16" s="3">
        <v>7</v>
      </c>
      <c r="E16" s="3">
        <v>7.2525316818488599E-3</v>
      </c>
      <c r="F16" s="3">
        <v>2.0719006721566999E-2</v>
      </c>
      <c r="G16" s="3">
        <v>0.72630684695384795</v>
      </c>
      <c r="H16" s="3"/>
      <c r="I16" s="3"/>
      <c r="J16" s="3"/>
      <c r="K16" s="3"/>
      <c r="L16" s="3"/>
      <c r="M16" s="3"/>
      <c r="N16" s="3"/>
      <c r="O16" s="3"/>
      <c r="P16" s="3"/>
      <c r="Q16" s="3"/>
    </row>
    <row r="17" spans="1:17" s="19" customFormat="1">
      <c r="A17" s="456" t="s">
        <v>6636</v>
      </c>
      <c r="B17" s="456" t="s">
        <v>924</v>
      </c>
      <c r="C17" s="456" t="s">
        <v>2627</v>
      </c>
      <c r="D17" s="456">
        <v>12</v>
      </c>
      <c r="E17" s="456">
        <v>3.3470022521327102E-2</v>
      </c>
      <c r="F17" s="456">
        <v>1.11820878550946E-2</v>
      </c>
      <c r="G17" s="456">
        <v>2.7608518226372798E-3</v>
      </c>
      <c r="H17" s="456">
        <v>65.252383118953006</v>
      </c>
      <c r="I17" s="456">
        <v>11</v>
      </c>
      <c r="J17" s="457">
        <v>9.6602523739021509E-10</v>
      </c>
      <c r="K17" s="456"/>
      <c r="L17" s="456"/>
      <c r="M17" s="456"/>
      <c r="N17" s="456">
        <v>4.4630412881464798E-4</v>
      </c>
      <c r="O17" s="456">
        <v>1.06151540439862E-4</v>
      </c>
      <c r="P17" s="456" t="b">
        <v>1</v>
      </c>
      <c r="Q17" s="457">
        <v>3.8304124241264899E-13</v>
      </c>
    </row>
    <row r="18" spans="1:17" s="19" customFormat="1">
      <c r="A18" s="3" t="s">
        <v>926</v>
      </c>
      <c r="B18" s="3" t="s">
        <v>924</v>
      </c>
      <c r="C18" s="3" t="s">
        <v>2628</v>
      </c>
      <c r="D18" s="3">
        <v>10</v>
      </c>
      <c r="E18" s="3">
        <v>4.9788757098063498E-3</v>
      </c>
      <c r="F18" s="3">
        <v>0.124347153654581</v>
      </c>
      <c r="G18" s="3">
        <v>0.96904235055023002</v>
      </c>
      <c r="H18" s="3">
        <v>48.942731990189799</v>
      </c>
      <c r="I18" s="3">
        <v>8</v>
      </c>
      <c r="J18" s="4">
        <v>6.5205180492091902E-8</v>
      </c>
      <c r="K18" s="3">
        <v>-9.1279800739498299E-4</v>
      </c>
      <c r="L18" s="3">
        <v>6.6552445285276299E-3</v>
      </c>
      <c r="M18" s="3">
        <v>0.89429752601741097</v>
      </c>
      <c r="N18" s="3"/>
      <c r="O18" s="3"/>
      <c r="P18" s="3"/>
      <c r="Q18" s="3"/>
    </row>
    <row r="19" spans="1:17" s="19" customFormat="1">
      <c r="A19" s="3" t="s">
        <v>926</v>
      </c>
      <c r="B19" s="3" t="s">
        <v>924</v>
      </c>
      <c r="C19" s="3" t="s">
        <v>2629</v>
      </c>
      <c r="D19" s="3">
        <v>10</v>
      </c>
      <c r="E19" s="3">
        <v>7.9052948667837301E-3</v>
      </c>
      <c r="F19" s="3">
        <v>1.7374048707529899E-2</v>
      </c>
      <c r="G19" s="3">
        <v>0.64910498604018896</v>
      </c>
      <c r="H19" s="3"/>
      <c r="I19" s="3"/>
      <c r="J19" s="3"/>
      <c r="K19" s="3"/>
      <c r="L19" s="3"/>
      <c r="M19" s="3"/>
      <c r="N19" s="3"/>
      <c r="O19" s="3"/>
      <c r="P19" s="3"/>
      <c r="Q19" s="3"/>
    </row>
    <row r="20" spans="1:17" s="19" customFormat="1">
      <c r="A20" s="19" t="s">
        <v>2634</v>
      </c>
      <c r="B20" s="19" t="s">
        <v>928</v>
      </c>
      <c r="C20" s="19" t="s">
        <v>2627</v>
      </c>
      <c r="D20" s="19">
        <v>7</v>
      </c>
      <c r="E20" s="19">
        <v>-0.24661660352771</v>
      </c>
      <c r="F20" s="19">
        <v>8.82694292828895E-2</v>
      </c>
      <c r="G20" s="19">
        <v>5.2075402955873698E-3</v>
      </c>
      <c r="H20" s="19">
        <v>20.128858467134599</v>
      </c>
      <c r="I20" s="19">
        <v>6</v>
      </c>
      <c r="J20" s="185">
        <v>2.6268488056684402E-3</v>
      </c>
      <c r="N20" s="19">
        <v>8.0954316084660602E-4</v>
      </c>
      <c r="O20" s="185">
        <v>3.6869396406656498E-5</v>
      </c>
      <c r="P20" s="19" t="b">
        <v>1</v>
      </c>
      <c r="Q20" s="185">
        <v>1.42620630387325E-35</v>
      </c>
    </row>
    <row r="21" spans="1:17" s="19" customFormat="1">
      <c r="A21" s="3" t="s">
        <v>926</v>
      </c>
      <c r="B21" s="3" t="s">
        <v>928</v>
      </c>
      <c r="C21" s="3" t="s">
        <v>2628</v>
      </c>
      <c r="D21" s="3">
        <v>4</v>
      </c>
      <c r="E21" s="3">
        <v>2.1134609621200999E-3</v>
      </c>
      <c r="F21" s="3">
        <v>3.8276092015424798E-2</v>
      </c>
      <c r="G21" s="3">
        <v>0.96098596474731401</v>
      </c>
      <c r="H21" s="3">
        <v>13.8714821129388</v>
      </c>
      <c r="I21" s="3">
        <v>2</v>
      </c>
      <c r="J21" s="4">
        <v>9.7240219670553601E-4</v>
      </c>
      <c r="K21" s="3">
        <v>-1.11653738470252E-3</v>
      </c>
      <c r="L21" s="3">
        <v>7.3679657716209501E-3</v>
      </c>
      <c r="M21" s="3">
        <v>0.89345536874796305</v>
      </c>
      <c r="N21" s="3"/>
      <c r="O21" s="3"/>
      <c r="P21" s="3"/>
      <c r="Q21" s="3"/>
    </row>
    <row r="22" spans="1:17" s="19" customFormat="1">
      <c r="A22" s="3" t="s">
        <v>926</v>
      </c>
      <c r="B22" s="3" t="s">
        <v>928</v>
      </c>
      <c r="C22" s="3" t="s">
        <v>2629</v>
      </c>
      <c r="D22" s="3">
        <v>4</v>
      </c>
      <c r="E22" s="3">
        <v>9.9742513322664101E-4</v>
      </c>
      <c r="F22" s="3">
        <v>7.1802746909735496E-3</v>
      </c>
      <c r="G22" s="3">
        <v>0.88951981865548202</v>
      </c>
      <c r="H22" s="3"/>
      <c r="I22" s="3"/>
      <c r="J22" s="3"/>
      <c r="K22" s="3"/>
      <c r="L22" s="3"/>
      <c r="M22" s="3"/>
      <c r="N22" s="3"/>
      <c r="O22" s="3"/>
      <c r="P22" s="3"/>
      <c r="Q22" s="3"/>
    </row>
    <row r="23" spans="1:17" s="19" customFormat="1">
      <c r="A23" s="19" t="s">
        <v>926</v>
      </c>
      <c r="B23" s="19" t="s">
        <v>927</v>
      </c>
      <c r="C23" s="19" t="s">
        <v>4906</v>
      </c>
      <c r="D23" s="19">
        <v>1</v>
      </c>
      <c r="E23" s="19">
        <v>2.79883381924198E-2</v>
      </c>
      <c r="F23" s="19">
        <v>1.3411078717201199E-2</v>
      </c>
      <c r="G23" s="19">
        <v>3.68920649047852E-2</v>
      </c>
    </row>
    <row r="24" spans="1:17" s="19" customFormat="1">
      <c r="A24" s="456" t="s">
        <v>4909</v>
      </c>
      <c r="B24" s="456" t="s">
        <v>2639</v>
      </c>
      <c r="C24" s="456" t="s">
        <v>2627</v>
      </c>
      <c r="D24" s="456">
        <v>23</v>
      </c>
      <c r="E24" s="456">
        <v>0.38446751557332698</v>
      </c>
      <c r="F24" s="456">
        <v>4.2672514720973401E-2</v>
      </c>
      <c r="G24" s="457">
        <v>2.0657856055002301E-19</v>
      </c>
      <c r="H24" s="456">
        <v>293.81114329460701</v>
      </c>
      <c r="I24" s="456">
        <v>22</v>
      </c>
      <c r="J24" s="457">
        <v>2.1914398572034401E-49</v>
      </c>
      <c r="K24" s="456"/>
      <c r="L24" s="456"/>
      <c r="M24" s="456"/>
      <c r="N24" s="456">
        <v>7.98864669026197E-4</v>
      </c>
      <c r="O24" s="456">
        <v>2.0342677253385399E-3</v>
      </c>
      <c r="P24" s="456" t="b">
        <v>0</v>
      </c>
      <c r="Q24" s="457">
        <v>1.42829964405487E-11</v>
      </c>
    </row>
    <row r="25" spans="1:17" s="19" customFormat="1">
      <c r="A25" s="3" t="s">
        <v>4909</v>
      </c>
      <c r="B25" s="3" t="s">
        <v>2639</v>
      </c>
      <c r="C25" s="3" t="s">
        <v>2628</v>
      </c>
      <c r="D25" s="3">
        <v>23</v>
      </c>
      <c r="E25" s="3">
        <v>-6.9552763144637597E-2</v>
      </c>
      <c r="F25" s="3">
        <v>0.69611948010276603</v>
      </c>
      <c r="G25" s="3">
        <v>0.92135953534853898</v>
      </c>
      <c r="H25" s="3">
        <v>287.66777838414299</v>
      </c>
      <c r="I25" s="3">
        <v>21</v>
      </c>
      <c r="J25" s="4">
        <v>1.01983813979259E-48</v>
      </c>
      <c r="K25" s="3">
        <v>2.68678787089601E-2</v>
      </c>
      <c r="L25" s="3">
        <v>4.0120485979755399E-2</v>
      </c>
      <c r="M25" s="3">
        <v>0.51035888723205303</v>
      </c>
      <c r="N25" s="3"/>
      <c r="O25" s="3"/>
      <c r="P25" s="3"/>
      <c r="Q25" s="3"/>
    </row>
    <row r="26" spans="1:17" s="19" customFormat="1">
      <c r="A26" s="3" t="s">
        <v>4909</v>
      </c>
      <c r="B26" s="3" t="s">
        <v>2639</v>
      </c>
      <c r="C26" s="3" t="s">
        <v>2629</v>
      </c>
      <c r="D26" s="3">
        <v>23</v>
      </c>
      <c r="E26" s="3">
        <v>0.14711942120632299</v>
      </c>
      <c r="F26" s="3">
        <v>7.5876806876559497E-2</v>
      </c>
      <c r="G26" s="3">
        <v>5.25104978840083E-2</v>
      </c>
      <c r="H26" s="3"/>
      <c r="I26" s="3"/>
      <c r="J26" s="3"/>
      <c r="K26" s="3"/>
      <c r="L26" s="3"/>
      <c r="M26" s="3"/>
      <c r="N26" s="3"/>
      <c r="O26" s="3"/>
      <c r="P26" s="3"/>
      <c r="Q26" s="3"/>
    </row>
    <row r="27" spans="1:17" s="19" customFormat="1">
      <c r="A27" s="456" t="s">
        <v>4909</v>
      </c>
      <c r="B27" s="456" t="s">
        <v>924</v>
      </c>
      <c r="C27" s="456" t="s">
        <v>2627</v>
      </c>
      <c r="D27" s="456">
        <v>21</v>
      </c>
      <c r="E27" s="456">
        <v>0.36961128056578602</v>
      </c>
      <c r="F27" s="456">
        <v>4.7467909420236098E-2</v>
      </c>
      <c r="G27" s="457">
        <v>6.8863326371821797E-15</v>
      </c>
      <c r="H27" s="456">
        <v>242.719823630326</v>
      </c>
      <c r="I27" s="456">
        <v>20</v>
      </c>
      <c r="J27" s="457">
        <v>3.3429844556186801E-40</v>
      </c>
      <c r="K27" s="456"/>
      <c r="L27" s="456"/>
      <c r="M27" s="456"/>
      <c r="N27" s="456">
        <v>7.2276439881469501E-4</v>
      </c>
      <c r="O27" s="456">
        <v>1.64570572157882E-3</v>
      </c>
      <c r="P27" s="456" t="b">
        <v>0</v>
      </c>
      <c r="Q27" s="457">
        <v>3.8495592722696701E-8</v>
      </c>
    </row>
    <row r="28" spans="1:17" s="19" customFormat="1">
      <c r="A28" s="3" t="s">
        <v>4909</v>
      </c>
      <c r="B28" s="3" t="s">
        <v>924</v>
      </c>
      <c r="C28" s="3" t="s">
        <v>2628</v>
      </c>
      <c r="D28" s="3">
        <v>21</v>
      </c>
      <c r="E28" s="3">
        <v>-0.33378216888555001</v>
      </c>
      <c r="F28" s="3">
        <v>0.73433825687461496</v>
      </c>
      <c r="G28" s="3">
        <v>0.65459429526002799</v>
      </c>
      <c r="H28" s="3">
        <v>230.969631620418</v>
      </c>
      <c r="I28" s="3">
        <v>19</v>
      </c>
      <c r="J28" s="4">
        <v>2.15435329670935E-38</v>
      </c>
      <c r="K28" s="3">
        <v>3.8384090079335201E-2</v>
      </c>
      <c r="L28" s="3">
        <v>3.9041761892080903E-2</v>
      </c>
      <c r="M28" s="3">
        <v>0.33788599153882998</v>
      </c>
      <c r="N28" s="3"/>
      <c r="O28" s="3"/>
      <c r="P28" s="3"/>
      <c r="Q28" s="3"/>
    </row>
    <row r="29" spans="1:17" s="19" customFormat="1">
      <c r="A29" s="19" t="s">
        <v>4909</v>
      </c>
      <c r="B29" s="19" t="s">
        <v>924</v>
      </c>
      <c r="C29" s="19" t="s">
        <v>2629</v>
      </c>
      <c r="D29" s="19">
        <v>21</v>
      </c>
      <c r="E29" s="19">
        <v>0.220176401727989</v>
      </c>
      <c r="F29" s="19">
        <v>8.0200836132735195E-2</v>
      </c>
      <c r="G29" s="19">
        <v>6.0453200915191602E-3</v>
      </c>
    </row>
    <row r="30" spans="1:17" s="19" customFormat="1">
      <c r="A30" s="19" t="s">
        <v>2636</v>
      </c>
      <c r="B30" s="19" t="s">
        <v>928</v>
      </c>
      <c r="C30" s="19" t="s">
        <v>2627</v>
      </c>
      <c r="D30" s="19">
        <v>7</v>
      </c>
      <c r="E30" s="19">
        <v>5.0452465796667602E-2</v>
      </c>
      <c r="F30" s="19">
        <v>1.8240571475950401E-2</v>
      </c>
      <c r="G30" s="19">
        <v>5.67576455321845E-3</v>
      </c>
      <c r="H30" s="19">
        <v>12.6700399815665</v>
      </c>
      <c r="I30" s="19">
        <v>6</v>
      </c>
      <c r="J30" s="185">
        <v>4.8585457332272701E-2</v>
      </c>
      <c r="N30" s="19">
        <v>8.0954316084660602E-4</v>
      </c>
      <c r="O30" s="19">
        <v>2.0461230799400599E-4</v>
      </c>
      <c r="P30" s="19" t="b">
        <v>1</v>
      </c>
      <c r="Q30" s="185">
        <v>4.1181405928160901E-5</v>
      </c>
    </row>
    <row r="31" spans="1:17" s="19" customFormat="1">
      <c r="A31" s="3" t="s">
        <v>4909</v>
      </c>
      <c r="B31" s="3" t="s">
        <v>928</v>
      </c>
      <c r="C31" s="3" t="s">
        <v>2628</v>
      </c>
      <c r="D31" s="3">
        <v>6</v>
      </c>
      <c r="E31" s="3">
        <v>-0.106127485155253</v>
      </c>
      <c r="F31" s="3">
        <v>8.8724842118847194E-2</v>
      </c>
      <c r="G31" s="3">
        <v>0.29769580347468499</v>
      </c>
      <c r="H31" s="3">
        <v>6.3413274940498896</v>
      </c>
      <c r="I31" s="3">
        <v>4</v>
      </c>
      <c r="J31" s="3">
        <v>0.17506664448384601</v>
      </c>
      <c r="K31" s="3">
        <v>2.3342056405401601E-2</v>
      </c>
      <c r="L31" s="3">
        <v>1.4312442283899E-2</v>
      </c>
      <c r="M31" s="3">
        <v>0.17824768483073</v>
      </c>
      <c r="N31" s="3"/>
      <c r="O31" s="3"/>
      <c r="P31" s="3"/>
      <c r="Q31" s="3"/>
    </row>
    <row r="32" spans="1:17" s="19" customFormat="1">
      <c r="A32" s="3" t="s">
        <v>4909</v>
      </c>
      <c r="B32" s="3" t="s">
        <v>928</v>
      </c>
      <c r="C32" s="3" t="s">
        <v>2629</v>
      </c>
      <c r="D32" s="3">
        <v>6</v>
      </c>
      <c r="E32" s="3">
        <v>-3.8536975795279101E-3</v>
      </c>
      <c r="F32" s="3">
        <v>3.5281358521296602E-2</v>
      </c>
      <c r="G32" s="3">
        <v>0.91302198169925797</v>
      </c>
      <c r="H32" s="3"/>
      <c r="I32" s="3"/>
      <c r="J32" s="3"/>
      <c r="K32" s="3"/>
      <c r="L32" s="3"/>
      <c r="M32" s="3"/>
      <c r="N32" s="3"/>
      <c r="O32" s="3"/>
      <c r="P32" s="3"/>
      <c r="Q32" s="3"/>
    </row>
    <row r="33" spans="1:17" s="19" customFormat="1">
      <c r="A33" s="456" t="s">
        <v>4909</v>
      </c>
      <c r="B33" s="456" t="s">
        <v>927</v>
      </c>
      <c r="C33" s="456" t="s">
        <v>4906</v>
      </c>
      <c r="D33" s="456">
        <v>1</v>
      </c>
      <c r="E33" s="456">
        <v>0.42807580174927101</v>
      </c>
      <c r="F33" s="456">
        <v>6.58606413994169E-2</v>
      </c>
      <c r="G33" s="457">
        <v>8.0469044967090302E-11</v>
      </c>
      <c r="H33" s="456"/>
      <c r="I33" s="456"/>
      <c r="J33" s="456"/>
      <c r="K33" s="456"/>
      <c r="L33" s="456"/>
      <c r="M33" s="456"/>
      <c r="N33" s="456"/>
      <c r="O33" s="456"/>
      <c r="P33" s="456"/>
      <c r="Q33" s="456"/>
    </row>
    <row r="34" spans="1:17" s="19" customFormat="1">
      <c r="A34" s="456" t="s">
        <v>2631</v>
      </c>
      <c r="B34" s="456" t="s">
        <v>2639</v>
      </c>
      <c r="C34" s="456" t="s">
        <v>2627</v>
      </c>
      <c r="D34" s="456">
        <v>23</v>
      </c>
      <c r="E34" s="456">
        <v>1.0690649519333599</v>
      </c>
      <c r="F34" s="456">
        <v>7.5464744643004303E-2</v>
      </c>
      <c r="G34" s="457">
        <v>1.4785663910229001E-45</v>
      </c>
      <c r="H34" s="456">
        <v>1419.49294266426</v>
      </c>
      <c r="I34" s="456">
        <v>22</v>
      </c>
      <c r="J34" s="457">
        <v>5.2293416711163701E-287</v>
      </c>
      <c r="K34" s="456"/>
      <c r="L34" s="456"/>
      <c r="M34" s="456"/>
      <c r="N34" s="456">
        <v>7.98864669026197E-4</v>
      </c>
      <c r="O34" s="456">
        <v>2.1453418877298101E-3</v>
      </c>
      <c r="P34" s="456" t="b">
        <v>0</v>
      </c>
      <c r="Q34" s="457">
        <v>2.5428290565594398E-35</v>
      </c>
    </row>
    <row r="35" spans="1:17" s="19" customFormat="1">
      <c r="A35" s="3" t="s">
        <v>2631</v>
      </c>
      <c r="B35" s="3" t="s">
        <v>2639</v>
      </c>
      <c r="C35" s="3" t="s">
        <v>2628</v>
      </c>
      <c r="D35" s="3">
        <v>23</v>
      </c>
      <c r="E35" s="3">
        <v>-1.64832536408521</v>
      </c>
      <c r="F35" s="3">
        <v>2.7476252252928601</v>
      </c>
      <c r="G35" s="3">
        <v>0.554985546539699</v>
      </c>
      <c r="H35" s="3">
        <v>1353.2427574457099</v>
      </c>
      <c r="I35" s="3">
        <v>21</v>
      </c>
      <c r="J35" s="4">
        <v>9.7084118283129794E-274</v>
      </c>
      <c r="K35" s="3">
        <v>0.15871934874701399</v>
      </c>
      <c r="L35" s="3">
        <v>0.15653610841268401</v>
      </c>
      <c r="M35" s="3">
        <v>0.32214856590221702</v>
      </c>
      <c r="N35" s="3"/>
      <c r="O35" s="3"/>
      <c r="P35" s="3"/>
      <c r="Q35" s="3"/>
    </row>
    <row r="36" spans="1:17" s="19" customFormat="1">
      <c r="A36" s="3" t="s">
        <v>2631</v>
      </c>
      <c r="B36" s="3" t="s">
        <v>2639</v>
      </c>
      <c r="C36" s="3" t="s">
        <v>2629</v>
      </c>
      <c r="D36" s="3">
        <v>23</v>
      </c>
      <c r="E36" s="3">
        <v>0.156158569283222</v>
      </c>
      <c r="F36" s="3">
        <v>0.16421866286089601</v>
      </c>
      <c r="G36" s="3">
        <v>0.34164573515221203</v>
      </c>
      <c r="H36" s="3"/>
      <c r="I36" s="3"/>
      <c r="J36" s="3"/>
      <c r="K36" s="3"/>
      <c r="L36" s="3"/>
      <c r="M36" s="3"/>
      <c r="N36" s="3"/>
      <c r="O36" s="3"/>
      <c r="P36" s="3"/>
      <c r="Q36" s="3"/>
    </row>
    <row r="37" spans="1:17" s="19" customFormat="1">
      <c r="A37" s="456" t="s">
        <v>2631</v>
      </c>
      <c r="B37" s="456" t="s">
        <v>924</v>
      </c>
      <c r="C37" s="456" t="s">
        <v>2627</v>
      </c>
      <c r="D37" s="456">
        <v>21</v>
      </c>
      <c r="E37" s="456">
        <v>0.97797939848161997</v>
      </c>
      <c r="F37" s="456">
        <v>8.4651839188082695E-2</v>
      </c>
      <c r="G37" s="457">
        <v>7.1320144444578196E-31</v>
      </c>
      <c r="H37" s="456">
        <v>1215.8314491629501</v>
      </c>
      <c r="I37" s="456">
        <v>20</v>
      </c>
      <c r="J37" s="457">
        <v>3.06795874437345E-245</v>
      </c>
      <c r="K37" s="456"/>
      <c r="L37" s="456"/>
      <c r="M37" s="456"/>
      <c r="N37" s="456">
        <v>7.2276439881469501E-4</v>
      </c>
      <c r="O37" s="456">
        <v>1.78634163398569E-3</v>
      </c>
      <c r="P37" s="456" t="b">
        <v>0</v>
      </c>
      <c r="Q37" s="457">
        <v>2.4292738188411999E-26</v>
      </c>
    </row>
    <row r="38" spans="1:17" s="3" customFormat="1">
      <c r="A38" s="3" t="s">
        <v>2631</v>
      </c>
      <c r="B38" s="3" t="s">
        <v>924</v>
      </c>
      <c r="C38" s="3" t="s">
        <v>2628</v>
      </c>
      <c r="D38" s="3">
        <v>21</v>
      </c>
      <c r="E38" s="3">
        <v>-1.5115278501214999</v>
      </c>
      <c r="F38" s="3">
        <v>3.13757167680015</v>
      </c>
      <c r="G38" s="3">
        <v>0.63548528076746302</v>
      </c>
      <c r="H38" s="3">
        <v>1175.06046594791</v>
      </c>
      <c r="I38" s="3">
        <v>19</v>
      </c>
      <c r="J38" s="4">
        <v>2.0198714837020801E-237</v>
      </c>
      <c r="K38" s="3">
        <v>0.13437487033652901</v>
      </c>
      <c r="L38" s="3">
        <v>0.16549915198363599</v>
      </c>
      <c r="M38" s="3">
        <v>0.42688370428233702</v>
      </c>
    </row>
    <row r="39" spans="1:17" s="3" customFormat="1">
      <c r="A39" s="3" t="s">
        <v>2631</v>
      </c>
      <c r="B39" s="3" t="s">
        <v>924</v>
      </c>
      <c r="C39" s="3" t="s">
        <v>2629</v>
      </c>
      <c r="D39" s="3">
        <v>21</v>
      </c>
      <c r="E39" s="3">
        <v>-2.8285349410962599E-2</v>
      </c>
      <c r="F39" s="3">
        <v>0.17181557276883</v>
      </c>
      <c r="G39" s="3">
        <v>0.86923818704669598</v>
      </c>
    </row>
    <row r="40" spans="1:17" s="3" customFormat="1">
      <c r="A40" s="19" t="s">
        <v>2632</v>
      </c>
      <c r="B40" s="19" t="s">
        <v>2639</v>
      </c>
      <c r="C40" s="19" t="s">
        <v>2627</v>
      </c>
      <c r="D40" s="19">
        <v>10</v>
      </c>
      <c r="E40" s="19">
        <v>7.7421779873136504E-2</v>
      </c>
      <c r="F40" s="19">
        <v>3.0461962937446699E-2</v>
      </c>
      <c r="G40" s="19">
        <v>1.1034995211530301E-2</v>
      </c>
      <c r="H40" s="19">
        <v>34.193576801406401</v>
      </c>
      <c r="I40" s="19">
        <v>9</v>
      </c>
      <c r="J40" s="185">
        <v>8.2605572206670704E-5</v>
      </c>
      <c r="K40" s="19"/>
      <c r="L40" s="19"/>
      <c r="M40" s="19"/>
      <c r="N40" s="19">
        <v>3.04930532533628E-4</v>
      </c>
      <c r="O40" s="19">
        <v>1.7124870725024501E-4</v>
      </c>
      <c r="P40" s="19" t="b">
        <v>1</v>
      </c>
      <c r="Q40" s="19">
        <v>7.6549897169925704E-2</v>
      </c>
    </row>
    <row r="41" spans="1:17" s="3" customFormat="1">
      <c r="A41" s="3" t="s">
        <v>2631</v>
      </c>
      <c r="B41" s="3" t="s">
        <v>928</v>
      </c>
      <c r="C41" s="3" t="s">
        <v>2628</v>
      </c>
      <c r="D41" s="3">
        <v>7</v>
      </c>
      <c r="E41" s="3">
        <v>0.197402659281815</v>
      </c>
      <c r="F41" s="3">
        <v>0.434882449918434</v>
      </c>
      <c r="G41" s="3">
        <v>0.668908623292085</v>
      </c>
      <c r="H41" s="3">
        <v>59.075161600973999</v>
      </c>
      <c r="I41" s="3">
        <v>5</v>
      </c>
      <c r="J41" s="4">
        <v>1.88703602649469E-11</v>
      </c>
      <c r="K41" s="3">
        <v>-4.3656081295744498E-2</v>
      </c>
      <c r="L41" s="3">
        <v>7.2039074011681095E-2</v>
      </c>
      <c r="M41" s="3">
        <v>0.57096662831790301</v>
      </c>
    </row>
    <row r="42" spans="1:17" s="3" customFormat="1">
      <c r="A42" s="3" t="s">
        <v>2631</v>
      </c>
      <c r="B42" s="3" t="s">
        <v>928</v>
      </c>
      <c r="C42" s="3" t="s">
        <v>2629</v>
      </c>
      <c r="D42" s="3">
        <v>7</v>
      </c>
      <c r="E42" s="3">
        <v>-8.3577227587665094E-3</v>
      </c>
      <c r="F42" s="3">
        <v>7.4199627195737694E-2</v>
      </c>
      <c r="G42" s="3">
        <v>0.91031728836079395</v>
      </c>
    </row>
    <row r="43" spans="1:17" s="3" customFormat="1">
      <c r="A43" s="3" t="s">
        <v>2631</v>
      </c>
      <c r="B43" s="3" t="s">
        <v>927</v>
      </c>
      <c r="C43" s="3" t="s">
        <v>4906</v>
      </c>
      <c r="D43" s="3">
        <v>1</v>
      </c>
      <c r="E43" s="3">
        <v>-0.22274052478134099</v>
      </c>
      <c r="F43" s="3">
        <v>0.13877551020408199</v>
      </c>
      <c r="G43" s="3">
        <v>0.10848455829178801</v>
      </c>
    </row>
    <row r="44" spans="1:17" s="3" customFormat="1">
      <c r="A44" s="19" t="s">
        <v>926</v>
      </c>
      <c r="B44" s="19" t="s">
        <v>2639</v>
      </c>
      <c r="C44" s="19" t="s">
        <v>2627</v>
      </c>
      <c r="D44" s="19">
        <v>7</v>
      </c>
      <c r="E44" s="19">
        <v>3.09662096341277E-2</v>
      </c>
      <c r="F44" s="19">
        <v>1.35928920369117E-2</v>
      </c>
      <c r="G44" s="19">
        <v>2.2719558550235198E-2</v>
      </c>
      <c r="H44" s="19">
        <v>29.8897248217339</v>
      </c>
      <c r="I44" s="19">
        <v>6</v>
      </c>
      <c r="J44" s="185">
        <v>4.1252012795485602E-5</v>
      </c>
      <c r="K44" s="19"/>
      <c r="L44" s="19"/>
      <c r="M44" s="19"/>
      <c r="N44" s="19">
        <v>2.14110750552988E-4</v>
      </c>
      <c r="O44" s="185">
        <v>4.9337643037568403E-5</v>
      </c>
      <c r="P44" s="19" t="b">
        <v>1</v>
      </c>
      <c r="Q44" s="185">
        <v>3.7951355834030499E-7</v>
      </c>
    </row>
    <row r="45" spans="1:17" s="3" customFormat="1">
      <c r="A45" s="3" t="s">
        <v>2632</v>
      </c>
      <c r="B45" s="3" t="s">
        <v>2639</v>
      </c>
      <c r="C45" s="3" t="s">
        <v>2628</v>
      </c>
      <c r="D45" s="3">
        <v>10</v>
      </c>
      <c r="E45" s="3">
        <v>0.55715344418007695</v>
      </c>
      <c r="F45" s="3">
        <v>0.34832118529460798</v>
      </c>
      <c r="G45" s="3">
        <v>0.14836827403236799</v>
      </c>
      <c r="H45" s="3">
        <v>27.497631839723301</v>
      </c>
      <c r="I45" s="3">
        <v>8</v>
      </c>
      <c r="J45" s="4">
        <v>5.7983026627169603E-4</v>
      </c>
      <c r="K45" s="3">
        <v>-2.5604500624095999E-2</v>
      </c>
      <c r="L45" s="3">
        <v>1.8344801861343001E-2</v>
      </c>
      <c r="M45" s="3">
        <v>0.200312842739754</v>
      </c>
    </row>
    <row r="46" spans="1:17" s="3" customFormat="1">
      <c r="A46" s="3" t="s">
        <v>2632</v>
      </c>
      <c r="B46" s="3" t="s">
        <v>2639</v>
      </c>
      <c r="C46" s="3" t="s">
        <v>2629</v>
      </c>
      <c r="D46" s="3">
        <v>10</v>
      </c>
      <c r="E46" s="3">
        <v>2.6925430954240999E-2</v>
      </c>
      <c r="F46" s="3">
        <v>5.0997622474203801E-2</v>
      </c>
      <c r="G46" s="3">
        <v>0.59751721547619296</v>
      </c>
    </row>
    <row r="47" spans="1:17" s="3" customFormat="1">
      <c r="A47" s="3" t="s">
        <v>2633</v>
      </c>
      <c r="B47" s="3" t="s">
        <v>927</v>
      </c>
      <c r="C47" s="3" t="s">
        <v>2627</v>
      </c>
      <c r="D47" s="3">
        <v>2</v>
      </c>
      <c r="E47" s="3">
        <v>-5.4165324785418301E-2</v>
      </c>
      <c r="F47" s="3">
        <v>3.19518099945214E-2</v>
      </c>
      <c r="G47" s="3">
        <v>9.0033828100472696E-2</v>
      </c>
      <c r="H47" s="3">
        <v>0.309747773245651</v>
      </c>
      <c r="I47" s="3">
        <v>1</v>
      </c>
      <c r="J47" s="3">
        <v>0.57783500299380697</v>
      </c>
      <c r="N47" s="3">
        <v>1.7529930762018E-4</v>
      </c>
      <c r="O47" s="4">
        <v>1.57445189495051E-5</v>
      </c>
      <c r="P47" s="3" t="b">
        <v>1</v>
      </c>
      <c r="Q47" s="3">
        <v>2.4342704909831201E-3</v>
      </c>
    </row>
    <row r="48" spans="1:17" s="3" customFormat="1">
      <c r="A48" s="3" t="s">
        <v>2632</v>
      </c>
      <c r="B48" s="3" t="s">
        <v>924</v>
      </c>
      <c r="C48" s="3" t="s">
        <v>2628</v>
      </c>
      <c r="D48" s="3">
        <v>12</v>
      </c>
      <c r="E48" s="3">
        <v>0.157528873774614</v>
      </c>
      <c r="F48" s="3">
        <v>0.33907811635254698</v>
      </c>
      <c r="G48" s="3">
        <v>0.65218259708551196</v>
      </c>
      <c r="H48" s="3">
        <v>71.313091811183796</v>
      </c>
      <c r="I48" s="3">
        <v>10</v>
      </c>
      <c r="J48" s="4">
        <v>2.4715026845179799E-11</v>
      </c>
      <c r="K48" s="3">
        <v>-1.01041096956812E-2</v>
      </c>
      <c r="L48" s="3">
        <v>1.7668817755837101E-2</v>
      </c>
      <c r="M48" s="3">
        <v>0.58004257183316399</v>
      </c>
    </row>
    <row r="49" spans="1:17" s="3" customFormat="1">
      <c r="A49" s="3" t="s">
        <v>2632</v>
      </c>
      <c r="B49" s="3" t="s">
        <v>924</v>
      </c>
      <c r="C49" s="3" t="s">
        <v>2629</v>
      </c>
      <c r="D49" s="3">
        <v>12</v>
      </c>
      <c r="E49" s="3">
        <v>5.4753807960988997E-3</v>
      </c>
      <c r="F49" s="3">
        <v>4.17832319540824E-2</v>
      </c>
      <c r="G49" s="3">
        <v>0.89574165640258896</v>
      </c>
    </row>
    <row r="50" spans="1:17" s="3" customFormat="1">
      <c r="A50" s="3" t="s">
        <v>2635</v>
      </c>
      <c r="B50" s="3" t="s">
        <v>928</v>
      </c>
      <c r="C50" s="3" t="s">
        <v>2627</v>
      </c>
      <c r="D50" s="3">
        <v>3</v>
      </c>
      <c r="E50" s="3">
        <v>2.2521377358001901E-2</v>
      </c>
      <c r="F50" s="3">
        <v>1.53241701605053E-2</v>
      </c>
      <c r="G50" s="3">
        <v>0.14165284559369201</v>
      </c>
      <c r="H50" s="3">
        <v>0.100766592804691</v>
      </c>
      <c r="I50" s="3">
        <v>2</v>
      </c>
      <c r="J50" s="3">
        <v>0.95086489155104503</v>
      </c>
      <c r="N50" s="3">
        <v>5.0482210640136801E-4</v>
      </c>
      <c r="O50" s="4">
        <v>1.39101250013745E-5</v>
      </c>
      <c r="P50" s="3" t="b">
        <v>1</v>
      </c>
      <c r="Q50" s="4">
        <v>3.0280809252404998E-12</v>
      </c>
    </row>
    <row r="51" spans="1:17" s="3" customFormat="1">
      <c r="A51" s="3" t="s">
        <v>2632</v>
      </c>
      <c r="B51" s="3" t="s">
        <v>928</v>
      </c>
      <c r="C51" s="3" t="s">
        <v>2628</v>
      </c>
      <c r="D51" s="3">
        <v>3</v>
      </c>
      <c r="E51" s="3">
        <v>-2.63428520095427E-2</v>
      </c>
      <c r="F51" s="3">
        <v>5.2429498137010602E-2</v>
      </c>
      <c r="G51" s="3">
        <v>0.70358959987228498</v>
      </c>
      <c r="H51" s="3">
        <v>1.9122175785180899</v>
      </c>
      <c r="I51" s="3">
        <v>1</v>
      </c>
      <c r="J51" s="3">
        <v>0.166717134395785</v>
      </c>
      <c r="K51" s="3">
        <v>8.0352973555924603E-3</v>
      </c>
      <c r="L51" s="3">
        <v>1.04139107748079E-2</v>
      </c>
      <c r="M51" s="3">
        <v>0.581627610759335</v>
      </c>
    </row>
    <row r="52" spans="1:17" s="3" customFormat="1">
      <c r="A52" s="3" t="s">
        <v>2632</v>
      </c>
      <c r="B52" s="3" t="s">
        <v>928</v>
      </c>
      <c r="C52" s="3" t="s">
        <v>2629</v>
      </c>
      <c r="D52" s="3">
        <v>3</v>
      </c>
      <c r="E52" s="3">
        <v>6.5751332526757097E-3</v>
      </c>
      <c r="F52" s="3">
        <v>1.7090903077865999E-2</v>
      </c>
      <c r="G52" s="3">
        <v>0.70044829988149804</v>
      </c>
    </row>
    <row r="53" spans="1:17" s="3" customFormat="1">
      <c r="A53" s="3" t="s">
        <v>2632</v>
      </c>
      <c r="B53" s="3" t="s">
        <v>927</v>
      </c>
      <c r="C53" s="3" t="s">
        <v>4906</v>
      </c>
      <c r="D53" s="3">
        <v>1</v>
      </c>
      <c r="E53" s="3">
        <v>2.39067055393586E-2</v>
      </c>
      <c r="F53" s="3">
        <v>4.1399416909620998E-2</v>
      </c>
      <c r="G53" s="3">
        <v>0.56362551831570795</v>
      </c>
    </row>
    <row r="54" spans="1:17" s="3" customFormat="1">
      <c r="A54" s="456" t="s">
        <v>2633</v>
      </c>
      <c r="B54" s="456" t="s">
        <v>2639</v>
      </c>
      <c r="C54" s="456" t="s">
        <v>2627</v>
      </c>
      <c r="D54" s="456">
        <v>33</v>
      </c>
      <c r="E54" s="456">
        <v>0.18940152822449999</v>
      </c>
      <c r="F54" s="456">
        <v>2.0218417670666101E-2</v>
      </c>
      <c r="G54" s="457">
        <v>7.4079665317037996E-21</v>
      </c>
      <c r="H54" s="456">
        <v>274.14394389094798</v>
      </c>
      <c r="I54" s="456">
        <v>32</v>
      </c>
      <c r="J54" s="457">
        <v>2.8709975530626701E-40</v>
      </c>
      <c r="K54" s="456"/>
      <c r="L54" s="456"/>
      <c r="M54" s="456"/>
      <c r="N54" s="456">
        <v>1.1037952015598199E-3</v>
      </c>
      <c r="O54" s="456">
        <v>2.6873747437251802E-3</v>
      </c>
      <c r="P54" s="456" t="b">
        <v>0</v>
      </c>
      <c r="Q54" s="457">
        <v>2.4971209493863999E-10</v>
      </c>
    </row>
    <row r="55" spans="1:17" s="3" customFormat="1">
      <c r="A55" s="3" t="s">
        <v>2633</v>
      </c>
      <c r="B55" s="3" t="s">
        <v>2639</v>
      </c>
      <c r="C55" s="3" t="s">
        <v>2628</v>
      </c>
      <c r="D55" s="3">
        <v>33</v>
      </c>
      <c r="E55" s="3">
        <v>0.44712553542709799</v>
      </c>
      <c r="F55" s="3">
        <v>0.28834714462521399</v>
      </c>
      <c r="G55" s="3">
        <v>0.13113581007165101</v>
      </c>
      <c r="H55" s="3">
        <v>266.96018481798097</v>
      </c>
      <c r="I55" s="3">
        <v>31</v>
      </c>
      <c r="J55" s="4">
        <v>2.3634251015167101E-39</v>
      </c>
      <c r="K55" s="3">
        <v>-1.45980232193724E-2</v>
      </c>
      <c r="L55" s="3">
        <v>1.5983083598459999E-2</v>
      </c>
      <c r="M55" s="3">
        <v>0.36811181052530001</v>
      </c>
    </row>
    <row r="56" spans="1:17" s="3" customFormat="1">
      <c r="A56" s="3" t="s">
        <v>2633</v>
      </c>
      <c r="B56" s="3" t="s">
        <v>2639</v>
      </c>
      <c r="C56" s="3" t="s">
        <v>2629</v>
      </c>
      <c r="D56" s="3">
        <v>33</v>
      </c>
      <c r="E56" s="3">
        <v>6.4631246830017502E-2</v>
      </c>
      <c r="F56" s="3">
        <v>3.6603845501646998E-2</v>
      </c>
      <c r="G56" s="3">
        <v>7.7446941072320002E-2</v>
      </c>
    </row>
    <row r="57" spans="1:17" s="3" customFormat="1">
      <c r="A57" s="456" t="s">
        <v>2633</v>
      </c>
      <c r="B57" s="456" t="s">
        <v>924</v>
      </c>
      <c r="C57" s="456" t="s">
        <v>2627</v>
      </c>
      <c r="D57" s="456">
        <v>33</v>
      </c>
      <c r="E57" s="456">
        <v>0.13623712866710599</v>
      </c>
      <c r="F57" s="456">
        <v>1.9975252436909799E-2</v>
      </c>
      <c r="G57" s="457">
        <v>9.0853295446306202E-12</v>
      </c>
      <c r="H57" s="456">
        <v>371.60131479174498</v>
      </c>
      <c r="I57" s="456">
        <v>32</v>
      </c>
      <c r="J57" s="457">
        <v>1.8337751827185901E-59</v>
      </c>
      <c r="K57" s="456"/>
      <c r="L57" s="456"/>
      <c r="M57" s="456"/>
      <c r="N57" s="456">
        <v>1.1690685276293401E-3</v>
      </c>
      <c r="O57" s="456">
        <v>3.1450704354917501E-3</v>
      </c>
      <c r="P57" s="456" t="b">
        <v>0</v>
      </c>
      <c r="Q57" s="457">
        <v>3.1439748874474298E-14</v>
      </c>
    </row>
    <row r="58" spans="1:17" s="3" customFormat="1">
      <c r="A58" s="3" t="s">
        <v>2633</v>
      </c>
      <c r="B58" s="3" t="s">
        <v>924</v>
      </c>
      <c r="C58" s="3" t="s">
        <v>2628</v>
      </c>
      <c r="D58" s="3">
        <v>33</v>
      </c>
      <c r="E58" s="3">
        <v>0.107451480729482</v>
      </c>
      <c r="F58" s="3">
        <v>0.332324292198931</v>
      </c>
      <c r="G58" s="3">
        <v>0.74861401183060094</v>
      </c>
      <c r="H58" s="3">
        <v>371.50733017525999</v>
      </c>
      <c r="I58" s="3">
        <v>31</v>
      </c>
      <c r="J58" s="4">
        <v>5.4707947525379598E-60</v>
      </c>
      <c r="K58" s="3">
        <v>1.5400987276827701E-3</v>
      </c>
      <c r="L58" s="3">
        <v>1.7390938607629199E-2</v>
      </c>
      <c r="M58" s="3">
        <v>0.93000319325536496</v>
      </c>
    </row>
    <row r="59" spans="1:17" s="3" customFormat="1">
      <c r="A59" s="3" t="s">
        <v>2633</v>
      </c>
      <c r="B59" s="3" t="s">
        <v>924</v>
      </c>
      <c r="C59" s="3" t="s">
        <v>2629</v>
      </c>
      <c r="D59" s="3">
        <v>33</v>
      </c>
      <c r="E59" s="3">
        <v>2.4836248213156699E-2</v>
      </c>
      <c r="F59" s="3">
        <v>3.6313830000400803E-2</v>
      </c>
      <c r="G59" s="3">
        <v>0.49401710042185498</v>
      </c>
    </row>
    <row r="60" spans="1:17" s="3" customFormat="1">
      <c r="A60" s="3" t="s">
        <v>6636</v>
      </c>
      <c r="B60" s="3" t="s">
        <v>928</v>
      </c>
      <c r="C60" s="3" t="s">
        <v>2627</v>
      </c>
      <c r="D60" s="3">
        <v>4</v>
      </c>
      <c r="E60" s="3">
        <v>8.5991032979295494E-3</v>
      </c>
      <c r="F60" s="3">
        <v>5.9408535923340102E-3</v>
      </c>
      <c r="G60" s="3">
        <v>0.14777023493581601</v>
      </c>
      <c r="H60" s="3">
        <v>1.30583343541256</v>
      </c>
      <c r="I60" s="3">
        <v>3</v>
      </c>
      <c r="J60" s="3">
        <v>0.72774833752491397</v>
      </c>
      <c r="N60" s="3">
        <v>5.9569710429563502E-4</v>
      </c>
      <c r="O60" s="4">
        <v>5.0818715274993396E-6</v>
      </c>
      <c r="P60" s="3" t="b">
        <v>1</v>
      </c>
      <c r="Q60" s="4">
        <v>1.0753819522155101E-33</v>
      </c>
    </row>
    <row r="61" spans="1:17" s="3" customFormat="1">
      <c r="A61" s="3" t="s">
        <v>2633</v>
      </c>
      <c r="B61" s="3" t="s">
        <v>928</v>
      </c>
      <c r="C61" s="3" t="s">
        <v>2628</v>
      </c>
      <c r="D61" s="3">
        <v>9</v>
      </c>
      <c r="E61" s="3">
        <v>-1.06661055362862E-2</v>
      </c>
      <c r="F61" s="3">
        <v>7.1291614920875795E-2</v>
      </c>
      <c r="G61" s="3">
        <v>0.88528987014001803</v>
      </c>
      <c r="H61" s="3">
        <v>41.057942464838</v>
      </c>
      <c r="I61" s="3">
        <v>7</v>
      </c>
      <c r="J61" s="4">
        <v>7.8911956303388504E-7</v>
      </c>
      <c r="K61" s="3">
        <v>4.9192702697283203E-3</v>
      </c>
      <c r="L61" s="3">
        <v>1.2749458431711E-2</v>
      </c>
      <c r="M61" s="3">
        <v>0.71107240145536499</v>
      </c>
    </row>
    <row r="62" spans="1:17" s="3" customFormat="1">
      <c r="A62" s="3" t="s">
        <v>2633</v>
      </c>
      <c r="B62" s="3" t="s">
        <v>928</v>
      </c>
      <c r="C62" s="3" t="s">
        <v>2629</v>
      </c>
      <c r="D62" s="3">
        <v>9</v>
      </c>
      <c r="E62" s="3">
        <v>2.2104623100601701E-3</v>
      </c>
      <c r="F62" s="3">
        <v>1.55973594135653E-2</v>
      </c>
      <c r="G62" s="3">
        <v>0.88730094705929397</v>
      </c>
    </row>
    <row r="63" spans="1:17" s="3" customFormat="1">
      <c r="A63" s="3" t="s">
        <v>2635</v>
      </c>
      <c r="B63" s="3" t="s">
        <v>2639</v>
      </c>
      <c r="C63" s="3" t="s">
        <v>2627</v>
      </c>
      <c r="D63" s="3">
        <v>10</v>
      </c>
      <c r="E63" s="3">
        <v>-4.0137595573762001E-2</v>
      </c>
      <c r="F63" s="3">
        <v>2.9524954202494999E-2</v>
      </c>
      <c r="G63" s="3">
        <v>0.174005145522</v>
      </c>
      <c r="H63" s="3">
        <v>14.850174382646101</v>
      </c>
      <c r="I63" s="3">
        <v>9</v>
      </c>
      <c r="J63" s="4">
        <v>9.5134500738688801E-2</v>
      </c>
      <c r="N63" s="3">
        <v>3.04930532533628E-4</v>
      </c>
      <c r="O63" s="4">
        <v>8.8073283659984196E-5</v>
      </c>
      <c r="P63" s="3" t="b">
        <v>1</v>
      </c>
      <c r="Q63" s="3">
        <v>1.07947243964039E-3</v>
      </c>
    </row>
    <row r="64" spans="1:17" s="3" customFormat="1">
      <c r="A64" s="456" t="s">
        <v>2634</v>
      </c>
      <c r="B64" s="456" t="s">
        <v>2639</v>
      </c>
      <c r="C64" s="456" t="s">
        <v>2627</v>
      </c>
      <c r="D64" s="456">
        <v>23</v>
      </c>
      <c r="E64" s="456">
        <v>1.8742509781421199</v>
      </c>
      <c r="F64" s="456">
        <v>0.13125892776412601</v>
      </c>
      <c r="G64" s="457">
        <v>2.9566223977814802E-46</v>
      </c>
      <c r="H64" s="456">
        <v>940.39301241520604</v>
      </c>
      <c r="I64" s="456">
        <v>22</v>
      </c>
      <c r="J64" s="457">
        <v>9.3024758980498301E-185</v>
      </c>
      <c r="K64" s="456"/>
      <c r="L64" s="456"/>
      <c r="M64" s="456"/>
      <c r="N64" s="456">
        <v>7.98864669026197E-4</v>
      </c>
      <c r="O64" s="456">
        <v>1.50986854987921E-3</v>
      </c>
      <c r="P64" s="456" t="b">
        <v>0</v>
      </c>
      <c r="Q64" s="457">
        <v>3.4685449178854202E-13</v>
      </c>
    </row>
    <row r="65" spans="1:17" s="3" customFormat="1">
      <c r="A65" s="3" t="s">
        <v>2634</v>
      </c>
      <c r="B65" s="3" t="s">
        <v>2639</v>
      </c>
      <c r="C65" s="3" t="s">
        <v>2628</v>
      </c>
      <c r="D65" s="3">
        <v>23</v>
      </c>
      <c r="E65" s="3">
        <v>-5.07573900117045</v>
      </c>
      <c r="F65" s="3">
        <v>3.6737124535422998</v>
      </c>
      <c r="G65" s="3">
        <v>0.18160664190249701</v>
      </c>
      <c r="H65" s="3">
        <v>797.54420608471401</v>
      </c>
      <c r="I65" s="3">
        <v>21</v>
      </c>
      <c r="J65" s="4">
        <v>3.0093258143291902E-155</v>
      </c>
      <c r="K65" s="3">
        <v>0.40591419662016798</v>
      </c>
      <c r="L65" s="3">
        <v>0.209297320199656</v>
      </c>
      <c r="M65" s="3">
        <v>6.6003059411898504E-2</v>
      </c>
    </row>
    <row r="66" spans="1:17" s="3" customFormat="1">
      <c r="A66" s="3" t="s">
        <v>2634</v>
      </c>
      <c r="B66" s="3" t="s">
        <v>2639</v>
      </c>
      <c r="C66" s="3" t="s">
        <v>2629</v>
      </c>
      <c r="D66" s="3">
        <v>23</v>
      </c>
      <c r="E66" s="3">
        <v>8.4712903357942407E-3</v>
      </c>
      <c r="F66" s="3">
        <v>0.27839479671726403</v>
      </c>
      <c r="G66" s="3">
        <v>0.97572487374346595</v>
      </c>
    </row>
    <row r="67" spans="1:17" s="3" customFormat="1">
      <c r="A67" s="456" t="s">
        <v>2634</v>
      </c>
      <c r="B67" s="456" t="s">
        <v>924</v>
      </c>
      <c r="C67" s="456" t="s">
        <v>2627</v>
      </c>
      <c r="D67" s="456">
        <v>21</v>
      </c>
      <c r="E67" s="456">
        <v>1.3241671022530099</v>
      </c>
      <c r="F67" s="456">
        <v>0.147316637549468</v>
      </c>
      <c r="G67" s="457">
        <v>2.5044946633495102E-19</v>
      </c>
      <c r="H67" s="456">
        <v>730.92946140947004</v>
      </c>
      <c r="I67" s="456">
        <v>20</v>
      </c>
      <c r="J67" s="457">
        <v>6.2708824118274801E-142</v>
      </c>
      <c r="K67" s="456"/>
      <c r="L67" s="456"/>
      <c r="M67" s="456"/>
      <c r="N67" s="456">
        <v>7.2276439881469501E-4</v>
      </c>
      <c r="O67" s="456">
        <v>1.0703757945724E-3</v>
      </c>
      <c r="P67" s="456" t="b">
        <v>0</v>
      </c>
      <c r="Q67" s="457">
        <v>5.6883169074253801E-5</v>
      </c>
    </row>
    <row r="68" spans="1:17" s="3" customFormat="1">
      <c r="A68" s="3" t="s">
        <v>2634</v>
      </c>
      <c r="B68" s="3" t="s">
        <v>924</v>
      </c>
      <c r="C68" s="3" t="s">
        <v>2628</v>
      </c>
      <c r="D68" s="3">
        <v>21</v>
      </c>
      <c r="E68" s="3">
        <v>-3.3031283352293399</v>
      </c>
      <c r="F68" s="3">
        <v>4.1695790689843504</v>
      </c>
      <c r="G68" s="3">
        <v>0.43802559402955399</v>
      </c>
      <c r="H68" s="3">
        <v>684.47204498329904</v>
      </c>
      <c r="I68" s="3">
        <v>19</v>
      </c>
      <c r="J68" s="4">
        <v>6.99566869922665E-133</v>
      </c>
      <c r="K68" s="3">
        <v>0.24975786178568801</v>
      </c>
      <c r="L68" s="3">
        <v>0.21993416451770001</v>
      </c>
      <c r="M68" s="3">
        <v>0.27024524110349701</v>
      </c>
    </row>
    <row r="69" spans="1:17" s="3" customFormat="1">
      <c r="A69" s="19" t="s">
        <v>2634</v>
      </c>
      <c r="B69" s="19" t="s">
        <v>924</v>
      </c>
      <c r="C69" s="19" t="s">
        <v>2629</v>
      </c>
      <c r="D69" s="19">
        <v>21</v>
      </c>
      <c r="E69" s="19">
        <v>-0.75072019477682495</v>
      </c>
      <c r="F69" s="19">
        <v>0.32984321000433398</v>
      </c>
      <c r="G69" s="19">
        <v>2.2846545131798599E-2</v>
      </c>
      <c r="H69" s="19"/>
      <c r="I69" s="19"/>
      <c r="J69" s="19"/>
      <c r="K69" s="19"/>
      <c r="L69" s="19"/>
      <c r="M69" s="19"/>
      <c r="N69" s="19"/>
      <c r="O69" s="19"/>
      <c r="P69" s="19"/>
      <c r="Q69" s="19"/>
    </row>
    <row r="70" spans="1:17" s="3" customFormat="1">
      <c r="A70" s="3" t="s">
        <v>2632</v>
      </c>
      <c r="B70" s="3" t="s">
        <v>924</v>
      </c>
      <c r="C70" s="3" t="s">
        <v>2627</v>
      </c>
      <c r="D70" s="3">
        <v>12</v>
      </c>
      <c r="E70" s="3">
        <v>-3.2191653852513401E-2</v>
      </c>
      <c r="F70" s="3">
        <v>2.62379386707613E-2</v>
      </c>
      <c r="G70" s="3">
        <v>0.21985549529244</v>
      </c>
      <c r="H70" s="3">
        <v>73.645209099208301</v>
      </c>
      <c r="I70" s="3">
        <v>11</v>
      </c>
      <c r="J70" s="4">
        <v>2.4641343713869401E-11</v>
      </c>
      <c r="N70" s="3">
        <v>4.4630412881464798E-4</v>
      </c>
      <c r="O70" s="3">
        <v>3.6178837539629899E-4</v>
      </c>
      <c r="P70" s="3" t="b">
        <v>1</v>
      </c>
      <c r="Q70" s="3">
        <v>0.39328015973194402</v>
      </c>
    </row>
    <row r="71" spans="1:17" s="3" customFormat="1">
      <c r="A71" s="3" t="s">
        <v>2634</v>
      </c>
      <c r="B71" s="3" t="s">
        <v>928</v>
      </c>
      <c r="C71" s="3" t="s">
        <v>2628</v>
      </c>
      <c r="D71" s="3">
        <v>7</v>
      </c>
      <c r="E71" s="3">
        <v>-0.241283173538926</v>
      </c>
      <c r="F71" s="3">
        <v>0.44211259333182201</v>
      </c>
      <c r="G71" s="3">
        <v>0.60869334384852203</v>
      </c>
      <c r="H71" s="3">
        <v>20.128160645621001</v>
      </c>
      <c r="I71" s="3">
        <v>5</v>
      </c>
      <c r="J71" s="4">
        <v>1.1823762614036101E-3</v>
      </c>
      <c r="K71" s="3">
        <v>-9.6341339606739003E-4</v>
      </c>
      <c r="L71" s="3">
        <v>7.3174126419857696E-2</v>
      </c>
      <c r="M71" s="3">
        <v>0.99000451362853803</v>
      </c>
    </row>
    <row r="72" spans="1:17" s="3" customFormat="1">
      <c r="A72" s="19" t="s">
        <v>2634</v>
      </c>
      <c r="B72" s="19" t="s">
        <v>928</v>
      </c>
      <c r="C72" s="19" t="s">
        <v>2629</v>
      </c>
      <c r="D72" s="19">
        <v>7</v>
      </c>
      <c r="E72" s="19">
        <v>-0.262598589886756</v>
      </c>
      <c r="F72" s="19">
        <v>0.115972079513692</v>
      </c>
      <c r="G72" s="19">
        <v>2.3554074262533101E-2</v>
      </c>
      <c r="H72" s="19"/>
      <c r="I72" s="19"/>
      <c r="J72" s="19"/>
      <c r="K72" s="19"/>
      <c r="L72" s="19"/>
      <c r="M72" s="19"/>
      <c r="N72" s="19"/>
      <c r="O72" s="19"/>
      <c r="P72" s="19"/>
      <c r="Q72" s="19"/>
    </row>
    <row r="73" spans="1:17" s="3" customFormat="1">
      <c r="A73" s="456" t="s">
        <v>2634</v>
      </c>
      <c r="B73" s="456" t="s">
        <v>927</v>
      </c>
      <c r="C73" s="456" t="s">
        <v>4906</v>
      </c>
      <c r="D73" s="456">
        <v>1</v>
      </c>
      <c r="E73" s="456">
        <v>2.4349854227405201</v>
      </c>
      <c r="F73" s="456">
        <v>0.24198250728862999</v>
      </c>
      <c r="G73" s="457">
        <v>8.0793268040883793E-24</v>
      </c>
      <c r="H73" s="456"/>
      <c r="I73" s="456"/>
      <c r="J73" s="456"/>
      <c r="K73" s="456"/>
      <c r="L73" s="456"/>
      <c r="M73" s="456"/>
      <c r="N73" s="456"/>
      <c r="O73" s="456"/>
      <c r="P73" s="456"/>
      <c r="Q73" s="456"/>
    </row>
    <row r="74" spans="1:17" s="3" customFormat="1">
      <c r="A74" s="3" t="s">
        <v>2633</v>
      </c>
      <c r="B74" s="3" t="s">
        <v>928</v>
      </c>
      <c r="C74" s="3" t="s">
        <v>2627</v>
      </c>
      <c r="D74" s="3">
        <v>9</v>
      </c>
      <c r="E74" s="3">
        <v>1.42283074506974E-2</v>
      </c>
      <c r="F74" s="3">
        <v>1.2521934222267101E-2</v>
      </c>
      <c r="G74" s="3">
        <v>0.25584327309082</v>
      </c>
      <c r="H74" s="3">
        <v>41.931149115419899</v>
      </c>
      <c r="I74" s="3">
        <v>8</v>
      </c>
      <c r="J74" s="4">
        <v>1.3951360057543401E-6</v>
      </c>
      <c r="N74" s="3">
        <v>1.2234902693537099E-3</v>
      </c>
      <c r="O74" s="3">
        <v>4.3069601764079502E-4</v>
      </c>
      <c r="P74" s="3" t="b">
        <v>1</v>
      </c>
      <c r="Q74" s="4">
        <v>4.5091426936133801E-6</v>
      </c>
    </row>
    <row r="75" spans="1:17" s="3" customFormat="1">
      <c r="A75" s="3" t="s">
        <v>2635</v>
      </c>
      <c r="B75" s="3" t="s">
        <v>2639</v>
      </c>
      <c r="C75" s="3" t="s">
        <v>2628</v>
      </c>
      <c r="D75" s="3">
        <v>10</v>
      </c>
      <c r="E75" s="3">
        <v>6.7449282585937895E-2</v>
      </c>
      <c r="F75" s="3">
        <v>0.24487086252409501</v>
      </c>
      <c r="G75" s="3">
        <v>0.78995259890490499</v>
      </c>
      <c r="H75" s="3">
        <v>14.4910505751798</v>
      </c>
      <c r="I75" s="3">
        <v>8</v>
      </c>
      <c r="J75" s="4">
        <v>6.9830628365444902E-2</v>
      </c>
      <c r="K75" s="3">
        <v>-5.7320270074932003E-3</v>
      </c>
      <c r="L75" s="3">
        <v>1.2873335035802101E-2</v>
      </c>
      <c r="M75" s="3">
        <v>0.66793129901925596</v>
      </c>
    </row>
    <row r="76" spans="1:17" s="3" customFormat="1">
      <c r="A76" s="3" t="s">
        <v>2635</v>
      </c>
      <c r="B76" s="3" t="s">
        <v>2639</v>
      </c>
      <c r="C76" s="3" t="s">
        <v>2629</v>
      </c>
      <c r="D76" s="3">
        <v>10</v>
      </c>
      <c r="E76" s="3">
        <v>-4.2229757291768699E-2</v>
      </c>
      <c r="F76" s="3">
        <v>4.30660203112238E-2</v>
      </c>
      <c r="G76" s="3">
        <v>0.32679899494937098</v>
      </c>
    </row>
    <row r="77" spans="1:17" s="3" customFormat="1">
      <c r="A77" s="3" t="s">
        <v>926</v>
      </c>
      <c r="B77" s="3" t="s">
        <v>924</v>
      </c>
      <c r="C77" s="3" t="s">
        <v>2627</v>
      </c>
      <c r="D77" s="3">
        <v>10</v>
      </c>
      <c r="E77" s="3">
        <v>-1.1637160793293499E-2</v>
      </c>
      <c r="F77" s="3">
        <v>1.1330005946078799E-2</v>
      </c>
      <c r="G77" s="3">
        <v>0.30436873747773202</v>
      </c>
      <c r="H77" s="3">
        <v>49.057817210571301</v>
      </c>
      <c r="I77" s="3">
        <v>9</v>
      </c>
      <c r="J77" s="4">
        <v>1.61890176322555E-7</v>
      </c>
      <c r="N77" s="3">
        <v>3.8258956671928198E-4</v>
      </c>
      <c r="O77" s="4">
        <v>7.1553360546858507E-5</v>
      </c>
      <c r="P77" s="3" t="b">
        <v>1</v>
      </c>
      <c r="Q77" s="4">
        <v>9.5052864435763304E-14</v>
      </c>
    </row>
    <row r="78" spans="1:17" s="3" customFormat="1">
      <c r="A78" s="3" t="s">
        <v>2635</v>
      </c>
      <c r="B78" s="3" t="s">
        <v>924</v>
      </c>
      <c r="C78" s="3" t="s">
        <v>2628</v>
      </c>
      <c r="D78" s="3">
        <v>12</v>
      </c>
      <c r="E78" s="3">
        <v>8.1224824193067993E-2</v>
      </c>
      <c r="F78" s="3">
        <v>0.18707903551810101</v>
      </c>
      <c r="G78" s="3">
        <v>0.67338045630811905</v>
      </c>
      <c r="H78" s="3">
        <v>22.976596527900298</v>
      </c>
      <c r="I78" s="3">
        <v>10</v>
      </c>
      <c r="J78" s="4">
        <v>1.08332948956315E-2</v>
      </c>
      <c r="K78" s="3">
        <v>-4.6471176783207703E-3</v>
      </c>
      <c r="L78" s="3">
        <v>9.7392619293434502E-3</v>
      </c>
      <c r="M78" s="3">
        <v>0.64350980300967398</v>
      </c>
    </row>
    <row r="79" spans="1:17" s="3" customFormat="1">
      <c r="A79" s="3" t="s">
        <v>2635</v>
      </c>
      <c r="B79" s="3" t="s">
        <v>924</v>
      </c>
      <c r="C79" s="3" t="s">
        <v>2629</v>
      </c>
      <c r="D79" s="3">
        <v>12</v>
      </c>
      <c r="E79" s="3">
        <v>-2.5153885779857998E-2</v>
      </c>
      <c r="F79" s="3">
        <v>4.0849616145190303E-2</v>
      </c>
      <c r="G79" s="3">
        <v>0.53804766071475096</v>
      </c>
    </row>
    <row r="80" spans="1:17" s="3" customFormat="1">
      <c r="A80" s="3" t="s">
        <v>2631</v>
      </c>
      <c r="B80" s="3" t="s">
        <v>928</v>
      </c>
      <c r="C80" s="3" t="s">
        <v>2627</v>
      </c>
      <c r="D80" s="3">
        <v>7</v>
      </c>
      <c r="E80" s="3">
        <v>-4.4092736296614199E-2</v>
      </c>
      <c r="F80" s="3">
        <v>5.0655925476024197E-2</v>
      </c>
      <c r="G80" s="3">
        <v>0.38406223256995897</v>
      </c>
      <c r="H80" s="3">
        <v>63.414146807829297</v>
      </c>
      <c r="I80" s="3">
        <v>6</v>
      </c>
      <c r="J80" s="4">
        <v>9.0876615825814102E-12</v>
      </c>
      <c r="N80" s="3">
        <v>8.0954316084660602E-4</v>
      </c>
      <c r="O80" s="4">
        <v>8.4589428329203797E-5</v>
      </c>
      <c r="P80" s="3" t="b">
        <v>1</v>
      </c>
      <c r="Q80" s="4">
        <v>9.0766332044427604E-27</v>
      </c>
    </row>
    <row r="81" spans="1:17" s="3" customFormat="1">
      <c r="A81" s="3" t="s">
        <v>2635</v>
      </c>
      <c r="B81" s="3" t="s">
        <v>928</v>
      </c>
      <c r="C81" s="3" t="s">
        <v>2628</v>
      </c>
      <c r="D81" s="3">
        <v>3</v>
      </c>
      <c r="E81" s="3">
        <v>3.0460039565374099E-2</v>
      </c>
      <c r="F81" s="3">
        <v>3.7103712063687802E-2</v>
      </c>
      <c r="G81" s="3">
        <v>0.56239943501343403</v>
      </c>
      <c r="H81" s="3">
        <v>4.5573645001171101E-2</v>
      </c>
      <c r="I81" s="3">
        <v>1</v>
      </c>
      <c r="J81" s="3">
        <v>0.83095270672271804</v>
      </c>
      <c r="K81" s="3">
        <v>-1.7293055684652E-3</v>
      </c>
      <c r="L81" s="3">
        <v>7.3608835120558E-3</v>
      </c>
      <c r="M81" s="3">
        <v>0.85310169181369</v>
      </c>
    </row>
    <row r="82" spans="1:17" s="3" customFormat="1">
      <c r="A82" s="3" t="s">
        <v>2635</v>
      </c>
      <c r="B82" s="3" t="s">
        <v>928</v>
      </c>
      <c r="C82" s="3" t="s">
        <v>2629</v>
      </c>
      <c r="D82" s="3">
        <v>3</v>
      </c>
      <c r="E82" s="3">
        <v>2.3111125164784099E-2</v>
      </c>
      <c r="F82" s="3">
        <v>1.5669675719146601E-2</v>
      </c>
      <c r="G82" s="3">
        <v>0.14024079547492299</v>
      </c>
    </row>
    <row r="83" spans="1:17" s="3" customFormat="1">
      <c r="A83" s="3" t="s">
        <v>2635</v>
      </c>
      <c r="B83" s="3" t="s">
        <v>927</v>
      </c>
      <c r="C83" s="3" t="s">
        <v>4906</v>
      </c>
      <c r="D83" s="3">
        <v>1</v>
      </c>
      <c r="E83" s="3">
        <v>5.1311953352769703E-2</v>
      </c>
      <c r="F83" s="3">
        <v>3.9650145772594701E-2</v>
      </c>
      <c r="G83" s="3">
        <v>0.19562478686926699</v>
      </c>
    </row>
    <row r="84" spans="1:17" s="3" customFormat="1">
      <c r="A84" s="456" t="s">
        <v>2636</v>
      </c>
      <c r="B84" s="456" t="s">
        <v>2639</v>
      </c>
      <c r="C84" s="456" t="s">
        <v>2627</v>
      </c>
      <c r="D84" s="456">
        <v>23</v>
      </c>
      <c r="E84" s="456">
        <v>0.16637839485491199</v>
      </c>
      <c r="F84" s="456">
        <v>2.7686471367995399E-2</v>
      </c>
      <c r="G84" s="457">
        <v>1.8623964442449701E-9</v>
      </c>
      <c r="H84" s="456">
        <v>88.157228614443099</v>
      </c>
      <c r="I84" s="456">
        <v>22</v>
      </c>
      <c r="J84" s="457">
        <v>7.0419024291616203E-10</v>
      </c>
      <c r="K84" s="456"/>
      <c r="L84" s="456"/>
      <c r="M84" s="456"/>
      <c r="N84" s="456">
        <v>7.98864669026197E-4</v>
      </c>
      <c r="O84" s="456">
        <v>1.2452069372283501E-3</v>
      </c>
      <c r="P84" s="456" t="b">
        <v>0</v>
      </c>
      <c r="Q84" s="456">
        <v>3.2455273993777199E-2</v>
      </c>
    </row>
    <row r="85" spans="1:17" s="3" customFormat="1">
      <c r="A85" s="3" t="s">
        <v>2636</v>
      </c>
      <c r="B85" s="3" t="s">
        <v>2639</v>
      </c>
      <c r="C85" s="3" t="s">
        <v>2628</v>
      </c>
      <c r="D85" s="3">
        <v>23</v>
      </c>
      <c r="E85" s="3">
        <v>0.15863201702448801</v>
      </c>
      <c r="F85" s="3">
        <v>0.25583760800795402</v>
      </c>
      <c r="G85" s="3">
        <v>0.54189561540457898</v>
      </c>
      <c r="H85" s="3">
        <v>88.153181173533298</v>
      </c>
      <c r="I85" s="3">
        <v>21</v>
      </c>
      <c r="J85" s="4">
        <v>3.35454022425227E-10</v>
      </c>
      <c r="K85" s="3">
        <v>4.5233332567706298E-4</v>
      </c>
      <c r="L85" s="3">
        <v>1.4567253380244401E-2</v>
      </c>
      <c r="M85" s="3">
        <v>0.97552179084405599</v>
      </c>
    </row>
    <row r="86" spans="1:17" s="3" customFormat="1">
      <c r="A86" s="19" t="s">
        <v>2636</v>
      </c>
      <c r="B86" s="19" t="s">
        <v>2639</v>
      </c>
      <c r="C86" s="19" t="s">
        <v>2629</v>
      </c>
      <c r="D86" s="19">
        <v>23</v>
      </c>
      <c r="E86" s="19">
        <v>0.12780981071969599</v>
      </c>
      <c r="F86" s="19">
        <v>4.9398187044473803E-2</v>
      </c>
      <c r="G86" s="19">
        <v>9.6720640100245205E-3</v>
      </c>
      <c r="H86" s="19"/>
      <c r="I86" s="19"/>
      <c r="J86" s="19"/>
      <c r="K86" s="19"/>
      <c r="L86" s="19"/>
      <c r="M86" s="19"/>
      <c r="N86" s="19"/>
      <c r="O86" s="19"/>
      <c r="P86" s="19"/>
      <c r="Q86" s="19"/>
    </row>
    <row r="87" spans="1:17" s="3" customFormat="1">
      <c r="A87" s="456" t="s">
        <v>2636</v>
      </c>
      <c r="B87" s="456" t="s">
        <v>924</v>
      </c>
      <c r="C87" s="456" t="s">
        <v>2627</v>
      </c>
      <c r="D87" s="456">
        <v>21</v>
      </c>
      <c r="E87" s="456">
        <v>0.17886210814624701</v>
      </c>
      <c r="F87" s="456">
        <v>3.1172230571150601E-2</v>
      </c>
      <c r="G87" s="457">
        <v>9.5876448474168503E-9</v>
      </c>
      <c r="H87" s="456">
        <v>81.759293222494506</v>
      </c>
      <c r="I87" s="456">
        <v>20</v>
      </c>
      <c r="J87" s="457">
        <v>1.96984430852611E-9</v>
      </c>
      <c r="K87" s="456"/>
      <c r="L87" s="456"/>
      <c r="M87" s="456"/>
      <c r="N87" s="456">
        <v>7.2276439881469501E-4</v>
      </c>
      <c r="O87" s="456">
        <v>1.1365622374393399E-3</v>
      </c>
      <c r="P87" s="456" t="b">
        <v>0</v>
      </c>
      <c r="Q87" s="456">
        <v>3.7395743114552397E-2</v>
      </c>
    </row>
    <row r="88" spans="1:17" s="3" customFormat="1">
      <c r="A88" s="3" t="s">
        <v>2636</v>
      </c>
      <c r="B88" s="3" t="s">
        <v>924</v>
      </c>
      <c r="C88" s="3" t="s">
        <v>2628</v>
      </c>
      <c r="D88" s="3">
        <v>21</v>
      </c>
      <c r="E88" s="3">
        <v>0.36399217448494398</v>
      </c>
      <c r="F88" s="3">
        <v>0.29799862602849703</v>
      </c>
      <c r="G88" s="3">
        <v>0.236853388301969</v>
      </c>
      <c r="H88" s="3">
        <v>80.054558215324505</v>
      </c>
      <c r="I88" s="3">
        <v>19</v>
      </c>
      <c r="J88" s="4">
        <v>1.81978809686838E-9</v>
      </c>
      <c r="K88" s="3">
        <v>-1.0012234194191E-2</v>
      </c>
      <c r="L88" s="3">
        <v>1.57405097200457E-2</v>
      </c>
      <c r="M88" s="3">
        <v>0.53231201701791597</v>
      </c>
    </row>
    <row r="89" spans="1:17" s="3" customFormat="1">
      <c r="A89" s="3" t="s">
        <v>2636</v>
      </c>
      <c r="B89" s="3" t="s">
        <v>924</v>
      </c>
      <c r="C89" s="3" t="s">
        <v>2629</v>
      </c>
      <c r="D89" s="3">
        <v>21</v>
      </c>
      <c r="E89" s="3">
        <v>9.1660524423239298E-2</v>
      </c>
      <c r="F89" s="3">
        <v>5.7017489509633798E-2</v>
      </c>
      <c r="G89" s="3">
        <v>0.107925855313733</v>
      </c>
    </row>
    <row r="90" spans="1:17" s="3" customFormat="1">
      <c r="A90" s="3" t="s">
        <v>4909</v>
      </c>
      <c r="B90" s="3" t="s">
        <v>928</v>
      </c>
      <c r="C90" s="3" t="s">
        <v>2627</v>
      </c>
      <c r="D90" s="3">
        <v>6</v>
      </c>
      <c r="E90" s="3">
        <v>2.5218842290360199E-2</v>
      </c>
      <c r="F90" s="3">
        <v>2.9567706849419499E-2</v>
      </c>
      <c r="G90" s="3">
        <v>0.39370453704950498</v>
      </c>
      <c r="H90" s="3">
        <v>10.558010202098499</v>
      </c>
      <c r="I90" s="3">
        <v>5</v>
      </c>
      <c r="J90" s="4">
        <v>6.0882799752893201E-2</v>
      </c>
      <c r="N90" s="3">
        <v>7.1866816295233901E-4</v>
      </c>
      <c r="O90" s="4">
        <v>6.1231163451692296E-5</v>
      </c>
      <c r="P90" s="3" t="b">
        <v>1</v>
      </c>
      <c r="Q90" s="4">
        <v>2.4026464781851802E-12</v>
      </c>
    </row>
    <row r="91" spans="1:17" s="3" customFormat="1">
      <c r="A91" s="3" t="s">
        <v>2636</v>
      </c>
      <c r="B91" s="3" t="s">
        <v>928</v>
      </c>
      <c r="C91" s="3" t="s">
        <v>2628</v>
      </c>
      <c r="D91" s="3">
        <v>7</v>
      </c>
      <c r="E91" s="3">
        <v>-2.27692261768121E-2</v>
      </c>
      <c r="F91" s="3">
        <v>6.2486824663133197E-2</v>
      </c>
      <c r="G91" s="3">
        <v>0.73047391823571195</v>
      </c>
      <c r="H91" s="3">
        <v>9.5410876233937607</v>
      </c>
      <c r="I91" s="3">
        <v>5</v>
      </c>
      <c r="J91" s="4">
        <v>8.9332920257626305E-2</v>
      </c>
      <c r="K91" s="3">
        <v>1.33125772435462E-2</v>
      </c>
      <c r="L91" s="3">
        <v>1.03962473888051E-2</v>
      </c>
      <c r="M91" s="3">
        <v>0.25654615326130797</v>
      </c>
    </row>
    <row r="92" spans="1:17" s="3" customFormat="1">
      <c r="A92" s="3" t="s">
        <v>2636</v>
      </c>
      <c r="B92" s="3" t="s">
        <v>928</v>
      </c>
      <c r="C92" s="3" t="s">
        <v>2629</v>
      </c>
      <c r="D92" s="3">
        <v>7</v>
      </c>
      <c r="E92" s="3">
        <v>3.5125255739116498E-2</v>
      </c>
      <c r="F92" s="3">
        <v>2.22121984692727E-2</v>
      </c>
      <c r="G92" s="3">
        <v>0.113798077441053</v>
      </c>
    </row>
    <row r="93" spans="1:17" s="3" customFormat="1">
      <c r="A93" s="3" t="s">
        <v>2636</v>
      </c>
      <c r="B93" s="3" t="s">
        <v>927</v>
      </c>
      <c r="C93" s="3" t="s">
        <v>4906</v>
      </c>
      <c r="D93" s="3">
        <v>1</v>
      </c>
      <c r="E93" s="3">
        <v>-6.4139941690962099E-2</v>
      </c>
      <c r="F93" s="3">
        <v>5.0728862973760898E-2</v>
      </c>
      <c r="G93" s="3">
        <v>0.206098038921494</v>
      </c>
    </row>
    <row r="94" spans="1:17" s="3" customFormat="1">
      <c r="A94" s="456" t="s">
        <v>2637</v>
      </c>
      <c r="B94" s="456" t="s">
        <v>2639</v>
      </c>
      <c r="C94" s="456" t="s">
        <v>2627</v>
      </c>
      <c r="D94" s="456">
        <v>23</v>
      </c>
      <c r="E94" s="456">
        <v>0.61050981323826703</v>
      </c>
      <c r="F94" s="456">
        <v>4.29227780157794E-2</v>
      </c>
      <c r="G94" s="457">
        <v>6.5544254573462798E-46</v>
      </c>
      <c r="H94" s="456">
        <v>1207.9568882757301</v>
      </c>
      <c r="I94" s="456">
        <v>22</v>
      </c>
      <c r="J94" s="457">
        <v>8.9780985216999E-242</v>
      </c>
      <c r="K94" s="456"/>
      <c r="L94" s="456"/>
      <c r="M94" s="456"/>
      <c r="N94" s="456">
        <v>7.98864669026197E-4</v>
      </c>
      <c r="O94" s="456">
        <v>1.69148490120304E-3</v>
      </c>
      <c r="P94" s="456" t="b">
        <v>0</v>
      </c>
      <c r="Q94" s="457">
        <v>8.94028985948755E-20</v>
      </c>
    </row>
    <row r="95" spans="1:17" s="3" customFormat="1">
      <c r="A95" s="3" t="s">
        <v>2637</v>
      </c>
      <c r="B95" s="3" t="s">
        <v>2639</v>
      </c>
      <c r="C95" s="3" t="s">
        <v>2628</v>
      </c>
      <c r="D95" s="3">
        <v>23</v>
      </c>
      <c r="E95" s="3">
        <v>0.97487820731965003</v>
      </c>
      <c r="F95" s="3">
        <v>1.47798009346725</v>
      </c>
      <c r="G95" s="3">
        <v>0.51667862127841402</v>
      </c>
      <c r="H95" s="3">
        <v>1204.29429912309</v>
      </c>
      <c r="I95" s="3">
        <v>21</v>
      </c>
      <c r="J95" s="4">
        <v>7.0884095816497797E-242</v>
      </c>
      <c r="K95" s="3">
        <v>-2.1278314501911502E-2</v>
      </c>
      <c r="L95" s="3">
        <v>8.4197614875101495E-2</v>
      </c>
      <c r="M95" s="3">
        <v>0.80294283975735803</v>
      </c>
    </row>
    <row r="96" spans="1:17" s="3" customFormat="1">
      <c r="A96" s="3" t="s">
        <v>2637</v>
      </c>
      <c r="B96" s="3" t="s">
        <v>2639</v>
      </c>
      <c r="C96" s="3" t="s">
        <v>2629</v>
      </c>
      <c r="D96" s="3">
        <v>23</v>
      </c>
      <c r="E96" s="3">
        <v>7.96192849271114E-2</v>
      </c>
      <c r="F96" s="3">
        <v>7.7498835375151107E-2</v>
      </c>
      <c r="G96" s="3">
        <v>0.30425048477665201</v>
      </c>
    </row>
    <row r="97" spans="1:17" s="3" customFormat="1">
      <c r="A97" s="456" t="s">
        <v>2637</v>
      </c>
      <c r="B97" s="456" t="s">
        <v>924</v>
      </c>
      <c r="C97" s="456" t="s">
        <v>2627</v>
      </c>
      <c r="D97" s="456">
        <v>21</v>
      </c>
      <c r="E97" s="456">
        <v>0.52037457595847603</v>
      </c>
      <c r="F97" s="456">
        <v>4.81322808442219E-2</v>
      </c>
      <c r="G97" s="457">
        <v>3.0418526619310302E-27</v>
      </c>
      <c r="H97" s="456">
        <v>982.30887239277195</v>
      </c>
      <c r="I97" s="456">
        <v>20</v>
      </c>
      <c r="J97" s="457">
        <v>2.3096882532694701E-195</v>
      </c>
      <c r="K97" s="456"/>
      <c r="L97" s="456"/>
      <c r="M97" s="456"/>
      <c r="N97" s="456">
        <v>7.2276439881469501E-4</v>
      </c>
      <c r="O97" s="456">
        <v>1.3199894005972699E-3</v>
      </c>
      <c r="P97" s="456" t="b">
        <v>0</v>
      </c>
      <c r="Q97" s="457">
        <v>1.81967419582874E-11</v>
      </c>
    </row>
    <row r="98" spans="1:17" s="3" customFormat="1">
      <c r="A98" s="3" t="s">
        <v>2637</v>
      </c>
      <c r="B98" s="3" t="s">
        <v>924</v>
      </c>
      <c r="C98" s="3" t="s">
        <v>2628</v>
      </c>
      <c r="D98" s="3">
        <v>21</v>
      </c>
      <c r="E98" s="3">
        <v>1.5103122229364601</v>
      </c>
      <c r="F98" s="3">
        <v>1.6164993447221701</v>
      </c>
      <c r="G98" s="3">
        <v>0.36186692601586101</v>
      </c>
      <c r="H98" s="3">
        <v>962.41907140108299</v>
      </c>
      <c r="I98" s="3">
        <v>19</v>
      </c>
      <c r="J98" s="4">
        <v>5.5501577530740602E-192</v>
      </c>
      <c r="K98" s="3">
        <v>-5.3434089835868497E-2</v>
      </c>
      <c r="L98" s="3">
        <v>8.5272404066705706E-2</v>
      </c>
      <c r="M98" s="3">
        <v>0.53835992719006398</v>
      </c>
    </row>
    <row r="99" spans="1:17" s="3" customFormat="1">
      <c r="A99" s="3" t="s">
        <v>2637</v>
      </c>
      <c r="B99" s="3" t="s">
        <v>924</v>
      </c>
      <c r="C99" s="3" t="s">
        <v>2629</v>
      </c>
      <c r="D99" s="3">
        <v>21</v>
      </c>
      <c r="E99" s="3">
        <v>-2.7726579764130298E-3</v>
      </c>
      <c r="F99" s="3">
        <v>8.0192493049700095E-2</v>
      </c>
      <c r="G99" s="3">
        <v>0.97241861153769504</v>
      </c>
    </row>
    <row r="100" spans="1:17" s="3" customFormat="1">
      <c r="A100" s="3" t="s">
        <v>2632</v>
      </c>
      <c r="B100" s="3" t="s">
        <v>928</v>
      </c>
      <c r="C100" s="3" t="s">
        <v>2627</v>
      </c>
      <c r="D100" s="3">
        <v>3</v>
      </c>
      <c r="E100" s="3">
        <v>1.0488056009692499E-2</v>
      </c>
      <c r="F100" s="3">
        <v>1.56835328180377E-2</v>
      </c>
      <c r="G100" s="3">
        <v>0.50366743767364297</v>
      </c>
      <c r="H100" s="3">
        <v>3.05066638842416</v>
      </c>
      <c r="I100" s="3">
        <v>2</v>
      </c>
      <c r="J100" s="3">
        <v>0.217548558867286</v>
      </c>
      <c r="N100" s="3">
        <v>5.0482210640136801E-4</v>
      </c>
      <c r="O100" s="4">
        <v>1.81403848773627E-5</v>
      </c>
      <c r="P100" s="3" t="b">
        <v>1</v>
      </c>
      <c r="Q100" s="4">
        <v>1.20752702073903E-11</v>
      </c>
    </row>
    <row r="101" spans="1:17" s="3" customFormat="1">
      <c r="A101" s="19" t="s">
        <v>2637</v>
      </c>
      <c r="B101" s="19" t="s">
        <v>928</v>
      </c>
      <c r="C101" s="19" t="s">
        <v>2628</v>
      </c>
      <c r="D101" s="19">
        <v>7</v>
      </c>
      <c r="E101" s="19">
        <v>-1.05778033396841</v>
      </c>
      <c r="F101" s="19">
        <v>0.35544019946313699</v>
      </c>
      <c r="G101" s="19">
        <v>3.09432141870578E-2</v>
      </c>
      <c r="H101" s="19">
        <v>122.681313045314</v>
      </c>
      <c r="I101" s="19">
        <v>5</v>
      </c>
      <c r="J101" s="185">
        <v>8.4850400979170603E-25</v>
      </c>
      <c r="K101" s="19">
        <v>0.24353544963335</v>
      </c>
      <c r="L101" s="19">
        <v>5.8814055468811598E-2</v>
      </c>
      <c r="M101" s="19">
        <v>8.9903108824412204E-3</v>
      </c>
      <c r="N101" s="19"/>
      <c r="O101" s="19"/>
      <c r="P101" s="19"/>
      <c r="Q101" s="19"/>
    </row>
    <row r="102" spans="1:17" s="3" customFormat="1">
      <c r="A102" s="3" t="s">
        <v>2637</v>
      </c>
      <c r="B102" s="3" t="s">
        <v>928</v>
      </c>
      <c r="C102" s="3" t="s">
        <v>2629</v>
      </c>
      <c r="D102" s="3">
        <v>7</v>
      </c>
      <c r="E102" s="3">
        <v>1.8085353854638501E-2</v>
      </c>
      <c r="F102" s="3">
        <v>3.7355459061169903E-2</v>
      </c>
      <c r="G102" s="3">
        <v>0.62828495916911897</v>
      </c>
    </row>
    <row r="103" spans="1:17" s="3" customFormat="1">
      <c r="A103" s="19" t="s">
        <v>2637</v>
      </c>
      <c r="B103" s="19" t="s">
        <v>927</v>
      </c>
      <c r="C103" s="19" t="s">
        <v>4906</v>
      </c>
      <c r="D103" s="19">
        <v>1</v>
      </c>
      <c r="E103" s="19">
        <v>0.15335276967930001</v>
      </c>
      <c r="F103" s="19">
        <v>7.8134110787172001E-2</v>
      </c>
      <c r="G103" s="19">
        <v>4.9682604918829303E-2</v>
      </c>
      <c r="H103" s="19"/>
      <c r="I103" s="19"/>
      <c r="J103" s="19"/>
      <c r="K103" s="19"/>
      <c r="L103" s="19"/>
      <c r="M103" s="19"/>
      <c r="N103" s="19"/>
      <c r="O103" s="19"/>
      <c r="P103" s="19"/>
      <c r="Q103" s="19"/>
    </row>
    <row r="104" spans="1:17" s="3" customFormat="1">
      <c r="A104" s="3" t="s">
        <v>926</v>
      </c>
      <c r="B104" s="3" t="s">
        <v>928</v>
      </c>
      <c r="C104" s="3" t="s">
        <v>2627</v>
      </c>
      <c r="D104" s="3">
        <v>4</v>
      </c>
      <c r="E104" s="3">
        <v>-3.2310879387406201E-3</v>
      </c>
      <c r="F104" s="3">
        <v>5.6473852402014997E-3</v>
      </c>
      <c r="G104" s="3">
        <v>0.56722797799848401</v>
      </c>
      <c r="H104" s="3">
        <v>14.030755864362799</v>
      </c>
      <c r="I104" s="3">
        <v>3</v>
      </c>
      <c r="J104" s="4">
        <v>2.86358627905913E-3</v>
      </c>
      <c r="N104" s="3">
        <v>5.9569710429563502E-4</v>
      </c>
      <c r="O104" s="4">
        <v>2.0979164941176399E-5</v>
      </c>
      <c r="P104" s="3" t="b">
        <v>1</v>
      </c>
      <c r="Q104" s="4">
        <v>2.5240233467993798E-27</v>
      </c>
    </row>
    <row r="105" spans="1:17" s="3" customFormat="1">
      <c r="A105" s="3" t="s">
        <v>6636</v>
      </c>
      <c r="B105" s="3" t="s">
        <v>2639</v>
      </c>
      <c r="C105" s="3" t="s">
        <v>2628</v>
      </c>
      <c r="D105" s="3">
        <v>9</v>
      </c>
      <c r="E105" s="3">
        <v>-0.132469547227097</v>
      </c>
      <c r="F105" s="3">
        <v>0.13871786552738499</v>
      </c>
      <c r="G105" s="3">
        <v>0.37140641803116398</v>
      </c>
      <c r="H105" s="3">
        <v>22.829256555604999</v>
      </c>
      <c r="I105" s="3">
        <v>7</v>
      </c>
      <c r="J105" s="4">
        <v>1.82529897615196E-3</v>
      </c>
      <c r="K105" s="3">
        <v>7.1951977739471004E-3</v>
      </c>
      <c r="L105" s="3">
        <v>7.4524926224268703E-3</v>
      </c>
      <c r="M105" s="3">
        <v>0.36646908401850797</v>
      </c>
    </row>
    <row r="106" spans="1:17" s="3" customFormat="1">
      <c r="A106" s="3" t="s">
        <v>6636</v>
      </c>
      <c r="B106" s="3" t="s">
        <v>2639</v>
      </c>
      <c r="C106" s="3" t="s">
        <v>2629</v>
      </c>
      <c r="D106" s="3">
        <v>9</v>
      </c>
      <c r="E106" s="3">
        <v>9.8418444539310201E-3</v>
      </c>
      <c r="F106" s="3">
        <v>2.0554191608171402E-2</v>
      </c>
      <c r="G106" s="3">
        <v>0.63206369563171305</v>
      </c>
    </row>
    <row r="107" spans="1:17" s="3" customFormat="1">
      <c r="A107" s="3" t="s">
        <v>2635</v>
      </c>
      <c r="B107" s="3" t="s">
        <v>924</v>
      </c>
      <c r="C107" s="3" t="s">
        <v>2627</v>
      </c>
      <c r="D107" s="3">
        <v>12</v>
      </c>
      <c r="E107" s="3">
        <v>-6.1200370204326096E-3</v>
      </c>
      <c r="F107" s="3">
        <v>2.5462991623791401E-2</v>
      </c>
      <c r="G107" s="3">
        <v>0.81005872377207799</v>
      </c>
      <c r="H107" s="3">
        <v>23.499716072736899</v>
      </c>
      <c r="I107" s="3">
        <v>11</v>
      </c>
      <c r="J107" s="4">
        <v>1.50154032705451E-2</v>
      </c>
      <c r="N107" s="3">
        <v>4.4630412881464798E-4</v>
      </c>
      <c r="O107" s="3">
        <v>1.0162888991449899E-4</v>
      </c>
      <c r="P107" s="3" t="b">
        <v>1</v>
      </c>
      <c r="Q107" s="4">
        <v>7.5282754823162696E-6</v>
      </c>
    </row>
    <row r="108" spans="1:17" s="3" customFormat="1">
      <c r="A108" s="3" t="s">
        <v>6636</v>
      </c>
      <c r="B108" s="3" t="s">
        <v>924</v>
      </c>
      <c r="C108" s="3" t="s">
        <v>2628</v>
      </c>
      <c r="D108" s="3">
        <v>12</v>
      </c>
      <c r="E108" s="3">
        <v>-8.1995878287672797E-2</v>
      </c>
      <c r="F108" s="3">
        <v>0.12685325776155401</v>
      </c>
      <c r="G108" s="3">
        <v>0.53258438918427298</v>
      </c>
      <c r="H108" s="3">
        <v>60.034962155404401</v>
      </c>
      <c r="I108" s="3">
        <v>10</v>
      </c>
      <c r="J108" s="4">
        <v>3.56950837335796E-9</v>
      </c>
      <c r="K108" s="3">
        <v>6.2814624080356502E-3</v>
      </c>
      <c r="L108" s="3">
        <v>6.7380611220627202E-3</v>
      </c>
      <c r="M108" s="3">
        <v>0.37317504084227299</v>
      </c>
    </row>
    <row r="109" spans="1:17" s="3" customFormat="1">
      <c r="A109" s="3" t="s">
        <v>6636</v>
      </c>
      <c r="B109" s="3" t="s">
        <v>924</v>
      </c>
      <c r="C109" s="3" t="s">
        <v>2629</v>
      </c>
      <c r="D109" s="3">
        <v>12</v>
      </c>
      <c r="E109" s="3">
        <v>3.1894052446695798E-2</v>
      </c>
      <c r="F109" s="3">
        <v>2.0059565551100399E-2</v>
      </c>
      <c r="G109" s="3">
        <v>0.111842185432606</v>
      </c>
    </row>
    <row r="110" spans="1:17" s="3" customFormat="1">
      <c r="A110" s="3" t="s">
        <v>6636</v>
      </c>
      <c r="B110" s="3" t="s">
        <v>2639</v>
      </c>
      <c r="C110" s="3" t="s">
        <v>2627</v>
      </c>
      <c r="D110" s="3">
        <v>9</v>
      </c>
      <c r="E110" s="3">
        <v>-4.2267208922053999E-4</v>
      </c>
      <c r="F110" s="3">
        <v>1.2831273458415299E-2</v>
      </c>
      <c r="G110" s="3">
        <v>0.97372181684867298</v>
      </c>
      <c r="H110" s="3">
        <v>25.869274106294601</v>
      </c>
      <c r="I110" s="3">
        <v>8</v>
      </c>
      <c r="J110" s="4">
        <v>1.10578022584047E-3</v>
      </c>
      <c r="N110" s="3">
        <v>2.79165172087928E-4</v>
      </c>
      <c r="O110" s="4">
        <v>3.6818594341952599E-5</v>
      </c>
      <c r="P110" s="3" t="b">
        <v>1</v>
      </c>
      <c r="Q110" s="4">
        <v>1.22046552355439E-12</v>
      </c>
    </row>
    <row r="111" spans="1:17" s="3" customFormat="1">
      <c r="A111" s="3" t="s">
        <v>6636</v>
      </c>
      <c r="B111" s="3" t="s">
        <v>928</v>
      </c>
      <c r="C111" s="3" t="s">
        <v>2628</v>
      </c>
      <c r="D111" s="3">
        <v>4</v>
      </c>
      <c r="E111" s="3">
        <v>2.0668955218463202E-2</v>
      </c>
      <c r="F111" s="3">
        <v>1.4959888659554299E-2</v>
      </c>
      <c r="G111" s="3">
        <v>0.30118281034425898</v>
      </c>
      <c r="H111" s="3">
        <v>0.53300676928579804</v>
      </c>
      <c r="I111" s="3">
        <v>2</v>
      </c>
      <c r="J111" s="3">
        <v>0.76605341090456902</v>
      </c>
      <c r="K111" s="3">
        <v>-2.4894618503770601E-3</v>
      </c>
      <c r="L111" s="3">
        <v>2.8318120530552299E-3</v>
      </c>
      <c r="M111" s="3">
        <v>0.47206593179509598</v>
      </c>
    </row>
    <row r="112" spans="1:17" s="3" customFormat="1">
      <c r="A112" s="3" t="s">
        <v>6636</v>
      </c>
      <c r="B112" s="3" t="s">
        <v>928</v>
      </c>
      <c r="C112" s="3" t="s">
        <v>2629</v>
      </c>
      <c r="D112" s="3">
        <v>4</v>
      </c>
      <c r="E112" s="3">
        <v>1.17565645532972E-2</v>
      </c>
      <c r="F112" s="3">
        <v>6.6313666964677798E-3</v>
      </c>
      <c r="G112" s="3">
        <v>7.62499139292796E-2</v>
      </c>
    </row>
    <row r="113" spans="1:17" s="3" customFormat="1">
      <c r="A113" s="5" t="s">
        <v>6636</v>
      </c>
      <c r="B113" s="5" t="s">
        <v>927</v>
      </c>
      <c r="C113" s="5" t="s">
        <v>4906</v>
      </c>
      <c r="D113" s="5">
        <v>1</v>
      </c>
      <c r="E113" s="5">
        <v>-2.91545189504373E-3</v>
      </c>
      <c r="F113" s="5">
        <v>1.45772594752187E-2</v>
      </c>
      <c r="G113" s="5">
        <v>0.84148058112179402</v>
      </c>
      <c r="H113" s="5"/>
      <c r="I113" s="5"/>
      <c r="J113" s="5"/>
      <c r="K113" s="5"/>
      <c r="L113" s="5"/>
      <c r="M113" s="5"/>
      <c r="N113" s="5"/>
      <c r="O113" s="5"/>
      <c r="P113" s="5"/>
      <c r="Q113" s="5"/>
    </row>
    <row r="114" spans="1:17">
      <c r="A114" s="689" t="s">
        <v>2752</v>
      </c>
      <c r="B114" s="689"/>
      <c r="C114" s="689"/>
      <c r="D114" s="689"/>
      <c r="E114" s="689"/>
      <c r="F114" s="689"/>
      <c r="G114" s="689"/>
      <c r="H114" s="689"/>
      <c r="I114" s="689"/>
      <c r="J114" s="689"/>
      <c r="K114" s="689"/>
      <c r="L114" s="689"/>
      <c r="M114" s="689"/>
    </row>
  </sheetData>
  <mergeCells count="2">
    <mergeCell ref="A1:Q1"/>
    <mergeCell ref="A114:M114"/>
  </mergeCells>
  <phoneticPr fontId="68"/>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M83"/>
  <sheetViews>
    <sheetView zoomScale="90" zoomScaleNormal="90" zoomScalePageLayoutView="90" workbookViewId="0">
      <selection activeCell="B12" sqref="B12"/>
    </sheetView>
  </sheetViews>
  <sheetFormatPr baseColWidth="10" defaultColWidth="11.42578125" defaultRowHeight="15"/>
  <cols>
    <col min="1" max="1" width="10.7109375" style="3" bestFit="1" customWidth="1"/>
    <col min="2" max="2" width="42" style="3" bestFit="1" customWidth="1"/>
    <col min="3" max="3" width="14.7109375" style="3" bestFit="1" customWidth="1"/>
    <col min="4" max="4" width="4.42578125" style="3" bestFit="1" customWidth="1"/>
    <col min="5" max="6" width="10" style="3" bestFit="1" customWidth="1"/>
    <col min="7" max="7" width="16.28515625" style="3" bestFit="1" customWidth="1"/>
    <col min="8" max="8" width="10.42578125" style="3" bestFit="1" customWidth="1"/>
    <col min="9" max="9" width="8.140625" style="3" bestFit="1" customWidth="1"/>
    <col min="10" max="10" width="8.7109375" style="3" bestFit="1" customWidth="1"/>
    <col min="11" max="11" width="7.28515625" style="3" bestFit="1" customWidth="1"/>
    <col min="12" max="12" width="12.140625" style="3" bestFit="1" customWidth="1"/>
    <col min="13" max="13" width="11.28515625" style="3" bestFit="1" customWidth="1"/>
    <col min="14" max="16384" width="11.42578125" style="3"/>
  </cols>
  <sheetData>
    <row r="1" spans="1:13" s="19" customFormat="1">
      <c r="A1" s="642" t="s">
        <v>6720</v>
      </c>
      <c r="B1" s="642"/>
      <c r="C1" s="642"/>
      <c r="D1" s="642"/>
      <c r="E1" s="642"/>
      <c r="F1" s="642"/>
      <c r="G1" s="642"/>
      <c r="H1" s="642"/>
      <c r="I1" s="642"/>
      <c r="J1" s="642"/>
      <c r="K1" s="642"/>
      <c r="L1" s="642"/>
      <c r="M1" s="642"/>
    </row>
    <row r="3" spans="1:13">
      <c r="A3" s="187" t="s">
        <v>2</v>
      </c>
      <c r="B3" s="187" t="s">
        <v>1250</v>
      </c>
      <c r="C3" s="187" t="s">
        <v>10</v>
      </c>
      <c r="D3" s="20" t="s">
        <v>3442</v>
      </c>
      <c r="E3" s="20" t="s">
        <v>3443</v>
      </c>
      <c r="F3" s="20" t="s">
        <v>3444</v>
      </c>
      <c r="G3" s="187" t="s">
        <v>3567</v>
      </c>
      <c r="H3" s="187" t="s">
        <v>3568</v>
      </c>
      <c r="I3" s="157" t="s">
        <v>3569</v>
      </c>
      <c r="J3" s="187" t="s">
        <v>3570</v>
      </c>
      <c r="K3" s="157" t="s">
        <v>3571</v>
      </c>
      <c r="L3" s="158" t="s">
        <v>3572</v>
      </c>
      <c r="M3" s="157" t="s">
        <v>3573</v>
      </c>
    </row>
    <row r="4" spans="1:13">
      <c r="A4" s="3" t="s">
        <v>347</v>
      </c>
      <c r="B4" s="3" t="s">
        <v>1294</v>
      </c>
      <c r="C4" s="3" t="s">
        <v>1312</v>
      </c>
      <c r="D4" s="3">
        <v>1</v>
      </c>
      <c r="E4" s="3">
        <v>3541566</v>
      </c>
      <c r="F4" s="3">
        <v>3546691</v>
      </c>
      <c r="G4" s="3" t="s">
        <v>1313</v>
      </c>
      <c r="H4" s="3" t="s">
        <v>1314</v>
      </c>
      <c r="I4" s="2">
        <v>-4.7764899999999999</v>
      </c>
      <c r="J4" s="4">
        <v>1.7799999999999999E-6</v>
      </c>
      <c r="K4" s="2">
        <v>-4.8</v>
      </c>
      <c r="L4" s="4">
        <v>1.7999999999999999E-6</v>
      </c>
      <c r="M4" s="2">
        <v>0.82899999999999996</v>
      </c>
    </row>
    <row r="5" spans="1:13">
      <c r="A5" s="3" t="s">
        <v>3</v>
      </c>
      <c r="B5" s="3" t="s">
        <v>1294</v>
      </c>
      <c r="C5" s="3" t="s">
        <v>1295</v>
      </c>
      <c r="D5" s="3">
        <v>1</v>
      </c>
      <c r="E5" s="3">
        <v>156030951</v>
      </c>
      <c r="F5" s="3">
        <v>156040295</v>
      </c>
      <c r="G5" s="3" t="s">
        <v>1280</v>
      </c>
      <c r="H5" s="3" t="s">
        <v>1296</v>
      </c>
      <c r="I5" s="2">
        <v>7.7569999999999997</v>
      </c>
      <c r="J5" s="4">
        <v>8.7000000000000002E-15</v>
      </c>
      <c r="K5" s="2">
        <v>7.8</v>
      </c>
      <c r="L5" s="4">
        <v>8.7000000000000002E-15</v>
      </c>
      <c r="M5" s="2">
        <v>0.97499999999999998</v>
      </c>
    </row>
    <row r="6" spans="1:13">
      <c r="A6" s="3" t="s">
        <v>347</v>
      </c>
      <c r="B6" s="3" t="s">
        <v>1294</v>
      </c>
      <c r="C6" s="3" t="s">
        <v>1295</v>
      </c>
      <c r="D6" s="3">
        <v>1</v>
      </c>
      <c r="E6" s="3">
        <v>156030951</v>
      </c>
      <c r="F6" s="3">
        <v>156040295</v>
      </c>
      <c r="G6" s="3" t="s">
        <v>1301</v>
      </c>
      <c r="H6" s="3" t="s">
        <v>1296</v>
      </c>
      <c r="I6" s="2">
        <v>6.492</v>
      </c>
      <c r="J6" s="4">
        <v>8.4700000000000002E-11</v>
      </c>
      <c r="K6" s="2">
        <v>6.5</v>
      </c>
      <c r="L6" s="4">
        <v>8.5000000000000004E-11</v>
      </c>
      <c r="M6" s="2">
        <v>0.96499999999999997</v>
      </c>
    </row>
    <row r="7" spans="1:13">
      <c r="A7" s="3" t="s">
        <v>3</v>
      </c>
      <c r="B7" s="3" t="s">
        <v>1289</v>
      </c>
      <c r="C7" s="3" t="s">
        <v>1021</v>
      </c>
      <c r="D7" s="3">
        <v>1</v>
      </c>
      <c r="E7" s="3">
        <v>156163880</v>
      </c>
      <c r="F7" s="3">
        <v>156182587</v>
      </c>
      <c r="G7" s="3" t="s">
        <v>1280</v>
      </c>
      <c r="H7" s="3" t="s">
        <v>1291</v>
      </c>
      <c r="I7" s="2">
        <v>6.1481979999999998</v>
      </c>
      <c r="J7" s="4">
        <v>7.8399999999999998E-10</v>
      </c>
      <c r="K7" s="2">
        <v>6.1</v>
      </c>
      <c r="L7" s="4">
        <v>7.7999999999999999E-10</v>
      </c>
      <c r="M7" s="2">
        <v>0.99</v>
      </c>
    </row>
    <row r="8" spans="1:13">
      <c r="A8" s="3" t="s">
        <v>347</v>
      </c>
      <c r="B8" s="3" t="s">
        <v>1289</v>
      </c>
      <c r="C8" s="3" t="s">
        <v>1021</v>
      </c>
      <c r="D8" s="3">
        <v>1</v>
      </c>
      <c r="E8" s="3">
        <v>156163880</v>
      </c>
      <c r="F8" s="3">
        <v>156182587</v>
      </c>
      <c r="G8" s="3" t="s">
        <v>1301</v>
      </c>
      <c r="H8" s="3" t="s">
        <v>1291</v>
      </c>
      <c r="I8" s="2">
        <v>5.1071799999999996</v>
      </c>
      <c r="J8" s="4">
        <v>3.27E-7</v>
      </c>
      <c r="K8" s="2">
        <v>5.0999999999999996</v>
      </c>
      <c r="L8" s="4">
        <v>3.3000000000000002E-7</v>
      </c>
      <c r="M8" s="2">
        <v>0.98399999999999999</v>
      </c>
    </row>
    <row r="9" spans="1:13">
      <c r="A9" s="3" t="s">
        <v>3</v>
      </c>
      <c r="B9" s="3" t="s">
        <v>1279</v>
      </c>
      <c r="C9" s="3" t="s">
        <v>60</v>
      </c>
      <c r="D9" s="3">
        <v>1</v>
      </c>
      <c r="E9" s="3">
        <v>156182778</v>
      </c>
      <c r="F9" s="3">
        <v>156209868</v>
      </c>
      <c r="G9" s="3" t="s">
        <v>1280</v>
      </c>
      <c r="H9" s="3" t="s">
        <v>1281</v>
      </c>
      <c r="I9" s="2">
        <v>5.7712300000000001</v>
      </c>
      <c r="J9" s="4">
        <v>7.8700000000000003E-9</v>
      </c>
      <c r="K9" s="2">
        <v>5.8</v>
      </c>
      <c r="L9" s="4">
        <v>7.8999999999999996E-9</v>
      </c>
      <c r="M9" s="2">
        <v>0.92700000000000005</v>
      </c>
    </row>
    <row r="10" spans="1:13">
      <c r="A10" s="3" t="s">
        <v>347</v>
      </c>
      <c r="B10" s="3" t="s">
        <v>1279</v>
      </c>
      <c r="C10" s="3" t="s">
        <v>60</v>
      </c>
      <c r="D10" s="3">
        <v>1</v>
      </c>
      <c r="E10" s="3">
        <v>156182778</v>
      </c>
      <c r="F10" s="3">
        <v>156209868</v>
      </c>
      <c r="G10" s="3" t="s">
        <v>1301</v>
      </c>
      <c r="H10" s="3" t="s">
        <v>1281</v>
      </c>
      <c r="I10" s="2">
        <v>5.2977999999999996</v>
      </c>
      <c r="J10" s="4">
        <v>1.17E-7</v>
      </c>
      <c r="K10" s="2">
        <v>5.3</v>
      </c>
      <c r="L10" s="4">
        <v>1.1999999999999999E-7</v>
      </c>
      <c r="M10" s="2">
        <v>0.89700000000000002</v>
      </c>
    </row>
    <row r="11" spans="1:13">
      <c r="A11" s="3" t="s">
        <v>3</v>
      </c>
      <c r="B11" s="3" t="s">
        <v>1282</v>
      </c>
      <c r="C11" s="3" t="s">
        <v>60</v>
      </c>
      <c r="D11" s="3">
        <v>1</v>
      </c>
      <c r="E11" s="3">
        <v>156182784</v>
      </c>
      <c r="F11" s="3">
        <v>156212874</v>
      </c>
      <c r="G11" s="3" t="s">
        <v>1280</v>
      </c>
      <c r="H11" s="3" t="s">
        <v>1285</v>
      </c>
      <c r="I11" s="2">
        <v>-6.69</v>
      </c>
      <c r="J11" s="4">
        <v>2.27E-11</v>
      </c>
      <c r="K11" s="2">
        <v>-2.6</v>
      </c>
      <c r="L11" s="4">
        <v>9.4000000000000004E-3</v>
      </c>
      <c r="M11" s="2">
        <v>0.98199999999999998</v>
      </c>
    </row>
    <row r="12" spans="1:13">
      <c r="A12" s="3" t="s">
        <v>347</v>
      </c>
      <c r="B12" s="3" t="s">
        <v>1282</v>
      </c>
      <c r="C12" s="3" t="s">
        <v>60</v>
      </c>
      <c r="D12" s="3">
        <v>1</v>
      </c>
      <c r="E12" s="3">
        <v>156182784</v>
      </c>
      <c r="F12" s="3">
        <v>156212874</v>
      </c>
      <c r="G12" s="3" t="s">
        <v>1301</v>
      </c>
      <c r="H12" s="3" t="s">
        <v>1285</v>
      </c>
      <c r="I12" s="2">
        <v>-6.0376099999999999</v>
      </c>
      <c r="J12" s="4">
        <v>1.56E-9</v>
      </c>
      <c r="K12" s="2">
        <v>-6</v>
      </c>
      <c r="L12" s="4">
        <v>1.6000000000000001E-9</v>
      </c>
      <c r="M12" s="2">
        <v>0.98099999999999998</v>
      </c>
    </row>
    <row r="13" spans="1:13">
      <c r="A13" s="3" t="s">
        <v>66</v>
      </c>
      <c r="B13" s="3" t="s">
        <v>1256</v>
      </c>
      <c r="C13" s="3" t="s">
        <v>1315</v>
      </c>
      <c r="D13" s="3">
        <v>1</v>
      </c>
      <c r="E13" s="3">
        <v>170636522</v>
      </c>
      <c r="F13" s="3">
        <v>170638566</v>
      </c>
      <c r="G13" s="3" t="s">
        <v>1316</v>
      </c>
      <c r="H13" s="3" t="s">
        <v>1316</v>
      </c>
      <c r="I13" s="2">
        <v>-4.8419600000000003</v>
      </c>
      <c r="J13" s="4">
        <v>1.2899999999999999E-6</v>
      </c>
      <c r="K13" s="2">
        <v>-4.8</v>
      </c>
      <c r="L13" s="4">
        <v>1.3E-6</v>
      </c>
      <c r="M13" s="2">
        <v>0.97599999999999998</v>
      </c>
    </row>
    <row r="14" spans="1:13">
      <c r="A14" s="3" t="s">
        <v>3</v>
      </c>
      <c r="B14" s="3" t="s">
        <v>1289</v>
      </c>
      <c r="C14" s="3" t="s">
        <v>1292</v>
      </c>
      <c r="D14" s="3">
        <v>2</v>
      </c>
      <c r="E14" s="3">
        <v>43449541</v>
      </c>
      <c r="F14" s="3">
        <v>43453748</v>
      </c>
      <c r="G14" s="3" t="s">
        <v>1293</v>
      </c>
      <c r="H14" s="3" t="s">
        <v>1293</v>
      </c>
      <c r="I14" s="2">
        <v>4.9550000000000001</v>
      </c>
      <c r="J14" s="4">
        <v>7.23E-7</v>
      </c>
      <c r="K14" s="2">
        <v>5</v>
      </c>
      <c r="L14" s="4">
        <v>7.1999999999999999E-7</v>
      </c>
      <c r="M14" s="2">
        <v>0.97299999999999998</v>
      </c>
    </row>
    <row r="15" spans="1:13">
      <c r="A15" s="3" t="s">
        <v>3</v>
      </c>
      <c r="B15" s="3" t="s">
        <v>1265</v>
      </c>
      <c r="C15" s="3" t="s">
        <v>1270</v>
      </c>
      <c r="D15" s="3">
        <v>2</v>
      </c>
      <c r="E15" s="3">
        <v>203499901</v>
      </c>
      <c r="F15" s="3">
        <v>203634480</v>
      </c>
      <c r="G15" s="3" t="s">
        <v>1260</v>
      </c>
      <c r="H15" s="3" t="s">
        <v>1271</v>
      </c>
      <c r="I15" s="2">
        <v>5.69</v>
      </c>
      <c r="J15" s="4">
        <v>1.27E-8</v>
      </c>
      <c r="K15" s="2">
        <v>2.4</v>
      </c>
      <c r="L15" s="4">
        <v>1.72E-2</v>
      </c>
      <c r="M15" s="2">
        <v>0.83799999999999997</v>
      </c>
    </row>
    <row r="16" spans="1:13">
      <c r="A16" s="3" t="s">
        <v>347</v>
      </c>
      <c r="B16" s="3" t="s">
        <v>1265</v>
      </c>
      <c r="C16" s="3" t="s">
        <v>1270</v>
      </c>
      <c r="D16" s="3">
        <v>2</v>
      </c>
      <c r="E16" s="3">
        <v>203499901</v>
      </c>
      <c r="F16" s="3">
        <v>203634480</v>
      </c>
      <c r="G16" s="3" t="s">
        <v>1260</v>
      </c>
      <c r="H16" s="3" t="s">
        <v>1271</v>
      </c>
      <c r="I16" s="2">
        <v>5.7130000000000001</v>
      </c>
      <c r="J16" s="4">
        <v>1.11E-8</v>
      </c>
      <c r="K16" s="2">
        <v>2.4</v>
      </c>
      <c r="L16" s="4">
        <v>1.6199999999999999E-2</v>
      </c>
      <c r="M16" s="2">
        <v>0.85399999999999998</v>
      </c>
    </row>
    <row r="17" spans="1:13">
      <c r="A17" s="3" t="s">
        <v>3</v>
      </c>
      <c r="B17" s="3" t="s">
        <v>1279</v>
      </c>
      <c r="C17" s="3" t="s">
        <v>79</v>
      </c>
      <c r="D17" s="3">
        <v>2</v>
      </c>
      <c r="E17" s="3">
        <v>203637872</v>
      </c>
      <c r="F17" s="3">
        <v>203736371</v>
      </c>
      <c r="G17" s="3" t="s">
        <v>1260</v>
      </c>
      <c r="H17" s="3" t="s">
        <v>1261</v>
      </c>
      <c r="I17" s="2">
        <v>-6.18</v>
      </c>
      <c r="J17" s="4">
        <v>6.4099999999999996E-10</v>
      </c>
      <c r="K17" s="2">
        <v>-6.2</v>
      </c>
      <c r="L17" s="4">
        <v>6.3999999999999996E-10</v>
      </c>
      <c r="M17" s="2">
        <v>0.99299999999999999</v>
      </c>
    </row>
    <row r="18" spans="1:13">
      <c r="A18" s="3" t="s">
        <v>347</v>
      </c>
      <c r="B18" s="3" t="s">
        <v>1279</v>
      </c>
      <c r="C18" s="3" t="s">
        <v>79</v>
      </c>
      <c r="D18" s="3">
        <v>2</v>
      </c>
      <c r="E18" s="3">
        <v>203637872</v>
      </c>
      <c r="F18" s="3">
        <v>203736371</v>
      </c>
      <c r="G18" s="3" t="s">
        <v>1260</v>
      </c>
      <c r="H18" s="3" t="s">
        <v>1261</v>
      </c>
      <c r="I18" s="2">
        <v>-6.0970000000000004</v>
      </c>
      <c r="J18" s="4">
        <v>1.08E-9</v>
      </c>
      <c r="K18" s="2">
        <v>-6.1</v>
      </c>
      <c r="L18" s="4">
        <v>1.0999999999999999E-9</v>
      </c>
      <c r="M18" s="2">
        <v>0.98799999999999999</v>
      </c>
    </row>
    <row r="19" spans="1:13">
      <c r="A19" s="3" t="s">
        <v>53</v>
      </c>
      <c r="B19" s="3" t="s">
        <v>1279</v>
      </c>
      <c r="C19" s="3" t="s">
        <v>79</v>
      </c>
      <c r="D19" s="3">
        <v>2</v>
      </c>
      <c r="E19" s="3">
        <v>203637872</v>
      </c>
      <c r="F19" s="3">
        <v>203736371</v>
      </c>
      <c r="G19" s="3" t="s">
        <v>1261</v>
      </c>
      <c r="H19" s="3" t="s">
        <v>1261</v>
      </c>
      <c r="I19" s="2">
        <v>-4.9619999999999997</v>
      </c>
      <c r="J19" s="4">
        <v>6.9800000000000003E-7</v>
      </c>
      <c r="K19" s="2">
        <v>-5</v>
      </c>
      <c r="L19" s="4">
        <v>6.9999999999999997E-7</v>
      </c>
      <c r="M19" s="2">
        <v>0.99299999999999999</v>
      </c>
    </row>
    <row r="20" spans="1:13">
      <c r="A20" s="3" t="s">
        <v>3</v>
      </c>
      <c r="B20" s="3" t="s">
        <v>1259</v>
      </c>
      <c r="C20" s="3" t="s">
        <v>79</v>
      </c>
      <c r="D20" s="3">
        <v>2</v>
      </c>
      <c r="E20" s="3">
        <v>203640690</v>
      </c>
      <c r="F20" s="3">
        <v>203736708</v>
      </c>
      <c r="G20" s="3" t="s">
        <v>1260</v>
      </c>
      <c r="H20" s="3" t="s">
        <v>1261</v>
      </c>
      <c r="I20" s="2">
        <v>6.18</v>
      </c>
      <c r="J20" s="4">
        <v>6.4099999999999996E-10</v>
      </c>
      <c r="K20" s="2">
        <v>6.2</v>
      </c>
      <c r="L20" s="4">
        <v>6.3999999999999996E-10</v>
      </c>
      <c r="M20" s="2">
        <v>0.78100000000000003</v>
      </c>
    </row>
    <row r="21" spans="1:13">
      <c r="A21" s="3" t="s">
        <v>3</v>
      </c>
      <c r="B21" s="3" t="s">
        <v>1274</v>
      </c>
      <c r="C21" s="3" t="s">
        <v>79</v>
      </c>
      <c r="D21" s="3">
        <v>2</v>
      </c>
      <c r="E21" s="3">
        <v>203640690</v>
      </c>
      <c r="F21" s="3">
        <v>203736708</v>
      </c>
      <c r="G21" s="3" t="s">
        <v>1260</v>
      </c>
      <c r="H21" s="3" t="s">
        <v>1276</v>
      </c>
      <c r="I21" s="2">
        <v>-6.1310000000000002</v>
      </c>
      <c r="J21" s="4">
        <v>8.7299999999999998E-10</v>
      </c>
      <c r="K21" s="2">
        <v>-3.3</v>
      </c>
      <c r="L21" s="4">
        <v>9.7000000000000005E-4</v>
      </c>
      <c r="M21" s="2">
        <v>0.93700000000000006</v>
      </c>
    </row>
    <row r="22" spans="1:13">
      <c r="A22" s="3" t="s">
        <v>347</v>
      </c>
      <c r="B22" s="3" t="s">
        <v>1274</v>
      </c>
      <c r="C22" s="3" t="s">
        <v>79</v>
      </c>
      <c r="D22" s="3">
        <v>2</v>
      </c>
      <c r="E22" s="3">
        <v>203640690</v>
      </c>
      <c r="F22" s="3">
        <v>203736708</v>
      </c>
      <c r="G22" s="3" t="s">
        <v>1260</v>
      </c>
      <c r="H22" s="3" t="s">
        <v>1276</v>
      </c>
      <c r="I22" s="2">
        <v>-6.1130000000000004</v>
      </c>
      <c r="J22" s="4">
        <v>9.7799999999999993E-10</v>
      </c>
      <c r="K22" s="2">
        <v>-3.3</v>
      </c>
      <c r="L22" s="4">
        <v>1.1000000000000001E-3</v>
      </c>
      <c r="M22" s="2">
        <v>0.92900000000000005</v>
      </c>
    </row>
    <row r="23" spans="1:13">
      <c r="A23" s="3" t="s">
        <v>53</v>
      </c>
      <c r="B23" s="3" t="s">
        <v>1259</v>
      </c>
      <c r="C23" s="3" t="s">
        <v>79</v>
      </c>
      <c r="D23" s="3">
        <v>2</v>
      </c>
      <c r="E23" s="3">
        <v>203640690</v>
      </c>
      <c r="F23" s="3">
        <v>203736708</v>
      </c>
      <c r="G23" s="3" t="s">
        <v>1261</v>
      </c>
      <c r="H23" s="3" t="s">
        <v>1261</v>
      </c>
      <c r="I23" s="2">
        <v>4.9619999999999997</v>
      </c>
      <c r="J23" s="4">
        <v>6.9800000000000003E-7</v>
      </c>
      <c r="K23" s="2">
        <v>5</v>
      </c>
      <c r="L23" s="4">
        <v>6.9999999999999997E-7</v>
      </c>
      <c r="M23" s="2">
        <v>0.78200000000000003</v>
      </c>
    </row>
    <row r="24" spans="1:13">
      <c r="A24" s="3" t="s">
        <v>3</v>
      </c>
      <c r="B24" s="3" t="s">
        <v>1265</v>
      </c>
      <c r="C24" s="3" t="s">
        <v>1026</v>
      </c>
      <c r="D24" s="3">
        <v>2</v>
      </c>
      <c r="E24" s="3">
        <v>203879602</v>
      </c>
      <c r="F24" s="3">
        <v>204091101</v>
      </c>
      <c r="G24" s="3" t="s">
        <v>1260</v>
      </c>
      <c r="H24" s="3" t="s">
        <v>1271</v>
      </c>
      <c r="I24" s="2">
        <v>5.90144</v>
      </c>
      <c r="J24" s="4">
        <v>3.6E-9</v>
      </c>
      <c r="K24" s="2">
        <v>2.9</v>
      </c>
      <c r="L24" s="4">
        <v>4.4000000000000003E-3</v>
      </c>
      <c r="M24" s="2">
        <v>0.98699999999999999</v>
      </c>
    </row>
    <row r="25" spans="1:13">
      <c r="A25" s="3" t="s">
        <v>3</v>
      </c>
      <c r="B25" s="3" t="s">
        <v>1272</v>
      </c>
      <c r="C25" s="3" t="s">
        <v>1026</v>
      </c>
      <c r="D25" s="3">
        <v>2</v>
      </c>
      <c r="E25" s="3">
        <v>203879602</v>
      </c>
      <c r="F25" s="3">
        <v>204091101</v>
      </c>
      <c r="G25" s="3" t="s">
        <v>1260</v>
      </c>
      <c r="H25" s="3" t="s">
        <v>1261</v>
      </c>
      <c r="I25" s="2">
        <v>6.18</v>
      </c>
      <c r="J25" s="4">
        <v>6.4099999999999996E-10</v>
      </c>
      <c r="K25" s="2">
        <v>6.2</v>
      </c>
      <c r="L25" s="4">
        <v>6.3999999999999996E-10</v>
      </c>
      <c r="M25" s="2">
        <v>0.99299999999999999</v>
      </c>
    </row>
    <row r="26" spans="1:13">
      <c r="A26" s="3" t="s">
        <v>3</v>
      </c>
      <c r="B26" s="3" t="s">
        <v>1274</v>
      </c>
      <c r="C26" s="3" t="s">
        <v>1026</v>
      </c>
      <c r="D26" s="3">
        <v>2</v>
      </c>
      <c r="E26" s="3">
        <v>203879602</v>
      </c>
      <c r="F26" s="3">
        <v>204091101</v>
      </c>
      <c r="G26" s="3" t="s">
        <v>1260</v>
      </c>
      <c r="H26" s="3" t="s">
        <v>1271</v>
      </c>
      <c r="I26" s="2">
        <v>5.69</v>
      </c>
      <c r="J26" s="4">
        <v>1.27E-8</v>
      </c>
      <c r="K26" s="2">
        <v>2.4</v>
      </c>
      <c r="L26" s="4">
        <v>1.7270000000000001E-2</v>
      </c>
      <c r="M26" s="2">
        <v>0.873</v>
      </c>
    </row>
    <row r="27" spans="1:13">
      <c r="A27" s="3" t="s">
        <v>3</v>
      </c>
      <c r="B27" s="3" t="s">
        <v>1282</v>
      </c>
      <c r="C27" s="3" t="s">
        <v>1026</v>
      </c>
      <c r="D27" s="3">
        <v>2</v>
      </c>
      <c r="E27" s="3">
        <v>203879602</v>
      </c>
      <c r="F27" s="3">
        <v>204091101</v>
      </c>
      <c r="G27" s="3" t="s">
        <v>1260</v>
      </c>
      <c r="H27" s="3" t="s">
        <v>1271</v>
      </c>
      <c r="I27" s="2">
        <v>-5.81</v>
      </c>
      <c r="J27" s="4">
        <v>6.34E-9</v>
      </c>
      <c r="K27" s="2">
        <v>-5.8</v>
      </c>
      <c r="L27" s="4">
        <v>6.2000000000000001E-9</v>
      </c>
      <c r="M27" s="2">
        <v>0.99099999999999999</v>
      </c>
    </row>
    <row r="28" spans="1:13">
      <c r="A28" s="3" t="s">
        <v>3</v>
      </c>
      <c r="B28" s="3" t="s">
        <v>1294</v>
      </c>
      <c r="C28" s="3" t="s">
        <v>1026</v>
      </c>
      <c r="D28" s="3">
        <v>2</v>
      </c>
      <c r="E28" s="3">
        <v>203879602</v>
      </c>
      <c r="F28" s="3">
        <v>204091101</v>
      </c>
      <c r="G28" s="3" t="s">
        <v>1260</v>
      </c>
      <c r="H28" s="3" t="s">
        <v>1271</v>
      </c>
      <c r="I28" s="2">
        <v>-6.1544600000000003</v>
      </c>
      <c r="J28" s="4">
        <v>7.5299999999999998E-10</v>
      </c>
      <c r="K28" s="2">
        <v>-6.2</v>
      </c>
      <c r="L28" s="4">
        <v>7.5E-10</v>
      </c>
      <c r="M28" s="2">
        <v>0.99</v>
      </c>
    </row>
    <row r="29" spans="1:13">
      <c r="A29" s="3" t="s">
        <v>347</v>
      </c>
      <c r="B29" s="3" t="s">
        <v>1265</v>
      </c>
      <c r="C29" s="3" t="s">
        <v>1026</v>
      </c>
      <c r="D29" s="3">
        <v>2</v>
      </c>
      <c r="E29" s="3">
        <v>203879602</v>
      </c>
      <c r="F29" s="3">
        <v>204091101</v>
      </c>
      <c r="G29" s="3" t="s">
        <v>1260</v>
      </c>
      <c r="H29" s="3" t="s">
        <v>1271</v>
      </c>
      <c r="I29" s="2">
        <v>5.9105400000000001</v>
      </c>
      <c r="J29" s="4">
        <v>3.41E-9</v>
      </c>
      <c r="K29" s="2">
        <v>2.8</v>
      </c>
      <c r="L29" s="4">
        <v>4.4999999999999997E-3</v>
      </c>
      <c r="M29" s="2">
        <v>0.98899999999999999</v>
      </c>
    </row>
    <row r="30" spans="1:13">
      <c r="A30" s="3" t="s">
        <v>347</v>
      </c>
      <c r="B30" s="3" t="s">
        <v>1272</v>
      </c>
      <c r="C30" s="3" t="s">
        <v>1026</v>
      </c>
      <c r="D30" s="3">
        <v>2</v>
      </c>
      <c r="E30" s="3">
        <v>203879602</v>
      </c>
      <c r="F30" s="3">
        <v>204091101</v>
      </c>
      <c r="G30" s="3" t="s">
        <v>1260</v>
      </c>
      <c r="H30" s="3" t="s">
        <v>1261</v>
      </c>
      <c r="I30" s="2">
        <v>6.0970000000000004</v>
      </c>
      <c r="J30" s="4">
        <v>1.08E-9</v>
      </c>
      <c r="K30" s="2">
        <v>6.1</v>
      </c>
      <c r="L30" s="4">
        <v>1.0999999999999999E-9</v>
      </c>
      <c r="M30" s="2">
        <v>0.98699999999999999</v>
      </c>
    </row>
    <row r="31" spans="1:13">
      <c r="A31" s="3" t="s">
        <v>347</v>
      </c>
      <c r="B31" s="3" t="s">
        <v>1274</v>
      </c>
      <c r="C31" s="3" t="s">
        <v>1026</v>
      </c>
      <c r="D31" s="3">
        <v>2</v>
      </c>
      <c r="E31" s="3">
        <v>203879602</v>
      </c>
      <c r="F31" s="3">
        <v>204091101</v>
      </c>
      <c r="G31" s="3" t="s">
        <v>1260</v>
      </c>
      <c r="H31" s="3" t="s">
        <v>1271</v>
      </c>
      <c r="I31" s="2">
        <v>5.7130000000000001</v>
      </c>
      <c r="J31" s="4">
        <v>1.11E-8</v>
      </c>
      <c r="K31" s="2">
        <v>2.4</v>
      </c>
      <c r="L31" s="4">
        <v>1.5299999999999999E-2</v>
      </c>
      <c r="M31" s="2">
        <v>0.88600000000000001</v>
      </c>
    </row>
    <row r="32" spans="1:13">
      <c r="A32" s="3" t="s">
        <v>347</v>
      </c>
      <c r="B32" s="3" t="s">
        <v>1282</v>
      </c>
      <c r="C32" s="3" t="s">
        <v>1026</v>
      </c>
      <c r="D32" s="3">
        <v>2</v>
      </c>
      <c r="E32" s="3">
        <v>203879602</v>
      </c>
      <c r="F32" s="3">
        <v>204091101</v>
      </c>
      <c r="G32" s="3" t="s">
        <v>1260</v>
      </c>
      <c r="H32" s="3" t="s">
        <v>1271</v>
      </c>
      <c r="I32" s="2">
        <v>-5.8909500000000001</v>
      </c>
      <c r="J32" s="4">
        <v>3.84E-9</v>
      </c>
      <c r="K32" s="2">
        <v>-5.9</v>
      </c>
      <c r="L32" s="4">
        <v>3.8000000000000001E-9</v>
      </c>
      <c r="M32" s="2">
        <v>0.99</v>
      </c>
    </row>
    <row r="33" spans="1:13">
      <c r="A33" s="3" t="s">
        <v>347</v>
      </c>
      <c r="B33" s="3" t="s">
        <v>1294</v>
      </c>
      <c r="C33" s="3" t="s">
        <v>1026</v>
      </c>
      <c r="D33" s="3">
        <v>2</v>
      </c>
      <c r="E33" s="3">
        <v>203879602</v>
      </c>
      <c r="F33" s="3">
        <v>204091101</v>
      </c>
      <c r="G33" s="3" t="s">
        <v>1260</v>
      </c>
      <c r="H33" s="3" t="s">
        <v>1271</v>
      </c>
      <c r="I33" s="2">
        <v>-6.2654100000000001</v>
      </c>
      <c r="J33" s="4">
        <v>3.7200000000000001E-10</v>
      </c>
      <c r="K33" s="2">
        <v>-6.3</v>
      </c>
      <c r="L33" s="4">
        <v>3.7000000000000001E-10</v>
      </c>
      <c r="M33" s="2">
        <v>0.99</v>
      </c>
    </row>
    <row r="34" spans="1:13">
      <c r="A34" s="3" t="s">
        <v>53</v>
      </c>
      <c r="B34" s="3" t="s">
        <v>1272</v>
      </c>
      <c r="C34" s="3" t="s">
        <v>1026</v>
      </c>
      <c r="D34" s="3">
        <v>2</v>
      </c>
      <c r="E34" s="3">
        <v>203879602</v>
      </c>
      <c r="F34" s="3">
        <v>204091101</v>
      </c>
      <c r="G34" s="3" t="s">
        <v>1261</v>
      </c>
      <c r="H34" s="3" t="s">
        <v>1261</v>
      </c>
      <c r="I34" s="2">
        <v>4.9619999999999997</v>
      </c>
      <c r="J34" s="4">
        <v>6.9800000000000003E-7</v>
      </c>
      <c r="K34" s="2">
        <v>5</v>
      </c>
      <c r="L34" s="4">
        <v>6.9999999999999997E-7</v>
      </c>
      <c r="M34" s="2">
        <v>0.99299999999999999</v>
      </c>
    </row>
    <row r="35" spans="1:13">
      <c r="A35" s="3" t="s">
        <v>53</v>
      </c>
      <c r="B35" s="3" t="s">
        <v>1282</v>
      </c>
      <c r="C35" s="3" t="s">
        <v>1026</v>
      </c>
      <c r="D35" s="3">
        <v>2</v>
      </c>
      <c r="E35" s="3">
        <v>203879602</v>
      </c>
      <c r="F35" s="3">
        <v>204091101</v>
      </c>
      <c r="G35" s="3" t="s">
        <v>1261</v>
      </c>
      <c r="H35" s="3" t="s">
        <v>1271</v>
      </c>
      <c r="I35" s="2">
        <v>-4.7659710000000004</v>
      </c>
      <c r="J35" s="4">
        <v>1.88E-6</v>
      </c>
      <c r="K35" s="2">
        <v>-4.8</v>
      </c>
      <c r="L35" s="4">
        <v>1.9E-6</v>
      </c>
      <c r="M35" s="2">
        <v>0.97299999999999998</v>
      </c>
    </row>
    <row r="36" spans="1:13">
      <c r="A36" s="3" t="s">
        <v>53</v>
      </c>
      <c r="B36" s="3" t="s">
        <v>1294</v>
      </c>
      <c r="C36" s="3" t="s">
        <v>1026</v>
      </c>
      <c r="D36" s="3">
        <v>2</v>
      </c>
      <c r="E36" s="3">
        <v>203879602</v>
      </c>
      <c r="F36" s="3">
        <v>204091101</v>
      </c>
      <c r="G36" s="3" t="s">
        <v>1261</v>
      </c>
      <c r="H36" s="3" t="s">
        <v>1271</v>
      </c>
      <c r="I36" s="2">
        <v>-5.0649600000000001</v>
      </c>
      <c r="J36" s="4">
        <v>4.08E-7</v>
      </c>
      <c r="K36" s="2">
        <v>-5.0999999999999996</v>
      </c>
      <c r="L36" s="4">
        <v>4.0999999999999999E-7</v>
      </c>
      <c r="M36" s="2">
        <v>0.97099999999999997</v>
      </c>
    </row>
    <row r="37" spans="1:13">
      <c r="A37" s="3" t="s">
        <v>3</v>
      </c>
      <c r="B37" s="3" t="s">
        <v>1289</v>
      </c>
      <c r="C37" s="3" t="s">
        <v>1290</v>
      </c>
      <c r="D37" s="3">
        <v>2</v>
      </c>
      <c r="E37" s="3">
        <v>204055503</v>
      </c>
      <c r="F37" s="3">
        <v>204056000</v>
      </c>
      <c r="G37" s="3" t="s">
        <v>1260</v>
      </c>
      <c r="H37" s="3" t="s">
        <v>80</v>
      </c>
      <c r="I37" s="2">
        <v>-6.2069999999999999</v>
      </c>
      <c r="J37" s="4">
        <v>5.4E-10</v>
      </c>
      <c r="K37" s="2">
        <v>-6.2</v>
      </c>
      <c r="L37" s="4">
        <v>5.4E-10</v>
      </c>
      <c r="M37" s="2">
        <v>0.99399999999999999</v>
      </c>
    </row>
    <row r="38" spans="1:13">
      <c r="A38" s="3" t="s">
        <v>347</v>
      </c>
      <c r="B38" s="3" t="s">
        <v>1289</v>
      </c>
      <c r="C38" s="3" t="s">
        <v>1290</v>
      </c>
      <c r="D38" s="3">
        <v>2</v>
      </c>
      <c r="E38" s="3">
        <v>204055503</v>
      </c>
      <c r="F38" s="3">
        <v>204056000</v>
      </c>
      <c r="G38" s="3" t="s">
        <v>1260</v>
      </c>
      <c r="H38" s="3" t="s">
        <v>80</v>
      </c>
      <c r="I38" s="2">
        <v>-6.2809999999999997</v>
      </c>
      <c r="J38" s="4">
        <v>3.3599999999999998E-10</v>
      </c>
      <c r="K38" s="2">
        <v>-6.3</v>
      </c>
      <c r="L38" s="4">
        <v>3.4000000000000001E-10</v>
      </c>
      <c r="M38" s="2">
        <v>0.997</v>
      </c>
    </row>
    <row r="39" spans="1:13">
      <c r="A39" s="3" t="s">
        <v>53</v>
      </c>
      <c r="B39" s="3" t="s">
        <v>1289</v>
      </c>
      <c r="C39" s="3" t="s">
        <v>1290</v>
      </c>
      <c r="D39" s="3">
        <v>2</v>
      </c>
      <c r="E39" s="3">
        <v>204055503</v>
      </c>
      <c r="F39" s="3">
        <v>204056000</v>
      </c>
      <c r="G39" s="3" t="s">
        <v>1261</v>
      </c>
      <c r="H39" s="3" t="s">
        <v>80</v>
      </c>
      <c r="I39" s="2">
        <v>-4.7619999999999996</v>
      </c>
      <c r="J39" s="4">
        <v>1.9199999999999998E-6</v>
      </c>
      <c r="K39" s="2">
        <v>-4.8</v>
      </c>
      <c r="L39" s="4">
        <v>1.9E-6</v>
      </c>
      <c r="M39" s="2">
        <v>0.98</v>
      </c>
    </row>
    <row r="40" spans="1:13">
      <c r="A40" s="3" t="s">
        <v>3</v>
      </c>
      <c r="B40" s="3" t="s">
        <v>1282</v>
      </c>
      <c r="C40" s="3" t="s">
        <v>1286</v>
      </c>
      <c r="D40" s="3">
        <v>4</v>
      </c>
      <c r="E40" s="3">
        <v>143854348</v>
      </c>
      <c r="F40" s="3">
        <v>144106014</v>
      </c>
      <c r="G40" s="3" t="s">
        <v>1287</v>
      </c>
      <c r="H40" s="3" t="s">
        <v>1288</v>
      </c>
      <c r="I40" s="2">
        <v>-4.83101</v>
      </c>
      <c r="J40" s="4">
        <v>1.3599999999999999E-6</v>
      </c>
      <c r="K40" s="2">
        <v>-4.8</v>
      </c>
      <c r="L40" s="4">
        <v>1.3999999999999999E-6</v>
      </c>
      <c r="M40" s="2">
        <v>0.91200000000000003</v>
      </c>
    </row>
    <row r="41" spans="1:13">
      <c r="A41" s="3" t="s">
        <v>347</v>
      </c>
      <c r="B41" s="3" t="s">
        <v>1282</v>
      </c>
      <c r="C41" s="3" t="s">
        <v>1286</v>
      </c>
      <c r="D41" s="3">
        <v>4</v>
      </c>
      <c r="E41" s="3">
        <v>143854348</v>
      </c>
      <c r="F41" s="3">
        <v>144106014</v>
      </c>
      <c r="G41" s="3" t="s">
        <v>1287</v>
      </c>
      <c r="H41" s="3" t="s">
        <v>1288</v>
      </c>
      <c r="I41" s="2">
        <v>-4.8933499999999999</v>
      </c>
      <c r="J41" s="4">
        <v>9.9099999999999991E-7</v>
      </c>
      <c r="K41" s="2">
        <v>-4.9000000000000004</v>
      </c>
      <c r="L41" s="4">
        <v>9.9000000000000005E-7</v>
      </c>
      <c r="M41" s="2">
        <v>0.84699999999999998</v>
      </c>
    </row>
    <row r="42" spans="1:13">
      <c r="A42" s="3" t="s">
        <v>3</v>
      </c>
      <c r="B42" s="3" t="s">
        <v>1277</v>
      </c>
      <c r="C42" s="3" t="s">
        <v>1031</v>
      </c>
      <c r="D42" s="3">
        <v>6</v>
      </c>
      <c r="E42" s="3">
        <v>43267529</v>
      </c>
      <c r="F42" s="3">
        <v>43276535</v>
      </c>
      <c r="G42" s="3" t="s">
        <v>109</v>
      </c>
      <c r="H42" s="3" t="s">
        <v>1278</v>
      </c>
      <c r="I42" s="2">
        <v>4.7679999999999998</v>
      </c>
      <c r="J42" s="4">
        <v>1.86E-6</v>
      </c>
      <c r="K42" s="2">
        <v>4.8</v>
      </c>
      <c r="L42" s="4">
        <v>1.9E-6</v>
      </c>
      <c r="M42" s="2">
        <v>0.91300000000000003</v>
      </c>
    </row>
    <row r="43" spans="1:13">
      <c r="A43" s="3" t="s">
        <v>3</v>
      </c>
      <c r="B43" s="3" t="s">
        <v>1262</v>
      </c>
      <c r="C43" s="3" t="s">
        <v>111</v>
      </c>
      <c r="D43" s="3">
        <v>6</v>
      </c>
      <c r="E43" s="3">
        <v>49431091</v>
      </c>
      <c r="F43" s="3">
        <v>49460820</v>
      </c>
      <c r="G43" s="3" t="s">
        <v>112</v>
      </c>
      <c r="H43" s="3" t="s">
        <v>112</v>
      </c>
      <c r="I43" s="2">
        <v>-5.0533999999999999</v>
      </c>
      <c r="J43" s="4">
        <v>4.34E-7</v>
      </c>
      <c r="K43" s="2">
        <v>-5.0999999999999996</v>
      </c>
      <c r="L43" s="4">
        <v>4.3000000000000001E-7</v>
      </c>
      <c r="M43" s="2">
        <v>0.99199999999999999</v>
      </c>
    </row>
    <row r="44" spans="1:13">
      <c r="A44" s="3" t="s">
        <v>3</v>
      </c>
      <c r="B44" s="3" t="s">
        <v>1263</v>
      </c>
      <c r="C44" s="3" t="s">
        <v>111</v>
      </c>
      <c r="D44" s="3">
        <v>6</v>
      </c>
      <c r="E44" s="3">
        <v>49431091</v>
      </c>
      <c r="F44" s="3">
        <v>49460820</v>
      </c>
      <c r="G44" s="3" t="s">
        <v>112</v>
      </c>
      <c r="H44" s="3" t="s">
        <v>1264</v>
      </c>
      <c r="I44" s="2">
        <v>-5.0739999999999998</v>
      </c>
      <c r="J44" s="4">
        <v>3.9000000000000002E-7</v>
      </c>
      <c r="K44" s="2">
        <v>-5.0999999999999996</v>
      </c>
      <c r="L44" s="4">
        <v>3.9000000000000002E-7</v>
      </c>
      <c r="M44" s="2">
        <v>0.85499999999999998</v>
      </c>
    </row>
    <row r="45" spans="1:13">
      <c r="A45" s="3" t="s">
        <v>3</v>
      </c>
      <c r="B45" s="3" t="s">
        <v>1265</v>
      </c>
      <c r="C45" s="3" t="s">
        <v>111</v>
      </c>
      <c r="D45" s="3">
        <v>6</v>
      </c>
      <c r="E45" s="3">
        <v>49431091</v>
      </c>
      <c r="F45" s="3">
        <v>49460820</v>
      </c>
      <c r="G45" s="3" t="s">
        <v>112</v>
      </c>
      <c r="H45" s="3" t="s">
        <v>112</v>
      </c>
      <c r="I45" s="2">
        <v>-5.7419880000000001</v>
      </c>
      <c r="J45" s="4">
        <v>9.3600000000000008E-9</v>
      </c>
      <c r="K45" s="2">
        <v>-5.7</v>
      </c>
      <c r="L45" s="4">
        <v>9.3999999999999998E-9</v>
      </c>
      <c r="M45" s="2">
        <v>0.998</v>
      </c>
    </row>
    <row r="46" spans="1:13">
      <c r="A46" s="3" t="s">
        <v>3</v>
      </c>
      <c r="B46" s="3" t="s">
        <v>1272</v>
      </c>
      <c r="C46" s="3" t="s">
        <v>111</v>
      </c>
      <c r="D46" s="3">
        <v>6</v>
      </c>
      <c r="E46" s="3">
        <v>49431091</v>
      </c>
      <c r="F46" s="3">
        <v>49460820</v>
      </c>
      <c r="G46" s="3" t="s">
        <v>112</v>
      </c>
      <c r="H46" s="3" t="s">
        <v>1273</v>
      </c>
      <c r="I46" s="2">
        <v>-5.7140000000000004</v>
      </c>
      <c r="J46" s="4">
        <v>1.0999999999999999E-8</v>
      </c>
      <c r="K46" s="2">
        <v>-5.7</v>
      </c>
      <c r="L46" s="4">
        <v>1.0999999999999999E-8</v>
      </c>
      <c r="M46" s="2">
        <v>0.997</v>
      </c>
    </row>
    <row r="47" spans="1:13">
      <c r="A47" s="3" t="s">
        <v>3</v>
      </c>
      <c r="B47" s="3" t="s">
        <v>1274</v>
      </c>
      <c r="C47" s="3" t="s">
        <v>111</v>
      </c>
      <c r="D47" s="3">
        <v>6</v>
      </c>
      <c r="E47" s="3">
        <v>49431091</v>
      </c>
      <c r="F47" s="3">
        <v>49460820</v>
      </c>
      <c r="G47" s="3" t="s">
        <v>112</v>
      </c>
      <c r="H47" s="3" t="s">
        <v>112</v>
      </c>
      <c r="I47" s="2">
        <v>-5.5845000000000002</v>
      </c>
      <c r="J47" s="4">
        <v>2.3400000000000001E-8</v>
      </c>
      <c r="K47" s="2">
        <v>-5.6</v>
      </c>
      <c r="L47" s="4">
        <v>2.3000000000000001E-8</v>
      </c>
      <c r="M47" s="2">
        <v>0.998</v>
      </c>
    </row>
    <row r="48" spans="1:13">
      <c r="A48" s="3" t="s">
        <v>3</v>
      </c>
      <c r="B48" s="3" t="s">
        <v>1282</v>
      </c>
      <c r="C48" s="3" t="s">
        <v>111</v>
      </c>
      <c r="D48" s="3">
        <v>6</v>
      </c>
      <c r="E48" s="3">
        <v>49431091</v>
      </c>
      <c r="F48" s="3">
        <v>49460820</v>
      </c>
      <c r="G48" s="3" t="s">
        <v>112</v>
      </c>
      <c r="H48" s="3" t="s">
        <v>112</v>
      </c>
      <c r="I48" s="2">
        <v>5.0184600000000001</v>
      </c>
      <c r="J48" s="4">
        <v>5.2099999999999997E-7</v>
      </c>
      <c r="K48" s="2">
        <v>5</v>
      </c>
      <c r="L48" s="4">
        <v>5.2E-7</v>
      </c>
      <c r="M48" s="2">
        <v>0.998</v>
      </c>
    </row>
    <row r="49" spans="1:13">
      <c r="A49" s="3" t="s">
        <v>3</v>
      </c>
      <c r="B49" s="3" t="s">
        <v>1289</v>
      </c>
      <c r="C49" s="3" t="s">
        <v>111</v>
      </c>
      <c r="D49" s="3">
        <v>6</v>
      </c>
      <c r="E49" s="3">
        <v>49431091</v>
      </c>
      <c r="F49" s="3">
        <v>49460820</v>
      </c>
      <c r="G49" s="3" t="s">
        <v>112</v>
      </c>
      <c r="H49" s="3" t="s">
        <v>112</v>
      </c>
      <c r="I49" s="2">
        <v>4.90374</v>
      </c>
      <c r="J49" s="4">
        <v>9.4E-7</v>
      </c>
      <c r="K49" s="2">
        <v>4.9000000000000004</v>
      </c>
      <c r="L49" s="4">
        <v>9.4E-7</v>
      </c>
      <c r="M49" s="2">
        <v>0.997</v>
      </c>
    </row>
    <row r="50" spans="1:13">
      <c r="A50" s="3" t="s">
        <v>3</v>
      </c>
      <c r="B50" s="3" t="s">
        <v>1294</v>
      </c>
      <c r="C50" s="3" t="s">
        <v>111</v>
      </c>
      <c r="D50" s="3">
        <v>6</v>
      </c>
      <c r="E50" s="3">
        <v>49431091</v>
      </c>
      <c r="F50" s="3">
        <v>49460820</v>
      </c>
      <c r="G50" s="3" t="s">
        <v>112</v>
      </c>
      <c r="H50" s="3" t="s">
        <v>112</v>
      </c>
      <c r="I50" s="2">
        <v>5.4569999999999999</v>
      </c>
      <c r="J50" s="4">
        <v>4.8400000000000003E-8</v>
      </c>
      <c r="K50" s="2">
        <v>5.5</v>
      </c>
      <c r="L50" s="4">
        <v>4.8E-8</v>
      </c>
      <c r="M50" s="2">
        <v>0.998</v>
      </c>
    </row>
    <row r="51" spans="1:13">
      <c r="A51" s="3" t="s">
        <v>347</v>
      </c>
      <c r="B51" s="3" t="s">
        <v>1262</v>
      </c>
      <c r="C51" s="3" t="s">
        <v>111</v>
      </c>
      <c r="D51" s="3">
        <v>6</v>
      </c>
      <c r="E51" s="3">
        <v>49431091</v>
      </c>
      <c r="F51" s="3">
        <v>49460820</v>
      </c>
      <c r="G51" s="3" t="s">
        <v>112</v>
      </c>
      <c r="H51" s="3" t="s">
        <v>112</v>
      </c>
      <c r="I51" s="2">
        <v>-5.0933640000000002</v>
      </c>
      <c r="J51" s="4">
        <v>3.5199999999999998E-7</v>
      </c>
      <c r="K51" s="2">
        <v>-5.0999999999999996</v>
      </c>
      <c r="L51" s="4">
        <v>3.4999999999999998E-7</v>
      </c>
      <c r="M51" s="2">
        <v>0.98799999999999999</v>
      </c>
    </row>
    <row r="52" spans="1:13">
      <c r="A52" s="3" t="s">
        <v>347</v>
      </c>
      <c r="B52" s="3" t="s">
        <v>1265</v>
      </c>
      <c r="C52" s="3" t="s">
        <v>111</v>
      </c>
      <c r="D52" s="3">
        <v>6</v>
      </c>
      <c r="E52" s="3">
        <v>49431091</v>
      </c>
      <c r="F52" s="3">
        <v>49460820</v>
      </c>
      <c r="G52" s="3" t="s">
        <v>112</v>
      </c>
      <c r="H52" s="3" t="s">
        <v>112</v>
      </c>
      <c r="I52" s="2">
        <v>-5.2858099999999997</v>
      </c>
      <c r="J52" s="4">
        <v>1.2499999999999999E-7</v>
      </c>
      <c r="K52" s="2">
        <v>-5.3</v>
      </c>
      <c r="L52" s="4">
        <v>1.3E-7</v>
      </c>
      <c r="M52" s="2">
        <v>0.996</v>
      </c>
    </row>
    <row r="53" spans="1:13">
      <c r="A53" s="3" t="s">
        <v>347</v>
      </c>
      <c r="B53" s="3" t="s">
        <v>1272</v>
      </c>
      <c r="C53" s="3" t="s">
        <v>111</v>
      </c>
      <c r="D53" s="3">
        <v>6</v>
      </c>
      <c r="E53" s="3">
        <v>49431091</v>
      </c>
      <c r="F53" s="3">
        <v>49460820</v>
      </c>
      <c r="G53" s="3" t="s">
        <v>112</v>
      </c>
      <c r="H53" s="3" t="s">
        <v>1273</v>
      </c>
      <c r="I53" s="2">
        <v>-5.258</v>
      </c>
      <c r="J53" s="4">
        <v>1.4600000000000001E-7</v>
      </c>
      <c r="K53" s="2">
        <v>-5.3</v>
      </c>
      <c r="L53" s="4">
        <v>1.4999999999999999E-7</v>
      </c>
      <c r="M53" s="2">
        <v>0.996</v>
      </c>
    </row>
    <row r="54" spans="1:13">
      <c r="A54" s="3" t="s">
        <v>347</v>
      </c>
      <c r="B54" s="3" t="s">
        <v>1274</v>
      </c>
      <c r="C54" s="3" t="s">
        <v>111</v>
      </c>
      <c r="D54" s="3">
        <v>6</v>
      </c>
      <c r="E54" s="3">
        <v>49431091</v>
      </c>
      <c r="F54" s="3">
        <v>49460820</v>
      </c>
      <c r="G54" s="3" t="s">
        <v>112</v>
      </c>
      <c r="H54" s="3" t="s">
        <v>112</v>
      </c>
      <c r="I54" s="2">
        <v>-5.10921</v>
      </c>
      <c r="J54" s="4">
        <v>3.2399999999999999E-7</v>
      </c>
      <c r="K54" s="2">
        <v>-5.0999999999999996</v>
      </c>
      <c r="L54" s="4">
        <v>3.2000000000000001E-7</v>
      </c>
      <c r="M54" s="2">
        <v>0.997</v>
      </c>
    </row>
    <row r="55" spans="1:13">
      <c r="A55" s="3" t="s">
        <v>347</v>
      </c>
      <c r="B55" s="3" t="s">
        <v>1294</v>
      </c>
      <c r="C55" s="3" t="s">
        <v>111</v>
      </c>
      <c r="D55" s="3">
        <v>6</v>
      </c>
      <c r="E55" s="3">
        <v>49431091</v>
      </c>
      <c r="F55" s="3">
        <v>49460820</v>
      </c>
      <c r="G55" s="3" t="s">
        <v>112</v>
      </c>
      <c r="H55" s="3" t="s">
        <v>112</v>
      </c>
      <c r="I55" s="2">
        <v>5.0173990000000002</v>
      </c>
      <c r="J55" s="4">
        <v>5.2399999999999998E-7</v>
      </c>
      <c r="K55" s="2">
        <v>5</v>
      </c>
      <c r="L55" s="4">
        <v>5.2E-7</v>
      </c>
      <c r="M55" s="2">
        <v>0.996</v>
      </c>
    </row>
    <row r="56" spans="1:13">
      <c r="A56" s="3" t="s">
        <v>3</v>
      </c>
      <c r="B56" s="3" t="s">
        <v>1265</v>
      </c>
      <c r="C56" s="3" t="s">
        <v>1174</v>
      </c>
      <c r="D56" s="3">
        <v>7</v>
      </c>
      <c r="E56" s="3">
        <v>106012697</v>
      </c>
      <c r="F56" s="3">
        <v>106410653</v>
      </c>
      <c r="G56" s="3" t="s">
        <v>1268</v>
      </c>
      <c r="H56" s="3" t="s">
        <v>1269</v>
      </c>
      <c r="I56" s="2">
        <v>5.1094460000000002</v>
      </c>
      <c r="J56" s="4">
        <v>3.2300000000000002E-7</v>
      </c>
      <c r="K56" s="2">
        <v>3.2</v>
      </c>
      <c r="L56" s="4">
        <v>1.1999999999999999E-3</v>
      </c>
      <c r="M56" s="2">
        <v>0.99199999999999999</v>
      </c>
    </row>
    <row r="57" spans="1:13">
      <c r="A57" s="3" t="s">
        <v>3</v>
      </c>
      <c r="B57" s="3" t="s">
        <v>1265</v>
      </c>
      <c r="C57" s="3" t="s">
        <v>130</v>
      </c>
      <c r="D57" s="3">
        <v>7</v>
      </c>
      <c r="E57" s="3">
        <v>106297211</v>
      </c>
      <c r="F57" s="3">
        <v>106301442</v>
      </c>
      <c r="G57" s="3" t="s">
        <v>1268</v>
      </c>
      <c r="H57" s="3" t="s">
        <v>1269</v>
      </c>
      <c r="I57" s="2">
        <v>5.1109999999999998</v>
      </c>
      <c r="J57" s="4">
        <v>3.2000000000000001E-7</v>
      </c>
      <c r="K57" s="2">
        <v>3.2</v>
      </c>
      <c r="L57" s="4">
        <v>1.1999999999999999E-3</v>
      </c>
      <c r="M57" s="2">
        <v>0.99199999999999999</v>
      </c>
    </row>
    <row r="58" spans="1:13">
      <c r="A58" s="3" t="s">
        <v>3</v>
      </c>
      <c r="B58" s="3" t="s">
        <v>1265</v>
      </c>
      <c r="C58" s="3" t="s">
        <v>148</v>
      </c>
      <c r="D58" s="3">
        <v>9</v>
      </c>
      <c r="E58" s="3">
        <v>136130951</v>
      </c>
      <c r="F58" s="3">
        <v>136150617</v>
      </c>
      <c r="G58" s="3" t="s">
        <v>1266</v>
      </c>
      <c r="H58" s="3" t="s">
        <v>1267</v>
      </c>
      <c r="I58" s="2">
        <v>5.4821099999999996</v>
      </c>
      <c r="J58" s="4">
        <v>4.1999999999999999E-8</v>
      </c>
      <c r="K58" s="2">
        <v>5.5</v>
      </c>
      <c r="L58" s="4">
        <v>4.1999999999999999E-8</v>
      </c>
      <c r="M58" s="2">
        <v>0.97499999999999998</v>
      </c>
    </row>
    <row r="59" spans="1:13">
      <c r="A59" s="3" t="s">
        <v>347</v>
      </c>
      <c r="B59" s="3" t="s">
        <v>1265</v>
      </c>
      <c r="C59" s="3" t="s">
        <v>148</v>
      </c>
      <c r="D59" s="3">
        <v>9</v>
      </c>
      <c r="E59" s="3">
        <v>136130951</v>
      </c>
      <c r="F59" s="3">
        <v>136150617</v>
      </c>
      <c r="G59" s="3" t="s">
        <v>1298</v>
      </c>
      <c r="H59" s="3" t="s">
        <v>1267</v>
      </c>
      <c r="I59" s="2">
        <v>6.3323999999999998</v>
      </c>
      <c r="J59" s="4">
        <v>2.4099999999999999E-10</v>
      </c>
      <c r="K59" s="2">
        <v>6.3</v>
      </c>
      <c r="L59" s="4">
        <v>2.4E-10</v>
      </c>
      <c r="M59" s="2">
        <v>0.996</v>
      </c>
    </row>
    <row r="60" spans="1:13">
      <c r="A60" s="3" t="s">
        <v>347</v>
      </c>
      <c r="B60" s="3" t="s">
        <v>1272</v>
      </c>
      <c r="C60" s="3" t="s">
        <v>148</v>
      </c>
      <c r="D60" s="3">
        <v>9</v>
      </c>
      <c r="E60" s="3">
        <v>136130951</v>
      </c>
      <c r="F60" s="3">
        <v>136150617</v>
      </c>
      <c r="G60" s="3" t="s">
        <v>1298</v>
      </c>
      <c r="H60" s="3" t="s">
        <v>1267</v>
      </c>
      <c r="I60" s="2">
        <v>5.1984000000000004</v>
      </c>
      <c r="J60" s="4">
        <v>2.0100000000000001E-7</v>
      </c>
      <c r="K60" s="2">
        <v>5.2</v>
      </c>
      <c r="L60" s="4">
        <v>1.9999999999999999E-7</v>
      </c>
      <c r="M60" s="2">
        <v>0.996</v>
      </c>
    </row>
    <row r="61" spans="1:13">
      <c r="A61" s="3" t="s">
        <v>347</v>
      </c>
      <c r="B61" s="3" t="s">
        <v>1274</v>
      </c>
      <c r="C61" s="3" t="s">
        <v>148</v>
      </c>
      <c r="D61" s="3">
        <v>9</v>
      </c>
      <c r="E61" s="3">
        <v>136130951</v>
      </c>
      <c r="F61" s="3">
        <v>136150617</v>
      </c>
      <c r="G61" s="3" t="s">
        <v>1298</v>
      </c>
      <c r="H61" s="3" t="s">
        <v>1299</v>
      </c>
      <c r="I61" s="2">
        <v>5.7731399999999997</v>
      </c>
      <c r="J61" s="4">
        <v>7.7799999999999992E-9</v>
      </c>
      <c r="K61" s="2">
        <v>5.8</v>
      </c>
      <c r="L61" s="4">
        <v>7.8000000000000004E-9</v>
      </c>
      <c r="M61" s="2">
        <v>0.99299999999999999</v>
      </c>
    </row>
    <row r="62" spans="1:13">
      <c r="A62" s="3" t="s">
        <v>347</v>
      </c>
      <c r="B62" s="3" t="s">
        <v>1277</v>
      </c>
      <c r="C62" s="3" t="s">
        <v>148</v>
      </c>
      <c r="D62" s="3">
        <v>9</v>
      </c>
      <c r="E62" s="3">
        <v>136130951</v>
      </c>
      <c r="F62" s="3">
        <v>136150617</v>
      </c>
      <c r="G62" s="3" t="s">
        <v>1298</v>
      </c>
      <c r="H62" s="3" t="s">
        <v>1267</v>
      </c>
      <c r="I62" s="2">
        <v>5.7439099999999996</v>
      </c>
      <c r="J62" s="4">
        <v>9.2500000000000001E-9</v>
      </c>
      <c r="K62" s="2">
        <v>5.7</v>
      </c>
      <c r="L62" s="4">
        <v>9.3000000000000006E-9</v>
      </c>
      <c r="M62" s="2">
        <v>0.997</v>
      </c>
    </row>
    <row r="63" spans="1:13">
      <c r="A63" s="3" t="s">
        <v>347</v>
      </c>
      <c r="B63" s="3" t="s">
        <v>1300</v>
      </c>
      <c r="C63" s="3" t="s">
        <v>148</v>
      </c>
      <c r="D63" s="3">
        <v>9</v>
      </c>
      <c r="E63" s="3">
        <v>136130951</v>
      </c>
      <c r="F63" s="3">
        <v>136150617</v>
      </c>
      <c r="G63" s="3" t="s">
        <v>1298</v>
      </c>
      <c r="H63" s="3" t="s">
        <v>1299</v>
      </c>
      <c r="I63" s="2">
        <v>4.9970999999999997</v>
      </c>
      <c r="J63" s="4">
        <v>5.82E-7</v>
      </c>
      <c r="K63" s="2">
        <v>5</v>
      </c>
      <c r="L63" s="4">
        <v>5.7999999999999995E-7</v>
      </c>
      <c r="M63" s="2">
        <v>0.98199999999999998</v>
      </c>
    </row>
    <row r="64" spans="1:13">
      <c r="A64" s="3" t="s">
        <v>66</v>
      </c>
      <c r="B64" s="3" t="s">
        <v>1265</v>
      </c>
      <c r="C64" s="3" t="s">
        <v>148</v>
      </c>
      <c r="D64" s="3">
        <v>9</v>
      </c>
      <c r="E64" s="3">
        <v>136130951</v>
      </c>
      <c r="F64" s="3">
        <v>136150617</v>
      </c>
      <c r="G64" s="3" t="s">
        <v>1317</v>
      </c>
      <c r="H64" s="3" t="s">
        <v>1267</v>
      </c>
      <c r="I64" s="2">
        <v>5.6514499999999996</v>
      </c>
      <c r="J64" s="4">
        <v>1.59E-8</v>
      </c>
      <c r="K64" s="2">
        <v>5.7</v>
      </c>
      <c r="L64" s="4">
        <v>1.6000000000000001E-8</v>
      </c>
      <c r="M64" s="2">
        <v>0.96599999999999997</v>
      </c>
    </row>
    <row r="65" spans="1:13">
      <c r="A65" s="3" t="s">
        <v>66</v>
      </c>
      <c r="B65" s="3" t="s">
        <v>1274</v>
      </c>
      <c r="C65" s="3" t="s">
        <v>148</v>
      </c>
      <c r="D65" s="3">
        <v>9</v>
      </c>
      <c r="E65" s="3">
        <v>136130951</v>
      </c>
      <c r="F65" s="3">
        <v>136150617</v>
      </c>
      <c r="G65" s="3" t="s">
        <v>1317</v>
      </c>
      <c r="H65" s="3" t="s">
        <v>1299</v>
      </c>
      <c r="I65" s="2">
        <v>4.91472</v>
      </c>
      <c r="J65" s="4">
        <v>8.8899999999999998E-7</v>
      </c>
      <c r="K65" s="2">
        <v>4.9000000000000004</v>
      </c>
      <c r="L65" s="4">
        <v>8.8999999999999995E-7</v>
      </c>
      <c r="M65" s="2">
        <v>0.95799999999999996</v>
      </c>
    </row>
    <row r="66" spans="1:13">
      <c r="A66" s="3" t="s">
        <v>66</v>
      </c>
      <c r="B66" s="3" t="s">
        <v>1277</v>
      </c>
      <c r="C66" s="3" t="s">
        <v>148</v>
      </c>
      <c r="D66" s="3">
        <v>9</v>
      </c>
      <c r="E66" s="3">
        <v>136130951</v>
      </c>
      <c r="F66" s="3">
        <v>136150617</v>
      </c>
      <c r="G66" s="3" t="s">
        <v>1317</v>
      </c>
      <c r="H66" s="3" t="s">
        <v>1267</v>
      </c>
      <c r="I66" s="2">
        <v>5.0475199999999996</v>
      </c>
      <c r="J66" s="4">
        <v>4.4799999999999999E-7</v>
      </c>
      <c r="K66" s="2">
        <v>5</v>
      </c>
      <c r="L66" s="4">
        <v>4.4999999999999998E-7</v>
      </c>
      <c r="M66" s="2">
        <v>0.93899999999999995</v>
      </c>
    </row>
    <row r="67" spans="1:13">
      <c r="A67" s="3" t="s">
        <v>66</v>
      </c>
      <c r="B67" s="3" t="s">
        <v>1277</v>
      </c>
      <c r="C67" s="3" t="s">
        <v>1318</v>
      </c>
      <c r="D67" s="3">
        <v>10</v>
      </c>
      <c r="E67" s="3">
        <v>75391412</v>
      </c>
      <c r="F67" s="3">
        <v>75401515</v>
      </c>
      <c r="G67" s="3" t="s">
        <v>1319</v>
      </c>
      <c r="H67" s="3" t="s">
        <v>1320</v>
      </c>
      <c r="I67" s="2">
        <v>-4.9882999999999997</v>
      </c>
      <c r="J67" s="4">
        <v>6.0900000000000001E-7</v>
      </c>
      <c r="K67" s="2">
        <v>-5</v>
      </c>
      <c r="L67" s="4">
        <v>6.0999999999999998E-7</v>
      </c>
      <c r="M67" s="2">
        <v>0.94399999999999995</v>
      </c>
    </row>
    <row r="68" spans="1:13">
      <c r="A68" s="3" t="s">
        <v>66</v>
      </c>
      <c r="B68" s="3" t="s">
        <v>1282</v>
      </c>
      <c r="C68" s="3" t="s">
        <v>1318</v>
      </c>
      <c r="D68" s="3">
        <v>10</v>
      </c>
      <c r="E68" s="3">
        <v>75391412</v>
      </c>
      <c r="F68" s="3">
        <v>75401515</v>
      </c>
      <c r="G68" s="3" t="s">
        <v>1319</v>
      </c>
      <c r="H68" s="3" t="s">
        <v>1320</v>
      </c>
      <c r="I68" s="2">
        <v>5.21394</v>
      </c>
      <c r="J68" s="4">
        <v>1.85E-7</v>
      </c>
      <c r="K68" s="2">
        <v>5.2</v>
      </c>
      <c r="L68" s="4">
        <v>1.8E-7</v>
      </c>
      <c r="M68" s="2">
        <v>0.98299999999999998</v>
      </c>
    </row>
    <row r="69" spans="1:13">
      <c r="A69" s="3" t="s">
        <v>66</v>
      </c>
      <c r="B69" s="3" t="s">
        <v>1289</v>
      </c>
      <c r="C69" s="3" t="s">
        <v>1318</v>
      </c>
      <c r="D69" s="3">
        <v>10</v>
      </c>
      <c r="E69" s="3">
        <v>75391412</v>
      </c>
      <c r="F69" s="3">
        <v>75401515</v>
      </c>
      <c r="G69" s="3" t="s">
        <v>1319</v>
      </c>
      <c r="H69" s="3" t="s">
        <v>1320</v>
      </c>
      <c r="I69" s="2">
        <v>-5.1218360000000001</v>
      </c>
      <c r="J69" s="4">
        <v>3.03E-7</v>
      </c>
      <c r="K69" s="2">
        <v>-5.0999999999999996</v>
      </c>
      <c r="L69" s="4">
        <v>2.9999999999999999E-7</v>
      </c>
      <c r="M69" s="2">
        <v>0.98</v>
      </c>
    </row>
    <row r="70" spans="1:13">
      <c r="A70" s="3" t="s">
        <v>66</v>
      </c>
      <c r="B70" s="3" t="s">
        <v>1294</v>
      </c>
      <c r="C70" s="3" t="s">
        <v>1321</v>
      </c>
      <c r="D70" s="3">
        <v>10</v>
      </c>
      <c r="E70" s="3">
        <v>75463493</v>
      </c>
      <c r="F70" s="3">
        <v>75473339</v>
      </c>
      <c r="G70" s="3" t="s">
        <v>1319</v>
      </c>
      <c r="H70" s="3" t="s">
        <v>1319</v>
      </c>
      <c r="I70" s="2">
        <v>5.05</v>
      </c>
      <c r="J70" s="4">
        <v>4.3500000000000002E-7</v>
      </c>
      <c r="K70" s="2">
        <v>5</v>
      </c>
      <c r="L70" s="4">
        <v>4.4000000000000002E-7</v>
      </c>
      <c r="M70" s="2">
        <v>0.94499999999999995</v>
      </c>
    </row>
    <row r="71" spans="1:13">
      <c r="A71" s="3" t="s">
        <v>3</v>
      </c>
      <c r="B71" s="3" t="s">
        <v>1294</v>
      </c>
      <c r="C71" s="3" t="s">
        <v>151</v>
      </c>
      <c r="D71" s="3">
        <v>10</v>
      </c>
      <c r="E71" s="3">
        <v>105348285</v>
      </c>
      <c r="F71" s="3">
        <v>105615301</v>
      </c>
      <c r="G71" s="3" t="s">
        <v>675</v>
      </c>
      <c r="H71" s="3" t="s">
        <v>749</v>
      </c>
      <c r="I71" s="2">
        <v>5.2480000000000002</v>
      </c>
      <c r="J71" s="4">
        <v>1.54E-7</v>
      </c>
      <c r="K71" s="2">
        <v>5.2</v>
      </c>
      <c r="L71" s="4">
        <v>1.4999999999999999E-7</v>
      </c>
      <c r="M71" s="2">
        <v>0.98899999999999999</v>
      </c>
    </row>
    <row r="72" spans="1:13">
      <c r="A72" s="3" t="s">
        <v>3</v>
      </c>
      <c r="B72" s="3" t="s">
        <v>1256</v>
      </c>
      <c r="C72" s="3" t="s">
        <v>1257</v>
      </c>
      <c r="D72" s="3">
        <v>10</v>
      </c>
      <c r="E72" s="3">
        <v>105726959</v>
      </c>
      <c r="F72" s="3">
        <v>105788991</v>
      </c>
      <c r="G72" s="3" t="s">
        <v>675</v>
      </c>
      <c r="H72" s="3" t="s">
        <v>1258</v>
      </c>
      <c r="I72" s="2">
        <v>4.8236400000000001</v>
      </c>
      <c r="J72" s="4">
        <v>1.4100000000000001E-6</v>
      </c>
      <c r="K72" s="2">
        <v>4.8</v>
      </c>
      <c r="L72" s="4">
        <v>1.3999999999999999E-6</v>
      </c>
      <c r="M72" s="2">
        <v>0.86099999999999999</v>
      </c>
    </row>
    <row r="73" spans="1:13">
      <c r="A73" s="3" t="s">
        <v>347</v>
      </c>
      <c r="B73" s="3" t="s">
        <v>1294</v>
      </c>
      <c r="C73" s="3" t="s">
        <v>158</v>
      </c>
      <c r="D73" s="3">
        <v>10</v>
      </c>
      <c r="E73" s="3">
        <v>124221041</v>
      </c>
      <c r="F73" s="3">
        <v>124274424</v>
      </c>
      <c r="G73" s="3" t="s">
        <v>1310</v>
      </c>
      <c r="H73" s="3" t="s">
        <v>1311</v>
      </c>
      <c r="I73" s="2">
        <v>4.9267269999999996</v>
      </c>
      <c r="J73" s="4">
        <v>8.3600000000000002E-7</v>
      </c>
      <c r="K73" s="2">
        <v>4.9000000000000004</v>
      </c>
      <c r="L73" s="4">
        <v>8.4E-7</v>
      </c>
      <c r="M73" s="2">
        <v>0.78400000000000003</v>
      </c>
    </row>
    <row r="74" spans="1:13">
      <c r="A74" s="3" t="s">
        <v>347</v>
      </c>
      <c r="B74" s="3" t="s">
        <v>1289</v>
      </c>
      <c r="C74" s="3" t="s">
        <v>1306</v>
      </c>
      <c r="D74" s="3">
        <v>13</v>
      </c>
      <c r="E74" s="3">
        <v>46916139</v>
      </c>
      <c r="F74" s="3">
        <v>47012325</v>
      </c>
      <c r="G74" s="3" t="s">
        <v>1307</v>
      </c>
      <c r="H74" s="3" t="s">
        <v>1308</v>
      </c>
      <c r="I74" s="2">
        <v>4.806</v>
      </c>
      <c r="J74" s="4">
        <v>1.5400000000000001E-6</v>
      </c>
      <c r="K74" s="2">
        <v>4.8</v>
      </c>
      <c r="L74" s="4">
        <v>1.5E-6</v>
      </c>
      <c r="M74" s="2">
        <v>0.95599999999999996</v>
      </c>
    </row>
    <row r="75" spans="1:13">
      <c r="A75" s="3" t="s">
        <v>3</v>
      </c>
      <c r="B75" s="3" t="s">
        <v>1282</v>
      </c>
      <c r="C75" s="3" t="s">
        <v>199</v>
      </c>
      <c r="D75" s="3">
        <v>15</v>
      </c>
      <c r="E75" s="3">
        <v>91411822</v>
      </c>
      <c r="F75" s="3">
        <v>91426688</v>
      </c>
      <c r="G75" s="3" t="s">
        <v>1283</v>
      </c>
      <c r="H75" s="3" t="s">
        <v>1284</v>
      </c>
      <c r="I75" s="2">
        <v>4.8367899999999997</v>
      </c>
      <c r="J75" s="4">
        <v>1.3200000000000001E-6</v>
      </c>
      <c r="K75" s="2">
        <v>4.8</v>
      </c>
      <c r="L75" s="4">
        <v>1.3E-6</v>
      </c>
      <c r="M75" s="2">
        <v>0.96299999999999997</v>
      </c>
    </row>
    <row r="76" spans="1:13">
      <c r="A76" s="3" t="s">
        <v>347</v>
      </c>
      <c r="B76" s="3" t="s">
        <v>1282</v>
      </c>
      <c r="C76" s="3" t="s">
        <v>199</v>
      </c>
      <c r="D76" s="3">
        <v>15</v>
      </c>
      <c r="E76" s="3">
        <v>91411822</v>
      </c>
      <c r="F76" s="3">
        <v>91426688</v>
      </c>
      <c r="G76" s="3" t="s">
        <v>1305</v>
      </c>
      <c r="H76" s="3" t="s">
        <v>1284</v>
      </c>
      <c r="I76" s="2">
        <v>4.9922899999999997</v>
      </c>
      <c r="J76" s="4">
        <v>5.9699999999999996E-7</v>
      </c>
      <c r="K76" s="2">
        <v>5</v>
      </c>
      <c r="L76" s="4">
        <v>5.9999999999999997E-7</v>
      </c>
      <c r="M76" s="2">
        <v>0.94199999999999995</v>
      </c>
    </row>
    <row r="77" spans="1:13">
      <c r="A77" s="3" t="s">
        <v>3</v>
      </c>
      <c r="B77" s="3" t="s">
        <v>1274</v>
      </c>
      <c r="C77" s="3" t="s">
        <v>421</v>
      </c>
      <c r="D77" s="3">
        <v>16</v>
      </c>
      <c r="E77" s="3">
        <v>82660408</v>
      </c>
      <c r="F77" s="3">
        <v>83830204</v>
      </c>
      <c r="G77" s="3" t="s">
        <v>1275</v>
      </c>
      <c r="H77" s="3" t="s">
        <v>419</v>
      </c>
      <c r="I77" s="2">
        <v>4.7601000000000004</v>
      </c>
      <c r="J77" s="4">
        <v>1.9400000000000001E-6</v>
      </c>
      <c r="K77" s="2">
        <v>4.8</v>
      </c>
      <c r="L77" s="4">
        <v>1.9E-6</v>
      </c>
      <c r="M77" s="2">
        <v>0.96599999999999997</v>
      </c>
    </row>
    <row r="78" spans="1:13">
      <c r="A78" s="3" t="s">
        <v>3</v>
      </c>
      <c r="B78" s="3" t="s">
        <v>1251</v>
      </c>
      <c r="C78" s="3" t="s">
        <v>1252</v>
      </c>
      <c r="D78" s="3">
        <v>17</v>
      </c>
      <c r="E78" s="3">
        <v>17680000</v>
      </c>
      <c r="F78" s="3">
        <v>17682843</v>
      </c>
      <c r="G78" s="3" t="s">
        <v>1253</v>
      </c>
      <c r="H78" s="3" t="s">
        <v>1254</v>
      </c>
      <c r="I78" s="2">
        <v>-4.8297999999999996</v>
      </c>
      <c r="J78" s="4">
        <v>1.37E-6</v>
      </c>
      <c r="K78" s="2">
        <v>-4.8</v>
      </c>
      <c r="L78" s="4">
        <v>1.3999999999999999E-6</v>
      </c>
      <c r="M78" s="2">
        <v>0.95799999999999996</v>
      </c>
    </row>
    <row r="79" spans="1:13">
      <c r="A79" s="3" t="s">
        <v>3</v>
      </c>
      <c r="B79" s="3" t="s">
        <v>1255</v>
      </c>
      <c r="C79" s="3" t="s">
        <v>1252</v>
      </c>
      <c r="D79" s="3">
        <v>17</v>
      </c>
      <c r="E79" s="3">
        <v>17680000</v>
      </c>
      <c r="F79" s="3">
        <v>17682843</v>
      </c>
      <c r="G79" s="3" t="s">
        <v>1253</v>
      </c>
      <c r="H79" s="3" t="s">
        <v>1254</v>
      </c>
      <c r="I79" s="2">
        <v>-4.8609999999999998</v>
      </c>
      <c r="J79" s="4">
        <v>1.17E-6</v>
      </c>
      <c r="K79" s="2">
        <v>-4.9000000000000004</v>
      </c>
      <c r="L79" s="4">
        <v>1.1999999999999999E-6</v>
      </c>
      <c r="M79" s="2">
        <v>0.97699999999999998</v>
      </c>
    </row>
    <row r="80" spans="1:13">
      <c r="A80" s="3" t="s">
        <v>347</v>
      </c>
      <c r="B80" s="3" t="s">
        <v>1255</v>
      </c>
      <c r="C80" s="3" t="s">
        <v>1252</v>
      </c>
      <c r="D80" s="3">
        <v>17</v>
      </c>
      <c r="E80" s="3">
        <v>17680000</v>
      </c>
      <c r="F80" s="3">
        <v>17682843</v>
      </c>
      <c r="G80" s="3" t="s">
        <v>1297</v>
      </c>
      <c r="H80" s="3" t="s">
        <v>1254</v>
      </c>
      <c r="I80" s="2">
        <v>-4.93</v>
      </c>
      <c r="J80" s="4">
        <v>8.2200000000000003E-7</v>
      </c>
      <c r="K80" s="2">
        <v>-4.9000000000000004</v>
      </c>
      <c r="L80" s="4">
        <v>8.1999999999999998E-7</v>
      </c>
      <c r="M80" s="2">
        <v>0.98399999999999999</v>
      </c>
    </row>
    <row r="81" spans="1:13">
      <c r="A81" s="3" t="s">
        <v>347</v>
      </c>
      <c r="B81" s="3" t="s">
        <v>1282</v>
      </c>
      <c r="C81" s="3" t="s">
        <v>1302</v>
      </c>
      <c r="D81" s="3">
        <v>17</v>
      </c>
      <c r="E81" s="3">
        <v>56402811</v>
      </c>
      <c r="F81" s="3">
        <v>56493127</v>
      </c>
      <c r="G81" s="3" t="s">
        <v>1303</v>
      </c>
      <c r="H81" s="3" t="s">
        <v>1304</v>
      </c>
      <c r="I81" s="2">
        <v>-4.8042150000000001</v>
      </c>
      <c r="J81" s="4">
        <v>1.55E-6</v>
      </c>
      <c r="K81" s="2">
        <v>-4.8</v>
      </c>
      <c r="L81" s="4">
        <v>1.5999999999999999E-6</v>
      </c>
      <c r="M81" s="2">
        <v>0.83499999999999996</v>
      </c>
    </row>
    <row r="82" spans="1:13">
      <c r="A82" s="5" t="s">
        <v>347</v>
      </c>
      <c r="B82" s="5" t="s">
        <v>1289</v>
      </c>
      <c r="C82" s="88" t="s">
        <v>1052</v>
      </c>
      <c r="D82" s="5">
        <v>17</v>
      </c>
      <c r="E82" s="5">
        <v>56597611</v>
      </c>
      <c r="F82" s="5">
        <v>56618179</v>
      </c>
      <c r="G82" s="5" t="s">
        <v>1303</v>
      </c>
      <c r="H82" s="5" t="s">
        <v>1309</v>
      </c>
      <c r="I82" s="6">
        <v>5.3630000000000004</v>
      </c>
      <c r="J82" s="7">
        <v>8.1899999999999999E-8</v>
      </c>
      <c r="K82" s="6">
        <v>5.4</v>
      </c>
      <c r="L82" s="7">
        <v>8.2000000000000006E-8</v>
      </c>
      <c r="M82" s="6">
        <v>0.95499999999999996</v>
      </c>
    </row>
    <row r="83" spans="1:13">
      <c r="A83" t="s">
        <v>3527</v>
      </c>
    </row>
  </sheetData>
  <sortState ref="A4:M82">
    <sortCondition ref="D4:D82"/>
    <sortCondition ref="E4:E82"/>
  </sortState>
  <mergeCells count="1">
    <mergeCell ref="A1:M1"/>
  </mergeCells>
  <phoneticPr fontId="68"/>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J20"/>
  <sheetViews>
    <sheetView zoomScale="90" zoomScaleNormal="90" zoomScalePageLayoutView="90" workbookViewId="0">
      <selection sqref="A1:J1"/>
    </sheetView>
  </sheetViews>
  <sheetFormatPr baseColWidth="10" defaultRowHeight="15"/>
  <cols>
    <col min="1" max="1" width="28.85546875" customWidth="1"/>
    <col min="2" max="2" width="8.7109375" bestFit="1" customWidth="1"/>
    <col min="3" max="4" width="9.42578125" bestFit="1" customWidth="1"/>
    <col min="5" max="5" width="42" bestFit="1" customWidth="1"/>
    <col min="6" max="6" width="10" bestFit="1" customWidth="1"/>
    <col min="7" max="7" width="8.85546875" bestFit="1" customWidth="1"/>
    <col min="8" max="8" width="6.7109375" bestFit="1" customWidth="1"/>
    <col min="9" max="10" width="22.85546875" bestFit="1" customWidth="1"/>
  </cols>
  <sheetData>
    <row r="1" spans="1:10">
      <c r="A1" s="694" t="s">
        <v>6775</v>
      </c>
      <c r="B1" s="694"/>
      <c r="C1" s="694"/>
      <c r="D1" s="694"/>
      <c r="E1" s="694"/>
      <c r="F1" s="694"/>
      <c r="G1" s="694"/>
      <c r="H1" s="694"/>
      <c r="I1" s="694"/>
      <c r="J1" s="694"/>
    </row>
    <row r="2" spans="1:10">
      <c r="A2" s="444"/>
    </row>
    <row r="3" spans="1:10">
      <c r="A3" s="445" t="s">
        <v>4783</v>
      </c>
      <c r="B3" s="445" t="s">
        <v>4784</v>
      </c>
      <c r="C3" s="445" t="s">
        <v>4785</v>
      </c>
      <c r="D3" s="445" t="s">
        <v>4786</v>
      </c>
      <c r="E3" s="445" t="s">
        <v>1250</v>
      </c>
      <c r="F3" s="445" t="s">
        <v>4787</v>
      </c>
      <c r="G3" s="445" t="s">
        <v>4788</v>
      </c>
      <c r="H3" s="445" t="s">
        <v>1377</v>
      </c>
      <c r="I3" s="445" t="s">
        <v>4789</v>
      </c>
      <c r="J3" s="445" t="s">
        <v>4790</v>
      </c>
    </row>
    <row r="4" spans="1:10">
      <c r="A4" s="446" t="s">
        <v>4791</v>
      </c>
      <c r="B4" s="446" t="s">
        <v>4792</v>
      </c>
      <c r="C4" s="446" t="s">
        <v>4793</v>
      </c>
      <c r="D4" s="446" t="s">
        <v>4794</v>
      </c>
      <c r="E4" s="446" t="s">
        <v>4795</v>
      </c>
      <c r="F4" s="446">
        <v>25</v>
      </c>
      <c r="G4" s="446">
        <v>27380</v>
      </c>
      <c r="H4" s="446">
        <v>17176</v>
      </c>
      <c r="I4" s="446">
        <v>14579</v>
      </c>
      <c r="J4" s="446" t="s">
        <v>4796</v>
      </c>
    </row>
    <row r="5" spans="1:10">
      <c r="A5" s="446" t="s">
        <v>4797</v>
      </c>
      <c r="B5" s="446" t="s">
        <v>4792</v>
      </c>
      <c r="C5" s="446" t="s">
        <v>4793</v>
      </c>
      <c r="D5" s="446" t="s">
        <v>4794</v>
      </c>
      <c r="E5" s="446" t="s">
        <v>4798</v>
      </c>
      <c r="F5" s="446">
        <v>9</v>
      </c>
      <c r="G5" s="446">
        <v>466</v>
      </c>
      <c r="H5" s="446">
        <v>22088</v>
      </c>
      <c r="I5" s="446">
        <v>3883</v>
      </c>
      <c r="J5" s="446" t="s">
        <v>4799</v>
      </c>
    </row>
    <row r="6" spans="1:10">
      <c r="A6" s="446" t="s">
        <v>4800</v>
      </c>
      <c r="B6" s="446" t="s">
        <v>4792</v>
      </c>
      <c r="C6" s="446" t="s">
        <v>4793</v>
      </c>
      <c r="D6" s="446" t="s">
        <v>4794</v>
      </c>
      <c r="E6" s="446" t="s">
        <v>4801</v>
      </c>
      <c r="F6" s="446">
        <v>11</v>
      </c>
      <c r="G6" s="446">
        <v>2028</v>
      </c>
      <c r="H6" s="446">
        <v>28279</v>
      </c>
      <c r="I6" s="446">
        <v>1616</v>
      </c>
      <c r="J6" s="446" t="s">
        <v>4802</v>
      </c>
    </row>
    <row r="7" spans="1:10">
      <c r="A7" s="446" t="s">
        <v>4803</v>
      </c>
      <c r="B7" s="446" t="s">
        <v>4804</v>
      </c>
      <c r="C7" s="446" t="s">
        <v>4793</v>
      </c>
      <c r="D7" s="446" t="s">
        <v>4794</v>
      </c>
      <c r="E7" s="446" t="s">
        <v>4805</v>
      </c>
      <c r="F7" s="446">
        <v>15</v>
      </c>
      <c r="G7" s="446">
        <v>14137</v>
      </c>
      <c r="H7" s="446">
        <v>32111</v>
      </c>
      <c r="I7" s="446">
        <v>12356</v>
      </c>
      <c r="J7" s="446" t="s">
        <v>4806</v>
      </c>
    </row>
    <row r="8" spans="1:10">
      <c r="A8" s="446" t="s">
        <v>4807</v>
      </c>
      <c r="B8" s="446" t="s">
        <v>4804</v>
      </c>
      <c r="C8" s="446" t="s">
        <v>4793</v>
      </c>
      <c r="D8" s="446" t="s">
        <v>4794</v>
      </c>
      <c r="E8" s="446" t="s">
        <v>4808</v>
      </c>
      <c r="F8" s="446">
        <v>75</v>
      </c>
      <c r="G8" s="446">
        <v>15603</v>
      </c>
      <c r="H8" s="446">
        <v>50281</v>
      </c>
      <c r="I8" s="446">
        <v>18099</v>
      </c>
      <c r="J8" s="446" t="s">
        <v>4809</v>
      </c>
    </row>
    <row r="9" spans="1:10">
      <c r="A9" s="446" t="s">
        <v>4810</v>
      </c>
      <c r="B9" s="446" t="s">
        <v>4804</v>
      </c>
      <c r="C9" s="446" t="s">
        <v>4793</v>
      </c>
      <c r="D9" s="446" t="s">
        <v>4794</v>
      </c>
      <c r="E9" s="446" t="s">
        <v>4811</v>
      </c>
      <c r="F9" s="446">
        <v>12</v>
      </c>
      <c r="G9" s="446">
        <v>1553</v>
      </c>
      <c r="H9" s="446">
        <v>50282</v>
      </c>
      <c r="I9" s="446">
        <v>12489</v>
      </c>
      <c r="J9" s="446" t="s">
        <v>4809</v>
      </c>
    </row>
    <row r="10" spans="1:10" ht="105">
      <c r="A10" s="446" t="s">
        <v>4812</v>
      </c>
      <c r="B10" s="446" t="s">
        <v>4792</v>
      </c>
      <c r="C10" s="446" t="s">
        <v>4813</v>
      </c>
      <c r="D10" s="446" t="s">
        <v>4794</v>
      </c>
      <c r="E10" s="447" t="s">
        <v>4814</v>
      </c>
      <c r="F10" s="446">
        <v>265</v>
      </c>
      <c r="G10" s="446">
        <v>160796</v>
      </c>
      <c r="H10" s="446">
        <v>27997</v>
      </c>
      <c r="I10" s="446">
        <v>15071</v>
      </c>
      <c r="J10" s="446" t="s">
        <v>4815</v>
      </c>
    </row>
    <row r="11" spans="1:10" ht="75">
      <c r="A11" s="446" t="s">
        <v>4816</v>
      </c>
      <c r="B11" s="446" t="s">
        <v>4792</v>
      </c>
      <c r="C11" s="446" t="s">
        <v>4813</v>
      </c>
      <c r="D11" s="446" t="s">
        <v>4817</v>
      </c>
      <c r="E11" s="447" t="s">
        <v>4818</v>
      </c>
      <c r="F11" s="446">
        <v>115</v>
      </c>
      <c r="G11" s="446">
        <v>42366</v>
      </c>
      <c r="H11" s="446">
        <v>23341</v>
      </c>
      <c r="I11" s="446">
        <v>14303</v>
      </c>
      <c r="J11" s="446" t="s">
        <v>4819</v>
      </c>
    </row>
    <row r="12" spans="1:10">
      <c r="A12" s="446" t="s">
        <v>4820</v>
      </c>
      <c r="B12" s="446" t="s">
        <v>4792</v>
      </c>
      <c r="C12" s="446" t="s">
        <v>4793</v>
      </c>
      <c r="D12" s="446" t="s">
        <v>4794</v>
      </c>
      <c r="E12" s="446" t="s">
        <v>4821</v>
      </c>
      <c r="F12" s="446">
        <v>9</v>
      </c>
      <c r="G12" s="446">
        <v>1092000</v>
      </c>
      <c r="H12" s="446">
        <v>63561</v>
      </c>
      <c r="I12" s="446">
        <v>7076</v>
      </c>
      <c r="J12" s="446" t="s">
        <v>4822</v>
      </c>
    </row>
    <row r="13" spans="1:10">
      <c r="A13" s="448" t="s">
        <v>4823</v>
      </c>
      <c r="B13" s="448" t="s">
        <v>4792</v>
      </c>
      <c r="C13" s="448" t="s">
        <v>4793</v>
      </c>
      <c r="D13" s="448" t="s">
        <v>4794</v>
      </c>
      <c r="E13" s="448" t="s">
        <v>4824</v>
      </c>
      <c r="F13" s="448">
        <v>9</v>
      </c>
      <c r="G13" s="448">
        <v>1751246</v>
      </c>
      <c r="H13" s="448">
        <v>63561</v>
      </c>
      <c r="I13" s="448">
        <v>15229</v>
      </c>
      <c r="J13" s="448" t="s">
        <v>4822</v>
      </c>
    </row>
    <row r="14" spans="1:10">
      <c r="A14" s="449" t="s">
        <v>4825</v>
      </c>
    </row>
    <row r="15" spans="1:10" ht="15.75" customHeight="1"/>
    <row r="20" spans="9:9">
      <c r="I20" s="450"/>
    </row>
  </sheetData>
  <mergeCells count="1">
    <mergeCell ref="A1:J1"/>
  </mergeCells>
  <phoneticPr fontId="68"/>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14"/>
  <sheetViews>
    <sheetView topLeftCell="B1" zoomScale="90" zoomScaleNormal="90" zoomScalePageLayoutView="90" workbookViewId="0">
      <selection activeCell="N63" sqref="N63"/>
    </sheetView>
  </sheetViews>
  <sheetFormatPr baseColWidth="10" defaultColWidth="11.42578125" defaultRowHeight="15"/>
  <cols>
    <col min="1" max="1" width="8.7109375" style="3" bestFit="1" customWidth="1"/>
    <col min="2" max="2" width="44.42578125" style="3" customWidth="1"/>
    <col min="3" max="3" width="51.42578125" style="3" customWidth="1"/>
    <col min="4" max="4" width="32.7109375" style="3" customWidth="1"/>
    <col min="5" max="5" width="26.42578125" style="3" customWidth="1"/>
    <col min="6" max="6" width="15" style="3" bestFit="1" customWidth="1"/>
    <col min="7" max="7" width="12" style="3" bestFit="1" customWidth="1"/>
    <col min="8" max="8" width="7" style="3" customWidth="1"/>
    <col min="9" max="9" width="12.42578125" style="3" bestFit="1" customWidth="1"/>
    <col min="10" max="10" width="13.28515625" style="3" customWidth="1"/>
    <col min="11" max="11" width="19.42578125" style="3" customWidth="1"/>
    <col min="12" max="12" width="27.28515625" style="3" customWidth="1"/>
    <col min="13" max="13" width="23.28515625" style="3" customWidth="1"/>
    <col min="14" max="14" width="23.85546875" style="3" customWidth="1"/>
    <col min="15" max="15" width="60.28515625" style="3" bestFit="1" customWidth="1"/>
    <col min="16" max="16384" width="11.42578125" style="3"/>
  </cols>
  <sheetData>
    <row r="1" spans="1:17" s="19" customFormat="1">
      <c r="A1" s="642" t="s">
        <v>2931</v>
      </c>
      <c r="B1" s="642"/>
      <c r="C1" s="642"/>
      <c r="D1" s="642"/>
      <c r="E1" s="642"/>
      <c r="F1" s="642"/>
      <c r="G1" s="642"/>
      <c r="H1" s="642"/>
      <c r="I1" s="642"/>
      <c r="J1" s="642"/>
      <c r="K1" s="642"/>
      <c r="L1" s="642"/>
      <c r="M1" s="642"/>
      <c r="N1" s="642"/>
      <c r="O1" s="642"/>
      <c r="P1" s="642"/>
      <c r="Q1" s="642"/>
    </row>
    <row r="3" spans="1:17">
      <c r="A3" s="187" t="s">
        <v>337</v>
      </c>
      <c r="B3" s="187" t="s">
        <v>1324</v>
      </c>
      <c r="C3" s="187" t="s">
        <v>3009</v>
      </c>
      <c r="D3" s="187" t="s">
        <v>3010</v>
      </c>
      <c r="E3" s="187" t="s">
        <v>3011</v>
      </c>
      <c r="F3" s="187" t="s">
        <v>3012</v>
      </c>
      <c r="G3" s="187" t="s">
        <v>3013</v>
      </c>
      <c r="H3" s="187" t="s">
        <v>3331</v>
      </c>
      <c r="I3" s="187" t="s">
        <v>3014</v>
      </c>
      <c r="J3" s="187" t="s">
        <v>3015</v>
      </c>
      <c r="K3" s="187" t="s">
        <v>3016</v>
      </c>
      <c r="L3" s="187" t="s">
        <v>3017</v>
      </c>
      <c r="M3" s="187" t="s">
        <v>3018</v>
      </c>
      <c r="N3" s="187" t="s">
        <v>3019</v>
      </c>
      <c r="O3" s="187" t="s">
        <v>3020</v>
      </c>
    </row>
    <row r="4" spans="1:17">
      <c r="A4" s="19" t="s">
        <v>1350</v>
      </c>
      <c r="B4" s="3" t="s">
        <v>2951</v>
      </c>
      <c r="C4" s="191" t="s">
        <v>3021</v>
      </c>
      <c r="D4" s="191" t="s">
        <v>3022</v>
      </c>
      <c r="E4" s="191" t="s">
        <v>3023</v>
      </c>
      <c r="F4" s="15" t="s">
        <v>3150</v>
      </c>
      <c r="G4" s="191" t="s">
        <v>3150</v>
      </c>
      <c r="H4" s="191" t="s">
        <v>3292</v>
      </c>
      <c r="I4" s="191" t="s">
        <v>3297</v>
      </c>
      <c r="J4" s="191" t="s">
        <v>3024</v>
      </c>
      <c r="K4" s="191" t="s">
        <v>3025</v>
      </c>
      <c r="L4" s="297" t="s">
        <v>3026</v>
      </c>
      <c r="M4" s="191" t="s">
        <v>3027</v>
      </c>
      <c r="N4" s="297" t="s">
        <v>3028</v>
      </c>
      <c r="O4" s="297" t="s">
        <v>3029</v>
      </c>
    </row>
    <row r="5" spans="1:17">
      <c r="B5" s="3" t="s">
        <v>2952</v>
      </c>
      <c r="C5" s="191" t="s">
        <v>3030</v>
      </c>
      <c r="D5" s="191" t="s">
        <v>3031</v>
      </c>
      <c r="E5" s="15" t="s">
        <v>3032</v>
      </c>
      <c r="F5" s="15" t="s">
        <v>3150</v>
      </c>
      <c r="G5" s="15" t="s">
        <v>4127</v>
      </c>
      <c r="H5" s="191" t="s">
        <v>3292</v>
      </c>
      <c r="I5" s="191" t="s">
        <v>3300</v>
      </c>
      <c r="J5" s="15" t="s">
        <v>3033</v>
      </c>
      <c r="K5" s="191" t="s">
        <v>3034</v>
      </c>
      <c r="L5" s="297" t="s">
        <v>3026</v>
      </c>
      <c r="M5" s="29" t="s">
        <v>3035</v>
      </c>
      <c r="N5" s="3" t="s">
        <v>3036</v>
      </c>
      <c r="O5" s="3" t="s">
        <v>3037</v>
      </c>
    </row>
    <row r="6" spans="1:17">
      <c r="B6" s="3" t="s">
        <v>2953</v>
      </c>
      <c r="C6" s="191" t="s">
        <v>3038</v>
      </c>
      <c r="D6" s="191" t="s">
        <v>3039</v>
      </c>
      <c r="E6" s="191" t="s">
        <v>3040</v>
      </c>
      <c r="F6" s="15" t="s">
        <v>3301</v>
      </c>
      <c r="G6" s="191" t="s">
        <v>3138</v>
      </c>
      <c r="H6" s="191" t="s">
        <v>3306</v>
      </c>
      <c r="I6" s="191" t="s">
        <v>3293</v>
      </c>
      <c r="J6" s="191" t="s">
        <v>3024</v>
      </c>
      <c r="K6" s="191" t="s">
        <v>3041</v>
      </c>
      <c r="L6" s="297" t="s">
        <v>3026</v>
      </c>
      <c r="M6" s="191" t="s">
        <v>3042</v>
      </c>
      <c r="N6" s="297" t="s">
        <v>3028</v>
      </c>
      <c r="O6" s="191" t="s">
        <v>3043</v>
      </c>
    </row>
    <row r="7" spans="1:17">
      <c r="B7" s="3" t="s">
        <v>2954</v>
      </c>
      <c r="C7" s="3" t="s">
        <v>3044</v>
      </c>
      <c r="D7" s="191" t="s">
        <v>3045</v>
      </c>
      <c r="E7" s="3" t="s">
        <v>3046</v>
      </c>
      <c r="F7" s="15" t="s">
        <v>3138</v>
      </c>
      <c r="G7" s="3" t="s">
        <v>3138</v>
      </c>
      <c r="H7" s="191" t="s">
        <v>331</v>
      </c>
      <c r="I7" s="191" t="s">
        <v>3298</v>
      </c>
      <c r="J7" s="191" t="s">
        <v>3047</v>
      </c>
      <c r="K7" s="15" t="s">
        <v>3034</v>
      </c>
      <c r="L7" s="297" t="s">
        <v>3026</v>
      </c>
      <c r="M7" s="191" t="s">
        <v>3048</v>
      </c>
      <c r="N7" s="297" t="s">
        <v>3028</v>
      </c>
      <c r="O7" s="3" t="s">
        <v>3049</v>
      </c>
    </row>
    <row r="8" spans="1:17">
      <c r="B8" s="3" t="s">
        <v>2955</v>
      </c>
      <c r="C8" s="191" t="s">
        <v>3050</v>
      </c>
      <c r="D8" s="191" t="s">
        <v>3045</v>
      </c>
      <c r="E8" s="191" t="s">
        <v>3051</v>
      </c>
      <c r="F8" s="15" t="s">
        <v>3138</v>
      </c>
      <c r="G8" s="191" t="s">
        <v>3138</v>
      </c>
      <c r="H8" s="191" t="s">
        <v>3292</v>
      </c>
      <c r="I8" s="191" t="s">
        <v>3293</v>
      </c>
      <c r="J8" s="191" t="s">
        <v>3047</v>
      </c>
      <c r="K8" s="191" t="s">
        <v>3052</v>
      </c>
      <c r="L8" s="297" t="s">
        <v>3026</v>
      </c>
      <c r="M8" s="191" t="s">
        <v>3048</v>
      </c>
      <c r="N8" s="297" t="s">
        <v>3028</v>
      </c>
      <c r="O8" s="297" t="s">
        <v>3053</v>
      </c>
    </row>
    <row r="9" spans="1:17">
      <c r="B9" s="3" t="s">
        <v>2956</v>
      </c>
      <c r="C9" s="191" t="s">
        <v>3054</v>
      </c>
      <c r="D9" s="191" t="s">
        <v>3045</v>
      </c>
      <c r="E9" s="191" t="s">
        <v>3051</v>
      </c>
      <c r="F9" s="15" t="s">
        <v>3138</v>
      </c>
      <c r="G9" s="191" t="s">
        <v>3138</v>
      </c>
      <c r="H9" s="191" t="s">
        <v>3292</v>
      </c>
      <c r="I9" s="191" t="s">
        <v>3293</v>
      </c>
      <c r="J9" s="191" t="s">
        <v>3047</v>
      </c>
      <c r="K9" s="191" t="s">
        <v>3052</v>
      </c>
      <c r="L9" s="297" t="s">
        <v>3026</v>
      </c>
      <c r="M9" s="191" t="s">
        <v>3048</v>
      </c>
      <c r="N9" s="297" t="s">
        <v>3028</v>
      </c>
      <c r="O9" s="210" t="s">
        <v>3053</v>
      </c>
    </row>
    <row r="10" spans="1:17">
      <c r="B10" s="3" t="s">
        <v>2957</v>
      </c>
      <c r="C10" s="191" t="s">
        <v>3055</v>
      </c>
      <c r="D10" s="191" t="s">
        <v>3045</v>
      </c>
      <c r="E10" s="191" t="s">
        <v>3051</v>
      </c>
      <c r="F10" s="15" t="s">
        <v>3138</v>
      </c>
      <c r="G10" s="191" t="s">
        <v>3138</v>
      </c>
      <c r="H10" s="191" t="s">
        <v>3307</v>
      </c>
      <c r="I10" s="191" t="s">
        <v>3293</v>
      </c>
      <c r="J10" s="191" t="s">
        <v>3047</v>
      </c>
      <c r="K10" s="191" t="s">
        <v>3056</v>
      </c>
      <c r="L10" s="297" t="s">
        <v>3026</v>
      </c>
      <c r="M10" s="191" t="s">
        <v>3048</v>
      </c>
      <c r="N10" s="297" t="s">
        <v>3028</v>
      </c>
      <c r="O10" s="210" t="s">
        <v>3053</v>
      </c>
    </row>
    <row r="11" spans="1:17">
      <c r="B11" s="3" t="s">
        <v>2958</v>
      </c>
      <c r="C11" s="297" t="s">
        <v>3057</v>
      </c>
      <c r="D11" s="297" t="s">
        <v>3058</v>
      </c>
      <c r="E11" s="297" t="s">
        <v>3032</v>
      </c>
      <c r="F11" s="298" t="s">
        <v>3150</v>
      </c>
      <c r="G11" s="297" t="s">
        <v>3138</v>
      </c>
      <c r="H11" s="297" t="s">
        <v>3292</v>
      </c>
      <c r="I11" s="297" t="s">
        <v>3293</v>
      </c>
      <c r="J11" s="297" t="s">
        <v>3024</v>
      </c>
      <c r="K11" s="297" t="s">
        <v>3059</v>
      </c>
      <c r="L11" s="297" t="s">
        <v>3026</v>
      </c>
      <c r="M11" s="297" t="s">
        <v>3060</v>
      </c>
      <c r="N11" s="297" t="s">
        <v>3028</v>
      </c>
      <c r="O11" s="297" t="s">
        <v>3061</v>
      </c>
    </row>
    <row r="12" spans="1:17">
      <c r="B12" s="3" t="s">
        <v>2959</v>
      </c>
      <c r="C12" s="191" t="s">
        <v>4047</v>
      </c>
      <c r="D12" s="191" t="s">
        <v>4048</v>
      </c>
      <c r="E12" s="191" t="s">
        <v>4049</v>
      </c>
      <c r="F12" s="15">
        <v>0.98</v>
      </c>
      <c r="G12">
        <v>0.9</v>
      </c>
      <c r="H12"/>
      <c r="I12" s="297" t="s">
        <v>4050</v>
      </c>
      <c r="J12" s="191" t="s">
        <v>4051</v>
      </c>
      <c r="K12" s="191" t="s">
        <v>4052</v>
      </c>
      <c r="L12" s="297" t="s">
        <v>3026</v>
      </c>
      <c r="M12" s="191" t="s">
        <v>3027</v>
      </c>
      <c r="N12" s="297" t="s">
        <v>3028</v>
      </c>
      <c r="O12" s="297" t="s">
        <v>4053</v>
      </c>
    </row>
    <row r="13" spans="1:17">
      <c r="B13" s="3" t="s">
        <v>2960</v>
      </c>
      <c r="C13" s="191" t="s">
        <v>3062</v>
      </c>
      <c r="D13" s="191" t="s">
        <v>3063</v>
      </c>
      <c r="E13" s="191" t="s">
        <v>3051</v>
      </c>
      <c r="F13" s="15" t="s">
        <v>3138</v>
      </c>
      <c r="G13" s="191" t="s">
        <v>3138</v>
      </c>
      <c r="H13" s="191" t="s">
        <v>3292</v>
      </c>
      <c r="I13" s="191" t="s">
        <v>3293</v>
      </c>
      <c r="J13" s="191" t="s">
        <v>3047</v>
      </c>
      <c r="K13" s="191" t="s">
        <v>3025</v>
      </c>
      <c r="L13" s="191" t="s">
        <v>3064</v>
      </c>
      <c r="M13" s="191" t="s">
        <v>3065</v>
      </c>
      <c r="N13" s="3" t="s">
        <v>3066</v>
      </c>
      <c r="O13" s="3" t="s">
        <v>3067</v>
      </c>
    </row>
    <row r="14" spans="1:17">
      <c r="B14" s="3" t="s">
        <v>1432</v>
      </c>
      <c r="C14" s="15" t="s">
        <v>3068</v>
      </c>
      <c r="D14" s="15" t="s">
        <v>3069</v>
      </c>
      <c r="E14" s="15" t="s">
        <v>3070</v>
      </c>
      <c r="F14" s="15" t="s">
        <v>3301</v>
      </c>
      <c r="G14" s="15" t="s">
        <v>331</v>
      </c>
      <c r="H14" s="15" t="s">
        <v>3292</v>
      </c>
      <c r="I14" s="15" t="s">
        <v>3294</v>
      </c>
      <c r="J14" s="15" t="s">
        <v>3033</v>
      </c>
      <c r="K14" s="15" t="s">
        <v>3071</v>
      </c>
      <c r="L14" s="15" t="s">
        <v>3072</v>
      </c>
      <c r="M14" s="29" t="s">
        <v>3073</v>
      </c>
      <c r="N14" s="3" t="s">
        <v>3074</v>
      </c>
      <c r="O14" s="3" t="s">
        <v>3328</v>
      </c>
    </row>
    <row r="15" spans="1:17">
      <c r="B15" s="3" t="s">
        <v>2961</v>
      </c>
      <c r="C15" s="191" t="s">
        <v>3075</v>
      </c>
      <c r="D15" s="191" t="s">
        <v>3039</v>
      </c>
      <c r="E15" s="191" t="s">
        <v>3076</v>
      </c>
      <c r="F15" s="15" t="s">
        <v>3302</v>
      </c>
      <c r="G15" s="191" t="s">
        <v>3150</v>
      </c>
      <c r="H15" s="191" t="s">
        <v>331</v>
      </c>
      <c r="I15" s="191" t="s">
        <v>3298</v>
      </c>
      <c r="J15" s="191" t="s">
        <v>3077</v>
      </c>
      <c r="K15" s="191" t="s">
        <v>3078</v>
      </c>
      <c r="L15" s="297" t="s">
        <v>3026</v>
      </c>
      <c r="M15" s="210" t="s">
        <v>3079</v>
      </c>
      <c r="N15" s="3" t="s">
        <v>3028</v>
      </c>
      <c r="O15" s="3" t="s">
        <v>3080</v>
      </c>
    </row>
    <row r="16" spans="1:17">
      <c r="B16" s="3" t="s">
        <v>2962</v>
      </c>
      <c r="C16" s="285" t="s">
        <v>3081</v>
      </c>
      <c r="D16" s="208" t="s">
        <v>3039</v>
      </c>
      <c r="E16" s="208" t="s">
        <v>3076</v>
      </c>
      <c r="F16" s="211" t="s">
        <v>3150</v>
      </c>
      <c r="G16" s="211" t="s">
        <v>3150</v>
      </c>
      <c r="H16" s="285" t="s">
        <v>3296</v>
      </c>
      <c r="I16" s="285" t="s">
        <v>331</v>
      </c>
      <c r="J16" s="285" t="s">
        <v>3033</v>
      </c>
      <c r="K16" s="285" t="s">
        <v>3082</v>
      </c>
      <c r="L16" s="285" t="s">
        <v>3083</v>
      </c>
      <c r="M16" s="285" t="s">
        <v>3084</v>
      </c>
      <c r="N16" s="299" t="s">
        <v>3028</v>
      </c>
      <c r="O16" s="285" t="s">
        <v>3085</v>
      </c>
    </row>
    <row r="17" spans="2:15">
      <c r="B17" s="3" t="s">
        <v>2963</v>
      </c>
      <c r="C17" s="207" t="s">
        <v>3162</v>
      </c>
      <c r="D17" s="207" t="s">
        <v>3163</v>
      </c>
      <c r="E17" s="207" t="s">
        <v>3164</v>
      </c>
      <c r="F17" s="207" t="s">
        <v>3138</v>
      </c>
      <c r="G17" s="207" t="s">
        <v>3150</v>
      </c>
      <c r="H17" s="207" t="s">
        <v>331</v>
      </c>
      <c r="I17" s="207" t="s">
        <v>3293</v>
      </c>
      <c r="J17" s="207" t="s">
        <v>3165</v>
      </c>
      <c r="K17" s="207" t="s">
        <v>3166</v>
      </c>
      <c r="L17" s="207" t="s">
        <v>3167</v>
      </c>
      <c r="M17" s="207" t="s">
        <v>3168</v>
      </c>
      <c r="N17" s="3" t="s">
        <v>3066</v>
      </c>
      <c r="O17" s="207" t="s">
        <v>3169</v>
      </c>
    </row>
    <row r="18" spans="2:15">
      <c r="B18" s="3" t="s">
        <v>2964</v>
      </c>
      <c r="C18" s="207" t="s">
        <v>3170</v>
      </c>
      <c r="D18" s="207" t="s">
        <v>3171</v>
      </c>
      <c r="E18" s="207" t="s">
        <v>3051</v>
      </c>
      <c r="F18" s="207" t="s">
        <v>3139</v>
      </c>
      <c r="G18" s="207" t="s">
        <v>3301</v>
      </c>
      <c r="H18" s="207" t="s">
        <v>3292</v>
      </c>
      <c r="I18" s="207" t="s">
        <v>3294</v>
      </c>
      <c r="J18" s="207" t="s">
        <v>3024</v>
      </c>
      <c r="K18" s="207" t="s">
        <v>3172</v>
      </c>
      <c r="L18" s="207" t="s">
        <v>3026</v>
      </c>
      <c r="M18" s="207" t="s">
        <v>3114</v>
      </c>
      <c r="N18" s="3" t="s">
        <v>3066</v>
      </c>
      <c r="O18" s="207" t="s">
        <v>3173</v>
      </c>
    </row>
    <row r="19" spans="2:15">
      <c r="B19" s="3" t="s">
        <v>2965</v>
      </c>
      <c r="C19" t="s">
        <v>3336</v>
      </c>
      <c r="D19" t="s">
        <v>3337</v>
      </c>
      <c r="E19" t="s">
        <v>3338</v>
      </c>
      <c r="F19" t="s">
        <v>3150</v>
      </c>
      <c r="G19" t="s">
        <v>3139</v>
      </c>
      <c r="H19" t="s">
        <v>3292</v>
      </c>
      <c r="I19" t="s">
        <v>3295</v>
      </c>
      <c r="J19" t="s">
        <v>3033</v>
      </c>
      <c r="K19" t="s">
        <v>3339</v>
      </c>
      <c r="L19" s="297" t="s">
        <v>3026</v>
      </c>
      <c r="M19" t="s">
        <v>3340</v>
      </c>
      <c r="N19" t="s">
        <v>3066</v>
      </c>
      <c r="O19" t="s">
        <v>3154</v>
      </c>
    </row>
    <row r="20" spans="2:15">
      <c r="B20" s="3" t="s">
        <v>2966</v>
      </c>
      <c r="C20" s="2" t="s">
        <v>3086</v>
      </c>
      <c r="D20" s="3" t="s">
        <v>3087</v>
      </c>
      <c r="E20" s="3" t="s">
        <v>3088</v>
      </c>
      <c r="F20" s="3" t="s">
        <v>3139</v>
      </c>
      <c r="G20" s="3" t="s">
        <v>3139</v>
      </c>
      <c r="H20" s="191" t="s">
        <v>331</v>
      </c>
      <c r="I20" s="191" t="s">
        <v>3298</v>
      </c>
      <c r="J20" s="3" t="s">
        <v>3089</v>
      </c>
      <c r="K20" s="3" t="s">
        <v>3090</v>
      </c>
      <c r="L20" s="3" t="s">
        <v>3091</v>
      </c>
      <c r="M20" s="3" t="s">
        <v>3092</v>
      </c>
      <c r="N20" s="3" t="s">
        <v>3066</v>
      </c>
      <c r="O20" s="3" t="s">
        <v>3093</v>
      </c>
    </row>
    <row r="21" spans="2:15">
      <c r="B21" s="3" t="s">
        <v>4313</v>
      </c>
      <c r="C21" s="3" t="s">
        <v>3094</v>
      </c>
      <c r="D21" s="212" t="s">
        <v>3095</v>
      </c>
      <c r="E21" s="3" t="s">
        <v>3088</v>
      </c>
      <c r="F21" s="3" t="s">
        <v>3150</v>
      </c>
      <c r="G21" s="3" t="s">
        <v>3150</v>
      </c>
      <c r="H21" s="3" t="s">
        <v>3292</v>
      </c>
      <c r="I21" s="191" t="s">
        <v>3298</v>
      </c>
      <c r="J21" s="3" t="s">
        <v>3073</v>
      </c>
      <c r="K21" s="3" t="s">
        <v>3096</v>
      </c>
      <c r="L21" s="3" t="s">
        <v>3097</v>
      </c>
      <c r="M21" s="3" t="s">
        <v>3027</v>
      </c>
      <c r="N21" s="3" t="s">
        <v>3036</v>
      </c>
      <c r="O21" s="3" t="s">
        <v>3098</v>
      </c>
    </row>
    <row r="22" spans="2:15">
      <c r="B22" s="3" t="s">
        <v>1433</v>
      </c>
      <c r="C22" s="191" t="s">
        <v>3099</v>
      </c>
      <c r="D22" s="191" t="s">
        <v>3100</v>
      </c>
      <c r="E22" s="191" t="s">
        <v>3051</v>
      </c>
      <c r="F22" s="15" t="s">
        <v>3301</v>
      </c>
      <c r="G22" s="191" t="s">
        <v>3138</v>
      </c>
      <c r="H22" s="191" t="s">
        <v>3292</v>
      </c>
      <c r="I22" s="191" t="s">
        <v>3293</v>
      </c>
      <c r="J22" s="191" t="s">
        <v>3024</v>
      </c>
      <c r="K22" s="191" t="s">
        <v>3101</v>
      </c>
      <c r="L22" s="191" t="s">
        <v>3102</v>
      </c>
      <c r="M22" s="191" t="s">
        <v>3103</v>
      </c>
      <c r="N22" s="3" t="s">
        <v>3066</v>
      </c>
      <c r="O22" s="3" t="s">
        <v>3067</v>
      </c>
    </row>
    <row r="23" spans="2:15">
      <c r="B23" s="3" t="s">
        <v>2967</v>
      </c>
      <c r="C23" s="301" t="s">
        <v>4054</v>
      </c>
      <c r="D23" s="301" t="s">
        <v>4055</v>
      </c>
      <c r="E23" s="301" t="s">
        <v>3088</v>
      </c>
      <c r="F23" s="301" t="s">
        <v>3139</v>
      </c>
      <c r="G23" s="301" t="s">
        <v>3150</v>
      </c>
      <c r="H23" s="301" t="s">
        <v>3292</v>
      </c>
      <c r="I23" s="302" t="s">
        <v>4056</v>
      </c>
      <c r="J23" s="301" t="s">
        <v>3073</v>
      </c>
      <c r="K23" s="301" t="s">
        <v>4057</v>
      </c>
      <c r="L23" s="297" t="s">
        <v>3026</v>
      </c>
      <c r="M23" s="301" t="s">
        <v>4058</v>
      </c>
      <c r="N23" s="301" t="s">
        <v>3066</v>
      </c>
      <c r="O23" s="301" t="s">
        <v>3122</v>
      </c>
    </row>
    <row r="24" spans="2:15">
      <c r="B24" s="3" t="s">
        <v>2968</v>
      </c>
      <c r="C24" t="s">
        <v>3282</v>
      </c>
      <c r="D24" t="s">
        <v>3283</v>
      </c>
      <c r="E24" t="s">
        <v>3088</v>
      </c>
      <c r="F24" t="s">
        <v>3138</v>
      </c>
      <c r="G24" t="s">
        <v>3138</v>
      </c>
      <c r="H24" s="191" t="s">
        <v>331</v>
      </c>
      <c r="I24" t="s">
        <v>3293</v>
      </c>
      <c r="J24" t="s">
        <v>3284</v>
      </c>
      <c r="K24" t="s">
        <v>3285</v>
      </c>
      <c r="L24" t="s">
        <v>3026</v>
      </c>
      <c r="M24" t="s">
        <v>3286</v>
      </c>
      <c r="N24" s="3" t="s">
        <v>3066</v>
      </c>
      <c r="O24" t="s">
        <v>3049</v>
      </c>
    </row>
    <row r="25" spans="2:15">
      <c r="B25" s="3" t="s">
        <v>2969</v>
      </c>
      <c r="C25" t="s">
        <v>3287</v>
      </c>
      <c r="D25" t="s">
        <v>3288</v>
      </c>
      <c r="E25" t="s">
        <v>3088</v>
      </c>
      <c r="F25" t="s">
        <v>3138</v>
      </c>
      <c r="G25" t="s">
        <v>3139</v>
      </c>
      <c r="H25" s="191" t="s">
        <v>331</v>
      </c>
      <c r="I25" s="191" t="s">
        <v>3293</v>
      </c>
      <c r="J25" s="191" t="s">
        <v>3033</v>
      </c>
      <c r="K25" t="s">
        <v>3289</v>
      </c>
      <c r="L25" t="s">
        <v>3128</v>
      </c>
      <c r="M25" t="s">
        <v>3290</v>
      </c>
      <c r="N25" t="s">
        <v>3066</v>
      </c>
      <c r="O25" s="297" t="s">
        <v>3061</v>
      </c>
    </row>
    <row r="26" spans="2:15" ht="88.5" customHeight="1">
      <c r="B26" s="3" t="s">
        <v>2970</v>
      </c>
      <c r="C26" s="21" t="s">
        <v>3174</v>
      </c>
      <c r="D26" s="207" t="s">
        <v>3175</v>
      </c>
      <c r="E26" s="207" t="s">
        <v>3051</v>
      </c>
      <c r="F26" t="s">
        <v>3176</v>
      </c>
      <c r="G26" s="193" t="s">
        <v>3304</v>
      </c>
      <c r="H26" s="193" t="s">
        <v>3305</v>
      </c>
      <c r="I26" s="207" t="s">
        <v>3293</v>
      </c>
      <c r="J26" s="207" t="s">
        <v>3177</v>
      </c>
      <c r="K26" s="213" t="s">
        <v>3178</v>
      </c>
      <c r="L26" s="213" t="s">
        <v>3179</v>
      </c>
      <c r="M26" s="207" t="s">
        <v>3180</v>
      </c>
      <c r="N26" t="s">
        <v>3066</v>
      </c>
      <c r="O26" s="193" t="s">
        <v>3181</v>
      </c>
    </row>
    <row r="27" spans="2:15">
      <c r="B27" s="3" t="s">
        <v>2971</v>
      </c>
      <c r="C27" s="3" t="s">
        <v>3104</v>
      </c>
      <c r="D27" s="3" t="s">
        <v>331</v>
      </c>
      <c r="E27" s="3" t="s">
        <v>3088</v>
      </c>
      <c r="F27" s="3" t="s">
        <v>3150</v>
      </c>
      <c r="G27" s="3">
        <v>0.95</v>
      </c>
      <c r="H27" s="3">
        <v>1E-3</v>
      </c>
      <c r="I27" s="191" t="s">
        <v>3295</v>
      </c>
      <c r="J27" s="3" t="s">
        <v>3033</v>
      </c>
      <c r="K27" s="3" t="s">
        <v>3105</v>
      </c>
      <c r="L27" s="3" t="s">
        <v>3106</v>
      </c>
      <c r="M27" s="3" t="s">
        <v>3107</v>
      </c>
      <c r="N27" t="s">
        <v>3066</v>
      </c>
      <c r="O27" s="3" t="s">
        <v>3108</v>
      </c>
    </row>
    <row r="28" spans="2:15">
      <c r="B28" s="3" t="s">
        <v>2972</v>
      </c>
      <c r="C28" s="301" t="s">
        <v>4059</v>
      </c>
      <c r="D28" s="303" t="s">
        <v>4060</v>
      </c>
      <c r="E28" s="301" t="s">
        <v>4061</v>
      </c>
      <c r="F28" s="301" t="s">
        <v>4062</v>
      </c>
      <c r="G28" s="301" t="s">
        <v>4062</v>
      </c>
      <c r="H28" s="301" t="s">
        <v>331</v>
      </c>
      <c r="I28" s="191" t="s">
        <v>3293</v>
      </c>
      <c r="J28" s="301" t="s">
        <v>4063</v>
      </c>
      <c r="K28" s="301" t="s">
        <v>4064</v>
      </c>
      <c r="L28" t="s">
        <v>3026</v>
      </c>
      <c r="M28" s="301" t="s">
        <v>3073</v>
      </c>
      <c r="N28" s="301" t="s">
        <v>3074</v>
      </c>
      <c r="O28" s="301" t="s">
        <v>3085</v>
      </c>
    </row>
    <row r="29" spans="2:15">
      <c r="B29" s="3" t="s">
        <v>3426</v>
      </c>
      <c r="C29" s="207" t="s">
        <v>3406</v>
      </c>
      <c r="D29" s="207"/>
      <c r="E29" s="207" t="s">
        <v>3051</v>
      </c>
      <c r="F29" s="207" t="s">
        <v>3176</v>
      </c>
      <c r="G29" s="207" t="s">
        <v>3176</v>
      </c>
      <c r="H29" s="207" t="s">
        <v>3407</v>
      </c>
      <c r="I29" s="207" t="s">
        <v>3408</v>
      </c>
      <c r="J29" s="207" t="s">
        <v>3033</v>
      </c>
      <c r="K29" s="207" t="s">
        <v>3409</v>
      </c>
      <c r="L29" s="207" t="s">
        <v>3064</v>
      </c>
      <c r="M29" s="207" t="s">
        <v>3065</v>
      </c>
      <c r="N29" t="s">
        <v>3066</v>
      </c>
      <c r="O29" s="207" t="s">
        <v>3410</v>
      </c>
    </row>
    <row r="30" spans="2:15">
      <c r="B30" s="3" t="s">
        <v>3427</v>
      </c>
      <c r="C30" s="207" t="s">
        <v>3411</v>
      </c>
      <c r="D30" s="207"/>
      <c r="E30" s="207" t="s">
        <v>3051</v>
      </c>
      <c r="F30" s="207" t="s">
        <v>3176</v>
      </c>
      <c r="G30" s="207" t="s">
        <v>3176</v>
      </c>
      <c r="H30" s="207" t="s">
        <v>3407</v>
      </c>
      <c r="I30" s="207" t="s">
        <v>3408</v>
      </c>
      <c r="J30" s="207" t="s">
        <v>3033</v>
      </c>
      <c r="K30" s="207" t="s">
        <v>3409</v>
      </c>
      <c r="L30" s="207" t="s">
        <v>3064</v>
      </c>
      <c r="M30" s="207" t="s">
        <v>3065</v>
      </c>
      <c r="N30" t="s">
        <v>3066</v>
      </c>
      <c r="O30" s="207" t="s">
        <v>3410</v>
      </c>
    </row>
    <row r="31" spans="2:15">
      <c r="B31" s="3" t="s">
        <v>3428</v>
      </c>
      <c r="C31" s="207" t="s">
        <v>3412</v>
      </c>
      <c r="D31" s="207" t="s">
        <v>3413</v>
      </c>
      <c r="E31" s="207" t="s">
        <v>3051</v>
      </c>
      <c r="F31" s="207" t="s">
        <v>3414</v>
      </c>
      <c r="G31" s="207" t="s">
        <v>3414</v>
      </c>
      <c r="H31" s="207" t="s">
        <v>3407</v>
      </c>
      <c r="I31" s="207" t="s">
        <v>3408</v>
      </c>
      <c r="J31" s="207" t="s">
        <v>3033</v>
      </c>
      <c r="K31" s="207" t="s">
        <v>3409</v>
      </c>
      <c r="L31" s="207" t="s">
        <v>3064</v>
      </c>
      <c r="M31" s="207" t="s">
        <v>3065</v>
      </c>
      <c r="N31" t="s">
        <v>3066</v>
      </c>
      <c r="O31" s="207" t="s">
        <v>3410</v>
      </c>
    </row>
    <row r="32" spans="2:15">
      <c r="B32" s="3" t="s">
        <v>3429</v>
      </c>
      <c r="C32" s="207" t="s">
        <v>3415</v>
      </c>
      <c r="D32" s="207" t="s">
        <v>3416</v>
      </c>
      <c r="E32" s="207" t="s">
        <v>3051</v>
      </c>
      <c r="F32" s="207" t="s">
        <v>3414</v>
      </c>
      <c r="G32" s="207" t="s">
        <v>3414</v>
      </c>
      <c r="H32" s="207" t="s">
        <v>3407</v>
      </c>
      <c r="I32" s="207" t="s">
        <v>3408</v>
      </c>
      <c r="J32" s="207" t="s">
        <v>3033</v>
      </c>
      <c r="K32" s="207" t="s">
        <v>3409</v>
      </c>
      <c r="L32" s="207" t="s">
        <v>3064</v>
      </c>
      <c r="M32" s="207" t="s">
        <v>3065</v>
      </c>
      <c r="N32" t="s">
        <v>3066</v>
      </c>
      <c r="O32" s="207" t="s">
        <v>3410</v>
      </c>
    </row>
    <row r="33" spans="2:15">
      <c r="B33" s="3" t="s">
        <v>3430</v>
      </c>
      <c r="C33" s="207" t="s">
        <v>3417</v>
      </c>
      <c r="D33" s="207"/>
      <c r="E33" s="207" t="s">
        <v>3088</v>
      </c>
      <c r="F33" s="207" t="s">
        <v>3176</v>
      </c>
      <c r="G33" s="207" t="s">
        <v>3176</v>
      </c>
      <c r="H33" s="207" t="s">
        <v>3407</v>
      </c>
      <c r="I33" s="207" t="s">
        <v>3418</v>
      </c>
      <c r="J33" s="207" t="s">
        <v>3033</v>
      </c>
      <c r="K33" s="207" t="s">
        <v>3409</v>
      </c>
      <c r="L33" s="207" t="s">
        <v>3064</v>
      </c>
      <c r="M33" s="207" t="s">
        <v>3065</v>
      </c>
      <c r="N33" t="s">
        <v>3066</v>
      </c>
      <c r="O33" s="207" t="s">
        <v>3410</v>
      </c>
    </row>
    <row r="34" spans="2:15">
      <c r="B34" s="3" t="s">
        <v>3431</v>
      </c>
      <c r="C34" s="207" t="s">
        <v>3419</v>
      </c>
      <c r="D34" s="207" t="s">
        <v>3022</v>
      </c>
      <c r="E34" s="207" t="s">
        <v>3420</v>
      </c>
      <c r="F34" s="207" t="s">
        <v>3150</v>
      </c>
      <c r="G34" s="207" t="s">
        <v>3150</v>
      </c>
      <c r="H34" s="207" t="s">
        <v>331</v>
      </c>
      <c r="I34" s="207" t="s">
        <v>331</v>
      </c>
      <c r="J34" s="207" t="s">
        <v>3024</v>
      </c>
      <c r="K34" s="207" t="s">
        <v>3421</v>
      </c>
      <c r="L34" s="207" t="s">
        <v>3064</v>
      </c>
      <c r="M34" s="207" t="s">
        <v>968</v>
      </c>
      <c r="N34" t="s">
        <v>3066</v>
      </c>
      <c r="O34" s="207" t="s">
        <v>3422</v>
      </c>
    </row>
    <row r="35" spans="2:15">
      <c r="B35" s="3" t="s">
        <v>3432</v>
      </c>
      <c r="C35" s="207" t="s">
        <v>3423</v>
      </c>
      <c r="D35" s="207"/>
      <c r="E35" s="207" t="s">
        <v>3051</v>
      </c>
      <c r="F35" s="207" t="s">
        <v>3150</v>
      </c>
      <c r="G35" s="207" t="s">
        <v>3150</v>
      </c>
      <c r="H35" s="207" t="s">
        <v>3407</v>
      </c>
      <c r="I35" s="207" t="s">
        <v>3418</v>
      </c>
      <c r="J35" s="207" t="s">
        <v>3024</v>
      </c>
      <c r="K35" s="207" t="s">
        <v>3409</v>
      </c>
      <c r="L35" s="207" t="s">
        <v>3064</v>
      </c>
      <c r="M35" s="207" t="s">
        <v>3065</v>
      </c>
      <c r="N35" t="s">
        <v>3066</v>
      </c>
      <c r="O35" s="207" t="s">
        <v>3422</v>
      </c>
    </row>
    <row r="36" spans="2:15">
      <c r="B36" s="3" t="s">
        <v>3433</v>
      </c>
      <c r="C36" s="207" t="s">
        <v>3424</v>
      </c>
      <c r="D36" s="207"/>
      <c r="E36" s="207" t="s">
        <v>3051</v>
      </c>
      <c r="F36" s="207" t="s">
        <v>3414</v>
      </c>
      <c r="G36" s="207" t="s">
        <v>3176</v>
      </c>
      <c r="H36" s="207" t="s">
        <v>3407</v>
      </c>
      <c r="I36" s="207" t="s">
        <v>3418</v>
      </c>
      <c r="J36" s="207" t="s">
        <v>3024</v>
      </c>
      <c r="K36" s="207" t="s">
        <v>3409</v>
      </c>
      <c r="L36" s="207" t="s">
        <v>3064</v>
      </c>
      <c r="M36" s="207" t="s">
        <v>3065</v>
      </c>
      <c r="N36" t="s">
        <v>3066</v>
      </c>
      <c r="O36" s="207" t="s">
        <v>3410</v>
      </c>
    </row>
    <row r="37" spans="2:15">
      <c r="B37" s="3" t="s">
        <v>3434</v>
      </c>
      <c r="C37" s="207" t="s">
        <v>3412</v>
      </c>
      <c r="D37" s="207" t="s">
        <v>3413</v>
      </c>
      <c r="E37" s="207" t="s">
        <v>3051</v>
      </c>
      <c r="F37" s="207" t="s">
        <v>3414</v>
      </c>
      <c r="G37" s="207" t="s">
        <v>3176</v>
      </c>
      <c r="H37" s="207" t="s">
        <v>3407</v>
      </c>
      <c r="I37" s="207" t="s">
        <v>3418</v>
      </c>
      <c r="J37" s="207" t="s">
        <v>3024</v>
      </c>
      <c r="K37" s="207" t="s">
        <v>3409</v>
      </c>
      <c r="L37" s="207" t="s">
        <v>3064</v>
      </c>
      <c r="M37" s="207" t="s">
        <v>3065</v>
      </c>
      <c r="N37" t="s">
        <v>3066</v>
      </c>
      <c r="O37" s="207" t="s">
        <v>3410</v>
      </c>
    </row>
    <row r="38" spans="2:15">
      <c r="B38" s="3" t="s">
        <v>3435</v>
      </c>
      <c r="C38" s="207" t="s">
        <v>3425</v>
      </c>
      <c r="D38" s="207" t="s">
        <v>3022</v>
      </c>
      <c r="E38" s="207" t="s">
        <v>3420</v>
      </c>
      <c r="F38" s="207" t="s">
        <v>3150</v>
      </c>
      <c r="G38" s="207" t="s">
        <v>3150</v>
      </c>
      <c r="H38" s="207" t="s">
        <v>331</v>
      </c>
      <c r="I38" s="207" t="s">
        <v>331</v>
      </c>
      <c r="J38" s="207" t="s">
        <v>3024</v>
      </c>
      <c r="K38" s="207" t="s">
        <v>3421</v>
      </c>
      <c r="L38" s="207" t="s">
        <v>3064</v>
      </c>
      <c r="M38" s="207" t="s">
        <v>968</v>
      </c>
      <c r="N38" t="s">
        <v>3066</v>
      </c>
      <c r="O38" s="207" t="s">
        <v>3422</v>
      </c>
    </row>
    <row r="39" spans="2:15">
      <c r="B39" s="3" t="s">
        <v>1326</v>
      </c>
      <c r="C39" s="207" t="s">
        <v>3182</v>
      </c>
      <c r="D39" s="207" t="s">
        <v>3183</v>
      </c>
      <c r="E39" s="207" t="s">
        <v>3184</v>
      </c>
      <c r="F39" s="207" t="s">
        <v>3150</v>
      </c>
      <c r="G39" s="207" t="s">
        <v>3139</v>
      </c>
      <c r="H39" s="207" t="s">
        <v>3292</v>
      </c>
      <c r="I39" s="207" t="s">
        <v>3295</v>
      </c>
      <c r="J39" s="207" t="s">
        <v>3033</v>
      </c>
      <c r="K39" s="207" t="s">
        <v>3185</v>
      </c>
      <c r="L39" s="207" t="s">
        <v>3186</v>
      </c>
      <c r="M39" s="207" t="s">
        <v>3114</v>
      </c>
      <c r="N39" s="3" t="s">
        <v>3074</v>
      </c>
      <c r="O39" s="207" t="s">
        <v>3173</v>
      </c>
    </row>
    <row r="40" spans="2:15">
      <c r="B40" s="3" t="s">
        <v>1327</v>
      </c>
      <c r="C40" s="207" t="s">
        <v>3187</v>
      </c>
      <c r="D40" s="207" t="s">
        <v>3188</v>
      </c>
      <c r="E40" s="207" t="s">
        <v>3189</v>
      </c>
      <c r="F40" s="207" t="s">
        <v>3301</v>
      </c>
      <c r="G40" s="207" t="s">
        <v>3150</v>
      </c>
      <c r="H40" s="207" t="s">
        <v>3292</v>
      </c>
      <c r="I40" s="207" t="s">
        <v>3295</v>
      </c>
      <c r="J40" s="207" t="s">
        <v>331</v>
      </c>
      <c r="K40" s="207" t="s">
        <v>3190</v>
      </c>
      <c r="L40" s="207" t="s">
        <v>3191</v>
      </c>
      <c r="M40" s="207" t="s">
        <v>3190</v>
      </c>
      <c r="N40" s="3" t="s">
        <v>3074</v>
      </c>
      <c r="O40" s="207" t="s">
        <v>3192</v>
      </c>
    </row>
    <row r="41" spans="2:15">
      <c r="B41" s="3" t="s">
        <v>1328</v>
      </c>
      <c r="C41" s="207" t="s">
        <v>3193</v>
      </c>
      <c r="D41" s="207" t="s">
        <v>3194</v>
      </c>
      <c r="E41" s="207" t="s">
        <v>3195</v>
      </c>
      <c r="F41" s="207" t="s">
        <v>3301</v>
      </c>
      <c r="G41" s="207" t="s">
        <v>3301</v>
      </c>
      <c r="H41" s="207" t="s">
        <v>3292</v>
      </c>
      <c r="I41" s="207" t="s">
        <v>3293</v>
      </c>
      <c r="J41" s="207" t="s">
        <v>3024</v>
      </c>
      <c r="K41" s="207" t="s">
        <v>3196</v>
      </c>
      <c r="L41" s="207" t="s">
        <v>3064</v>
      </c>
      <c r="M41" s="207" t="s">
        <v>3065</v>
      </c>
      <c r="N41" s="3" t="s">
        <v>3074</v>
      </c>
      <c r="O41" s="207" t="s">
        <v>3197</v>
      </c>
    </row>
    <row r="42" spans="2:15">
      <c r="B42" s="3" t="s">
        <v>1329</v>
      </c>
      <c r="C42" s="207" t="s">
        <v>3198</v>
      </c>
      <c r="D42" s="207" t="s">
        <v>3183</v>
      </c>
      <c r="E42" s="207" t="s">
        <v>3199</v>
      </c>
      <c r="F42" s="207" t="s">
        <v>3138</v>
      </c>
      <c r="G42" s="207" t="s">
        <v>3150</v>
      </c>
      <c r="H42" s="207" t="s">
        <v>3292</v>
      </c>
      <c r="I42" s="191" t="s">
        <v>3298</v>
      </c>
      <c r="J42" s="207" t="s">
        <v>3033</v>
      </c>
      <c r="K42" s="207" t="s">
        <v>3105</v>
      </c>
      <c r="L42" s="207" t="s">
        <v>3200</v>
      </c>
      <c r="M42" s="207" t="s">
        <v>3114</v>
      </c>
      <c r="N42" s="3" t="s">
        <v>3074</v>
      </c>
      <c r="O42" s="207" t="s">
        <v>3201</v>
      </c>
    </row>
    <row r="43" spans="2:15">
      <c r="B43" s="3" t="s">
        <v>1330</v>
      </c>
      <c r="C43" s="207" t="s">
        <v>3202</v>
      </c>
      <c r="D43" s="207" t="s">
        <v>3203</v>
      </c>
      <c r="E43" s="207" t="s">
        <v>331</v>
      </c>
      <c r="F43" s="207" t="s">
        <v>3139</v>
      </c>
      <c r="G43" s="207" t="s">
        <v>3139</v>
      </c>
      <c r="H43" s="207" t="s">
        <v>3292</v>
      </c>
      <c r="I43" s="191" t="s">
        <v>3293</v>
      </c>
      <c r="J43" s="207" t="s">
        <v>3033</v>
      </c>
      <c r="K43" s="207" t="s">
        <v>3204</v>
      </c>
      <c r="L43" s="207" t="s">
        <v>3205</v>
      </c>
      <c r="M43" s="207" t="s">
        <v>3206</v>
      </c>
      <c r="N43" s="3" t="s">
        <v>3074</v>
      </c>
      <c r="O43" s="207" t="s">
        <v>3173</v>
      </c>
    </row>
    <row r="44" spans="2:15">
      <c r="B44" s="3" t="s">
        <v>1331</v>
      </c>
      <c r="C44" s="207" t="s">
        <v>3207</v>
      </c>
      <c r="D44" s="207" t="s">
        <v>3208</v>
      </c>
      <c r="E44" s="207" t="s">
        <v>3209</v>
      </c>
      <c r="F44" s="207" t="s">
        <v>3150</v>
      </c>
      <c r="G44" s="207" t="s">
        <v>3303</v>
      </c>
      <c r="H44" s="207" t="s">
        <v>3292</v>
      </c>
      <c r="I44" s="207" t="s">
        <v>3297</v>
      </c>
      <c r="J44" s="207" t="s">
        <v>3210</v>
      </c>
      <c r="K44" s="207" t="s">
        <v>3211</v>
      </c>
      <c r="L44" s="207" t="s">
        <v>3212</v>
      </c>
      <c r="M44" s="207" t="s">
        <v>968</v>
      </c>
      <c r="N44" s="3" t="s">
        <v>3074</v>
      </c>
      <c r="O44" s="207" t="s">
        <v>3213</v>
      </c>
    </row>
    <row r="45" spans="2:15">
      <c r="B45" s="3" t="s">
        <v>1332</v>
      </c>
      <c r="C45" s="207" t="s">
        <v>3207</v>
      </c>
      <c r="D45" s="207" t="s">
        <v>3208</v>
      </c>
      <c r="E45" s="207" t="s">
        <v>3209</v>
      </c>
      <c r="F45" s="207" t="s">
        <v>3150</v>
      </c>
      <c r="G45" s="207" t="s">
        <v>3301</v>
      </c>
      <c r="H45" s="207" t="s">
        <v>3292</v>
      </c>
      <c r="I45" s="207" t="s">
        <v>3297</v>
      </c>
      <c r="J45" s="207" t="s">
        <v>3210</v>
      </c>
      <c r="K45" s="207" t="s">
        <v>3211</v>
      </c>
      <c r="L45" s="207" t="s">
        <v>3212</v>
      </c>
      <c r="M45" s="207" t="s">
        <v>968</v>
      </c>
      <c r="N45" s="3" t="s">
        <v>3074</v>
      </c>
      <c r="O45" s="207" t="s">
        <v>3213</v>
      </c>
    </row>
    <row r="46" spans="2:15">
      <c r="B46" s="3" t="s">
        <v>1333</v>
      </c>
      <c r="C46" s="207" t="s">
        <v>3214</v>
      </c>
      <c r="D46" s="207" t="s">
        <v>3215</v>
      </c>
      <c r="E46" s="207" t="s">
        <v>3195</v>
      </c>
      <c r="F46" s="207" t="s">
        <v>3150</v>
      </c>
      <c r="G46" s="207" t="s">
        <v>3150</v>
      </c>
      <c r="H46" s="207" t="s">
        <v>3292</v>
      </c>
      <c r="I46" s="207" t="s">
        <v>3293</v>
      </c>
      <c r="J46" s="207" t="s">
        <v>3024</v>
      </c>
      <c r="K46" s="207" t="s">
        <v>3178</v>
      </c>
      <c r="L46" s="207" t="s">
        <v>3179</v>
      </c>
      <c r="M46" s="207" t="s">
        <v>3216</v>
      </c>
      <c r="N46" s="3" t="s">
        <v>3074</v>
      </c>
      <c r="O46" s="207" t="s">
        <v>3173</v>
      </c>
    </row>
    <row r="47" spans="2:15">
      <c r="B47" s="3" t="s">
        <v>1334</v>
      </c>
      <c r="C47" s="207" t="s">
        <v>3217</v>
      </c>
      <c r="D47" s="207" t="s">
        <v>3218</v>
      </c>
      <c r="E47" s="207" t="s">
        <v>3051</v>
      </c>
      <c r="F47" s="207" t="s">
        <v>3150</v>
      </c>
      <c r="G47" s="207" t="s">
        <v>3150</v>
      </c>
      <c r="H47" s="207" t="s">
        <v>3292</v>
      </c>
      <c r="I47" s="207" t="s">
        <v>3298</v>
      </c>
      <c r="J47" s="207" t="s">
        <v>3047</v>
      </c>
      <c r="K47" s="207" t="s">
        <v>3219</v>
      </c>
      <c r="L47" s="207" t="s">
        <v>3134</v>
      </c>
      <c r="M47" s="207" t="s">
        <v>331</v>
      </c>
      <c r="N47" s="3" t="s">
        <v>3074</v>
      </c>
      <c r="O47" s="207" t="s">
        <v>331</v>
      </c>
    </row>
    <row r="48" spans="2:15">
      <c r="B48" s="3" t="s">
        <v>1335</v>
      </c>
      <c r="C48" s="207" t="s">
        <v>3220</v>
      </c>
      <c r="D48" t="s">
        <v>3335</v>
      </c>
      <c r="E48" s="207" t="s">
        <v>3209</v>
      </c>
      <c r="F48" s="207" t="s">
        <v>3301</v>
      </c>
      <c r="G48" s="207" t="s">
        <v>3150</v>
      </c>
      <c r="H48" s="207" t="s">
        <v>3436</v>
      </c>
      <c r="I48" s="207" t="s">
        <v>3297</v>
      </c>
      <c r="J48" s="207" t="s">
        <v>3033</v>
      </c>
      <c r="K48" s="207" t="s">
        <v>3221</v>
      </c>
      <c r="L48" s="207" t="s">
        <v>3179</v>
      </c>
      <c r="M48" s="207" t="s">
        <v>331</v>
      </c>
      <c r="N48" s="3" t="s">
        <v>3074</v>
      </c>
      <c r="O48" s="207" t="s">
        <v>3201</v>
      </c>
    </row>
    <row r="49" spans="2:15">
      <c r="B49" s="3" t="s">
        <v>1336</v>
      </c>
      <c r="C49" s="207" t="s">
        <v>3222</v>
      </c>
      <c r="D49" s="207" t="s">
        <v>331</v>
      </c>
      <c r="E49" s="207" t="s">
        <v>3223</v>
      </c>
      <c r="F49" s="207" t="s">
        <v>3150</v>
      </c>
      <c r="G49" s="207" t="s">
        <v>3150</v>
      </c>
      <c r="H49" s="207" t="s">
        <v>3292</v>
      </c>
      <c r="I49" s="207" t="s">
        <v>3293</v>
      </c>
      <c r="J49" s="207" t="s">
        <v>331</v>
      </c>
      <c r="K49" s="207" t="s">
        <v>3025</v>
      </c>
      <c r="L49" s="207" t="s">
        <v>3224</v>
      </c>
      <c r="M49" s="207" t="s">
        <v>3225</v>
      </c>
      <c r="N49" s="3" t="s">
        <v>3074</v>
      </c>
      <c r="O49" s="207" t="s">
        <v>3067</v>
      </c>
    </row>
    <row r="50" spans="2:15">
      <c r="B50" s="3" t="s">
        <v>1337</v>
      </c>
      <c r="C50" s="207" t="s">
        <v>3226</v>
      </c>
      <c r="D50" s="207" t="s">
        <v>3022</v>
      </c>
      <c r="E50" s="207" t="s">
        <v>331</v>
      </c>
      <c r="F50" s="207" t="s">
        <v>3150</v>
      </c>
      <c r="G50" s="207" t="s">
        <v>3150</v>
      </c>
      <c r="H50" s="207" t="s">
        <v>3292</v>
      </c>
      <c r="I50" s="207" t="s">
        <v>3293</v>
      </c>
      <c r="J50" s="207" t="s">
        <v>3033</v>
      </c>
      <c r="K50" s="207" t="s">
        <v>3227</v>
      </c>
      <c r="L50" s="207" t="s">
        <v>3228</v>
      </c>
      <c r="M50" s="207"/>
      <c r="N50" s="3" t="s">
        <v>3074</v>
      </c>
      <c r="O50" s="207" t="s">
        <v>3229</v>
      </c>
    </row>
    <row r="51" spans="2:15">
      <c r="B51" s="3" t="s">
        <v>2974</v>
      </c>
      <c r="C51" s="3" t="s">
        <v>3109</v>
      </c>
      <c r="D51" s="3" t="s">
        <v>3110</v>
      </c>
      <c r="E51" s="3" t="s">
        <v>3088</v>
      </c>
      <c r="F51" s="3" t="s">
        <v>3150</v>
      </c>
      <c r="G51" s="207" t="s">
        <v>3150</v>
      </c>
      <c r="H51" s="3" t="s">
        <v>3292</v>
      </c>
      <c r="I51" s="207" t="s">
        <v>3293</v>
      </c>
      <c r="J51" s="3" t="s">
        <v>3111</v>
      </c>
      <c r="K51" s="3" t="s">
        <v>3112</v>
      </c>
      <c r="L51" s="191" t="s">
        <v>3113</v>
      </c>
      <c r="M51" s="3" t="s">
        <v>3114</v>
      </c>
      <c r="N51" s="3" t="s">
        <v>3074</v>
      </c>
      <c r="O51" s="3" t="s">
        <v>3049</v>
      </c>
    </row>
    <row r="52" spans="2:15">
      <c r="B52" s="3" t="s">
        <v>2975</v>
      </c>
      <c r="C52" s="3" t="s">
        <v>3115</v>
      </c>
      <c r="D52" s="3" t="s">
        <v>3116</v>
      </c>
      <c r="E52" s="297" t="s">
        <v>3032</v>
      </c>
      <c r="F52" s="3" t="s">
        <v>3150</v>
      </c>
      <c r="G52" s="3">
        <v>0.99</v>
      </c>
      <c r="H52" s="3" t="s">
        <v>3292</v>
      </c>
      <c r="I52" s="207" t="s">
        <v>3299</v>
      </c>
      <c r="J52" s="3" t="s">
        <v>3117</v>
      </c>
      <c r="K52" s="3" t="s">
        <v>3118</v>
      </c>
      <c r="L52" s="3" t="s">
        <v>3026</v>
      </c>
      <c r="M52" s="3" t="s">
        <v>3073</v>
      </c>
      <c r="N52" s="3" t="s">
        <v>3074</v>
      </c>
      <c r="O52" s="3" t="s">
        <v>3119</v>
      </c>
    </row>
    <row r="53" spans="2:15">
      <c r="B53" s="3" t="s">
        <v>2976</v>
      </c>
      <c r="C53" s="3" t="s">
        <v>3115</v>
      </c>
      <c r="D53" s="3" t="s">
        <v>3120</v>
      </c>
      <c r="E53" s="297" t="s">
        <v>3032</v>
      </c>
      <c r="F53" s="3" t="s">
        <v>3150</v>
      </c>
      <c r="G53" s="3">
        <v>0.99</v>
      </c>
      <c r="H53" s="3" t="s">
        <v>3292</v>
      </c>
      <c r="I53" s="207" t="s">
        <v>3299</v>
      </c>
      <c r="J53" s="3" t="s">
        <v>3117</v>
      </c>
      <c r="K53" s="3" t="s">
        <v>3118</v>
      </c>
      <c r="L53" s="3" t="s">
        <v>3026</v>
      </c>
      <c r="M53" s="3" t="s">
        <v>3073</v>
      </c>
      <c r="N53" s="3" t="s">
        <v>3074</v>
      </c>
      <c r="O53" s="3" t="s">
        <v>3119</v>
      </c>
    </row>
    <row r="54" spans="2:15">
      <c r="B54" s="3" t="s">
        <v>4771</v>
      </c>
      <c r="C54" s="301" t="s">
        <v>3313</v>
      </c>
      <c r="D54" s="301" t="s">
        <v>3314</v>
      </c>
      <c r="E54" s="301" t="s">
        <v>3315</v>
      </c>
      <c r="F54" s="301" t="s">
        <v>3150</v>
      </c>
      <c r="G54" s="301" t="s">
        <v>3138</v>
      </c>
      <c r="H54" s="301" t="s">
        <v>3320</v>
      </c>
      <c r="I54" s="207" t="s">
        <v>3293</v>
      </c>
      <c r="J54" s="301" t="s">
        <v>3033</v>
      </c>
      <c r="K54" s="301" t="s">
        <v>3316</v>
      </c>
      <c r="L54" s="301" t="s">
        <v>3317</v>
      </c>
      <c r="M54" s="301" t="s">
        <v>3318</v>
      </c>
      <c r="N54" s="301" t="s">
        <v>3074</v>
      </c>
      <c r="O54" s="301" t="s">
        <v>3319</v>
      </c>
    </row>
    <row r="55" spans="2:15">
      <c r="B55" s="3" t="s">
        <v>4772</v>
      </c>
      <c r="C55" s="301" t="s">
        <v>3313</v>
      </c>
      <c r="D55" s="301" t="s">
        <v>3314</v>
      </c>
      <c r="E55" s="301" t="s">
        <v>3315</v>
      </c>
      <c r="F55" s="301" t="s">
        <v>3150</v>
      </c>
      <c r="G55" s="301" t="s">
        <v>3138</v>
      </c>
      <c r="H55" s="301" t="s">
        <v>3320</v>
      </c>
      <c r="I55" s="207" t="s">
        <v>3293</v>
      </c>
      <c r="J55" s="301" t="s">
        <v>3033</v>
      </c>
      <c r="K55" s="301" t="s">
        <v>3316</v>
      </c>
      <c r="L55" s="301" t="s">
        <v>3317</v>
      </c>
      <c r="M55" s="301" t="s">
        <v>3318</v>
      </c>
      <c r="N55" s="301" t="s">
        <v>3074</v>
      </c>
      <c r="O55" s="301" t="s">
        <v>3319</v>
      </c>
    </row>
    <row r="56" spans="2:15">
      <c r="B56" s="3" t="s">
        <v>4312</v>
      </c>
      <c r="C56" s="3" t="s">
        <v>3094</v>
      </c>
      <c r="D56" s="212" t="s">
        <v>3095</v>
      </c>
      <c r="E56" s="3" t="s">
        <v>3088</v>
      </c>
      <c r="F56" s="3" t="s">
        <v>3150</v>
      </c>
      <c r="G56" s="3" t="s">
        <v>3150</v>
      </c>
      <c r="H56" s="3" t="s">
        <v>3292</v>
      </c>
      <c r="I56" s="207" t="s">
        <v>3298</v>
      </c>
      <c r="J56" s="3" t="s">
        <v>3073</v>
      </c>
      <c r="K56" s="3" t="s">
        <v>3096</v>
      </c>
      <c r="L56" s="3" t="s">
        <v>3097</v>
      </c>
      <c r="M56" s="3" t="s">
        <v>3121</v>
      </c>
      <c r="N56" s="3" t="s">
        <v>3066</v>
      </c>
      <c r="O56" s="3" t="s">
        <v>3122</v>
      </c>
    </row>
    <row r="57" spans="2:15">
      <c r="B57" s="3" t="s">
        <v>4065</v>
      </c>
      <c r="C57" s="3" t="s">
        <v>331</v>
      </c>
      <c r="D57" s="3" t="s">
        <v>4066</v>
      </c>
      <c r="E57" t="s">
        <v>4067</v>
      </c>
      <c r="F57" s="3" t="s">
        <v>3138</v>
      </c>
      <c r="G57" s="3" t="s">
        <v>3138</v>
      </c>
      <c r="H57" s="3" t="s">
        <v>3292</v>
      </c>
      <c r="I57" s="3" t="s">
        <v>3293</v>
      </c>
      <c r="J57" s="3" t="s">
        <v>3073</v>
      </c>
      <c r="K57" s="3" t="s">
        <v>4068</v>
      </c>
      <c r="L57" t="s">
        <v>4069</v>
      </c>
      <c r="M57" s="3" t="s">
        <v>968</v>
      </c>
      <c r="N57" s="3" t="s">
        <v>3036</v>
      </c>
      <c r="O57" s="33" t="s">
        <v>4070</v>
      </c>
    </row>
    <row r="58" spans="2:15">
      <c r="B58" s="3" t="s">
        <v>4706</v>
      </c>
      <c r="C58" s="191" t="s">
        <v>4687</v>
      </c>
      <c r="D58" s="191" t="s">
        <v>4688</v>
      </c>
      <c r="E58" s="191" t="s">
        <v>4689</v>
      </c>
      <c r="F58" s="440">
        <v>0.98499999999999999</v>
      </c>
      <c r="G58" s="191" t="s">
        <v>4690</v>
      </c>
      <c r="H58" s="191" t="s">
        <v>4691</v>
      </c>
      <c r="I58" s="191" t="s">
        <v>4692</v>
      </c>
      <c r="J58" s="191" t="s">
        <v>4693</v>
      </c>
      <c r="K58" s="191" t="s">
        <v>4694</v>
      </c>
      <c r="L58" s="297" t="s">
        <v>4695</v>
      </c>
      <c r="M58" s="191" t="s">
        <v>4696</v>
      </c>
      <c r="N58" s="297" t="s">
        <v>3066</v>
      </c>
      <c r="O58" s="297" t="s">
        <v>4697</v>
      </c>
    </row>
    <row r="59" spans="2:15">
      <c r="B59" s="3" t="s">
        <v>4705</v>
      </c>
      <c r="C59" s="191" t="s">
        <v>4702</v>
      </c>
      <c r="D59" s="191" t="s">
        <v>4703</v>
      </c>
      <c r="E59" s="191"/>
      <c r="F59" s="15"/>
      <c r="G59" s="191"/>
      <c r="H59" s="191"/>
      <c r="I59" s="191"/>
      <c r="J59" s="191"/>
      <c r="K59" s="191"/>
      <c r="L59" s="297" t="s">
        <v>4704</v>
      </c>
      <c r="M59" s="191" t="s">
        <v>3126</v>
      </c>
      <c r="N59" s="297" t="s">
        <v>3074</v>
      </c>
      <c r="O59" s="297" t="s">
        <v>3154</v>
      </c>
    </row>
    <row r="60" spans="2:15">
      <c r="B60" s="3" t="s">
        <v>4712</v>
      </c>
      <c r="C60" s="191" t="s">
        <v>4713</v>
      </c>
      <c r="D60" s="191" t="s">
        <v>4714</v>
      </c>
      <c r="E60" s="191" t="s">
        <v>4715</v>
      </c>
      <c r="F60" s="15">
        <v>0.95</v>
      </c>
      <c r="G60" s="191" t="s">
        <v>4716</v>
      </c>
      <c r="H60" s="191" t="s">
        <v>4717</v>
      </c>
      <c r="I60" s="191" t="s">
        <v>4718</v>
      </c>
      <c r="J60" s="191" t="s">
        <v>4719</v>
      </c>
      <c r="K60" s="191" t="s">
        <v>4720</v>
      </c>
      <c r="L60" s="297" t="s">
        <v>4721</v>
      </c>
      <c r="M60" s="191" t="s">
        <v>4058</v>
      </c>
      <c r="N60" s="297" t="s">
        <v>3323</v>
      </c>
      <c r="O60" s="297" t="s">
        <v>4722</v>
      </c>
    </row>
    <row r="61" spans="2:15">
      <c r="B61" s="3" t="s">
        <v>4763</v>
      </c>
      <c r="C61" s="442" t="s">
        <v>4764</v>
      </c>
      <c r="D61" s="442" t="s">
        <v>3095</v>
      </c>
      <c r="E61" t="s">
        <v>3088</v>
      </c>
      <c r="F61" s="33" t="s">
        <v>4765</v>
      </c>
      <c r="G61" s="442" t="s">
        <v>4765</v>
      </c>
      <c r="H61" s="442" t="s">
        <v>4766</v>
      </c>
      <c r="I61" s="111" t="s">
        <v>4767</v>
      </c>
      <c r="J61" t="s">
        <v>3073</v>
      </c>
      <c r="K61" t="s">
        <v>3096</v>
      </c>
      <c r="L61" s="443" t="s">
        <v>3097</v>
      </c>
      <c r="M61" s="442" t="s">
        <v>4768</v>
      </c>
      <c r="N61" s="443" t="s">
        <v>3074</v>
      </c>
      <c r="O61" s="443" t="s">
        <v>4769</v>
      </c>
    </row>
    <row r="62" spans="2:15">
      <c r="B62" s="3" t="s">
        <v>4749</v>
      </c>
      <c r="C62" s="191" t="s">
        <v>4881</v>
      </c>
      <c r="D62" s="191" t="s">
        <v>4882</v>
      </c>
      <c r="E62" s="191"/>
      <c r="F62" s="15" t="s">
        <v>4883</v>
      </c>
      <c r="G62" s="15" t="s">
        <v>4883</v>
      </c>
      <c r="H62" s="191" t="s">
        <v>4884</v>
      </c>
      <c r="I62" s="191"/>
      <c r="J62" s="191" t="s">
        <v>4885</v>
      </c>
      <c r="K62" s="191" t="s">
        <v>4886</v>
      </c>
      <c r="L62" s="297" t="s">
        <v>4887</v>
      </c>
      <c r="M62" s="191" t="s">
        <v>4888</v>
      </c>
      <c r="N62" s="297" t="s">
        <v>3066</v>
      </c>
      <c r="O62" s="297" t="s">
        <v>4889</v>
      </c>
    </row>
    <row r="63" spans="2:15">
      <c r="B63" s="3" t="s">
        <v>4775</v>
      </c>
      <c r="C63" s="301" t="s">
        <v>3313</v>
      </c>
      <c r="D63" s="301" t="s">
        <v>3314</v>
      </c>
      <c r="E63" s="301" t="s">
        <v>3315</v>
      </c>
      <c r="F63" s="301" t="s">
        <v>3150</v>
      </c>
      <c r="G63" s="301" t="s">
        <v>3138</v>
      </c>
      <c r="H63" s="301" t="s">
        <v>3320</v>
      </c>
      <c r="I63" s="207" t="s">
        <v>3293</v>
      </c>
      <c r="J63" s="301" t="s">
        <v>3033</v>
      </c>
      <c r="K63" s="301" t="s">
        <v>3316</v>
      </c>
      <c r="L63" s="301" t="s">
        <v>4877</v>
      </c>
      <c r="M63" s="301" t="s">
        <v>3318</v>
      </c>
      <c r="N63" s="301" t="s">
        <v>3074</v>
      </c>
      <c r="O63" s="301" t="s">
        <v>3319</v>
      </c>
    </row>
    <row r="64" spans="2:15" s="97" customFormat="1" ht="88.5" customHeight="1">
      <c r="B64" s="97" t="s">
        <v>4776</v>
      </c>
      <c r="C64" s="451" t="s">
        <v>4777</v>
      </c>
      <c r="D64" s="452" t="s">
        <v>4861</v>
      </c>
      <c r="E64" s="452" t="s">
        <v>6059</v>
      </c>
      <c r="F64" s="217" t="s">
        <v>4765</v>
      </c>
      <c r="G64" s="451" t="s">
        <v>4765</v>
      </c>
      <c r="H64" s="451" t="s">
        <v>3320</v>
      </c>
      <c r="I64" s="451" t="s">
        <v>3293</v>
      </c>
      <c r="J64" s="451" t="s">
        <v>3140</v>
      </c>
      <c r="K64" s="217" t="s">
        <v>3096</v>
      </c>
      <c r="L64" s="453" t="s">
        <v>4780</v>
      </c>
      <c r="M64" s="451" t="s">
        <v>4781</v>
      </c>
      <c r="N64" s="528" t="s">
        <v>3074</v>
      </c>
      <c r="O64" s="453" t="s">
        <v>4782</v>
      </c>
    </row>
    <row r="65" spans="1:15">
      <c r="B65" s="3" t="s">
        <v>4908</v>
      </c>
      <c r="C65" s="191" t="s">
        <v>4868</v>
      </c>
      <c r="D65" s="191" t="s">
        <v>4869</v>
      </c>
      <c r="E65" s="191" t="s">
        <v>4870</v>
      </c>
      <c r="F65" s="455">
        <v>0.9</v>
      </c>
      <c r="G65" s="191" t="s">
        <v>4871</v>
      </c>
      <c r="H65" s="191" t="s">
        <v>331</v>
      </c>
      <c r="I65" s="191" t="s">
        <v>331</v>
      </c>
      <c r="J65" s="191" t="s">
        <v>4872</v>
      </c>
      <c r="K65" s="191" t="s">
        <v>4873</v>
      </c>
      <c r="L65" s="297" t="s">
        <v>4874</v>
      </c>
      <c r="M65" s="191" t="s">
        <v>968</v>
      </c>
      <c r="N65" s="297" t="s">
        <v>4875</v>
      </c>
      <c r="O65" s="297" t="s">
        <v>4876</v>
      </c>
    </row>
    <row r="66" spans="1:15">
      <c r="A66" s="19" t="s">
        <v>1338</v>
      </c>
      <c r="B66" s="3" t="s">
        <v>2979</v>
      </c>
      <c r="C66" s="3" t="s">
        <v>3123</v>
      </c>
      <c r="D66" s="3" t="s">
        <v>3124</v>
      </c>
      <c r="E66" s="3" t="s">
        <v>3125</v>
      </c>
      <c r="F66" s="3" t="s">
        <v>3150</v>
      </c>
      <c r="G66" s="3" t="s">
        <v>3138</v>
      </c>
      <c r="H66" s="3" t="s">
        <v>3292</v>
      </c>
      <c r="I66" s="207" t="s">
        <v>3293</v>
      </c>
      <c r="J66" s="3" t="s">
        <v>3126</v>
      </c>
      <c r="K66" s="3" t="s">
        <v>3127</v>
      </c>
      <c r="L66" s="3" t="s">
        <v>3128</v>
      </c>
      <c r="M66" s="3" t="s">
        <v>3129</v>
      </c>
      <c r="N66" s="3" t="s">
        <v>3066</v>
      </c>
      <c r="O66" s="3" t="s">
        <v>3130</v>
      </c>
    </row>
    <row r="67" spans="1:15">
      <c r="B67" s="3" t="s">
        <v>2980</v>
      </c>
      <c r="C67" s="3" t="s">
        <v>3123</v>
      </c>
      <c r="D67" s="3" t="s">
        <v>3124</v>
      </c>
      <c r="E67" s="3" t="s">
        <v>3125</v>
      </c>
      <c r="F67" s="3" t="s">
        <v>3150</v>
      </c>
      <c r="G67" s="3" t="s">
        <v>3138</v>
      </c>
      <c r="H67" s="3" t="s">
        <v>3292</v>
      </c>
      <c r="I67" s="207" t="s">
        <v>3293</v>
      </c>
      <c r="J67" s="3" t="s">
        <v>3126</v>
      </c>
      <c r="K67" s="3" t="s">
        <v>3127</v>
      </c>
      <c r="L67" s="3" t="s">
        <v>3128</v>
      </c>
      <c r="M67" s="3" t="s">
        <v>3129</v>
      </c>
      <c r="N67" s="3" t="s">
        <v>3066</v>
      </c>
      <c r="O67" s="3" t="s">
        <v>3130</v>
      </c>
    </row>
    <row r="68" spans="1:15">
      <c r="B68" s="3" t="s">
        <v>2981</v>
      </c>
      <c r="C68" s="3" t="s">
        <v>3123</v>
      </c>
      <c r="D68" s="3" t="s">
        <v>3124</v>
      </c>
      <c r="E68" s="3" t="s">
        <v>3125</v>
      </c>
      <c r="F68" s="3" t="s">
        <v>3150</v>
      </c>
      <c r="G68" s="3" t="s">
        <v>3138</v>
      </c>
      <c r="H68" s="3" t="s">
        <v>3292</v>
      </c>
      <c r="I68" s="207" t="s">
        <v>3293</v>
      </c>
      <c r="J68" s="3" t="s">
        <v>3126</v>
      </c>
      <c r="K68" s="3" t="s">
        <v>3127</v>
      </c>
      <c r="L68" s="3" t="s">
        <v>3128</v>
      </c>
      <c r="M68" s="3" t="s">
        <v>3129</v>
      </c>
      <c r="N68" s="3" t="s">
        <v>3066</v>
      </c>
      <c r="O68" s="3" t="s">
        <v>3130</v>
      </c>
    </row>
    <row r="69" spans="1:15">
      <c r="B69" s="3" t="s">
        <v>2982</v>
      </c>
      <c r="C69" s="3" t="s">
        <v>3123</v>
      </c>
      <c r="D69" s="3" t="s">
        <v>3124</v>
      </c>
      <c r="E69" s="3" t="s">
        <v>3125</v>
      </c>
      <c r="F69" s="3" t="s">
        <v>3150</v>
      </c>
      <c r="G69" s="3" t="s">
        <v>3138</v>
      </c>
      <c r="H69" s="3" t="s">
        <v>3292</v>
      </c>
      <c r="I69" s="207" t="s">
        <v>3293</v>
      </c>
      <c r="J69" s="3" t="s">
        <v>3126</v>
      </c>
      <c r="K69" s="3" t="s">
        <v>3127</v>
      </c>
      <c r="L69" s="3" t="s">
        <v>3128</v>
      </c>
      <c r="M69" s="3" t="s">
        <v>3129</v>
      </c>
      <c r="N69" s="3" t="s">
        <v>3066</v>
      </c>
      <c r="O69" s="3" t="s">
        <v>3130</v>
      </c>
    </row>
    <row r="70" spans="1:15">
      <c r="B70" s="3" t="s">
        <v>2983</v>
      </c>
      <c r="C70" s="3" t="s">
        <v>3123</v>
      </c>
      <c r="D70" s="3" t="s">
        <v>3124</v>
      </c>
      <c r="E70" s="3" t="s">
        <v>3125</v>
      </c>
      <c r="F70" s="3" t="s">
        <v>3150</v>
      </c>
      <c r="G70" s="3" t="s">
        <v>3138</v>
      </c>
      <c r="H70" s="3" t="s">
        <v>3292</v>
      </c>
      <c r="I70" s="207" t="s">
        <v>3293</v>
      </c>
      <c r="J70" s="3" t="s">
        <v>3126</v>
      </c>
      <c r="K70" s="3" t="s">
        <v>3127</v>
      </c>
      <c r="L70" s="3" t="s">
        <v>3128</v>
      </c>
      <c r="M70" s="3" t="s">
        <v>3129</v>
      </c>
      <c r="N70" s="3" t="s">
        <v>3066</v>
      </c>
      <c r="O70" s="3" t="s">
        <v>3130</v>
      </c>
    </row>
    <row r="71" spans="1:15">
      <c r="B71" s="3" t="s">
        <v>2984</v>
      </c>
      <c r="C71" s="3" t="s">
        <v>3123</v>
      </c>
      <c r="D71" s="3" t="s">
        <v>3124</v>
      </c>
      <c r="E71" s="3" t="s">
        <v>3125</v>
      </c>
      <c r="F71" s="3" t="s">
        <v>3150</v>
      </c>
      <c r="G71" s="3" t="s">
        <v>3138</v>
      </c>
      <c r="H71" s="3" t="s">
        <v>3292</v>
      </c>
      <c r="I71" s="207" t="s">
        <v>3293</v>
      </c>
      <c r="J71" s="3" t="s">
        <v>3126</v>
      </c>
      <c r="K71" s="3" t="s">
        <v>3127</v>
      </c>
      <c r="L71" s="3" t="s">
        <v>3128</v>
      </c>
      <c r="M71" s="3" t="s">
        <v>3129</v>
      </c>
      <c r="N71" s="3" t="s">
        <v>3066</v>
      </c>
      <c r="O71" s="3" t="s">
        <v>3130</v>
      </c>
    </row>
    <row r="72" spans="1:15">
      <c r="B72" s="3" t="s">
        <v>2985</v>
      </c>
      <c r="C72" s="3" t="s">
        <v>3123</v>
      </c>
      <c r="D72" s="3" t="s">
        <v>3124</v>
      </c>
      <c r="E72" s="3" t="s">
        <v>3125</v>
      </c>
      <c r="F72" s="3" t="s">
        <v>3150</v>
      </c>
      <c r="G72" s="3" t="s">
        <v>3138</v>
      </c>
      <c r="H72" s="3" t="s">
        <v>3292</v>
      </c>
      <c r="I72" s="207" t="s">
        <v>3293</v>
      </c>
      <c r="J72" s="3" t="s">
        <v>3126</v>
      </c>
      <c r="K72" s="3" t="s">
        <v>3127</v>
      </c>
      <c r="L72" s="3" t="s">
        <v>3128</v>
      </c>
      <c r="M72" s="3" t="s">
        <v>3129</v>
      </c>
      <c r="N72" s="3" t="s">
        <v>3066</v>
      </c>
      <c r="O72" s="3" t="s">
        <v>3130</v>
      </c>
    </row>
    <row r="73" spans="1:15">
      <c r="B73" s="3" t="s">
        <v>2986</v>
      </c>
      <c r="C73" s="3" t="s">
        <v>3123</v>
      </c>
      <c r="D73" s="3" t="s">
        <v>3124</v>
      </c>
      <c r="E73" s="3" t="s">
        <v>3125</v>
      </c>
      <c r="F73" s="3" t="s">
        <v>3150</v>
      </c>
      <c r="G73" s="3" t="s">
        <v>3138</v>
      </c>
      <c r="H73" s="3" t="s">
        <v>3292</v>
      </c>
      <c r="I73" s="207" t="s">
        <v>3293</v>
      </c>
      <c r="J73" s="3" t="s">
        <v>3126</v>
      </c>
      <c r="K73" s="3" t="s">
        <v>3127</v>
      </c>
      <c r="L73" s="3" t="s">
        <v>3128</v>
      </c>
      <c r="M73" s="3" t="s">
        <v>3129</v>
      </c>
      <c r="N73" s="3" t="s">
        <v>3066</v>
      </c>
      <c r="O73" s="3" t="s">
        <v>3130</v>
      </c>
    </row>
    <row r="74" spans="1:15">
      <c r="B74" s="3" t="s">
        <v>2987</v>
      </c>
      <c r="C74" s="3" t="s">
        <v>3123</v>
      </c>
      <c r="D74" s="3" t="s">
        <v>3124</v>
      </c>
      <c r="E74" s="3" t="s">
        <v>3125</v>
      </c>
      <c r="F74" s="3" t="s">
        <v>3150</v>
      </c>
      <c r="G74" s="3" t="s">
        <v>3138</v>
      </c>
      <c r="H74" s="3" t="s">
        <v>3292</v>
      </c>
      <c r="I74" s="207" t="s">
        <v>3293</v>
      </c>
      <c r="J74" s="3" t="s">
        <v>3126</v>
      </c>
      <c r="K74" s="3" t="s">
        <v>3127</v>
      </c>
      <c r="L74" s="3" t="s">
        <v>3128</v>
      </c>
      <c r="M74" s="3" t="s">
        <v>3129</v>
      </c>
      <c r="N74" s="3" t="s">
        <v>3066</v>
      </c>
      <c r="O74" s="3" t="s">
        <v>3130</v>
      </c>
    </row>
    <row r="75" spans="1:15">
      <c r="B75" s="3" t="s">
        <v>2988</v>
      </c>
      <c r="C75" s="3" t="s">
        <v>3123</v>
      </c>
      <c r="D75" s="3" t="s">
        <v>3124</v>
      </c>
      <c r="E75" s="3" t="s">
        <v>3125</v>
      </c>
      <c r="F75" s="3" t="s">
        <v>3150</v>
      </c>
      <c r="G75" s="3" t="s">
        <v>3138</v>
      </c>
      <c r="H75" s="3" t="s">
        <v>3292</v>
      </c>
      <c r="I75" s="207" t="s">
        <v>3293</v>
      </c>
      <c r="J75" s="3" t="s">
        <v>3126</v>
      </c>
      <c r="K75" s="3" t="s">
        <v>3127</v>
      </c>
      <c r="L75" s="3" t="s">
        <v>3128</v>
      </c>
      <c r="M75" s="3" t="s">
        <v>3129</v>
      </c>
      <c r="N75" s="3" t="s">
        <v>3066</v>
      </c>
      <c r="O75" s="3" t="s">
        <v>3130</v>
      </c>
    </row>
    <row r="76" spans="1:15">
      <c r="B76" s="3" t="s">
        <v>1435</v>
      </c>
      <c r="C76" s="207" t="s">
        <v>3230</v>
      </c>
      <c r="D76" s="207" t="s">
        <v>3231</v>
      </c>
      <c r="E76" s="3" t="s">
        <v>3046</v>
      </c>
      <c r="F76" s="3" t="s">
        <v>3138</v>
      </c>
      <c r="G76" s="207" t="s">
        <v>3139</v>
      </c>
      <c r="H76" s="3" t="s">
        <v>3329</v>
      </c>
      <c r="I76" s="207" t="s">
        <v>3293</v>
      </c>
      <c r="J76" s="207" t="s">
        <v>3311</v>
      </c>
      <c r="K76" s="207" t="s">
        <v>3232</v>
      </c>
      <c r="L76" s="207" t="s">
        <v>3128</v>
      </c>
      <c r="M76" s="145" t="s">
        <v>3084</v>
      </c>
      <c r="N76" s="3" t="s">
        <v>3036</v>
      </c>
      <c r="O76" s="207" t="s">
        <v>4071</v>
      </c>
    </row>
    <row r="77" spans="1:15">
      <c r="B77" s="3" t="s">
        <v>2989</v>
      </c>
      <c r="C77" s="191" t="s">
        <v>3131</v>
      </c>
      <c r="D77" s="3" t="s">
        <v>3132</v>
      </c>
      <c r="E77" s="3" t="s">
        <v>3040</v>
      </c>
      <c r="F77" s="3" t="s">
        <v>3150</v>
      </c>
      <c r="G77" s="3" t="s">
        <v>3150</v>
      </c>
      <c r="H77" s="3" t="s">
        <v>3292</v>
      </c>
      <c r="I77" s="207" t="s">
        <v>3298</v>
      </c>
      <c r="J77" s="3" t="s">
        <v>3133</v>
      </c>
      <c r="K77" s="15" t="s">
        <v>3071</v>
      </c>
      <c r="L77" s="3" t="s">
        <v>3134</v>
      </c>
      <c r="M77" s="3" t="s">
        <v>3073</v>
      </c>
      <c r="N77" s="3" t="s">
        <v>3074</v>
      </c>
      <c r="O77" s="3" t="s">
        <v>3067</v>
      </c>
    </row>
    <row r="78" spans="1:15">
      <c r="B78" s="3" t="s">
        <v>3135</v>
      </c>
      <c r="C78" s="3" t="s">
        <v>3136</v>
      </c>
      <c r="D78" s="3" t="s">
        <v>3137</v>
      </c>
      <c r="E78" s="3" t="s">
        <v>3046</v>
      </c>
      <c r="F78" s="3" t="s">
        <v>3138</v>
      </c>
      <c r="G78" s="3" t="s">
        <v>3139</v>
      </c>
      <c r="H78" s="3" t="s">
        <v>3329</v>
      </c>
      <c r="I78" s="3" t="s">
        <v>3293</v>
      </c>
      <c r="J78" s="3" t="s">
        <v>3140</v>
      </c>
      <c r="K78" s="3" t="s">
        <v>3141</v>
      </c>
      <c r="L78" s="3" t="s">
        <v>3142</v>
      </c>
      <c r="M78" s="3" t="s">
        <v>3143</v>
      </c>
      <c r="N78" s="3" t="s">
        <v>3144</v>
      </c>
      <c r="O78" s="3" t="s">
        <v>3145</v>
      </c>
    </row>
    <row r="79" spans="1:15">
      <c r="B79" s="3" t="s">
        <v>4266</v>
      </c>
      <c r="C79" s="3" t="s">
        <v>3146</v>
      </c>
      <c r="D79" s="3" t="s">
        <v>3137</v>
      </c>
      <c r="E79" s="3" t="s">
        <v>3046</v>
      </c>
      <c r="F79" s="3" t="s">
        <v>3138</v>
      </c>
      <c r="G79" s="3" t="s">
        <v>3139</v>
      </c>
      <c r="H79" s="3" t="s">
        <v>3329</v>
      </c>
      <c r="I79" s="3" t="s">
        <v>3293</v>
      </c>
      <c r="J79" s="3" t="s">
        <v>3140</v>
      </c>
      <c r="K79" s="3" t="s">
        <v>3141</v>
      </c>
      <c r="L79" s="3" t="s">
        <v>3142</v>
      </c>
      <c r="M79" s="3" t="s">
        <v>331</v>
      </c>
      <c r="N79" s="3" t="s">
        <v>331</v>
      </c>
      <c r="O79" s="3" t="s">
        <v>331</v>
      </c>
    </row>
    <row r="80" spans="1:15">
      <c r="B80" s="3" t="s">
        <v>4267</v>
      </c>
      <c r="C80" s="3" t="s">
        <v>3146</v>
      </c>
      <c r="D80" s="3" t="s">
        <v>3137</v>
      </c>
      <c r="E80" s="3" t="s">
        <v>3046</v>
      </c>
      <c r="F80" s="3" t="s">
        <v>3138</v>
      </c>
      <c r="G80" s="3" t="s">
        <v>3139</v>
      </c>
      <c r="H80" s="3" t="s">
        <v>3329</v>
      </c>
      <c r="I80" s="3" t="s">
        <v>3293</v>
      </c>
      <c r="J80" s="3" t="s">
        <v>3140</v>
      </c>
      <c r="K80" s="3" t="s">
        <v>3141</v>
      </c>
      <c r="L80" s="3" t="s">
        <v>3142</v>
      </c>
      <c r="M80" s="3" t="s">
        <v>331</v>
      </c>
      <c r="N80" s="3" t="s">
        <v>331</v>
      </c>
      <c r="O80" s="3" t="s">
        <v>331</v>
      </c>
    </row>
    <row r="81" spans="1:15">
      <c r="B81" s="3" t="s">
        <v>1339</v>
      </c>
      <c r="C81" s="207" t="s">
        <v>3230</v>
      </c>
      <c r="D81" s="207" t="s">
        <v>3231</v>
      </c>
      <c r="E81" s="3" t="s">
        <v>3046</v>
      </c>
      <c r="F81" s="207" t="s">
        <v>3150</v>
      </c>
      <c r="G81" s="207" t="s">
        <v>3139</v>
      </c>
      <c r="H81" s="207" t="s">
        <v>3292</v>
      </c>
      <c r="I81" s="207" t="s">
        <v>3293</v>
      </c>
      <c r="J81" s="207" t="s">
        <v>3033</v>
      </c>
      <c r="K81" s="207" t="s">
        <v>3232</v>
      </c>
      <c r="L81" s="207" t="s">
        <v>3128</v>
      </c>
      <c r="M81" s="207" t="s">
        <v>331</v>
      </c>
      <c r="N81" s="207" t="s">
        <v>3066</v>
      </c>
      <c r="O81" s="207" t="s">
        <v>3197</v>
      </c>
    </row>
    <row r="82" spans="1:15">
      <c r="B82" s="3" t="s">
        <v>1340</v>
      </c>
      <c r="C82" s="207" t="s">
        <v>3202</v>
      </c>
      <c r="D82" s="207" t="s">
        <v>3203</v>
      </c>
      <c r="E82" s="207" t="s">
        <v>331</v>
      </c>
      <c r="F82" s="207" t="s">
        <v>3139</v>
      </c>
      <c r="G82" s="207" t="s">
        <v>3139</v>
      </c>
      <c r="H82" s="207" t="s">
        <v>3292</v>
      </c>
      <c r="I82" s="207" t="s">
        <v>3293</v>
      </c>
      <c r="J82" s="207" t="s">
        <v>3033</v>
      </c>
      <c r="K82" s="207" t="s">
        <v>3204</v>
      </c>
      <c r="L82" s="207" t="s">
        <v>3205</v>
      </c>
      <c r="M82" s="207" t="s">
        <v>3206</v>
      </c>
      <c r="N82" s="207" t="s">
        <v>3066</v>
      </c>
      <c r="O82" s="207" t="s">
        <v>3173</v>
      </c>
    </row>
    <row r="83" spans="1:15">
      <c r="B83" s="3" t="s">
        <v>6650</v>
      </c>
      <c r="C83" s="3" t="s">
        <v>3147</v>
      </c>
      <c r="D83" s="3" t="s">
        <v>3148</v>
      </c>
      <c r="E83" s="3" t="s">
        <v>3149</v>
      </c>
      <c r="F83" s="3" t="s">
        <v>3150</v>
      </c>
      <c r="G83" s="3" t="s">
        <v>3150</v>
      </c>
      <c r="H83" s="3" t="s">
        <v>3292</v>
      </c>
      <c r="I83" s="3" t="s">
        <v>3297</v>
      </c>
      <c r="J83" s="3" t="s">
        <v>3140</v>
      </c>
      <c r="K83" s="3" t="s">
        <v>3151</v>
      </c>
      <c r="L83" s="3" t="s">
        <v>3152</v>
      </c>
      <c r="M83" s="3" t="s">
        <v>3153</v>
      </c>
      <c r="N83" s="3" t="s">
        <v>3332</v>
      </c>
      <c r="O83" s="3" t="s">
        <v>3154</v>
      </c>
    </row>
    <row r="84" spans="1:15">
      <c r="B84" s="3" t="s">
        <v>4072</v>
      </c>
      <c r="C84" s="3" t="s">
        <v>331</v>
      </c>
      <c r="D84" s="3" t="s">
        <v>4066</v>
      </c>
      <c r="E84" t="s">
        <v>4067</v>
      </c>
      <c r="F84" s="3" t="s">
        <v>3138</v>
      </c>
      <c r="G84" s="3" t="s">
        <v>3138</v>
      </c>
      <c r="H84" s="3" t="s">
        <v>3292</v>
      </c>
      <c r="I84" s="3" t="s">
        <v>3293</v>
      </c>
      <c r="J84" s="3" t="s">
        <v>3073</v>
      </c>
      <c r="K84" s="3" t="s">
        <v>4068</v>
      </c>
      <c r="L84" t="s">
        <v>4069</v>
      </c>
      <c r="M84" s="3" t="s">
        <v>968</v>
      </c>
      <c r="N84" s="3" t="s">
        <v>3036</v>
      </c>
      <c r="O84" s="33" t="s">
        <v>4070</v>
      </c>
    </row>
    <row r="85" spans="1:15">
      <c r="B85" s="3" t="s">
        <v>4707</v>
      </c>
      <c r="C85" s="3" t="s">
        <v>3123</v>
      </c>
      <c r="D85" s="3" t="s">
        <v>3124</v>
      </c>
      <c r="E85" s="3" t="s">
        <v>3125</v>
      </c>
      <c r="F85" s="3" t="s">
        <v>3150</v>
      </c>
      <c r="G85" s="3" t="s">
        <v>3138</v>
      </c>
      <c r="H85" s="3" t="s">
        <v>3292</v>
      </c>
      <c r="I85" s="207" t="s">
        <v>3293</v>
      </c>
      <c r="J85" s="3" t="s">
        <v>3126</v>
      </c>
      <c r="K85" s="3" t="s">
        <v>3127</v>
      </c>
      <c r="L85" s="3" t="s">
        <v>3128</v>
      </c>
      <c r="M85" s="3" t="s">
        <v>3129</v>
      </c>
      <c r="N85" s="3" t="s">
        <v>3066</v>
      </c>
      <c r="O85" s="3" t="s">
        <v>3130</v>
      </c>
    </row>
    <row r="86" spans="1:15">
      <c r="B86" s="3" t="s">
        <v>4712</v>
      </c>
      <c r="C86" s="3" t="s">
        <v>4713</v>
      </c>
      <c r="D86" s="3" t="s">
        <v>4714</v>
      </c>
      <c r="E86" s="3" t="s">
        <v>4715</v>
      </c>
      <c r="F86" s="3">
        <v>0.95</v>
      </c>
      <c r="G86" s="3" t="s">
        <v>4716</v>
      </c>
      <c r="H86" s="3" t="s">
        <v>4717</v>
      </c>
      <c r="I86" s="207" t="s">
        <v>4718</v>
      </c>
      <c r="J86" s="3" t="s">
        <v>4719</v>
      </c>
      <c r="K86" s="3" t="s">
        <v>4720</v>
      </c>
      <c r="L86" s="3" t="s">
        <v>4721</v>
      </c>
      <c r="M86" s="3" t="s">
        <v>4058</v>
      </c>
      <c r="N86" s="3" t="s">
        <v>3323</v>
      </c>
      <c r="O86" s="3" t="s">
        <v>4722</v>
      </c>
    </row>
    <row r="87" spans="1:15">
      <c r="B87" s="3" t="s">
        <v>4770</v>
      </c>
      <c r="C87" s="3" t="s">
        <v>6668</v>
      </c>
      <c r="D87" s="191" t="s">
        <v>6669</v>
      </c>
      <c r="E87" s="3" t="s">
        <v>3125</v>
      </c>
      <c r="F87" s="507" t="s">
        <v>3150</v>
      </c>
      <c r="G87" s="507" t="s">
        <v>6670</v>
      </c>
      <c r="H87" s="508" t="s">
        <v>6671</v>
      </c>
      <c r="I87" s="3" t="s">
        <v>3297</v>
      </c>
      <c r="J87" s="506" t="s">
        <v>3033</v>
      </c>
      <c r="K87" s="3" t="s">
        <v>6672</v>
      </c>
      <c r="L87" s="3" t="s">
        <v>6673</v>
      </c>
      <c r="M87" s="3" t="s">
        <v>3073</v>
      </c>
      <c r="N87" s="3" t="s">
        <v>6674</v>
      </c>
      <c r="O87" s="3" t="s">
        <v>6675</v>
      </c>
    </row>
    <row r="88" spans="1:15">
      <c r="B88" s="22" t="s">
        <v>6582</v>
      </c>
      <c r="C88" s="191" t="s">
        <v>4934</v>
      </c>
      <c r="D88" s="191" t="s">
        <v>4935</v>
      </c>
      <c r="E88" s="191" t="s">
        <v>4936</v>
      </c>
      <c r="F88" s="15">
        <v>0.97</v>
      </c>
      <c r="G88" s="191" t="s">
        <v>4765</v>
      </c>
      <c r="H88" s="191" t="s">
        <v>4766</v>
      </c>
      <c r="I88" s="191" t="s">
        <v>4937</v>
      </c>
      <c r="J88" s="191" t="s">
        <v>4938</v>
      </c>
      <c r="K88" s="191" t="s">
        <v>4939</v>
      </c>
      <c r="L88" s="297" t="s">
        <v>4940</v>
      </c>
      <c r="M88" s="191" t="s">
        <v>4941</v>
      </c>
      <c r="N88" s="297" t="s">
        <v>4942</v>
      </c>
      <c r="O88" s="297" t="s">
        <v>4943</v>
      </c>
    </row>
    <row r="89" spans="1:15">
      <c r="A89" s="19" t="s">
        <v>340</v>
      </c>
      <c r="B89" s="3" t="s">
        <v>2991</v>
      </c>
      <c r="C89" s="191" t="s">
        <v>3021</v>
      </c>
      <c r="D89" s="191" t="s">
        <v>3022</v>
      </c>
      <c r="E89" s="191" t="s">
        <v>3023</v>
      </c>
      <c r="F89" s="15" t="s">
        <v>3150</v>
      </c>
      <c r="G89" s="191" t="s">
        <v>3150</v>
      </c>
      <c r="H89" s="191" t="s">
        <v>3292</v>
      </c>
      <c r="I89" s="191" t="s">
        <v>3297</v>
      </c>
      <c r="J89" s="191" t="s">
        <v>3024</v>
      </c>
      <c r="K89" s="191" t="s">
        <v>3025</v>
      </c>
      <c r="L89" s="191" t="s">
        <v>3064</v>
      </c>
      <c r="M89" s="191" t="s">
        <v>3027</v>
      </c>
      <c r="N89" s="297" t="s">
        <v>3028</v>
      </c>
      <c r="O89" s="297" t="s">
        <v>3061</v>
      </c>
    </row>
    <row r="90" spans="1:15">
      <c r="B90" s="3" t="s">
        <v>2992</v>
      </c>
      <c r="C90" s="191" t="s">
        <v>3155</v>
      </c>
      <c r="D90" s="191" t="s">
        <v>3031</v>
      </c>
      <c r="E90" s="191" t="s">
        <v>3088</v>
      </c>
      <c r="F90" s="15" t="s">
        <v>3150</v>
      </c>
      <c r="G90" s="15" t="s">
        <v>4127</v>
      </c>
      <c r="H90" s="191" t="s">
        <v>3292</v>
      </c>
      <c r="I90" s="191" t="s">
        <v>3300</v>
      </c>
      <c r="J90" s="191" t="s">
        <v>3033</v>
      </c>
      <c r="K90" s="191" t="s">
        <v>3034</v>
      </c>
      <c r="L90" s="297" t="s">
        <v>3026</v>
      </c>
      <c r="M90" s="29" t="s">
        <v>3035</v>
      </c>
      <c r="N90" s="3" t="s">
        <v>3036</v>
      </c>
      <c r="O90" s="3" t="s">
        <v>3037</v>
      </c>
    </row>
    <row r="91" spans="1:15">
      <c r="B91" s="3" t="s">
        <v>2993</v>
      </c>
      <c r="C91" s="207" t="s">
        <v>3233</v>
      </c>
      <c r="D91" s="285" t="s">
        <v>331</v>
      </c>
      <c r="E91" s="208" t="s">
        <v>3076</v>
      </c>
      <c r="F91" s="211" t="s">
        <v>3150</v>
      </c>
      <c r="G91" s="211" t="s">
        <v>3150</v>
      </c>
      <c r="H91" s="285" t="s">
        <v>3296</v>
      </c>
      <c r="I91" s="285" t="s">
        <v>331</v>
      </c>
      <c r="J91" s="285" t="s">
        <v>3033</v>
      </c>
      <c r="K91" s="285" t="s">
        <v>3082</v>
      </c>
      <c r="L91" s="285" t="s">
        <v>4073</v>
      </c>
      <c r="M91" s="207" t="s">
        <v>3114</v>
      </c>
      <c r="N91" s="191" t="s">
        <v>3066</v>
      </c>
      <c r="O91" s="199" t="s">
        <v>3154</v>
      </c>
    </row>
    <row r="92" spans="1:15">
      <c r="B92" s="3" t="s">
        <v>2994</v>
      </c>
      <c r="C92" s="285" t="s">
        <v>3081</v>
      </c>
      <c r="D92" s="208" t="s">
        <v>3039</v>
      </c>
      <c r="E92" s="208" t="s">
        <v>3076</v>
      </c>
      <c r="F92" s="211" t="s">
        <v>3150</v>
      </c>
      <c r="G92" s="211" t="s">
        <v>3150</v>
      </c>
      <c r="H92" s="285" t="s">
        <v>3296</v>
      </c>
      <c r="I92" s="285" t="s">
        <v>331</v>
      </c>
      <c r="J92" s="285" t="s">
        <v>3033</v>
      </c>
      <c r="K92" s="285" t="s">
        <v>3082</v>
      </c>
      <c r="L92" s="285" t="s">
        <v>4073</v>
      </c>
      <c r="M92" s="285" t="s">
        <v>3084</v>
      </c>
      <c r="N92" s="299" t="s">
        <v>3028</v>
      </c>
      <c r="O92" s="285" t="s">
        <v>3157</v>
      </c>
    </row>
    <row r="93" spans="1:15">
      <c r="B93" s="285" t="s">
        <v>2995</v>
      </c>
      <c r="C93" s="199" t="s">
        <v>4074</v>
      </c>
      <c r="D93" s="300" t="s">
        <v>3171</v>
      </c>
      <c r="E93" s="300" t="s">
        <v>3051</v>
      </c>
      <c r="F93" s="285" t="s">
        <v>3150</v>
      </c>
      <c r="G93" s="285" t="s">
        <v>3150</v>
      </c>
      <c r="H93" s="285" t="s">
        <v>331</v>
      </c>
      <c r="I93" s="285" t="s">
        <v>331</v>
      </c>
      <c r="J93" s="285" t="s">
        <v>3073</v>
      </c>
      <c r="K93" s="285" t="s">
        <v>3082</v>
      </c>
      <c r="L93" s="285" t="s">
        <v>4075</v>
      </c>
      <c r="M93" s="199" t="s">
        <v>3340</v>
      </c>
      <c r="N93" s="199" t="s">
        <v>3066</v>
      </c>
      <c r="O93" s="199" t="s">
        <v>3154</v>
      </c>
    </row>
    <row r="94" spans="1:15">
      <c r="B94" s="3" t="s">
        <v>2996</v>
      </c>
      <c r="C94" s="191" t="s">
        <v>3021</v>
      </c>
      <c r="D94" s="285" t="s">
        <v>331</v>
      </c>
      <c r="E94" s="208" t="s">
        <v>3076</v>
      </c>
      <c r="F94" s="285" t="s">
        <v>4062</v>
      </c>
      <c r="G94" s="285" t="s">
        <v>4062</v>
      </c>
      <c r="H94" s="285" t="s">
        <v>3292</v>
      </c>
      <c r="I94" s="3" t="s">
        <v>3293</v>
      </c>
      <c r="J94" s="285" t="s">
        <v>3033</v>
      </c>
      <c r="K94" s="285" t="s">
        <v>3082</v>
      </c>
      <c r="L94" s="301" t="s">
        <v>4076</v>
      </c>
      <c r="M94" s="285" t="s">
        <v>4077</v>
      </c>
      <c r="N94" s="199" t="s">
        <v>3066</v>
      </c>
      <c r="O94" s="199" t="s">
        <v>3154</v>
      </c>
    </row>
    <row r="95" spans="1:15">
      <c r="B95" s="3" t="s">
        <v>1342</v>
      </c>
      <c r="C95" s="207" t="s">
        <v>3202</v>
      </c>
      <c r="D95" s="207" t="s">
        <v>3203</v>
      </c>
      <c r="E95" s="207" t="s">
        <v>331</v>
      </c>
      <c r="F95" s="207" t="s">
        <v>3139</v>
      </c>
      <c r="G95" s="207" t="s">
        <v>3139</v>
      </c>
      <c r="H95" s="207" t="s">
        <v>3292</v>
      </c>
      <c r="I95" s="207" t="s">
        <v>3293</v>
      </c>
      <c r="J95" s="207" t="s">
        <v>3033</v>
      </c>
      <c r="K95" s="207" t="s">
        <v>3204</v>
      </c>
      <c r="L95" s="207" t="s">
        <v>3205</v>
      </c>
      <c r="M95" s="207" t="s">
        <v>3206</v>
      </c>
      <c r="N95" s="199" t="s">
        <v>3066</v>
      </c>
      <c r="O95" s="207" t="s">
        <v>3173</v>
      </c>
    </row>
    <row r="96" spans="1:15">
      <c r="B96" s="3" t="s">
        <v>1343</v>
      </c>
      <c r="C96" s="207" t="s">
        <v>3182</v>
      </c>
      <c r="D96" s="207" t="s">
        <v>3183</v>
      </c>
      <c r="E96" s="207" t="s">
        <v>3184</v>
      </c>
      <c r="F96" s="207" t="s">
        <v>3150</v>
      </c>
      <c r="G96" s="207" t="s">
        <v>3139</v>
      </c>
      <c r="H96" s="207" t="s">
        <v>3292</v>
      </c>
      <c r="I96" s="207" t="s">
        <v>3295</v>
      </c>
      <c r="J96" s="207" t="s">
        <v>3033</v>
      </c>
      <c r="K96" s="207" t="s">
        <v>3185</v>
      </c>
      <c r="L96" s="207" t="s">
        <v>3186</v>
      </c>
      <c r="M96" s="207" t="s">
        <v>3114</v>
      </c>
      <c r="N96" s="3" t="s">
        <v>3074</v>
      </c>
      <c r="O96" s="207" t="s">
        <v>3173</v>
      </c>
    </row>
    <row r="97" spans="1:16">
      <c r="B97" s="3" t="s">
        <v>1344</v>
      </c>
      <c r="C97" s="207" t="s">
        <v>3182</v>
      </c>
      <c r="D97" s="207" t="s">
        <v>3183</v>
      </c>
      <c r="E97" s="207" t="s">
        <v>3184</v>
      </c>
      <c r="F97" s="207" t="s">
        <v>3150</v>
      </c>
      <c r="G97" s="207" t="s">
        <v>3139</v>
      </c>
      <c r="H97" s="207" t="s">
        <v>3292</v>
      </c>
      <c r="I97" s="207" t="s">
        <v>3295</v>
      </c>
      <c r="J97" s="207" t="s">
        <v>3033</v>
      </c>
      <c r="K97" s="207" t="s">
        <v>3185</v>
      </c>
      <c r="L97" s="207" t="s">
        <v>3186</v>
      </c>
      <c r="M97" s="207" t="s">
        <v>3114</v>
      </c>
      <c r="N97" s="3" t="s">
        <v>3074</v>
      </c>
      <c r="O97" s="207" t="s">
        <v>3173</v>
      </c>
    </row>
    <row r="98" spans="1:16">
      <c r="B98" s="3" t="s">
        <v>4078</v>
      </c>
      <c r="C98" s="3" t="s">
        <v>331</v>
      </c>
      <c r="D98" s="3" t="s">
        <v>4066</v>
      </c>
      <c r="E98" t="s">
        <v>4067</v>
      </c>
      <c r="F98" s="3" t="s">
        <v>3138</v>
      </c>
      <c r="G98" s="3" t="s">
        <v>3138</v>
      </c>
      <c r="H98" s="3" t="s">
        <v>3292</v>
      </c>
      <c r="I98" s="3" t="s">
        <v>3293</v>
      </c>
      <c r="J98" s="3" t="s">
        <v>3073</v>
      </c>
      <c r="K98" s="3" t="s">
        <v>4068</v>
      </c>
      <c r="L98" t="s">
        <v>4069</v>
      </c>
      <c r="M98" s="3" t="s">
        <v>968</v>
      </c>
      <c r="N98" s="3" t="s">
        <v>3036</v>
      </c>
      <c r="O98" s="33" t="s">
        <v>4070</v>
      </c>
    </row>
    <row r="99" spans="1:16">
      <c r="B99" s="3" t="s">
        <v>4706</v>
      </c>
      <c r="C99" s="191" t="s">
        <v>4687</v>
      </c>
      <c r="D99" s="191" t="s">
        <v>4688</v>
      </c>
      <c r="E99" s="191" t="s">
        <v>4689</v>
      </c>
      <c r="F99" s="440">
        <v>0.98499999999999999</v>
      </c>
      <c r="G99" s="191" t="s">
        <v>4690</v>
      </c>
      <c r="H99" s="191" t="s">
        <v>4691</v>
      </c>
      <c r="I99" s="191" t="s">
        <v>4692</v>
      </c>
      <c r="J99" s="191" t="s">
        <v>4693</v>
      </c>
      <c r="K99" s="191" t="s">
        <v>4694</v>
      </c>
      <c r="L99" s="297" t="s">
        <v>4695</v>
      </c>
      <c r="M99" s="191" t="s">
        <v>4696</v>
      </c>
      <c r="N99" s="297" t="s">
        <v>3066</v>
      </c>
      <c r="O99" s="297" t="s">
        <v>4697</v>
      </c>
    </row>
    <row r="100" spans="1:16">
      <c r="B100" s="3" t="s">
        <v>4712</v>
      </c>
      <c r="C100" s="191" t="s">
        <v>4713</v>
      </c>
      <c r="D100" s="191" t="s">
        <v>4714</v>
      </c>
      <c r="E100" s="191" t="s">
        <v>4715</v>
      </c>
      <c r="F100" s="440">
        <v>0.95</v>
      </c>
      <c r="G100" s="191" t="s">
        <v>4716</v>
      </c>
      <c r="H100" s="191" t="s">
        <v>4717</v>
      </c>
      <c r="I100" s="191" t="s">
        <v>4718</v>
      </c>
      <c r="J100" s="191" t="s">
        <v>4719</v>
      </c>
      <c r="K100" s="191" t="s">
        <v>4720</v>
      </c>
      <c r="L100" s="297" t="s">
        <v>4721</v>
      </c>
      <c r="M100" s="191" t="s">
        <v>4058</v>
      </c>
      <c r="N100" s="297" t="s">
        <v>3323</v>
      </c>
      <c r="O100" s="297" t="s">
        <v>4722</v>
      </c>
    </row>
    <row r="101" spans="1:16">
      <c r="B101" s="3" t="s">
        <v>4908</v>
      </c>
      <c r="C101" s="191" t="s">
        <v>4868</v>
      </c>
      <c r="D101" s="191" t="s">
        <v>4869</v>
      </c>
      <c r="E101" s="191" t="s">
        <v>4870</v>
      </c>
      <c r="F101" s="455">
        <v>0.9</v>
      </c>
      <c r="G101" s="191" t="s">
        <v>4871</v>
      </c>
      <c r="H101" s="191" t="s">
        <v>331</v>
      </c>
      <c r="I101" s="191" t="s">
        <v>331</v>
      </c>
      <c r="J101" s="191" t="s">
        <v>4872</v>
      </c>
      <c r="K101" s="191" t="s">
        <v>4873</v>
      </c>
      <c r="L101" s="297" t="s">
        <v>4874</v>
      </c>
      <c r="M101" s="191" t="s">
        <v>968</v>
      </c>
      <c r="N101" s="297" t="s">
        <v>4875</v>
      </c>
      <c r="O101" s="297" t="s">
        <v>4876</v>
      </c>
    </row>
    <row r="102" spans="1:16">
      <c r="B102" s="3" t="s">
        <v>6583</v>
      </c>
      <c r="C102" s="191" t="s">
        <v>6584</v>
      </c>
      <c r="D102" s="191" t="s">
        <v>6676</v>
      </c>
      <c r="E102" s="207" t="s">
        <v>3195</v>
      </c>
      <c r="F102" s="440">
        <v>0.85</v>
      </c>
      <c r="G102" s="191" t="s">
        <v>331</v>
      </c>
      <c r="H102" s="191" t="s">
        <v>4766</v>
      </c>
      <c r="I102" s="191" t="s">
        <v>6585</v>
      </c>
      <c r="J102" s="191" t="s">
        <v>6586</v>
      </c>
      <c r="K102" s="191" t="s">
        <v>6587</v>
      </c>
      <c r="L102" s="297" t="s">
        <v>6588</v>
      </c>
      <c r="M102" s="191" t="s">
        <v>3140</v>
      </c>
      <c r="N102" s="297" t="s">
        <v>3066</v>
      </c>
      <c r="O102" s="297" t="s">
        <v>6589</v>
      </c>
    </row>
    <row r="103" spans="1:16">
      <c r="A103" s="19" t="s">
        <v>3001</v>
      </c>
      <c r="B103" s="3" t="s">
        <v>2997</v>
      </c>
      <c r="C103" s="285" t="s">
        <v>3081</v>
      </c>
      <c r="D103" s="208" t="s">
        <v>3039</v>
      </c>
      <c r="E103" s="208" t="s">
        <v>3076</v>
      </c>
      <c r="F103" s="211" t="s">
        <v>3150</v>
      </c>
      <c r="G103" s="211" t="s">
        <v>3150</v>
      </c>
      <c r="H103" s="285" t="s">
        <v>3296</v>
      </c>
      <c r="I103" s="285" t="s">
        <v>331</v>
      </c>
      <c r="J103" s="285" t="s">
        <v>3033</v>
      </c>
      <c r="K103" s="285" t="s">
        <v>3082</v>
      </c>
      <c r="L103" s="285" t="s">
        <v>3156</v>
      </c>
      <c r="M103" s="285" t="s">
        <v>3084</v>
      </c>
      <c r="N103" s="299" t="s">
        <v>3028</v>
      </c>
      <c r="O103" s="285" t="s">
        <v>3085</v>
      </c>
    </row>
    <row r="104" spans="1:16">
      <c r="B104" s="3" t="s">
        <v>2998</v>
      </c>
      <c r="C104" s="191" t="s">
        <v>3021</v>
      </c>
      <c r="D104" s="3" t="s">
        <v>3158</v>
      </c>
      <c r="E104" s="3" t="s">
        <v>3159</v>
      </c>
      <c r="F104" s="3" t="s">
        <v>3150</v>
      </c>
      <c r="G104" s="191" t="s">
        <v>3150</v>
      </c>
      <c r="H104" s="191" t="s">
        <v>3292</v>
      </c>
      <c r="I104" s="191" t="s">
        <v>3293</v>
      </c>
      <c r="J104" s="191" t="s">
        <v>3024</v>
      </c>
      <c r="K104" s="191" t="s">
        <v>3025</v>
      </c>
      <c r="L104" s="191" t="s">
        <v>3064</v>
      </c>
      <c r="M104" s="191" t="s">
        <v>3140</v>
      </c>
      <c r="N104" s="191" t="s">
        <v>3066</v>
      </c>
      <c r="O104" s="191" t="s">
        <v>3085</v>
      </c>
    </row>
    <row r="105" spans="1:16">
      <c r="B105" s="3" t="s">
        <v>1346</v>
      </c>
      <c r="C105" s="207" t="s">
        <v>3202</v>
      </c>
      <c r="D105" s="207" t="s">
        <v>3203</v>
      </c>
      <c r="E105" s="207" t="s">
        <v>331</v>
      </c>
      <c r="F105" s="207" t="s">
        <v>3139</v>
      </c>
      <c r="G105" s="207" t="s">
        <v>3139</v>
      </c>
      <c r="H105" s="207" t="s">
        <v>3292</v>
      </c>
      <c r="I105" s="191" t="s">
        <v>3293</v>
      </c>
      <c r="J105" s="207" t="s">
        <v>3033</v>
      </c>
      <c r="K105" s="207" t="s">
        <v>3204</v>
      </c>
      <c r="L105" s="207" t="s">
        <v>3205</v>
      </c>
      <c r="M105" s="207" t="s">
        <v>3206</v>
      </c>
      <c r="N105" s="191" t="s">
        <v>3066</v>
      </c>
      <c r="O105" s="207" t="s">
        <v>3173</v>
      </c>
    </row>
    <row r="106" spans="1:16">
      <c r="B106" s="3" t="s">
        <v>2999</v>
      </c>
      <c r="C106" t="s">
        <v>3326</v>
      </c>
      <c r="D106" s="3" t="s">
        <v>3327</v>
      </c>
      <c r="E106" s="145" t="s">
        <v>3333</v>
      </c>
      <c r="F106" s="301" t="s">
        <v>3150</v>
      </c>
      <c r="G106" s="301" t="s">
        <v>3138</v>
      </c>
      <c r="H106" s="301" t="s">
        <v>331</v>
      </c>
      <c r="I106" s="191" t="s">
        <v>3293</v>
      </c>
      <c r="J106" s="301" t="s">
        <v>3140</v>
      </c>
      <c r="K106" s="304" t="s">
        <v>3082</v>
      </c>
      <c r="L106" s="301" t="s">
        <v>3321</v>
      </c>
      <c r="M106" s="301" t="s">
        <v>3322</v>
      </c>
      <c r="N106" s="301" t="s">
        <v>3323</v>
      </c>
      <c r="O106" s="301" t="s">
        <v>3324</v>
      </c>
    </row>
    <row r="107" spans="1:16">
      <c r="B107" s="3" t="s">
        <v>4706</v>
      </c>
      <c r="C107" s="191" t="s">
        <v>4687</v>
      </c>
      <c r="D107" s="191" t="s">
        <v>4688</v>
      </c>
      <c r="E107" s="191" t="s">
        <v>4689</v>
      </c>
      <c r="F107" s="440">
        <v>0.98499999999999999</v>
      </c>
      <c r="G107" s="191" t="s">
        <v>4690</v>
      </c>
      <c r="H107" s="191" t="s">
        <v>4691</v>
      </c>
      <c r="I107" s="191" t="s">
        <v>4692</v>
      </c>
      <c r="J107" s="191" t="s">
        <v>4693</v>
      </c>
      <c r="K107" s="191" t="s">
        <v>4694</v>
      </c>
      <c r="L107" s="297" t="s">
        <v>4695</v>
      </c>
      <c r="M107" s="191" t="s">
        <v>4696</v>
      </c>
      <c r="N107" s="297" t="s">
        <v>3066</v>
      </c>
      <c r="O107" s="297" t="s">
        <v>4697</v>
      </c>
    </row>
    <row r="108" spans="1:16">
      <c r="B108" s="3" t="s">
        <v>4712</v>
      </c>
      <c r="C108" s="191" t="s">
        <v>4713</v>
      </c>
      <c r="D108" s="191" t="s">
        <v>4714</v>
      </c>
      <c r="E108" s="191" t="s">
        <v>4715</v>
      </c>
      <c r="F108" s="440">
        <v>0.95</v>
      </c>
      <c r="G108" s="191" t="s">
        <v>4716</v>
      </c>
      <c r="H108" s="191" t="s">
        <v>4717</v>
      </c>
      <c r="I108" s="191" t="s">
        <v>4718</v>
      </c>
      <c r="J108" s="191" t="s">
        <v>4719</v>
      </c>
      <c r="K108" s="191" t="s">
        <v>4720</v>
      </c>
      <c r="L108" s="297" t="s">
        <v>4721</v>
      </c>
      <c r="M108" s="191" t="s">
        <v>4058</v>
      </c>
      <c r="N108" s="297" t="s">
        <v>3323</v>
      </c>
      <c r="O108" s="297" t="s">
        <v>4722</v>
      </c>
    </row>
    <row r="109" spans="1:16">
      <c r="A109" s="19" t="s">
        <v>342</v>
      </c>
      <c r="B109" s="3" t="s">
        <v>1347</v>
      </c>
      <c r="C109" s="207" t="s">
        <v>3234</v>
      </c>
      <c r="D109" s="207" t="s">
        <v>3183</v>
      </c>
      <c r="E109" s="207" t="s">
        <v>331</v>
      </c>
      <c r="F109" s="207" t="s">
        <v>3150</v>
      </c>
      <c r="G109" s="207" t="s">
        <v>3139</v>
      </c>
      <c r="H109" s="207" t="s">
        <v>3292</v>
      </c>
      <c r="I109" s="207" t="s">
        <v>3295</v>
      </c>
      <c r="J109" s="207" t="s">
        <v>3024</v>
      </c>
      <c r="K109" s="207" t="s">
        <v>3185</v>
      </c>
      <c r="L109" s="207" t="s">
        <v>3235</v>
      </c>
      <c r="M109" s="207" t="s">
        <v>3114</v>
      </c>
      <c r="N109" s="191" t="s">
        <v>3066</v>
      </c>
      <c r="O109" s="207" t="s">
        <v>3173</v>
      </c>
    </row>
    <row r="110" spans="1:16">
      <c r="B110" s="3" t="s">
        <v>1348</v>
      </c>
      <c r="C110" s="207" t="s">
        <v>3234</v>
      </c>
      <c r="D110" s="207" t="s">
        <v>3183</v>
      </c>
      <c r="E110" s="207" t="s">
        <v>331</v>
      </c>
      <c r="F110" s="207" t="s">
        <v>3150</v>
      </c>
      <c r="G110" s="207" t="s">
        <v>3139</v>
      </c>
      <c r="H110" s="207" t="s">
        <v>3292</v>
      </c>
      <c r="I110" s="207" t="s">
        <v>3295</v>
      </c>
      <c r="J110" s="207" t="s">
        <v>3024</v>
      </c>
      <c r="K110" s="207" t="s">
        <v>3185</v>
      </c>
      <c r="L110" s="207" t="s">
        <v>3235</v>
      </c>
      <c r="M110" s="207" t="s">
        <v>3114</v>
      </c>
      <c r="N110" s="191" t="s">
        <v>3066</v>
      </c>
      <c r="O110" s="207" t="s">
        <v>3173</v>
      </c>
    </row>
    <row r="111" spans="1:16">
      <c r="B111" s="3" t="s">
        <v>3000</v>
      </c>
      <c r="C111" t="s">
        <v>3291</v>
      </c>
      <c r="D111" s="3" t="s">
        <v>3334</v>
      </c>
      <c r="E111" s="207" t="s">
        <v>3209</v>
      </c>
      <c r="F111" s="3" t="s">
        <v>3150</v>
      </c>
      <c r="G111" s="191" t="s">
        <v>3150</v>
      </c>
      <c r="H111" s="207" t="s">
        <v>3292</v>
      </c>
      <c r="I111" s="191" t="s">
        <v>3297</v>
      </c>
      <c r="J111" t="s">
        <v>3308</v>
      </c>
      <c r="K111" t="s">
        <v>3309</v>
      </c>
      <c r="L111" t="s">
        <v>3310</v>
      </c>
      <c r="M111" s="3" t="s">
        <v>3311</v>
      </c>
      <c r="N111" t="s">
        <v>3325</v>
      </c>
      <c r="O111" s="191" t="s">
        <v>3312</v>
      </c>
    </row>
    <row r="112" spans="1:16">
      <c r="A112" s="5"/>
      <c r="B112" s="5" t="s">
        <v>4712</v>
      </c>
      <c r="C112" s="112" t="s">
        <v>4713</v>
      </c>
      <c r="D112" s="5" t="s">
        <v>4714</v>
      </c>
      <c r="E112" s="209" t="s">
        <v>4715</v>
      </c>
      <c r="F112" s="5">
        <v>0.95</v>
      </c>
      <c r="G112" s="214" t="s">
        <v>4716</v>
      </c>
      <c r="H112" s="209" t="s">
        <v>4717</v>
      </c>
      <c r="I112" s="214" t="s">
        <v>4718</v>
      </c>
      <c r="J112" s="112" t="s">
        <v>4719</v>
      </c>
      <c r="K112" s="112" t="s">
        <v>4720</v>
      </c>
      <c r="L112" s="112" t="s">
        <v>4721</v>
      </c>
      <c r="M112" s="5" t="s">
        <v>4058</v>
      </c>
      <c r="N112" s="112" t="s">
        <v>3323</v>
      </c>
      <c r="O112" s="214" t="s">
        <v>4722</v>
      </c>
      <c r="P112" s="5"/>
    </row>
    <row r="113" spans="1:1">
      <c r="A113" s="3" t="s">
        <v>4268</v>
      </c>
    </row>
    <row r="114" spans="1:1">
      <c r="A114" s="3" t="s">
        <v>3330</v>
      </c>
    </row>
  </sheetData>
  <mergeCells count="1">
    <mergeCell ref="A1:Q1"/>
  </mergeCells>
  <phoneticPr fontId="68"/>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J33"/>
  <sheetViews>
    <sheetView zoomScale="90" zoomScaleNormal="90" zoomScalePageLayoutView="90" workbookViewId="0">
      <selection activeCell="A4" sqref="A4"/>
    </sheetView>
  </sheetViews>
  <sheetFormatPr baseColWidth="10" defaultColWidth="9.140625" defaultRowHeight="15"/>
  <cols>
    <col min="1" max="1" width="10.85546875" customWidth="1"/>
    <col min="2" max="2" width="28.7109375" bestFit="1" customWidth="1"/>
    <col min="3" max="3" width="46.140625" bestFit="1" customWidth="1"/>
    <col min="4" max="4" width="13.28515625" bestFit="1" customWidth="1"/>
    <col min="5" max="8" width="10.85546875"/>
    <col min="9" max="10" width="17.7109375" bestFit="1" customWidth="1"/>
  </cols>
  <sheetData>
    <row r="1" spans="1:10">
      <c r="A1" s="694" t="s">
        <v>6776</v>
      </c>
      <c r="B1" s="694"/>
      <c r="C1" s="694"/>
      <c r="D1" s="694"/>
      <c r="E1" s="694"/>
      <c r="F1" s="694"/>
      <c r="G1" s="694"/>
      <c r="H1" s="694"/>
      <c r="I1" s="694"/>
      <c r="J1" s="694"/>
    </row>
    <row r="2" spans="1:10">
      <c r="A2" s="444"/>
    </row>
    <row r="3" spans="1:10">
      <c r="A3" s="500" t="s">
        <v>2</v>
      </c>
      <c r="B3" s="500" t="s">
        <v>4826</v>
      </c>
      <c r="C3" s="500" t="s">
        <v>4827</v>
      </c>
      <c r="D3" s="500" t="s">
        <v>630</v>
      </c>
      <c r="E3" s="500" t="s">
        <v>4828</v>
      </c>
      <c r="F3" s="500" t="s">
        <v>4829</v>
      </c>
      <c r="G3" s="500" t="s">
        <v>4830</v>
      </c>
      <c r="H3" s="500" t="s">
        <v>4831</v>
      </c>
      <c r="I3" s="500" t="s">
        <v>4832</v>
      </c>
    </row>
    <row r="4" spans="1:10">
      <c r="A4" s="19" t="s">
        <v>347</v>
      </c>
      <c r="B4" s="19" t="s">
        <v>4823</v>
      </c>
      <c r="C4" s="19" t="s">
        <v>4833</v>
      </c>
      <c r="D4" s="186">
        <v>0.16445275037402829</v>
      </c>
      <c r="E4" s="186">
        <v>4.0513213560641997E-2</v>
      </c>
      <c r="F4" s="185">
        <v>2.4775754704401901E-5</v>
      </c>
      <c r="G4" s="19" t="s">
        <v>4834</v>
      </c>
      <c r="H4" s="19">
        <v>3</v>
      </c>
      <c r="I4" s="185">
        <v>2.2298179233961709E-4</v>
      </c>
    </row>
    <row r="5" spans="1:10">
      <c r="A5" s="19" t="s">
        <v>117</v>
      </c>
      <c r="B5" s="19" t="s">
        <v>4839</v>
      </c>
      <c r="C5" s="19" t="s">
        <v>4840</v>
      </c>
      <c r="D5" s="186">
        <v>0.18133374734789279</v>
      </c>
      <c r="E5" s="186">
        <v>4.4720248999986799E-2</v>
      </c>
      <c r="F5" s="185">
        <v>2.5222383496492741E-5</v>
      </c>
      <c r="G5" s="19" t="s">
        <v>4834</v>
      </c>
      <c r="H5" s="19">
        <v>3</v>
      </c>
      <c r="I5" s="185">
        <v>1.8916787622369549E-3</v>
      </c>
    </row>
    <row r="6" spans="1:10">
      <c r="A6" s="19" t="s">
        <v>3</v>
      </c>
      <c r="B6" s="19" t="s">
        <v>4823</v>
      </c>
      <c r="C6" s="19" t="s">
        <v>4833</v>
      </c>
      <c r="D6" s="186">
        <v>0.15806248504266671</v>
      </c>
      <c r="E6" s="186">
        <v>4.0096976065511103E-2</v>
      </c>
      <c r="F6" s="185">
        <v>4.0635310641928237E-5</v>
      </c>
      <c r="G6" s="19" t="s">
        <v>4834</v>
      </c>
      <c r="H6" s="19">
        <v>3</v>
      </c>
      <c r="I6" s="185">
        <v>3.6571779577735411E-4</v>
      </c>
    </row>
    <row r="7" spans="1:10">
      <c r="A7" s="3" t="s">
        <v>3</v>
      </c>
      <c r="B7" s="3" t="s">
        <v>4848</v>
      </c>
      <c r="C7" s="3" t="s">
        <v>4849</v>
      </c>
      <c r="D7" s="2">
        <v>0.28005670196159871</v>
      </c>
      <c r="E7" s="2">
        <v>7.3148988601034207E-2</v>
      </c>
      <c r="F7" s="4">
        <v>6.4730246440445618E-5</v>
      </c>
      <c r="G7" s="3" t="s">
        <v>4834</v>
      </c>
      <c r="H7" s="3">
        <v>3</v>
      </c>
      <c r="I7" s="4">
        <v>7.4439783406512463E-3</v>
      </c>
    </row>
    <row r="8" spans="1:10">
      <c r="A8" s="3" t="s">
        <v>347</v>
      </c>
      <c r="B8" s="3" t="s">
        <v>4854</v>
      </c>
      <c r="C8" s="3" t="s">
        <v>4855</v>
      </c>
      <c r="D8" s="4">
        <v>1.65574842248E-9</v>
      </c>
      <c r="E8" s="4">
        <v>4.36099704935E-10</v>
      </c>
      <c r="F8" s="4">
        <v>7.3311654032700004E-5</v>
      </c>
      <c r="G8" s="3" t="s">
        <v>4837</v>
      </c>
      <c r="H8" s="3">
        <v>3</v>
      </c>
      <c r="I8" s="4">
        <v>1.9427588318665499E-2</v>
      </c>
    </row>
    <row r="9" spans="1:10">
      <c r="A9" s="3" t="s">
        <v>3</v>
      </c>
      <c r="B9" s="3" t="s">
        <v>4854</v>
      </c>
      <c r="C9" s="3" t="s">
        <v>4855</v>
      </c>
      <c r="D9" s="4">
        <v>1.60696253926E-9</v>
      </c>
      <c r="E9" s="4">
        <v>4.2467956310100001E-10</v>
      </c>
      <c r="F9" s="4">
        <v>7.7182121714599995E-5</v>
      </c>
      <c r="G9" s="3" t="s">
        <v>4837</v>
      </c>
      <c r="H9" s="3">
        <v>3</v>
      </c>
      <c r="I9" s="4">
        <v>2.0453262254369001E-2</v>
      </c>
    </row>
    <row r="10" spans="1:10">
      <c r="A10" s="19" t="s">
        <v>117</v>
      </c>
      <c r="B10" s="19" t="s">
        <v>4835</v>
      </c>
      <c r="C10" s="19" t="s">
        <v>4836</v>
      </c>
      <c r="D10" s="186">
        <v>0.32399688144101518</v>
      </c>
      <c r="E10" s="186">
        <v>8.6562011804989306E-2</v>
      </c>
      <c r="F10" s="185">
        <v>9.2360154855283439E-5</v>
      </c>
      <c r="G10" s="19" t="s">
        <v>4834</v>
      </c>
      <c r="H10" s="19">
        <v>3</v>
      </c>
      <c r="I10" s="185">
        <v>8.3124139369755094E-4</v>
      </c>
    </row>
    <row r="11" spans="1:10">
      <c r="A11" s="3" t="s">
        <v>66</v>
      </c>
      <c r="B11" s="3" t="s">
        <v>4854</v>
      </c>
      <c r="C11" s="3" t="s">
        <v>4858</v>
      </c>
      <c r="D11" s="2">
        <v>0.26111988313998369</v>
      </c>
      <c r="E11" s="2">
        <v>7.0107205755811003E-2</v>
      </c>
      <c r="F11" s="4">
        <v>9.8194158993304378E-5</v>
      </c>
      <c r="G11" s="3" t="s">
        <v>4834</v>
      </c>
      <c r="H11" s="3">
        <v>3</v>
      </c>
      <c r="I11" s="4">
        <v>2.602145213322566E-2</v>
      </c>
    </row>
    <row r="12" spans="1:10">
      <c r="A12" s="3" t="s">
        <v>3</v>
      </c>
      <c r="B12" s="3" t="s">
        <v>4848</v>
      </c>
      <c r="C12" s="3" t="s">
        <v>4852</v>
      </c>
      <c r="D12" s="2">
        <v>0.20927371591247759</v>
      </c>
      <c r="E12" s="2">
        <v>5.6734416303024802E-2</v>
      </c>
      <c r="F12" s="4">
        <v>1.131584931766E-4</v>
      </c>
      <c r="G12" s="3" t="s">
        <v>4834</v>
      </c>
      <c r="H12" s="3">
        <v>3</v>
      </c>
      <c r="I12" s="4">
        <v>1.3013226715309001E-2</v>
      </c>
    </row>
    <row r="13" spans="1:10">
      <c r="A13" s="19" t="s">
        <v>117</v>
      </c>
      <c r="B13" s="19" t="s">
        <v>4835</v>
      </c>
      <c r="C13" s="19" t="s">
        <v>4836</v>
      </c>
      <c r="D13" s="185">
        <v>5.8791032629099996E-9</v>
      </c>
      <c r="E13" s="185">
        <v>1.59861695431E-9</v>
      </c>
      <c r="F13" s="185">
        <v>1.1771086389300001E-4</v>
      </c>
      <c r="G13" s="19" t="s">
        <v>4837</v>
      </c>
      <c r="H13" s="19">
        <v>3</v>
      </c>
      <c r="I13" s="185">
        <v>1.059397775037E-3</v>
      </c>
    </row>
    <row r="14" spans="1:10">
      <c r="A14" s="3" t="s">
        <v>347</v>
      </c>
      <c r="B14" s="3" t="s">
        <v>4848</v>
      </c>
      <c r="C14" s="3" t="s">
        <v>4852</v>
      </c>
      <c r="D14" s="2">
        <v>0.2099419076288577</v>
      </c>
      <c r="E14" s="2">
        <v>5.7505220264910201E-2</v>
      </c>
      <c r="F14" s="4">
        <v>1.3118387236449999E-4</v>
      </c>
      <c r="G14" s="3" t="s">
        <v>4834</v>
      </c>
      <c r="H14" s="3">
        <v>3</v>
      </c>
      <c r="I14" s="4">
        <v>1.50861453219175E-2</v>
      </c>
    </row>
    <row r="15" spans="1:10">
      <c r="A15" s="3" t="s">
        <v>3</v>
      </c>
      <c r="B15" s="3" t="s">
        <v>4854</v>
      </c>
      <c r="C15" s="3" t="s">
        <v>4855</v>
      </c>
      <c r="D15" s="2">
        <v>0.17927971803006809</v>
      </c>
      <c r="E15" s="2">
        <v>4.9351767906066803E-2</v>
      </c>
      <c r="F15" s="4">
        <v>1.4072704889679999E-4</v>
      </c>
      <c r="G15" s="3" t="s">
        <v>4834</v>
      </c>
      <c r="H15" s="3">
        <v>3</v>
      </c>
      <c r="I15" s="4">
        <v>3.7292667957651987E-2</v>
      </c>
    </row>
    <row r="16" spans="1:10">
      <c r="A16" s="19" t="s">
        <v>347</v>
      </c>
      <c r="B16" s="19" t="s">
        <v>4820</v>
      </c>
      <c r="C16" s="19" t="s">
        <v>4838</v>
      </c>
      <c r="D16" s="186">
        <v>0.25756134563378408</v>
      </c>
      <c r="E16" s="186">
        <v>7.1564271296461895E-2</v>
      </c>
      <c r="F16" s="185">
        <v>1.610027167967E-4</v>
      </c>
      <c r="G16" s="19" t="s">
        <v>4834</v>
      </c>
      <c r="H16" s="19">
        <v>3</v>
      </c>
      <c r="I16" s="185">
        <v>1.4490244511703E-3</v>
      </c>
    </row>
    <row r="17" spans="1:9">
      <c r="A17" s="19" t="s">
        <v>3</v>
      </c>
      <c r="B17" s="19" t="s">
        <v>4820</v>
      </c>
      <c r="C17" s="19" t="s">
        <v>4838</v>
      </c>
      <c r="D17" s="186">
        <v>0.25464403533814972</v>
      </c>
      <c r="E17" s="186">
        <v>7.0896589182029707E-2</v>
      </c>
      <c r="F17" s="185">
        <v>1.6554248166319999E-4</v>
      </c>
      <c r="G17" s="19" t="s">
        <v>4834</v>
      </c>
      <c r="H17" s="19">
        <v>3</v>
      </c>
      <c r="I17" s="185">
        <v>1.4898823349688E-3</v>
      </c>
    </row>
    <row r="18" spans="1:9">
      <c r="A18" s="3" t="s">
        <v>347</v>
      </c>
      <c r="B18" s="3" t="s">
        <v>4848</v>
      </c>
      <c r="C18" s="3" t="s">
        <v>4857</v>
      </c>
      <c r="D18" s="2">
        <v>0.15048842406391769</v>
      </c>
      <c r="E18" s="2">
        <v>4.2771914560752501E-2</v>
      </c>
      <c r="F18" s="4">
        <v>2.1778967718310001E-4</v>
      </c>
      <c r="G18" s="3" t="s">
        <v>4834</v>
      </c>
      <c r="H18" s="3">
        <v>3</v>
      </c>
      <c r="I18" s="4">
        <v>2.5045812876056499E-2</v>
      </c>
    </row>
    <row r="19" spans="1:9">
      <c r="A19" s="19" t="s">
        <v>117</v>
      </c>
      <c r="B19" s="19" t="s">
        <v>4844</v>
      </c>
      <c r="C19" s="19" t="s">
        <v>4845</v>
      </c>
      <c r="D19" s="186">
        <v>0.19646863365023831</v>
      </c>
      <c r="E19" s="186">
        <v>5.6082688926283403E-2</v>
      </c>
      <c r="F19" s="185">
        <v>2.3077330559920001E-4</v>
      </c>
      <c r="G19" s="19" t="s">
        <v>4834</v>
      </c>
      <c r="H19" s="19">
        <v>3</v>
      </c>
      <c r="I19" s="185">
        <v>3.461599583988E-3</v>
      </c>
    </row>
    <row r="20" spans="1:9">
      <c r="A20" s="19" t="s">
        <v>117</v>
      </c>
      <c r="B20" s="19" t="s">
        <v>4841</v>
      </c>
      <c r="C20" s="19" t="s">
        <v>4842</v>
      </c>
      <c r="D20" s="186">
        <v>0.26358505026926188</v>
      </c>
      <c r="E20" s="186">
        <v>7.6083966524436497E-2</v>
      </c>
      <c r="F20" s="185">
        <v>2.6685386283230002E-4</v>
      </c>
      <c r="G20" s="19" t="s">
        <v>4843</v>
      </c>
      <c r="H20" s="19">
        <v>3</v>
      </c>
      <c r="I20" s="185">
        <v>3.2022463539875998E-3</v>
      </c>
    </row>
    <row r="21" spans="1:9">
      <c r="A21" s="19" t="s">
        <v>117</v>
      </c>
      <c r="B21" s="19" t="s">
        <v>4844</v>
      </c>
      <c r="C21" s="19" t="s">
        <v>4846</v>
      </c>
      <c r="D21" s="186">
        <v>0.20057515114747049</v>
      </c>
      <c r="E21" s="186">
        <v>5.8996967687608703E-2</v>
      </c>
      <c r="F21" s="185">
        <v>3.3843685639479997E-4</v>
      </c>
      <c r="G21" s="19" t="s">
        <v>4834</v>
      </c>
      <c r="H21" s="19">
        <v>3</v>
      </c>
      <c r="I21" s="185">
        <v>5.0765528459219998E-3</v>
      </c>
    </row>
    <row r="22" spans="1:9">
      <c r="A22" s="19" t="s">
        <v>66</v>
      </c>
      <c r="B22" s="19" t="s">
        <v>4844</v>
      </c>
      <c r="C22" s="19" t="s">
        <v>4847</v>
      </c>
      <c r="D22" s="186">
        <v>0.2019507096030905</v>
      </c>
      <c r="E22" s="186">
        <v>5.9561473314749001E-2</v>
      </c>
      <c r="F22" s="185">
        <v>3.499350565498E-4</v>
      </c>
      <c r="G22" s="19" t="s">
        <v>4843</v>
      </c>
      <c r="H22" s="19">
        <v>3</v>
      </c>
      <c r="I22" s="185">
        <v>5.2490258482469996E-3</v>
      </c>
    </row>
    <row r="23" spans="1:9">
      <c r="A23" s="19" t="s">
        <v>117</v>
      </c>
      <c r="B23" s="19" t="s">
        <v>4850</v>
      </c>
      <c r="C23" s="19" t="s">
        <v>4851</v>
      </c>
      <c r="D23" s="186">
        <v>0.1354105954744026</v>
      </c>
      <c r="E23" s="186">
        <v>4.0321426881464097E-2</v>
      </c>
      <c r="F23" s="185">
        <v>3.9334068125609998E-4</v>
      </c>
      <c r="G23" s="19" t="s">
        <v>4834</v>
      </c>
      <c r="H23" s="19">
        <v>3</v>
      </c>
      <c r="I23" s="185">
        <v>9.8335170314024986E-3</v>
      </c>
    </row>
    <row r="24" spans="1:9">
      <c r="A24" s="19" t="s">
        <v>117</v>
      </c>
      <c r="B24" s="19" t="s">
        <v>4820</v>
      </c>
      <c r="C24" s="19" t="s">
        <v>4853</v>
      </c>
      <c r="D24" s="185">
        <v>3.1948787468600001E-9</v>
      </c>
      <c r="E24" s="185">
        <v>1.0854175354E-9</v>
      </c>
      <c r="F24" s="185">
        <v>1.62284983211E-3</v>
      </c>
      <c r="G24" s="19" t="s">
        <v>4837</v>
      </c>
      <c r="H24" s="19">
        <v>3</v>
      </c>
      <c r="I24" s="185">
        <v>1.460564848899E-2</v>
      </c>
    </row>
    <row r="25" spans="1:9">
      <c r="A25" s="19" t="s">
        <v>117</v>
      </c>
      <c r="B25" s="19" t="s">
        <v>4850</v>
      </c>
      <c r="C25" s="19" t="s">
        <v>4860</v>
      </c>
      <c r="D25" s="186">
        <v>0.1139739458442228</v>
      </c>
      <c r="E25" s="186">
        <v>3.8783946051081E-2</v>
      </c>
      <c r="F25" s="185">
        <v>1.6510895009118E-3</v>
      </c>
      <c r="G25" s="19" t="s">
        <v>4834</v>
      </c>
      <c r="H25" s="19">
        <v>3</v>
      </c>
      <c r="I25" s="185">
        <v>4.1277237522795003E-2</v>
      </c>
    </row>
    <row r="26" spans="1:9">
      <c r="A26" s="19" t="s">
        <v>117</v>
      </c>
      <c r="B26" s="19" t="s">
        <v>4841</v>
      </c>
      <c r="C26" s="19" t="s">
        <v>4842</v>
      </c>
      <c r="D26" s="186">
        <v>0.2081917307423774</v>
      </c>
      <c r="E26" s="186">
        <v>7.3262198965967806E-2</v>
      </c>
      <c r="F26" s="185">
        <v>2.2479702568868999E-3</v>
      </c>
      <c r="G26" s="19" t="s">
        <v>4834</v>
      </c>
      <c r="H26" s="19">
        <v>3</v>
      </c>
      <c r="I26" s="185">
        <v>2.6975643082642799E-2</v>
      </c>
    </row>
    <row r="27" spans="1:9">
      <c r="A27" s="19" t="s">
        <v>117</v>
      </c>
      <c r="B27" s="19" t="s">
        <v>4835</v>
      </c>
      <c r="C27" s="19" t="s">
        <v>4856</v>
      </c>
      <c r="D27" s="185">
        <v>5.77830348492E-9</v>
      </c>
      <c r="E27" s="185">
        <v>2.0478298973099999E-9</v>
      </c>
      <c r="F27" s="185">
        <v>2.3887034654799999E-3</v>
      </c>
      <c r="G27" s="19" t="s">
        <v>4837</v>
      </c>
      <c r="H27" s="19">
        <v>3</v>
      </c>
      <c r="I27" s="185">
        <v>2.149833118932E-2</v>
      </c>
    </row>
    <row r="28" spans="1:9">
      <c r="A28" s="19" t="s">
        <v>117</v>
      </c>
      <c r="B28" s="19" t="s">
        <v>4844</v>
      </c>
      <c r="C28" s="19" t="s">
        <v>4845</v>
      </c>
      <c r="D28" s="185">
        <v>3.1404375695500002E-9</v>
      </c>
      <c r="E28" s="185">
        <v>1.1329300137399999E-9</v>
      </c>
      <c r="F28" s="185">
        <v>2.7859874391599998E-3</v>
      </c>
      <c r="G28" s="19" t="s">
        <v>4837</v>
      </c>
      <c r="H28" s="19">
        <v>3</v>
      </c>
      <c r="I28" s="185">
        <v>4.17898115874E-2</v>
      </c>
    </row>
    <row r="29" spans="1:9">
      <c r="A29" s="19" t="s">
        <v>117</v>
      </c>
      <c r="B29" s="19" t="s">
        <v>4823</v>
      </c>
      <c r="C29" s="19" t="s">
        <v>4833</v>
      </c>
      <c r="D29" s="186">
        <v>0.101586551795501</v>
      </c>
      <c r="E29" s="186">
        <v>3.7371650035218598E-2</v>
      </c>
      <c r="F29" s="185">
        <v>3.2859458133322E-3</v>
      </c>
      <c r="G29" s="19" t="s">
        <v>4834</v>
      </c>
      <c r="H29" s="19">
        <v>3</v>
      </c>
      <c r="I29" s="185">
        <v>2.9573512319989802E-2</v>
      </c>
    </row>
    <row r="30" spans="1:9">
      <c r="A30" s="19" t="s">
        <v>117</v>
      </c>
      <c r="B30" s="19" t="s">
        <v>4823</v>
      </c>
      <c r="C30" s="19" t="s">
        <v>4859</v>
      </c>
      <c r="D30" s="185">
        <v>2.0965864296900001E-9</v>
      </c>
      <c r="E30" s="185">
        <v>8.04260185228E-10</v>
      </c>
      <c r="F30" s="185">
        <v>4.5689563510600004E-3</v>
      </c>
      <c r="G30" s="19" t="s">
        <v>4837</v>
      </c>
      <c r="H30" s="19">
        <v>3</v>
      </c>
      <c r="I30" s="185">
        <v>4.1120607159540003E-2</v>
      </c>
    </row>
    <row r="31" spans="1:9">
      <c r="A31" s="19" t="s">
        <v>117</v>
      </c>
      <c r="B31" s="19" t="s">
        <v>4820</v>
      </c>
      <c r="C31" s="19" t="s">
        <v>4838</v>
      </c>
      <c r="D31" s="186">
        <v>0.1681308674551189</v>
      </c>
      <c r="E31" s="186">
        <v>6.5000624185789904E-2</v>
      </c>
      <c r="F31" s="185">
        <v>4.8580836144474998E-3</v>
      </c>
      <c r="G31" s="19" t="s">
        <v>4834</v>
      </c>
      <c r="H31" s="19">
        <v>3</v>
      </c>
      <c r="I31" s="185">
        <v>4.3722752530027498E-2</v>
      </c>
    </row>
    <row r="32" spans="1:9">
      <c r="A32" s="10" t="s">
        <v>3</v>
      </c>
      <c r="B32" s="10" t="s">
        <v>4835</v>
      </c>
      <c r="C32" s="10" t="s">
        <v>4836</v>
      </c>
      <c r="D32" s="254">
        <v>0.24142418218691331</v>
      </c>
      <c r="E32" s="254">
        <v>9.4938887936037802E-2</v>
      </c>
      <c r="F32" s="255">
        <v>5.5173011605931001E-3</v>
      </c>
      <c r="G32" s="10" t="s">
        <v>4843</v>
      </c>
      <c r="H32" s="10">
        <v>3</v>
      </c>
      <c r="I32" s="255">
        <v>4.9655710445337897E-2</v>
      </c>
    </row>
    <row r="33" spans="1:1">
      <c r="A33" s="97" t="s">
        <v>6637</v>
      </c>
    </row>
  </sheetData>
  <mergeCells count="1">
    <mergeCell ref="A1:J1"/>
  </mergeCells>
  <phoneticPr fontId="68"/>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M22"/>
  <sheetViews>
    <sheetView zoomScale="90" zoomScaleNormal="90" zoomScalePageLayoutView="90" workbookViewId="0">
      <selection activeCell="A18" sqref="A18:H18"/>
    </sheetView>
  </sheetViews>
  <sheetFormatPr baseColWidth="10" defaultRowHeight="15"/>
  <cols>
    <col min="3" max="3" width="14.42578125" customWidth="1"/>
    <col min="6" max="6" width="12.140625" bestFit="1" customWidth="1"/>
    <col min="10" max="10" width="12.140625" bestFit="1" customWidth="1"/>
  </cols>
  <sheetData>
    <row r="1" spans="1:13" ht="14.45" customHeight="1">
      <c r="A1" s="660" t="s">
        <v>6721</v>
      </c>
      <c r="B1" s="660"/>
      <c r="C1" s="660"/>
      <c r="D1" s="660"/>
      <c r="E1" s="660"/>
      <c r="F1" s="660"/>
      <c r="G1" s="660"/>
      <c r="H1" s="660"/>
      <c r="I1" s="660"/>
      <c r="J1" s="660"/>
      <c r="K1" s="660"/>
      <c r="L1" s="660"/>
      <c r="M1" s="660"/>
    </row>
    <row r="2" spans="1:13" ht="14.45" customHeight="1"/>
    <row r="3" spans="1:13" ht="14.45" customHeight="1">
      <c r="A3" s="241"/>
      <c r="B3" s="242"/>
      <c r="C3" s="242"/>
      <c r="D3" s="698" t="s">
        <v>1452</v>
      </c>
      <c r="E3" s="698"/>
      <c r="F3" s="698"/>
      <c r="G3" s="698"/>
      <c r="H3" s="698" t="s">
        <v>1453</v>
      </c>
      <c r="I3" s="698"/>
      <c r="J3" s="698"/>
      <c r="K3" s="698"/>
    </row>
    <row r="4" spans="1:13" ht="14.45" customHeight="1">
      <c r="A4" s="243"/>
      <c r="B4" s="244"/>
      <c r="C4" s="244"/>
      <c r="D4" s="699" t="s">
        <v>1454</v>
      </c>
      <c r="E4" s="699"/>
      <c r="F4" s="244" t="s">
        <v>989</v>
      </c>
      <c r="G4" s="244" t="s">
        <v>990</v>
      </c>
      <c r="H4" s="699" t="s">
        <v>1455</v>
      </c>
      <c r="I4" s="699"/>
      <c r="J4" s="244" t="s">
        <v>989</v>
      </c>
      <c r="K4" s="244" t="s">
        <v>990</v>
      </c>
    </row>
    <row r="5" spans="1:13" ht="14.45" customHeight="1">
      <c r="A5" s="245"/>
      <c r="B5" s="246" t="s">
        <v>10</v>
      </c>
      <c r="C5" s="246" t="s">
        <v>991</v>
      </c>
      <c r="D5" s="246" t="s">
        <v>3574</v>
      </c>
      <c r="E5" s="246" t="s">
        <v>49</v>
      </c>
      <c r="F5" s="246" t="s">
        <v>3572</v>
      </c>
      <c r="G5" s="246" t="s">
        <v>992</v>
      </c>
      <c r="H5" s="246" t="s">
        <v>3575</v>
      </c>
      <c r="I5" s="246" t="s">
        <v>49</v>
      </c>
      <c r="J5" s="246" t="s">
        <v>3572</v>
      </c>
      <c r="K5" s="246" t="s">
        <v>992</v>
      </c>
    </row>
    <row r="6" spans="1:13">
      <c r="A6" s="695" t="s">
        <v>3954</v>
      </c>
      <c r="B6" s="244" t="s">
        <v>79</v>
      </c>
      <c r="C6" s="244">
        <v>2</v>
      </c>
      <c r="D6" s="244" t="s">
        <v>993</v>
      </c>
      <c r="E6" s="244" t="s">
        <v>1456</v>
      </c>
      <c r="F6" s="244" t="s">
        <v>1457</v>
      </c>
      <c r="G6" s="244" t="s">
        <v>994</v>
      </c>
      <c r="H6" s="244" t="s">
        <v>1458</v>
      </c>
      <c r="I6" s="247">
        <v>4.2100000000000002E-7</v>
      </c>
      <c r="J6" s="244" t="s">
        <v>1459</v>
      </c>
      <c r="K6" s="244" t="s">
        <v>1008</v>
      </c>
    </row>
    <row r="7" spans="1:13">
      <c r="A7" s="695"/>
      <c r="B7" s="243" t="s">
        <v>995</v>
      </c>
      <c r="C7" s="243">
        <v>6</v>
      </c>
      <c r="D7" s="243" t="s">
        <v>1460</v>
      </c>
      <c r="E7" s="243" t="s">
        <v>1461</v>
      </c>
      <c r="F7" s="243" t="s">
        <v>1462</v>
      </c>
      <c r="G7" s="243" t="s">
        <v>996</v>
      </c>
      <c r="H7" s="243" t="s">
        <v>1463</v>
      </c>
      <c r="I7" s="243" t="s">
        <v>1463</v>
      </c>
      <c r="J7" s="243" t="s">
        <v>1463</v>
      </c>
      <c r="K7" s="243" t="s">
        <v>1463</v>
      </c>
    </row>
    <row r="8" spans="1:13">
      <c r="A8" s="695"/>
      <c r="B8" s="243" t="s">
        <v>997</v>
      </c>
      <c r="C8" s="243">
        <v>11</v>
      </c>
      <c r="D8" s="243" t="s">
        <v>1464</v>
      </c>
      <c r="E8" s="243" t="s">
        <v>1465</v>
      </c>
      <c r="F8" s="243" t="s">
        <v>1466</v>
      </c>
      <c r="G8" s="243" t="s">
        <v>998</v>
      </c>
      <c r="H8" s="243" t="s">
        <v>1463</v>
      </c>
      <c r="I8" s="243" t="s">
        <v>1463</v>
      </c>
      <c r="J8" s="243" t="s">
        <v>1463</v>
      </c>
      <c r="K8" s="243" t="s">
        <v>1463</v>
      </c>
    </row>
    <row r="9" spans="1:13">
      <c r="A9" s="695"/>
      <c r="B9" s="243" t="s">
        <v>999</v>
      </c>
      <c r="C9" s="243">
        <v>12</v>
      </c>
      <c r="D9" s="243" t="s">
        <v>1467</v>
      </c>
      <c r="E9" s="243" t="s">
        <v>1468</v>
      </c>
      <c r="F9" s="243" t="s">
        <v>1469</v>
      </c>
      <c r="G9" s="243" t="s">
        <v>1000</v>
      </c>
      <c r="H9" s="243" t="s">
        <v>1463</v>
      </c>
      <c r="I9" s="243" t="s">
        <v>1463</v>
      </c>
      <c r="J9" s="243" t="s">
        <v>1463</v>
      </c>
      <c r="K9" s="243" t="s">
        <v>1463</v>
      </c>
    </row>
    <row r="10" spans="1:13">
      <c r="A10" s="695"/>
      <c r="B10" s="248" t="s">
        <v>1001</v>
      </c>
      <c r="C10" s="244">
        <v>17</v>
      </c>
      <c r="D10" s="244" t="s">
        <v>1470</v>
      </c>
      <c r="E10" s="244" t="s">
        <v>1471</v>
      </c>
      <c r="F10" s="248" t="s">
        <v>1472</v>
      </c>
      <c r="G10" s="248" t="s">
        <v>1002</v>
      </c>
      <c r="H10" s="243" t="s">
        <v>1463</v>
      </c>
      <c r="I10" s="227" t="s">
        <v>1463</v>
      </c>
      <c r="J10" s="243" t="s">
        <v>1463</v>
      </c>
      <c r="K10" s="227" t="s">
        <v>1463</v>
      </c>
    </row>
    <row r="11" spans="1:13" ht="15" customHeight="1">
      <c r="A11" s="696" t="s">
        <v>3576</v>
      </c>
      <c r="B11" s="242" t="s">
        <v>79</v>
      </c>
      <c r="C11" s="242">
        <v>2</v>
      </c>
      <c r="D11" s="242" t="s">
        <v>1473</v>
      </c>
      <c r="E11" s="242" t="s">
        <v>1474</v>
      </c>
      <c r="F11" s="242" t="s">
        <v>1475</v>
      </c>
      <c r="G11" s="242" t="s">
        <v>1003</v>
      </c>
      <c r="H11" s="242" t="s">
        <v>1476</v>
      </c>
      <c r="I11" s="249">
        <v>1.02E-6</v>
      </c>
      <c r="J11" s="242" t="s">
        <v>1477</v>
      </c>
      <c r="K11" s="242" t="s">
        <v>1008</v>
      </c>
    </row>
    <row r="12" spans="1:13">
      <c r="A12" s="695"/>
      <c r="B12" s="243" t="s">
        <v>997</v>
      </c>
      <c r="C12" s="243">
        <v>11</v>
      </c>
      <c r="D12" s="243" t="s">
        <v>1478</v>
      </c>
      <c r="E12" s="243" t="s">
        <v>1479</v>
      </c>
      <c r="F12" s="243" t="s">
        <v>1480</v>
      </c>
      <c r="G12" s="243" t="s">
        <v>1004</v>
      </c>
      <c r="H12" s="243" t="s">
        <v>1463</v>
      </c>
      <c r="I12" s="243" t="s">
        <v>1463</v>
      </c>
      <c r="J12" s="243" t="s">
        <v>1463</v>
      </c>
      <c r="K12" s="243" t="s">
        <v>1463</v>
      </c>
    </row>
    <row r="13" spans="1:13">
      <c r="A13" s="695"/>
      <c r="B13" s="243" t="s">
        <v>999</v>
      </c>
      <c r="C13" s="243">
        <v>12</v>
      </c>
      <c r="D13" s="243" t="s">
        <v>1005</v>
      </c>
      <c r="E13" s="243" t="s">
        <v>1481</v>
      </c>
      <c r="F13" s="243" t="s">
        <v>1482</v>
      </c>
      <c r="G13" s="243" t="s">
        <v>1000</v>
      </c>
      <c r="H13" s="243" t="s">
        <v>1463</v>
      </c>
      <c r="I13" s="243" t="s">
        <v>1463</v>
      </c>
      <c r="J13" s="243" t="s">
        <v>1463</v>
      </c>
      <c r="K13" s="243" t="s">
        <v>1463</v>
      </c>
    </row>
    <row r="14" spans="1:13">
      <c r="A14" s="695"/>
      <c r="B14" s="243" t="s">
        <v>1006</v>
      </c>
      <c r="C14" s="243">
        <v>12</v>
      </c>
      <c r="D14" s="243" t="s">
        <v>1483</v>
      </c>
      <c r="E14" s="243" t="s">
        <v>1484</v>
      </c>
      <c r="F14" s="243" t="s">
        <v>1463</v>
      </c>
      <c r="G14" s="243" t="s">
        <v>1463</v>
      </c>
      <c r="H14" s="243" t="s">
        <v>1463</v>
      </c>
      <c r="I14" s="243" t="s">
        <v>1463</v>
      </c>
      <c r="J14" s="243" t="s">
        <v>1463</v>
      </c>
      <c r="K14" s="243" t="s">
        <v>1463</v>
      </c>
    </row>
    <row r="15" spans="1:13">
      <c r="A15" s="697"/>
      <c r="B15" s="227" t="s">
        <v>1007</v>
      </c>
      <c r="C15" s="227">
        <v>13</v>
      </c>
      <c r="D15" s="227" t="s">
        <v>1485</v>
      </c>
      <c r="E15" s="227" t="s">
        <v>1486</v>
      </c>
      <c r="F15" s="227" t="s">
        <v>1487</v>
      </c>
      <c r="G15" s="227" t="s">
        <v>1488</v>
      </c>
      <c r="H15" s="227" t="s">
        <v>1463</v>
      </c>
      <c r="I15" s="227" t="s">
        <v>1463</v>
      </c>
      <c r="J15" s="227" t="s">
        <v>1463</v>
      </c>
      <c r="K15" s="227" t="s">
        <v>1463</v>
      </c>
    </row>
    <row r="16" spans="1:13" ht="14.45" customHeight="1">
      <c r="A16" s="113"/>
    </row>
    <row r="17" spans="1:8" ht="14.45" customHeight="1">
      <c r="A17" t="s">
        <v>1489</v>
      </c>
    </row>
    <row r="18" spans="1:8" ht="14.45" customHeight="1">
      <c r="A18" s="652" t="s">
        <v>6823</v>
      </c>
      <c r="B18" s="652"/>
      <c r="C18" s="652"/>
      <c r="D18" s="652"/>
      <c r="E18" s="652"/>
      <c r="F18" s="652"/>
      <c r="G18" s="652"/>
      <c r="H18" s="652"/>
    </row>
    <row r="19" spans="1:8" ht="14.45" customHeight="1">
      <c r="A19" s="652" t="s">
        <v>1490</v>
      </c>
      <c r="B19" s="652"/>
      <c r="C19" s="652"/>
      <c r="D19" s="652"/>
      <c r="E19" s="652"/>
      <c r="F19" s="652"/>
      <c r="G19" s="652"/>
      <c r="H19" s="652"/>
    </row>
    <row r="20" spans="1:8" ht="14.45" customHeight="1"/>
    <row r="21" spans="1:8" ht="14.45" customHeight="1"/>
    <row r="22" spans="1:8" ht="14.45" customHeight="1"/>
  </sheetData>
  <mergeCells count="9">
    <mergeCell ref="A19:H19"/>
    <mergeCell ref="A1:M1"/>
    <mergeCell ref="A6:A10"/>
    <mergeCell ref="A11:A15"/>
    <mergeCell ref="D3:G3"/>
    <mergeCell ref="H3:K3"/>
    <mergeCell ref="D4:E4"/>
    <mergeCell ref="H4:I4"/>
    <mergeCell ref="A18:H18"/>
  </mergeCells>
  <phoneticPr fontId="68"/>
  <pageMargins left="0.7" right="0.7" top="0.75" bottom="0.75" header="0.3" footer="0.3"/>
  <pageSetup paperSize="9" orientation="portrait" horizontalDpi="4294967292" verticalDpi="429496729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E29"/>
  <sheetViews>
    <sheetView zoomScale="90" zoomScaleNormal="90" zoomScalePageLayoutView="90" workbookViewId="0"/>
  </sheetViews>
  <sheetFormatPr baseColWidth="10" defaultColWidth="11.42578125" defaultRowHeight="15"/>
  <cols>
    <col min="1" max="1" width="15.7109375" style="354" customWidth="1"/>
    <col min="2" max="2" width="69.140625" style="354" bestFit="1" customWidth="1"/>
    <col min="3" max="3" width="16.42578125" style="354" customWidth="1"/>
    <col min="4" max="4" width="23.7109375" style="354" customWidth="1"/>
    <col min="5" max="5" width="73.85546875" style="354" customWidth="1"/>
    <col min="6" max="16384" width="11.42578125" style="354"/>
  </cols>
  <sheetData>
    <row r="1" spans="1:5" s="343" customFormat="1">
      <c r="A1" s="343" t="s">
        <v>6722</v>
      </c>
    </row>
    <row r="3" spans="1:5" s="211" customFormat="1">
      <c r="A3" s="344" t="s">
        <v>3955</v>
      </c>
      <c r="B3" s="344" t="s">
        <v>3956</v>
      </c>
      <c r="C3" s="344" t="s">
        <v>3957</v>
      </c>
      <c r="D3" s="344" t="s">
        <v>3958</v>
      </c>
      <c r="E3" s="344" t="s">
        <v>3959</v>
      </c>
    </row>
    <row r="4" spans="1:5" s="211" customFormat="1" ht="30">
      <c r="A4" s="211" t="s">
        <v>445</v>
      </c>
      <c r="B4" s="211" t="s">
        <v>950</v>
      </c>
      <c r="C4" s="345">
        <v>1.3037350246652599</v>
      </c>
      <c r="D4" s="346">
        <v>0.38772222799602402</v>
      </c>
      <c r="E4" s="347" t="s">
        <v>4346</v>
      </c>
    </row>
    <row r="5" spans="1:5" s="211" customFormat="1" ht="75">
      <c r="A5" s="348" t="s">
        <v>4269</v>
      </c>
      <c r="B5" s="348" t="s">
        <v>951</v>
      </c>
      <c r="C5" s="366">
        <v>5.9100877192982502</v>
      </c>
      <c r="D5" s="367">
        <v>5.1745873405227897E-4</v>
      </c>
      <c r="E5" s="368" t="s">
        <v>4345</v>
      </c>
    </row>
    <row r="6" spans="1:5" s="211" customFormat="1" ht="60">
      <c r="A6" s="211" t="s">
        <v>438</v>
      </c>
      <c r="B6" s="211" t="s">
        <v>952</v>
      </c>
      <c r="C6" s="345">
        <v>1.0665496562819901</v>
      </c>
      <c r="D6" s="346">
        <v>0.52998690552716099</v>
      </c>
      <c r="E6" s="347" t="s">
        <v>4344</v>
      </c>
    </row>
    <row r="7" spans="1:5" s="211" customFormat="1">
      <c r="A7" s="211" t="s">
        <v>953</v>
      </c>
      <c r="B7" s="211" t="s">
        <v>954</v>
      </c>
      <c r="C7" s="345">
        <v>0.49738082765845998</v>
      </c>
      <c r="D7" s="346">
        <v>0.86608979264252295</v>
      </c>
      <c r="E7" s="347" t="s">
        <v>4332</v>
      </c>
    </row>
    <row r="8" spans="1:5" s="211" customFormat="1">
      <c r="A8" s="211" t="s">
        <v>444</v>
      </c>
      <c r="B8" s="211" t="s">
        <v>955</v>
      </c>
      <c r="C8" s="345">
        <v>0</v>
      </c>
      <c r="D8" s="346">
        <v>1</v>
      </c>
      <c r="E8" s="347"/>
    </row>
    <row r="9" spans="1:5" s="211" customFormat="1">
      <c r="A9" s="211" t="s">
        <v>956</v>
      </c>
      <c r="B9" s="211" t="s">
        <v>957</v>
      </c>
      <c r="C9" s="345">
        <v>0</v>
      </c>
      <c r="D9" s="346">
        <v>1</v>
      </c>
      <c r="E9" s="347"/>
    </row>
    <row r="10" spans="1:5" s="211" customFormat="1">
      <c r="A10" s="211" t="s">
        <v>958</v>
      </c>
      <c r="B10" s="211" t="s">
        <v>959</v>
      </c>
      <c r="C10" s="345">
        <v>0</v>
      </c>
      <c r="D10" s="346">
        <v>1</v>
      </c>
      <c r="E10" s="347"/>
    </row>
    <row r="11" spans="1:5" s="211" customFormat="1" ht="30">
      <c r="A11" s="211" t="s">
        <v>960</v>
      </c>
      <c r="B11" s="211" t="s">
        <v>961</v>
      </c>
      <c r="C11" s="345">
        <v>1.03193960511034</v>
      </c>
      <c r="D11" s="346">
        <v>0.54565115906821604</v>
      </c>
      <c r="E11" s="347" t="s">
        <v>4347</v>
      </c>
    </row>
    <row r="12" spans="1:5" s="211" customFormat="1">
      <c r="A12" s="211" t="s">
        <v>962</v>
      </c>
      <c r="B12" s="211" t="s">
        <v>963</v>
      </c>
      <c r="C12" s="345">
        <v>0</v>
      </c>
      <c r="D12" s="346">
        <v>1</v>
      </c>
      <c r="E12" s="347"/>
    </row>
    <row r="13" spans="1:5" s="211" customFormat="1" ht="30">
      <c r="A13" s="211" t="s">
        <v>964</v>
      </c>
      <c r="B13" s="211" t="s">
        <v>965</v>
      </c>
      <c r="C13" s="345">
        <v>1.4860706187236801</v>
      </c>
      <c r="D13" s="346">
        <v>0.27352357873503402</v>
      </c>
      <c r="E13" s="347" t="s">
        <v>4348</v>
      </c>
    </row>
    <row r="14" spans="1:5" s="211" customFormat="1">
      <c r="A14" s="211" t="s">
        <v>966</v>
      </c>
      <c r="B14" s="211" t="s">
        <v>967</v>
      </c>
      <c r="C14" s="345">
        <v>1.1121281464530901</v>
      </c>
      <c r="D14" s="346">
        <v>0.60259568566452104</v>
      </c>
      <c r="E14" s="347" t="s">
        <v>4333</v>
      </c>
    </row>
    <row r="15" spans="1:5" s="211" customFormat="1">
      <c r="A15" s="211" t="s">
        <v>968</v>
      </c>
      <c r="B15" s="211" t="s">
        <v>969</v>
      </c>
      <c r="C15" s="345">
        <v>1.6643356643356599</v>
      </c>
      <c r="D15" s="346">
        <v>0.28861567993738602</v>
      </c>
      <c r="E15" s="347" t="s">
        <v>4349</v>
      </c>
    </row>
    <row r="16" spans="1:5" s="211" customFormat="1">
      <c r="A16" s="211" t="s">
        <v>970</v>
      </c>
      <c r="B16" s="211" t="s">
        <v>971</v>
      </c>
      <c r="C16" s="345">
        <v>1.0430727023319599</v>
      </c>
      <c r="D16" s="346">
        <v>0.58103203412956295</v>
      </c>
      <c r="E16" s="347" t="s">
        <v>4334</v>
      </c>
    </row>
    <row r="17" spans="1:5" s="211" customFormat="1">
      <c r="A17" s="349" t="s">
        <v>972</v>
      </c>
      <c r="B17" s="349" t="s">
        <v>973</v>
      </c>
      <c r="C17" s="369">
        <v>1.3763440860215099</v>
      </c>
      <c r="D17" s="370">
        <v>0.44071100616439801</v>
      </c>
      <c r="E17" s="371" t="s">
        <v>4335</v>
      </c>
    </row>
    <row r="18" spans="1:5">
      <c r="A18" s="700" t="s">
        <v>3960</v>
      </c>
      <c r="B18" s="701"/>
      <c r="C18" s="701"/>
      <c r="D18" s="701"/>
      <c r="E18" s="701"/>
    </row>
    <row r="19" spans="1:5">
      <c r="A19" s="364"/>
    </row>
    <row r="20" spans="1:5">
      <c r="A20" s="700" t="s">
        <v>1449</v>
      </c>
      <c r="B20" s="700"/>
      <c r="C20" s="700"/>
      <c r="D20" s="700"/>
    </row>
    <row r="21" spans="1:5" ht="17.25" customHeight="1">
      <c r="A21" s="351" t="s">
        <v>1440</v>
      </c>
      <c r="B21" s="351" t="s">
        <v>977</v>
      </c>
      <c r="C21" s="351" t="s">
        <v>1441</v>
      </c>
      <c r="D21" s="351" t="s">
        <v>1442</v>
      </c>
    </row>
    <row r="22" spans="1:5">
      <c r="A22" s="352" t="s">
        <v>96</v>
      </c>
      <c r="B22" s="353" t="s">
        <v>4271</v>
      </c>
      <c r="C22" s="353" t="s">
        <v>1425</v>
      </c>
      <c r="D22" s="353" t="s">
        <v>1443</v>
      </c>
    </row>
    <row r="23" spans="1:5">
      <c r="A23" s="355" t="s">
        <v>93</v>
      </c>
      <c r="B23" s="372" t="s">
        <v>4271</v>
      </c>
      <c r="C23" s="356" t="s">
        <v>1444</v>
      </c>
      <c r="D23" s="259" t="s">
        <v>1445</v>
      </c>
    </row>
    <row r="24" spans="1:5">
      <c r="A24" s="355" t="s">
        <v>940</v>
      </c>
      <c r="B24" s="372" t="s">
        <v>349</v>
      </c>
      <c r="C24" s="356" t="s">
        <v>1426</v>
      </c>
      <c r="D24" s="356" t="s">
        <v>1443</v>
      </c>
    </row>
    <row r="25" spans="1:5" ht="15.75" customHeight="1">
      <c r="A25" s="355" t="s">
        <v>1033</v>
      </c>
      <c r="B25" s="372" t="s">
        <v>4336</v>
      </c>
      <c r="C25" s="356" t="s">
        <v>1450</v>
      </c>
      <c r="D25" s="356" t="s">
        <v>1446</v>
      </c>
    </row>
    <row r="26" spans="1:5" ht="30">
      <c r="A26" s="355" t="s">
        <v>170</v>
      </c>
      <c r="B26" s="372" t="s">
        <v>4337</v>
      </c>
      <c r="C26" s="356" t="s">
        <v>1447</v>
      </c>
      <c r="D26" s="356" t="s">
        <v>1448</v>
      </c>
    </row>
    <row r="27" spans="1:5" ht="30">
      <c r="A27" s="355" t="s">
        <v>4338</v>
      </c>
      <c r="B27" s="372" t="s">
        <v>4339</v>
      </c>
      <c r="C27" s="372" t="s">
        <v>4340</v>
      </c>
      <c r="D27" s="372" t="s">
        <v>4341</v>
      </c>
    </row>
    <row r="28" spans="1:5" ht="30">
      <c r="A28" s="373" t="s">
        <v>4342</v>
      </c>
      <c r="B28" s="374" t="s">
        <v>4339</v>
      </c>
      <c r="C28" s="374" t="s">
        <v>4343</v>
      </c>
      <c r="D28" s="374" t="s">
        <v>4341</v>
      </c>
    </row>
    <row r="29" spans="1:5">
      <c r="A29" s="700" t="s">
        <v>4270</v>
      </c>
      <c r="B29" s="700"/>
      <c r="C29" s="700"/>
      <c r="D29" s="700"/>
      <c r="E29" s="700"/>
    </row>
  </sheetData>
  <mergeCells count="3">
    <mergeCell ref="A18:E18"/>
    <mergeCell ref="A20:D20"/>
    <mergeCell ref="A29:E29"/>
  </mergeCells>
  <phoneticPr fontId="68"/>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X6"/>
  <sheetViews>
    <sheetView zoomScale="90" zoomScaleNormal="90" zoomScalePageLayoutView="90" workbookViewId="0">
      <selection activeCell="M31" sqref="M31"/>
    </sheetView>
  </sheetViews>
  <sheetFormatPr baseColWidth="10" defaultColWidth="11" defaultRowHeight="15"/>
  <cols>
    <col min="1" max="1" width="8.28515625" bestFit="1" customWidth="1"/>
    <col min="2" max="2" width="14.42578125" bestFit="1" customWidth="1"/>
    <col min="3" max="3" width="11.42578125" bestFit="1" customWidth="1"/>
    <col min="4" max="4" width="14.42578125" bestFit="1" customWidth="1"/>
    <col min="5" max="5" width="13.42578125" bestFit="1" customWidth="1"/>
    <col min="6" max="6" width="5.28515625" bestFit="1" customWidth="1"/>
    <col min="7" max="7" width="13.85546875" bestFit="1" customWidth="1"/>
    <col min="8" max="8" width="15.42578125" bestFit="1" customWidth="1"/>
    <col min="9" max="10" width="7.28515625" bestFit="1" customWidth="1"/>
    <col min="11" max="11" width="48.42578125" bestFit="1" customWidth="1"/>
    <col min="12" max="12" width="68" customWidth="1"/>
  </cols>
  <sheetData>
    <row r="1" spans="1:24" s="21" customFormat="1">
      <c r="A1" s="655" t="s">
        <v>6723</v>
      </c>
      <c r="B1" s="655"/>
      <c r="C1" s="655"/>
      <c r="D1" s="655"/>
      <c r="E1" s="655"/>
      <c r="F1" s="655"/>
      <c r="G1" s="655"/>
      <c r="H1" s="655"/>
      <c r="I1" s="655"/>
      <c r="J1" s="655"/>
      <c r="K1" s="655"/>
      <c r="L1" s="655"/>
      <c r="M1" s="655"/>
      <c r="N1" s="655"/>
      <c r="O1" s="655"/>
      <c r="P1" s="655"/>
      <c r="Q1" s="655"/>
      <c r="R1" s="655"/>
      <c r="S1" s="655"/>
      <c r="T1" s="655"/>
      <c r="U1" s="655"/>
      <c r="V1" s="655"/>
      <c r="W1" s="655"/>
      <c r="X1" s="655"/>
    </row>
    <row r="3" spans="1:24" s="3" customFormat="1">
      <c r="A3" s="20" t="s">
        <v>977</v>
      </c>
      <c r="B3" s="20" t="s">
        <v>978</v>
      </c>
      <c r="C3" s="20" t="s">
        <v>3577</v>
      </c>
      <c r="D3" s="20" t="s">
        <v>3578</v>
      </c>
      <c r="E3" s="20" t="s">
        <v>979</v>
      </c>
      <c r="F3" s="20" t="s">
        <v>980</v>
      </c>
      <c r="G3" s="20" t="s">
        <v>3579</v>
      </c>
      <c r="H3" s="20" t="s">
        <v>3580</v>
      </c>
      <c r="I3" s="20" t="s">
        <v>49</v>
      </c>
      <c r="J3" s="20" t="s">
        <v>4272</v>
      </c>
      <c r="K3" s="20" t="s">
        <v>4273</v>
      </c>
      <c r="L3" s="20" t="s">
        <v>4274</v>
      </c>
    </row>
    <row r="4" spans="1:24" s="3" customFormat="1" ht="60">
      <c r="A4" s="15" t="s">
        <v>66</v>
      </c>
      <c r="B4" s="15" t="s">
        <v>981</v>
      </c>
      <c r="C4" s="15" t="s">
        <v>982</v>
      </c>
      <c r="D4" s="15" t="s">
        <v>983</v>
      </c>
      <c r="E4" s="15" t="s">
        <v>984</v>
      </c>
      <c r="F4" s="15" t="s">
        <v>985</v>
      </c>
      <c r="G4" s="24">
        <v>-0.39516936618234999</v>
      </c>
      <c r="H4" s="15">
        <v>156</v>
      </c>
      <c r="I4" s="25">
        <v>1.65120742009526E-7</v>
      </c>
      <c r="J4" s="25">
        <v>5.1001173825966299E-2</v>
      </c>
      <c r="K4" s="15" t="s">
        <v>4275</v>
      </c>
      <c r="L4" s="23" t="s">
        <v>1451</v>
      </c>
    </row>
    <row r="5" spans="1:24" s="3" customFormat="1">
      <c r="A5" s="26" t="s">
        <v>53</v>
      </c>
      <c r="B5" s="26" t="s">
        <v>986</v>
      </c>
      <c r="C5" s="26" t="s">
        <v>987</v>
      </c>
      <c r="D5" s="26" t="s">
        <v>988</v>
      </c>
      <c r="E5" s="26" t="s">
        <v>984</v>
      </c>
      <c r="F5" s="26" t="s">
        <v>985</v>
      </c>
      <c r="G5" s="27">
        <v>-0.48114190110788602</v>
      </c>
      <c r="H5" s="26">
        <v>114</v>
      </c>
      <c r="I5" s="28">
        <v>3.0015359106038202E-8</v>
      </c>
      <c r="J5" s="28">
        <v>9.2709039978002301E-3</v>
      </c>
      <c r="K5" s="26" t="s">
        <v>4276</v>
      </c>
      <c r="L5" s="26" t="s">
        <v>4277</v>
      </c>
    </row>
    <row r="6" spans="1:24">
      <c r="A6" t="s">
        <v>3581</v>
      </c>
    </row>
  </sheetData>
  <mergeCells count="1">
    <mergeCell ref="A1:X1"/>
  </mergeCells>
  <phoneticPr fontId="68"/>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O111"/>
  <sheetViews>
    <sheetView zoomScale="90" zoomScaleNormal="90" zoomScalePageLayoutView="90" workbookViewId="0">
      <selection activeCell="F99" sqref="F99"/>
    </sheetView>
  </sheetViews>
  <sheetFormatPr baseColWidth="10" defaultColWidth="10.42578125" defaultRowHeight="15"/>
  <cols>
    <col min="1" max="1" width="9" style="534" bestFit="1" customWidth="1"/>
    <col min="2" max="2" width="9.85546875" style="534" bestFit="1" customWidth="1"/>
    <col min="3" max="3" width="7.28515625" style="534" bestFit="1" customWidth="1"/>
    <col min="4" max="4" width="12.28515625" style="534" bestFit="1" customWidth="1"/>
    <col min="5" max="5" width="12.85546875" style="534" bestFit="1" customWidth="1"/>
    <col min="6" max="8" width="11.28515625" style="534" bestFit="1" customWidth="1"/>
    <col min="9" max="9" width="10.28515625" style="534" bestFit="1" customWidth="1"/>
    <col min="10" max="10" width="8.140625" style="534" bestFit="1" customWidth="1"/>
    <col min="11" max="11" width="21.28515625" style="534" bestFit="1" customWidth="1"/>
    <col min="12" max="12" width="10.28515625" style="534" customWidth="1"/>
    <col min="13" max="13" width="11.42578125" style="534" bestFit="1" customWidth="1"/>
    <col min="14" max="14" width="9.28515625" style="534" bestFit="1" customWidth="1"/>
    <col min="15" max="15" width="13.42578125" style="534" customWidth="1"/>
    <col min="16" max="16" width="2.140625" style="534" customWidth="1"/>
    <col min="17" max="17" width="11.42578125" style="534" bestFit="1" customWidth="1"/>
    <col min="18" max="18" width="12.85546875" style="534" bestFit="1" customWidth="1"/>
    <col min="19" max="19" width="13.85546875" style="534" bestFit="1" customWidth="1"/>
    <col min="20" max="21" width="11.28515625" style="534" bestFit="1" customWidth="1"/>
    <col min="22" max="22" width="8" style="534" bestFit="1" customWidth="1"/>
    <col min="23" max="23" width="6.85546875" style="534" bestFit="1" customWidth="1"/>
    <col min="24" max="24" width="21.28515625" style="534" bestFit="1" customWidth="1"/>
    <col min="25" max="25" width="9.28515625" style="534" bestFit="1" customWidth="1"/>
    <col min="26" max="26" width="15.28515625" style="534" bestFit="1" customWidth="1"/>
    <col min="27" max="27" width="18.140625" style="534" bestFit="1" customWidth="1"/>
    <col min="28" max="28" width="22.42578125" style="534" bestFit="1" customWidth="1"/>
    <col min="29" max="29" width="2" style="534" customWidth="1"/>
    <col min="30" max="30" width="6.42578125" style="534" bestFit="1" customWidth="1"/>
    <col min="31" max="31" width="13.42578125" style="534" bestFit="1" customWidth="1"/>
    <col min="32" max="32" width="2.42578125" style="534" customWidth="1"/>
    <col min="33" max="33" width="8" style="534" bestFit="1" customWidth="1"/>
    <col min="34" max="34" width="6.85546875" style="534" bestFit="1" customWidth="1"/>
    <col min="35" max="35" width="9.28515625" style="534" bestFit="1" customWidth="1"/>
    <col min="36" max="36" width="17" style="534" bestFit="1" customWidth="1"/>
    <col min="37" max="37" width="2.42578125" style="534" customWidth="1"/>
    <col min="38" max="38" width="11.140625" style="534" bestFit="1" customWidth="1"/>
    <col min="39" max="39" width="17" style="534" bestFit="1" customWidth="1"/>
    <col min="40" max="40" width="10.28515625" style="534" bestFit="1" customWidth="1"/>
    <col min="41" max="41" width="27.42578125" style="534" bestFit="1" customWidth="1"/>
    <col min="42" max="16384" width="10.42578125" style="534"/>
  </cols>
  <sheetData>
    <row r="1" spans="1:41" s="531" customFormat="1">
      <c r="A1" s="705" t="s">
        <v>6724</v>
      </c>
      <c r="B1" s="705"/>
      <c r="C1" s="705"/>
      <c r="D1" s="705"/>
      <c r="E1" s="705"/>
      <c r="F1" s="705"/>
      <c r="G1" s="705"/>
      <c r="H1" s="705"/>
      <c r="I1" s="705"/>
      <c r="J1" s="705"/>
      <c r="K1" s="705"/>
      <c r="L1" s="705"/>
      <c r="M1" s="705"/>
      <c r="N1" s="705"/>
      <c r="O1" s="705"/>
      <c r="P1" s="705"/>
      <c r="Q1" s="705"/>
      <c r="R1" s="705"/>
      <c r="S1" s="705"/>
      <c r="T1" s="705"/>
      <c r="U1" s="705"/>
      <c r="V1" s="705"/>
      <c r="W1" s="705"/>
      <c r="X1" s="705"/>
    </row>
    <row r="2" spans="1:41" s="531" customFormat="1"/>
    <row r="3" spans="1:41" s="532" customFormat="1">
      <c r="A3" s="703" t="s">
        <v>6725</v>
      </c>
      <c r="B3" s="703"/>
      <c r="C3" s="703"/>
      <c r="D3" s="703"/>
      <c r="E3" s="703"/>
      <c r="F3" s="703"/>
      <c r="G3" s="703"/>
      <c r="H3" s="703"/>
      <c r="I3" s="703"/>
      <c r="J3" s="703"/>
      <c r="K3" s="703"/>
      <c r="L3" s="703"/>
      <c r="M3" s="703"/>
      <c r="N3" s="703"/>
      <c r="O3" s="703"/>
      <c r="P3" s="703"/>
      <c r="Q3" s="703"/>
      <c r="R3" s="703"/>
      <c r="S3" s="703"/>
      <c r="T3" s="703"/>
      <c r="U3" s="703"/>
      <c r="V3" s="703"/>
      <c r="W3" s="703"/>
      <c r="X3" s="703"/>
    </row>
    <row r="4" spans="1:41">
      <c r="A4" s="533"/>
      <c r="B4" s="533"/>
      <c r="C4" s="533"/>
      <c r="D4" s="702" t="s">
        <v>7006</v>
      </c>
      <c r="E4" s="702"/>
      <c r="F4" s="702"/>
      <c r="G4" s="702"/>
      <c r="H4" s="702"/>
      <c r="I4" s="702"/>
      <c r="J4" s="702"/>
      <c r="K4" s="702"/>
      <c r="L4" s="702"/>
      <c r="M4" s="702"/>
      <c r="N4" s="702"/>
      <c r="O4" s="702"/>
      <c r="P4" s="533"/>
      <c r="Q4" s="702" t="s">
        <v>7007</v>
      </c>
      <c r="R4" s="702"/>
      <c r="S4" s="702"/>
      <c r="T4" s="702"/>
      <c r="U4" s="702"/>
      <c r="V4" s="702"/>
      <c r="W4" s="702"/>
      <c r="X4" s="702"/>
      <c r="Y4" s="702"/>
      <c r="Z4" s="702"/>
      <c r="AA4" s="702"/>
      <c r="AB4" s="702"/>
      <c r="AC4" s="533"/>
      <c r="AD4" s="702" t="s">
        <v>7008</v>
      </c>
      <c r="AE4" s="702"/>
      <c r="AF4" s="533"/>
      <c r="AG4" s="702" t="s">
        <v>7009</v>
      </c>
      <c r="AH4" s="702"/>
      <c r="AI4" s="702"/>
      <c r="AJ4" s="702"/>
      <c r="AK4" s="533"/>
      <c r="AL4" s="702" t="s">
        <v>7010</v>
      </c>
      <c r="AM4" s="702"/>
      <c r="AN4" s="702"/>
      <c r="AO4" s="702"/>
    </row>
    <row r="5" spans="1:41">
      <c r="A5" s="535" t="s">
        <v>7006</v>
      </c>
      <c r="B5" s="535" t="s">
        <v>7007</v>
      </c>
      <c r="C5" s="535"/>
      <c r="D5" s="535" t="s">
        <v>7011</v>
      </c>
      <c r="E5" s="535" t="s">
        <v>7012</v>
      </c>
      <c r="F5" s="535" t="s">
        <v>7013</v>
      </c>
      <c r="G5" s="535" t="s">
        <v>7014</v>
      </c>
      <c r="H5" s="535" t="s">
        <v>7015</v>
      </c>
      <c r="I5" s="535" t="s">
        <v>7016</v>
      </c>
      <c r="J5" s="535" t="s">
        <v>7017</v>
      </c>
      <c r="K5" s="535" t="s">
        <v>7018</v>
      </c>
      <c r="L5" s="535" t="s">
        <v>7019</v>
      </c>
      <c r="M5" s="535" t="s">
        <v>7020</v>
      </c>
      <c r="N5" s="536" t="s">
        <v>7021</v>
      </c>
      <c r="O5" s="535" t="s">
        <v>7022</v>
      </c>
      <c r="P5" s="535"/>
      <c r="Q5" s="535" t="s">
        <v>7011</v>
      </c>
      <c r="R5" s="535" t="s">
        <v>7012</v>
      </c>
      <c r="S5" s="535" t="s">
        <v>7013</v>
      </c>
      <c r="T5" s="535" t="s">
        <v>7014</v>
      </c>
      <c r="U5" s="535" t="s">
        <v>7015</v>
      </c>
      <c r="V5" s="535" t="s">
        <v>7016</v>
      </c>
      <c r="W5" s="535" t="s">
        <v>7017</v>
      </c>
      <c r="X5" s="535" t="s">
        <v>7018</v>
      </c>
      <c r="Y5" s="535" t="s">
        <v>7019</v>
      </c>
      <c r="Z5" s="535" t="s">
        <v>7023</v>
      </c>
      <c r="AA5" s="535" t="s">
        <v>7024</v>
      </c>
      <c r="AB5" s="535" t="s">
        <v>7025</v>
      </c>
      <c r="AC5" s="535"/>
      <c r="AD5" s="535" t="s">
        <v>7026</v>
      </c>
      <c r="AE5" s="535" t="s">
        <v>7027</v>
      </c>
      <c r="AF5" s="535"/>
      <c r="AG5" s="535" t="s">
        <v>7016</v>
      </c>
      <c r="AH5" s="535" t="s">
        <v>7017</v>
      </c>
      <c r="AI5" s="535" t="s">
        <v>7019</v>
      </c>
      <c r="AJ5" s="535" t="s">
        <v>7028</v>
      </c>
      <c r="AK5" s="535"/>
      <c r="AL5" s="535" t="s">
        <v>7029</v>
      </c>
      <c r="AM5" s="535" t="s">
        <v>7030</v>
      </c>
      <c r="AN5" s="535" t="s">
        <v>4350</v>
      </c>
      <c r="AO5" s="535" t="s">
        <v>7031</v>
      </c>
    </row>
    <row r="6" spans="1:41">
      <c r="A6" s="537" t="s">
        <v>930</v>
      </c>
      <c r="B6" s="537" t="s">
        <v>53</v>
      </c>
      <c r="C6" s="537"/>
      <c r="D6" s="537" t="s">
        <v>931</v>
      </c>
      <c r="E6" s="537">
        <v>1</v>
      </c>
      <c r="F6" s="537">
        <v>183155305</v>
      </c>
      <c r="G6" s="537" t="s">
        <v>445</v>
      </c>
      <c r="H6" s="537" t="s">
        <v>444</v>
      </c>
      <c r="I6" s="538">
        <v>0.61550000000000005</v>
      </c>
      <c r="J6" s="538">
        <v>2.5100000000000001E-2</v>
      </c>
      <c r="K6" s="538">
        <v>0.27900900000000001</v>
      </c>
      <c r="L6" s="539">
        <v>4.4000000000000001E-133</v>
      </c>
      <c r="M6" s="540">
        <v>3301</v>
      </c>
      <c r="N6" s="541" t="s">
        <v>932</v>
      </c>
      <c r="O6" s="537" t="s">
        <v>4351</v>
      </c>
      <c r="P6" s="537"/>
      <c r="Q6" s="537" t="s">
        <v>931</v>
      </c>
      <c r="R6" s="537">
        <v>1</v>
      </c>
      <c r="S6" s="537">
        <v>183155305</v>
      </c>
      <c r="T6" s="537" t="s">
        <v>445</v>
      </c>
      <c r="U6" s="537" t="s">
        <v>444</v>
      </c>
      <c r="V6" s="538">
        <v>5.5300000000000002E-2</v>
      </c>
      <c r="W6" s="538">
        <v>1.5100000000000001E-2</v>
      </c>
      <c r="X6" s="538">
        <v>0.30359999999999998</v>
      </c>
      <c r="Y6" s="539">
        <v>2.5700000000000001E-4</v>
      </c>
      <c r="Z6" s="540">
        <v>13212</v>
      </c>
      <c r="AA6" s="540">
        <v>630957</v>
      </c>
      <c r="AB6" s="537" t="s">
        <v>7032</v>
      </c>
      <c r="AC6" s="537"/>
      <c r="AD6" s="537" t="s">
        <v>7005</v>
      </c>
      <c r="AE6" s="539">
        <v>6.5421594730744905E-103</v>
      </c>
      <c r="AF6" s="539"/>
      <c r="AG6" s="538">
        <v>8.9845653939886305E-2</v>
      </c>
      <c r="AH6" s="538">
        <v>2.45329000812348E-2</v>
      </c>
      <c r="AI6" s="539">
        <v>2.50008078250653E-4</v>
      </c>
      <c r="AJ6" s="539">
        <v>1.2988514922450499E-2</v>
      </c>
      <c r="AK6" s="539"/>
      <c r="AL6" s="537" t="s">
        <v>7005</v>
      </c>
      <c r="AM6" s="537" t="s">
        <v>933</v>
      </c>
      <c r="AN6" s="538">
        <v>0.763116827082014</v>
      </c>
      <c r="AO6" s="538" t="s">
        <v>7032</v>
      </c>
    </row>
    <row r="7" spans="1:41">
      <c r="A7" s="542" t="s">
        <v>934</v>
      </c>
      <c r="B7" s="542" t="s">
        <v>3</v>
      </c>
      <c r="C7" s="542"/>
      <c r="D7" s="542" t="s">
        <v>1421</v>
      </c>
      <c r="E7" s="542">
        <v>12</v>
      </c>
      <c r="F7" s="542">
        <v>111884608</v>
      </c>
      <c r="G7" s="542" t="s">
        <v>438</v>
      </c>
      <c r="H7" s="542" t="s">
        <v>439</v>
      </c>
      <c r="I7" s="543">
        <v>-0.1865</v>
      </c>
      <c r="J7" s="543">
        <v>2.4400000000000002E-2</v>
      </c>
      <c r="K7" s="543">
        <v>0.51716099999999998</v>
      </c>
      <c r="L7" s="544">
        <v>1.9000000000000001E-14</v>
      </c>
      <c r="M7" s="545">
        <v>3301</v>
      </c>
      <c r="N7" s="546" t="s">
        <v>936</v>
      </c>
      <c r="O7" s="542" t="s">
        <v>4351</v>
      </c>
      <c r="P7" s="542"/>
      <c r="Q7" s="542" t="s">
        <v>935</v>
      </c>
      <c r="R7" s="542">
        <v>12</v>
      </c>
      <c r="S7" s="542">
        <v>111884608</v>
      </c>
      <c r="T7" s="542" t="s">
        <v>438</v>
      </c>
      <c r="U7" s="542" t="s">
        <v>439</v>
      </c>
      <c r="V7" s="543">
        <v>-4.8300000000000003E-2</v>
      </c>
      <c r="W7" s="543">
        <v>7.7999999999999996E-3</v>
      </c>
      <c r="X7" s="543">
        <v>0.54039999999999999</v>
      </c>
      <c r="Y7" s="544">
        <v>7.3139999999999998E-10</v>
      </c>
      <c r="Z7" s="545">
        <v>47698</v>
      </c>
      <c r="AA7" s="545">
        <v>915110</v>
      </c>
      <c r="AB7" s="542" t="s">
        <v>7032</v>
      </c>
      <c r="AC7" s="542"/>
      <c r="AD7" s="542" t="s">
        <v>7005</v>
      </c>
      <c r="AE7" s="544">
        <v>1.69999156717841E-11</v>
      </c>
      <c r="AF7" s="544"/>
      <c r="AG7" s="543">
        <v>0.25898123324396799</v>
      </c>
      <c r="AH7" s="543">
        <v>4.1823056300268099E-2</v>
      </c>
      <c r="AI7" s="544">
        <v>5.9289666304173295E-10</v>
      </c>
      <c r="AJ7" s="544">
        <v>1.2937005187570599E-7</v>
      </c>
      <c r="AK7" s="544"/>
      <c r="AL7" s="542" t="s">
        <v>7005</v>
      </c>
      <c r="AM7" s="542" t="s">
        <v>7033</v>
      </c>
      <c r="AN7" s="543">
        <v>0.98896585154883099</v>
      </c>
      <c r="AO7" s="543" t="s">
        <v>7032</v>
      </c>
    </row>
    <row r="8" spans="1:41">
      <c r="A8" s="547" t="s">
        <v>934</v>
      </c>
      <c r="B8" s="547" t="s">
        <v>347</v>
      </c>
      <c r="C8" s="547"/>
      <c r="D8" s="547" t="s">
        <v>1421</v>
      </c>
      <c r="E8" s="547">
        <v>12</v>
      </c>
      <c r="F8" s="547">
        <v>111884608</v>
      </c>
      <c r="G8" s="547" t="s">
        <v>438</v>
      </c>
      <c r="H8" s="547" t="s">
        <v>439</v>
      </c>
      <c r="I8" s="548">
        <v>-0.1865</v>
      </c>
      <c r="J8" s="548">
        <v>2.4400000000000002E-2</v>
      </c>
      <c r="K8" s="548">
        <v>0.51716099999999998</v>
      </c>
      <c r="L8" s="549">
        <v>1.9000000000000001E-14</v>
      </c>
      <c r="M8" s="550">
        <v>3301</v>
      </c>
      <c r="N8" s="551" t="s">
        <v>936</v>
      </c>
      <c r="O8" s="547" t="s">
        <v>4351</v>
      </c>
      <c r="P8" s="547"/>
      <c r="Q8" s="547" t="s">
        <v>935</v>
      </c>
      <c r="R8" s="547">
        <v>12</v>
      </c>
      <c r="S8" s="547">
        <v>111884608</v>
      </c>
      <c r="T8" s="547" t="s">
        <v>438</v>
      </c>
      <c r="U8" s="547" t="s">
        <v>439</v>
      </c>
      <c r="V8" s="548">
        <v>-6.3E-2</v>
      </c>
      <c r="W8" s="548">
        <v>8.6999999999999994E-3</v>
      </c>
      <c r="X8" s="548">
        <v>0.54059999999999997</v>
      </c>
      <c r="Y8" s="549">
        <v>5.2899999999999997E-13</v>
      </c>
      <c r="Z8" s="550">
        <v>36314</v>
      </c>
      <c r="AA8" s="550">
        <v>880507</v>
      </c>
      <c r="AB8" s="547" t="s">
        <v>7032</v>
      </c>
      <c r="AC8" s="547"/>
      <c r="AD8" s="547" t="s">
        <v>7005</v>
      </c>
      <c r="AE8" s="549">
        <v>9.9343709053141603E-11</v>
      </c>
      <c r="AF8" s="549"/>
      <c r="AG8" s="548">
        <v>0.33780160857908798</v>
      </c>
      <c r="AH8" s="548">
        <v>4.6648793565683598E-2</v>
      </c>
      <c r="AI8" s="549">
        <v>4.4414430053029701E-13</v>
      </c>
      <c r="AJ8" s="549">
        <v>1.61520477292851E-10</v>
      </c>
      <c r="AK8" s="549"/>
      <c r="AL8" s="547" t="s">
        <v>7005</v>
      </c>
      <c r="AM8" s="547" t="s">
        <v>933</v>
      </c>
      <c r="AN8" s="548">
        <v>0.98946504073893704</v>
      </c>
      <c r="AO8" s="548" t="s">
        <v>7032</v>
      </c>
    </row>
    <row r="9" spans="1:41">
      <c r="A9" s="552" t="s">
        <v>938</v>
      </c>
      <c r="B9" s="552" t="s">
        <v>3</v>
      </c>
      <c r="C9" s="552"/>
      <c r="D9" s="552" t="s">
        <v>939</v>
      </c>
      <c r="E9" s="552">
        <v>20</v>
      </c>
      <c r="F9" s="552">
        <v>33764554</v>
      </c>
      <c r="G9" s="552" t="s">
        <v>444</v>
      </c>
      <c r="H9" s="552" t="s">
        <v>445</v>
      </c>
      <c r="I9" s="553">
        <v>0.83819999999999995</v>
      </c>
      <c r="J9" s="553">
        <v>6.2331209999999998E-2</v>
      </c>
      <c r="K9" s="553">
        <v>0.1183551</v>
      </c>
      <c r="L9" s="554">
        <v>5.4500000000000001E-38</v>
      </c>
      <c r="M9" s="555">
        <v>997</v>
      </c>
      <c r="N9" s="556" t="s">
        <v>936</v>
      </c>
      <c r="O9" s="552" t="s">
        <v>4352</v>
      </c>
      <c r="P9" s="552"/>
      <c r="Q9" s="552" t="s">
        <v>939</v>
      </c>
      <c r="R9" s="552">
        <v>20</v>
      </c>
      <c r="S9" s="552">
        <v>33764554</v>
      </c>
      <c r="T9" s="552" t="s">
        <v>444</v>
      </c>
      <c r="U9" s="552" t="s">
        <v>445</v>
      </c>
      <c r="V9" s="553">
        <v>-4.1300000000000003E-2</v>
      </c>
      <c r="W9" s="553">
        <v>1.06E-2</v>
      </c>
      <c r="X9" s="553">
        <v>0.1014</v>
      </c>
      <c r="Y9" s="554">
        <v>9.6929999999999995E-5</v>
      </c>
      <c r="Z9" s="555">
        <v>73621</v>
      </c>
      <c r="AA9" s="555">
        <v>1144259</v>
      </c>
      <c r="AB9" s="552" t="s">
        <v>7032</v>
      </c>
      <c r="AC9" s="552"/>
      <c r="AD9" s="552" t="s">
        <v>7005</v>
      </c>
      <c r="AE9" s="554">
        <v>1.24312823567056E-35</v>
      </c>
      <c r="AF9" s="554"/>
      <c r="AG9" s="553">
        <v>-4.92722500596516E-2</v>
      </c>
      <c r="AH9" s="553">
        <v>1.26461465044142E-2</v>
      </c>
      <c r="AI9" s="554">
        <v>9.77030578214358E-5</v>
      </c>
      <c r="AJ9" s="554">
        <v>5.3297018041593199E-3</v>
      </c>
      <c r="AK9" s="554"/>
      <c r="AL9" s="552" t="s">
        <v>7005</v>
      </c>
      <c r="AM9" s="552" t="s">
        <v>7034</v>
      </c>
      <c r="AN9" s="553">
        <v>0.91504079960019302</v>
      </c>
      <c r="AO9" s="553" t="s">
        <v>7032</v>
      </c>
    </row>
    <row r="10" spans="1:41">
      <c r="A10" s="557" t="s">
        <v>938</v>
      </c>
      <c r="B10" s="557" t="s">
        <v>347</v>
      </c>
      <c r="C10" s="557"/>
      <c r="D10" s="557" t="s">
        <v>939</v>
      </c>
      <c r="E10" s="557">
        <v>20</v>
      </c>
      <c r="F10" s="557">
        <v>33764554</v>
      </c>
      <c r="G10" s="557" t="s">
        <v>444</v>
      </c>
      <c r="H10" s="557" t="s">
        <v>445</v>
      </c>
      <c r="I10" s="558">
        <v>0.83819999999999995</v>
      </c>
      <c r="J10" s="558">
        <v>6.2331209999999998E-2</v>
      </c>
      <c r="K10" s="558">
        <v>0.1183551</v>
      </c>
      <c r="L10" s="559">
        <v>5.4500000000000001E-38</v>
      </c>
      <c r="M10" s="560">
        <v>997</v>
      </c>
      <c r="N10" s="561" t="s">
        <v>936</v>
      </c>
      <c r="O10" s="557" t="s">
        <v>4352</v>
      </c>
      <c r="P10" s="557"/>
      <c r="Q10" s="557" t="s">
        <v>939</v>
      </c>
      <c r="R10" s="557">
        <v>20</v>
      </c>
      <c r="S10" s="557">
        <v>33764554</v>
      </c>
      <c r="T10" s="557" t="s">
        <v>444</v>
      </c>
      <c r="U10" s="557" t="s">
        <v>445</v>
      </c>
      <c r="V10" s="558">
        <v>-4.8599999999999997E-2</v>
      </c>
      <c r="W10" s="558">
        <v>1.2200000000000001E-2</v>
      </c>
      <c r="X10" s="558">
        <v>0.10340000000000001</v>
      </c>
      <c r="Y10" s="559">
        <v>6.533E-5</v>
      </c>
      <c r="Z10" s="560">
        <v>54687</v>
      </c>
      <c r="AA10" s="560">
        <v>1050333</v>
      </c>
      <c r="AB10" s="557" t="s">
        <v>7032</v>
      </c>
      <c r="AC10" s="557"/>
      <c r="AD10" s="557" t="s">
        <v>7005</v>
      </c>
      <c r="AE10" s="559">
        <v>2.4728344651706599E-35</v>
      </c>
      <c r="AF10" s="559"/>
      <c r="AG10" s="558">
        <v>-5.7981388690050102E-2</v>
      </c>
      <c r="AH10" s="558">
        <v>1.45549988069673E-2</v>
      </c>
      <c r="AI10" s="559">
        <v>6.7877215083680102E-5</v>
      </c>
      <c r="AJ10" s="559">
        <v>3.8975811398049998E-3</v>
      </c>
      <c r="AK10" s="559"/>
      <c r="AL10" s="557" t="s">
        <v>7005</v>
      </c>
      <c r="AM10" s="557" t="s">
        <v>7034</v>
      </c>
      <c r="AN10" s="558">
        <v>0.851247420076503</v>
      </c>
      <c r="AO10" s="558" t="s">
        <v>7032</v>
      </c>
    </row>
    <row r="11" spans="1:41">
      <c r="A11" s="542" t="s">
        <v>940</v>
      </c>
      <c r="B11" s="542" t="s">
        <v>3</v>
      </c>
      <c r="C11" s="542"/>
      <c r="D11" s="542" t="s">
        <v>1371</v>
      </c>
      <c r="E11" s="542">
        <v>3</v>
      </c>
      <c r="F11" s="542">
        <v>186454180</v>
      </c>
      <c r="G11" s="542" t="s">
        <v>445</v>
      </c>
      <c r="H11" s="542" t="s">
        <v>438</v>
      </c>
      <c r="I11" s="543">
        <v>-0.34699999999999998</v>
      </c>
      <c r="J11" s="543">
        <v>1.9E-2</v>
      </c>
      <c r="K11" s="543">
        <v>0.60899999999999999</v>
      </c>
      <c r="L11" s="544">
        <v>5.7399999999999996E-78</v>
      </c>
      <c r="M11" s="545">
        <v>6861</v>
      </c>
      <c r="N11" s="546" t="s">
        <v>936</v>
      </c>
      <c r="O11" s="542" t="s">
        <v>4353</v>
      </c>
      <c r="P11" s="542"/>
      <c r="Q11" s="542" t="s">
        <v>941</v>
      </c>
      <c r="R11" s="542">
        <v>3</v>
      </c>
      <c r="S11" s="542">
        <v>186454180</v>
      </c>
      <c r="T11" s="542" t="s">
        <v>445</v>
      </c>
      <c r="U11" s="542" t="s">
        <v>438</v>
      </c>
      <c r="V11" s="543">
        <v>-2.6200000000000001E-2</v>
      </c>
      <c r="W11" s="543">
        <v>5.4999999999999997E-3</v>
      </c>
      <c r="X11" s="543">
        <v>0.65720000000000001</v>
      </c>
      <c r="Y11" s="544">
        <v>1.6360000000000001E-6</v>
      </c>
      <c r="Z11" s="545">
        <v>108322</v>
      </c>
      <c r="AA11" s="545">
        <v>1468078</v>
      </c>
      <c r="AB11" s="542" t="s">
        <v>7032</v>
      </c>
      <c r="AC11" s="542"/>
      <c r="AD11" s="542" t="s">
        <v>7005</v>
      </c>
      <c r="AE11" s="544">
        <v>3.01912723725741E-83</v>
      </c>
      <c r="AF11" s="544"/>
      <c r="AG11" s="543">
        <v>7.5504322766570597E-2</v>
      </c>
      <c r="AH11" s="543">
        <v>1.5850144092219E-2</v>
      </c>
      <c r="AI11" s="544">
        <v>1.9013501574405E-6</v>
      </c>
      <c r="AJ11" s="544">
        <v>1.38291534784505E-4</v>
      </c>
      <c r="AK11" s="544"/>
      <c r="AL11" s="542" t="s">
        <v>7005</v>
      </c>
      <c r="AM11" s="542" t="s">
        <v>942</v>
      </c>
      <c r="AN11" s="543" t="s">
        <v>7035</v>
      </c>
      <c r="AO11" s="543">
        <v>1</v>
      </c>
    </row>
    <row r="12" spans="1:41">
      <c r="A12" s="542" t="s">
        <v>940</v>
      </c>
      <c r="B12" s="542" t="s">
        <v>66</v>
      </c>
      <c r="C12" s="542"/>
      <c r="D12" s="542" t="s">
        <v>1371</v>
      </c>
      <c r="E12" s="542">
        <v>3</v>
      </c>
      <c r="F12" s="542">
        <v>186454180</v>
      </c>
      <c r="G12" s="542" t="s">
        <v>445</v>
      </c>
      <c r="H12" s="542" t="s">
        <v>438</v>
      </c>
      <c r="I12" s="543">
        <v>-0.34699999999999998</v>
      </c>
      <c r="J12" s="543">
        <v>1.9E-2</v>
      </c>
      <c r="K12" s="543">
        <v>0.60899999999999999</v>
      </c>
      <c r="L12" s="544">
        <v>5.7399999999999996E-78</v>
      </c>
      <c r="M12" s="545">
        <v>6861</v>
      </c>
      <c r="N12" s="546" t="s">
        <v>936</v>
      </c>
      <c r="O12" s="542" t="s">
        <v>4353</v>
      </c>
      <c r="P12" s="542"/>
      <c r="Q12" s="542" t="s">
        <v>941</v>
      </c>
      <c r="R12" s="542">
        <v>3</v>
      </c>
      <c r="S12" s="542">
        <v>186454180</v>
      </c>
      <c r="T12" s="542" t="s">
        <v>445</v>
      </c>
      <c r="U12" s="542" t="s">
        <v>438</v>
      </c>
      <c r="V12" s="543">
        <v>-6.9400000000000003E-2</v>
      </c>
      <c r="W12" s="543">
        <v>1.4800000000000001E-2</v>
      </c>
      <c r="X12" s="543">
        <v>0.63139999999999996</v>
      </c>
      <c r="Y12" s="544">
        <v>2.762E-6</v>
      </c>
      <c r="Z12" s="545">
        <v>12629</v>
      </c>
      <c r="AA12" s="545">
        <v>687715</v>
      </c>
      <c r="AB12" s="542" t="s">
        <v>7032</v>
      </c>
      <c r="AC12" s="542"/>
      <c r="AD12" s="542" t="s">
        <v>7005</v>
      </c>
      <c r="AE12" s="544">
        <v>1.70151676405789E-61</v>
      </c>
      <c r="AF12" s="544"/>
      <c r="AG12" s="543">
        <v>0.2</v>
      </c>
      <c r="AH12" s="543">
        <v>4.2651296829971201E-2</v>
      </c>
      <c r="AI12" s="544">
        <v>2.7428970767573199E-6</v>
      </c>
      <c r="AJ12" s="544">
        <v>1.76029453573072E-4</v>
      </c>
      <c r="AK12" s="544"/>
      <c r="AL12" s="542" t="s">
        <v>7005</v>
      </c>
      <c r="AM12" s="542" t="s">
        <v>942</v>
      </c>
      <c r="AN12" s="543" t="s">
        <v>7035</v>
      </c>
      <c r="AO12" s="543">
        <v>1</v>
      </c>
    </row>
    <row r="13" spans="1:41">
      <c r="A13" s="547" t="s">
        <v>940</v>
      </c>
      <c r="B13" s="547" t="s">
        <v>347</v>
      </c>
      <c r="C13" s="547"/>
      <c r="D13" s="547" t="s">
        <v>1371</v>
      </c>
      <c r="E13" s="547">
        <v>3</v>
      </c>
      <c r="F13" s="547">
        <v>186454180</v>
      </c>
      <c r="G13" s="547" t="s">
        <v>445</v>
      </c>
      <c r="H13" s="547" t="s">
        <v>438</v>
      </c>
      <c r="I13" s="548">
        <v>-0.34699999999999998</v>
      </c>
      <c r="J13" s="548">
        <v>1.9E-2</v>
      </c>
      <c r="K13" s="548">
        <v>0.60899999999999999</v>
      </c>
      <c r="L13" s="549">
        <v>5.7399999999999996E-78</v>
      </c>
      <c r="M13" s="550">
        <v>6861</v>
      </c>
      <c r="N13" s="551" t="s">
        <v>936</v>
      </c>
      <c r="O13" s="547" t="s">
        <v>4353</v>
      </c>
      <c r="P13" s="547"/>
      <c r="Q13" s="547" t="s">
        <v>941</v>
      </c>
      <c r="R13" s="547">
        <v>3</v>
      </c>
      <c r="S13" s="547">
        <v>186454180</v>
      </c>
      <c r="T13" s="547" t="s">
        <v>445</v>
      </c>
      <c r="U13" s="547" t="s">
        <v>438</v>
      </c>
      <c r="V13" s="548">
        <v>-3.1199999999999999E-2</v>
      </c>
      <c r="W13" s="548">
        <v>6.1000000000000004E-3</v>
      </c>
      <c r="X13" s="548">
        <v>0.65649999999999997</v>
      </c>
      <c r="Y13" s="549">
        <v>3.277E-7</v>
      </c>
      <c r="Z13" s="550">
        <v>85737</v>
      </c>
      <c r="AA13" s="550">
        <v>1372923</v>
      </c>
      <c r="AB13" s="547" t="s">
        <v>7032</v>
      </c>
      <c r="AC13" s="547"/>
      <c r="AD13" s="547" t="s">
        <v>7005</v>
      </c>
      <c r="AE13" s="549">
        <v>1.0798602267328499E-81</v>
      </c>
      <c r="AF13" s="549"/>
      <c r="AG13" s="548">
        <v>8.9913544668587905E-2</v>
      </c>
      <c r="AH13" s="548">
        <v>1.7579250720461102E-2</v>
      </c>
      <c r="AI13" s="549">
        <v>3.1414993654473702E-7</v>
      </c>
      <c r="AJ13" s="549">
        <v>3.1157961888209803E-5</v>
      </c>
      <c r="AK13" s="549"/>
      <c r="AL13" s="547" t="s">
        <v>7005</v>
      </c>
      <c r="AM13" s="547" t="s">
        <v>942</v>
      </c>
      <c r="AN13" s="548" t="s">
        <v>7035</v>
      </c>
      <c r="AO13" s="548">
        <v>1</v>
      </c>
    </row>
    <row r="14" spans="1:41">
      <c r="A14" s="552" t="s">
        <v>96</v>
      </c>
      <c r="B14" s="552" t="s">
        <v>3</v>
      </c>
      <c r="C14" s="552"/>
      <c r="D14" s="552" t="s">
        <v>943</v>
      </c>
      <c r="E14" s="552">
        <v>4</v>
      </c>
      <c r="F14" s="552">
        <v>187207381</v>
      </c>
      <c r="G14" s="552" t="s">
        <v>439</v>
      </c>
      <c r="H14" s="552" t="s">
        <v>438</v>
      </c>
      <c r="I14" s="553">
        <v>0.44190000000000002</v>
      </c>
      <c r="J14" s="553">
        <v>4.157342E-2</v>
      </c>
      <c r="K14" s="553">
        <v>0.41271439999999998</v>
      </c>
      <c r="L14" s="554">
        <v>4.5999999999999998E-25</v>
      </c>
      <c r="M14" s="555">
        <v>991</v>
      </c>
      <c r="N14" s="556" t="s">
        <v>932</v>
      </c>
      <c r="O14" s="552" t="s">
        <v>4352</v>
      </c>
      <c r="P14" s="552"/>
      <c r="Q14" s="552" t="s">
        <v>943</v>
      </c>
      <c r="R14" s="552">
        <v>4</v>
      </c>
      <c r="S14" s="552">
        <v>187207381</v>
      </c>
      <c r="T14" s="552" t="s">
        <v>439</v>
      </c>
      <c r="U14" s="552" t="s">
        <v>438</v>
      </c>
      <c r="V14" s="553">
        <v>2.6800000000000001E-2</v>
      </c>
      <c r="W14" s="553">
        <v>5.4000000000000003E-3</v>
      </c>
      <c r="X14" s="553">
        <v>0.37869999999999998</v>
      </c>
      <c r="Y14" s="554">
        <v>5.4629999999999996E-7</v>
      </c>
      <c r="Z14" s="555">
        <v>108010</v>
      </c>
      <c r="AA14" s="555">
        <v>1468990</v>
      </c>
      <c r="AB14" s="552" t="s">
        <v>7032</v>
      </c>
      <c r="AC14" s="552"/>
      <c r="AD14" s="552" t="s">
        <v>7005</v>
      </c>
      <c r="AE14" s="554">
        <v>1.92769267545064E-22</v>
      </c>
      <c r="AF14" s="554"/>
      <c r="AG14" s="553">
        <v>6.0647205250056603E-2</v>
      </c>
      <c r="AH14" s="553">
        <v>1.22199592668024E-2</v>
      </c>
      <c r="AI14" s="554">
        <v>6.9425825010231896E-7</v>
      </c>
      <c r="AJ14" s="554">
        <v>5.8264288527817703E-5</v>
      </c>
      <c r="AK14" s="554"/>
      <c r="AL14" s="552" t="s">
        <v>7005</v>
      </c>
      <c r="AM14" s="552" t="s">
        <v>7033</v>
      </c>
      <c r="AN14" s="553">
        <v>0.98974799739332098</v>
      </c>
      <c r="AO14" s="553" t="s">
        <v>7032</v>
      </c>
    </row>
    <row r="15" spans="1:41">
      <c r="A15" s="552" t="s">
        <v>96</v>
      </c>
      <c r="B15" s="552" t="s">
        <v>3</v>
      </c>
      <c r="C15" s="552"/>
      <c r="D15" s="552" t="s">
        <v>1371</v>
      </c>
      <c r="E15" s="552">
        <v>3</v>
      </c>
      <c r="F15" s="552">
        <v>186454180</v>
      </c>
      <c r="G15" s="552" t="s">
        <v>438</v>
      </c>
      <c r="H15" s="552" t="s">
        <v>445</v>
      </c>
      <c r="I15" s="553">
        <v>0.55810000000000004</v>
      </c>
      <c r="J15" s="553">
        <v>4.0160010000000003E-2</v>
      </c>
      <c r="K15" s="553">
        <v>0.3850402</v>
      </c>
      <c r="L15" s="554">
        <v>2.9960000000000001E-40</v>
      </c>
      <c r="M15" s="555">
        <v>996</v>
      </c>
      <c r="N15" s="556" t="s">
        <v>936</v>
      </c>
      <c r="O15" s="552" t="s">
        <v>4352</v>
      </c>
      <c r="P15" s="552"/>
      <c r="Q15" s="552" t="s">
        <v>941</v>
      </c>
      <c r="R15" s="552">
        <v>3</v>
      </c>
      <c r="S15" s="552">
        <v>186454180</v>
      </c>
      <c r="T15" s="552" t="s">
        <v>438</v>
      </c>
      <c r="U15" s="552" t="s">
        <v>445</v>
      </c>
      <c r="V15" s="553">
        <v>2.6200000000000001E-2</v>
      </c>
      <c r="W15" s="553">
        <v>5.4999999999999997E-3</v>
      </c>
      <c r="X15" s="553">
        <v>0.34279999999999999</v>
      </c>
      <c r="Y15" s="554">
        <v>1.6360000000000001E-6</v>
      </c>
      <c r="Z15" s="555">
        <v>108322</v>
      </c>
      <c r="AA15" s="555">
        <v>1468078</v>
      </c>
      <c r="AB15" s="552" t="s">
        <v>7032</v>
      </c>
      <c r="AC15" s="552"/>
      <c r="AD15" s="552" t="s">
        <v>7005</v>
      </c>
      <c r="AE15" s="554">
        <v>6.6049411110780998E-36</v>
      </c>
      <c r="AF15" s="554"/>
      <c r="AG15" s="553">
        <v>4.6944991936928901E-2</v>
      </c>
      <c r="AH15" s="553">
        <v>9.8548647195842998E-3</v>
      </c>
      <c r="AI15" s="554">
        <v>1.9013501574405E-6</v>
      </c>
      <c r="AJ15" s="554">
        <v>1.38291534784505E-4</v>
      </c>
      <c r="AK15" s="554"/>
      <c r="AL15" s="552" t="s">
        <v>7005</v>
      </c>
      <c r="AM15" s="552" t="s">
        <v>933</v>
      </c>
      <c r="AN15" s="553">
        <v>0.99566486929629106</v>
      </c>
      <c r="AO15" s="553" t="s">
        <v>7032</v>
      </c>
    </row>
    <row r="16" spans="1:41">
      <c r="A16" s="552" t="s">
        <v>96</v>
      </c>
      <c r="B16" s="552" t="s">
        <v>66</v>
      </c>
      <c r="C16" s="552"/>
      <c r="D16" s="552" t="s">
        <v>943</v>
      </c>
      <c r="E16" s="552">
        <v>4</v>
      </c>
      <c r="F16" s="552">
        <v>187207381</v>
      </c>
      <c r="G16" s="552" t="s">
        <v>439</v>
      </c>
      <c r="H16" s="552" t="s">
        <v>438</v>
      </c>
      <c r="I16" s="553">
        <v>0.44190000000000002</v>
      </c>
      <c r="J16" s="553">
        <v>4.157342E-2</v>
      </c>
      <c r="K16" s="553">
        <v>0.41271439999999998</v>
      </c>
      <c r="L16" s="554">
        <v>4.5999999999999998E-25</v>
      </c>
      <c r="M16" s="555">
        <v>991</v>
      </c>
      <c r="N16" s="556" t="s">
        <v>932</v>
      </c>
      <c r="O16" s="552" t="s">
        <v>4352</v>
      </c>
      <c r="P16" s="552"/>
      <c r="Q16" s="552" t="s">
        <v>943</v>
      </c>
      <c r="R16" s="552">
        <v>4</v>
      </c>
      <c r="S16" s="552">
        <v>187207381</v>
      </c>
      <c r="T16" s="552" t="s">
        <v>439</v>
      </c>
      <c r="U16" s="552" t="s">
        <v>438</v>
      </c>
      <c r="V16" s="553">
        <v>9.2999999999999999E-2</v>
      </c>
      <c r="W16" s="553">
        <v>1.4800000000000001E-2</v>
      </c>
      <c r="X16" s="553">
        <v>0.3876</v>
      </c>
      <c r="Y16" s="554">
        <v>3.0649999999999998E-10</v>
      </c>
      <c r="Z16" s="555">
        <v>12734</v>
      </c>
      <c r="AA16" s="555">
        <v>689490</v>
      </c>
      <c r="AB16" s="552" t="s">
        <v>7032</v>
      </c>
      <c r="AC16" s="552"/>
      <c r="AD16" s="552" t="s">
        <v>7005</v>
      </c>
      <c r="AE16" s="554">
        <v>1.6713622342369801E-19</v>
      </c>
      <c r="AF16" s="554"/>
      <c r="AG16" s="553">
        <v>0.210454854039375</v>
      </c>
      <c r="AH16" s="553">
        <v>3.3491740212717801E-2</v>
      </c>
      <c r="AI16" s="554">
        <v>3.3043018884295298E-10</v>
      </c>
      <c r="AJ16" s="554">
        <v>9.0124834006915403E-8</v>
      </c>
      <c r="AK16" s="554"/>
      <c r="AL16" s="552" t="s">
        <v>7005</v>
      </c>
      <c r="AM16" s="552" t="s">
        <v>937</v>
      </c>
      <c r="AN16" s="553">
        <v>0.99801451827204701</v>
      </c>
      <c r="AO16" s="553" t="s">
        <v>7032</v>
      </c>
    </row>
    <row r="17" spans="1:41">
      <c r="A17" s="552" t="s">
        <v>96</v>
      </c>
      <c r="B17" s="552" t="s">
        <v>66</v>
      </c>
      <c r="C17" s="552"/>
      <c r="D17" s="552" t="s">
        <v>1371</v>
      </c>
      <c r="E17" s="552">
        <v>3</v>
      </c>
      <c r="F17" s="552">
        <v>186454180</v>
      </c>
      <c r="G17" s="552" t="s">
        <v>438</v>
      </c>
      <c r="H17" s="552" t="s">
        <v>445</v>
      </c>
      <c r="I17" s="553">
        <v>0.55810000000000004</v>
      </c>
      <c r="J17" s="553">
        <v>4.0160010000000003E-2</v>
      </c>
      <c r="K17" s="553">
        <v>0.3850402</v>
      </c>
      <c r="L17" s="554">
        <v>2.9960000000000001E-40</v>
      </c>
      <c r="M17" s="555">
        <v>996</v>
      </c>
      <c r="N17" s="556" t="s">
        <v>936</v>
      </c>
      <c r="O17" s="552" t="s">
        <v>4352</v>
      </c>
      <c r="P17" s="552"/>
      <c r="Q17" s="552" t="s">
        <v>941</v>
      </c>
      <c r="R17" s="552">
        <v>3</v>
      </c>
      <c r="S17" s="552">
        <v>186454180</v>
      </c>
      <c r="T17" s="552" t="s">
        <v>438</v>
      </c>
      <c r="U17" s="552" t="s">
        <v>445</v>
      </c>
      <c r="V17" s="553">
        <v>6.9400000000000003E-2</v>
      </c>
      <c r="W17" s="553">
        <v>1.4800000000000001E-2</v>
      </c>
      <c r="X17" s="553">
        <v>0.36859999999999998</v>
      </c>
      <c r="Y17" s="554">
        <v>2.762E-6</v>
      </c>
      <c r="Z17" s="555">
        <v>12629</v>
      </c>
      <c r="AA17" s="555">
        <v>687715</v>
      </c>
      <c r="AB17" s="552" t="s">
        <v>7032</v>
      </c>
      <c r="AC17" s="552"/>
      <c r="AD17" s="552" t="s">
        <v>7005</v>
      </c>
      <c r="AE17" s="554">
        <v>7.4822807695451096E-33</v>
      </c>
      <c r="AF17" s="554"/>
      <c r="AG17" s="553">
        <v>0.1243504748253</v>
      </c>
      <c r="AH17" s="553">
        <v>2.6518545063608699E-2</v>
      </c>
      <c r="AI17" s="554">
        <v>2.7428970767573E-6</v>
      </c>
      <c r="AJ17" s="554">
        <v>1.76029453573072E-4</v>
      </c>
      <c r="AK17" s="554"/>
      <c r="AL17" s="552" t="s">
        <v>7005</v>
      </c>
      <c r="AM17" s="552" t="s">
        <v>933</v>
      </c>
      <c r="AN17" s="553">
        <v>0.99742753459884703</v>
      </c>
      <c r="AO17" s="553" t="s">
        <v>7032</v>
      </c>
    </row>
    <row r="18" spans="1:41">
      <c r="A18" s="552" t="s">
        <v>96</v>
      </c>
      <c r="B18" s="552" t="s">
        <v>347</v>
      </c>
      <c r="C18" s="552"/>
      <c r="D18" s="552" t="s">
        <v>943</v>
      </c>
      <c r="E18" s="552">
        <v>4</v>
      </c>
      <c r="F18" s="552">
        <v>187207381</v>
      </c>
      <c r="G18" s="552" t="s">
        <v>439</v>
      </c>
      <c r="H18" s="552" t="s">
        <v>438</v>
      </c>
      <c r="I18" s="553">
        <v>0.44190000000000002</v>
      </c>
      <c r="J18" s="553">
        <v>4.157342E-2</v>
      </c>
      <c r="K18" s="553">
        <v>0.41271439999999998</v>
      </c>
      <c r="L18" s="554">
        <v>4.5999999999999998E-25</v>
      </c>
      <c r="M18" s="555">
        <v>991</v>
      </c>
      <c r="N18" s="556" t="s">
        <v>932</v>
      </c>
      <c r="O18" s="552" t="s">
        <v>4352</v>
      </c>
      <c r="P18" s="552"/>
      <c r="Q18" s="552" t="s">
        <v>943</v>
      </c>
      <c r="R18" s="552">
        <v>4</v>
      </c>
      <c r="S18" s="552">
        <v>187207381</v>
      </c>
      <c r="T18" s="552" t="s">
        <v>439</v>
      </c>
      <c r="U18" s="552" t="s">
        <v>438</v>
      </c>
      <c r="V18" s="553">
        <v>3.56E-2</v>
      </c>
      <c r="W18" s="553">
        <v>6.0000000000000001E-3</v>
      </c>
      <c r="X18" s="553">
        <v>0.38490000000000002</v>
      </c>
      <c r="Y18" s="554">
        <v>2.2250000000000001E-9</v>
      </c>
      <c r="Z18" s="555">
        <v>86336</v>
      </c>
      <c r="AA18" s="555">
        <v>1374694</v>
      </c>
      <c r="AB18" s="552" t="s">
        <v>7032</v>
      </c>
      <c r="AC18" s="552"/>
      <c r="AD18" s="552" t="s">
        <v>7005</v>
      </c>
      <c r="AE18" s="554">
        <v>4.2377535097705802E-22</v>
      </c>
      <c r="AF18" s="554"/>
      <c r="AG18" s="553">
        <v>8.0561212944104996E-2</v>
      </c>
      <c r="AH18" s="553">
        <v>1.3577732518669399E-2</v>
      </c>
      <c r="AI18" s="554">
        <v>2.96845318474294E-9</v>
      </c>
      <c r="AJ18" s="554">
        <v>5.39763737425758E-7</v>
      </c>
      <c r="AK18" s="554"/>
      <c r="AL18" s="552" t="s">
        <v>7005</v>
      </c>
      <c r="AM18" s="552" t="s">
        <v>937</v>
      </c>
      <c r="AN18" s="553">
        <v>0.99966472496288605</v>
      </c>
      <c r="AO18" s="553" t="s">
        <v>7032</v>
      </c>
    </row>
    <row r="19" spans="1:41">
      <c r="A19" s="557" t="s">
        <v>96</v>
      </c>
      <c r="B19" s="557" t="s">
        <v>347</v>
      </c>
      <c r="C19" s="557"/>
      <c r="D19" s="557" t="s">
        <v>1371</v>
      </c>
      <c r="E19" s="557">
        <v>3</v>
      </c>
      <c r="F19" s="557">
        <v>186454180</v>
      </c>
      <c r="G19" s="557" t="s">
        <v>438</v>
      </c>
      <c r="H19" s="557" t="s">
        <v>445</v>
      </c>
      <c r="I19" s="558">
        <v>0.55810000000000004</v>
      </c>
      <c r="J19" s="558">
        <v>4.0160010000000003E-2</v>
      </c>
      <c r="K19" s="558">
        <v>0.3850402</v>
      </c>
      <c r="L19" s="559">
        <v>2.9960000000000001E-40</v>
      </c>
      <c r="M19" s="560">
        <v>996</v>
      </c>
      <c r="N19" s="561" t="s">
        <v>936</v>
      </c>
      <c r="O19" s="557" t="s">
        <v>4352</v>
      </c>
      <c r="P19" s="557"/>
      <c r="Q19" s="557" t="s">
        <v>941</v>
      </c>
      <c r="R19" s="557">
        <v>3</v>
      </c>
      <c r="S19" s="557">
        <v>186454180</v>
      </c>
      <c r="T19" s="557" t="s">
        <v>438</v>
      </c>
      <c r="U19" s="557" t="s">
        <v>445</v>
      </c>
      <c r="V19" s="558">
        <v>3.1199999999999999E-2</v>
      </c>
      <c r="W19" s="558">
        <v>6.1000000000000004E-3</v>
      </c>
      <c r="X19" s="558">
        <v>0.34350000000000003</v>
      </c>
      <c r="Y19" s="559">
        <v>3.277E-7</v>
      </c>
      <c r="Z19" s="560">
        <v>85737</v>
      </c>
      <c r="AA19" s="560">
        <v>1372923</v>
      </c>
      <c r="AB19" s="557" t="s">
        <v>7032</v>
      </c>
      <c r="AC19" s="557"/>
      <c r="AD19" s="557" t="s">
        <v>7005</v>
      </c>
      <c r="AE19" s="559">
        <v>1.22087207522976E-35</v>
      </c>
      <c r="AF19" s="559"/>
      <c r="AG19" s="558">
        <v>5.5903959863823703E-2</v>
      </c>
      <c r="AH19" s="558">
        <v>1.09299408708117E-2</v>
      </c>
      <c r="AI19" s="559">
        <v>3.1414993654473702E-7</v>
      </c>
      <c r="AJ19" s="559">
        <v>3.1157961888209803E-5</v>
      </c>
      <c r="AK19" s="559"/>
      <c r="AL19" s="557" t="s">
        <v>7005</v>
      </c>
      <c r="AM19" s="557" t="s">
        <v>7034</v>
      </c>
      <c r="AN19" s="558">
        <v>0.99962664719043004</v>
      </c>
      <c r="AO19" s="558" t="s">
        <v>7032</v>
      </c>
    </row>
    <row r="20" spans="1:41" ht="15" customHeight="1">
      <c r="A20" s="562" t="s">
        <v>944</v>
      </c>
      <c r="B20" s="562" t="s">
        <v>3</v>
      </c>
      <c r="C20" s="562"/>
      <c r="D20" s="562" t="s">
        <v>1372</v>
      </c>
      <c r="E20" s="562">
        <v>14</v>
      </c>
      <c r="F20" s="562">
        <v>94642962</v>
      </c>
      <c r="G20" s="562" t="s">
        <v>439</v>
      </c>
      <c r="H20" s="562" t="s">
        <v>438</v>
      </c>
      <c r="I20" s="563">
        <v>-0.33</v>
      </c>
      <c r="J20" s="563">
        <v>3.3399999999999999E-2</v>
      </c>
      <c r="K20" s="563">
        <v>0.836032</v>
      </c>
      <c r="L20" s="564">
        <v>5.5999999999999994E-23</v>
      </c>
      <c r="M20" s="565">
        <v>3301</v>
      </c>
      <c r="N20" s="566" t="s">
        <v>936</v>
      </c>
      <c r="O20" s="562" t="s">
        <v>4351</v>
      </c>
      <c r="P20" s="562"/>
      <c r="Q20" s="562" t="s">
        <v>945</v>
      </c>
      <c r="R20" s="562">
        <v>14</v>
      </c>
      <c r="S20" s="562">
        <v>94642962</v>
      </c>
      <c r="T20" s="562" t="s">
        <v>439</v>
      </c>
      <c r="U20" s="562" t="s">
        <v>438</v>
      </c>
      <c r="V20" s="563">
        <v>-2.23E-2</v>
      </c>
      <c r="W20" s="563">
        <v>6.4000000000000003E-3</v>
      </c>
      <c r="X20" s="563">
        <v>0.64529999999999998</v>
      </c>
      <c r="Y20" s="564">
        <v>5.0969999999999998E-4</v>
      </c>
      <c r="Z20" s="565">
        <v>99444</v>
      </c>
      <c r="AA20" s="565">
        <v>1442146</v>
      </c>
      <c r="AB20" s="562" t="s">
        <v>7032</v>
      </c>
      <c r="AC20" s="562"/>
      <c r="AD20" s="562" t="s">
        <v>7005</v>
      </c>
      <c r="AE20" s="564">
        <v>7.9041222543704299E-22</v>
      </c>
      <c r="AF20" s="564"/>
      <c r="AG20" s="563">
        <v>6.7575757575757595E-2</v>
      </c>
      <c r="AH20" s="563">
        <v>1.9393939393939401E-2</v>
      </c>
      <c r="AI20" s="564">
        <v>4.9328781808008395E-4</v>
      </c>
      <c r="AJ20" s="564">
        <v>2.4462591342062301E-2</v>
      </c>
      <c r="AK20" s="564"/>
      <c r="AL20" s="562" t="s">
        <v>7003</v>
      </c>
      <c r="AM20" s="562" t="s">
        <v>933</v>
      </c>
      <c r="AN20" s="563">
        <v>0.38555008717589401</v>
      </c>
      <c r="AO20" s="563" t="s">
        <v>7032</v>
      </c>
    </row>
    <row r="21" spans="1:41">
      <c r="A21" s="552" t="s">
        <v>167</v>
      </c>
      <c r="B21" s="552" t="s">
        <v>117</v>
      </c>
      <c r="C21" s="552"/>
      <c r="D21" s="552" t="s">
        <v>946</v>
      </c>
      <c r="E21" s="552">
        <v>11</v>
      </c>
      <c r="F21" s="552">
        <v>102737192</v>
      </c>
      <c r="G21" s="552" t="s">
        <v>439</v>
      </c>
      <c r="H21" s="552" t="s">
        <v>445</v>
      </c>
      <c r="I21" s="553">
        <v>-0.77890000000000004</v>
      </c>
      <c r="J21" s="553">
        <v>3.4799999999999998E-2</v>
      </c>
      <c r="K21" s="553">
        <v>0.124644</v>
      </c>
      <c r="L21" s="554">
        <v>5.1000000000000003E-111</v>
      </c>
      <c r="M21" s="555">
        <v>3301</v>
      </c>
      <c r="N21" s="556" t="s">
        <v>932</v>
      </c>
      <c r="O21" s="552" t="s">
        <v>4351</v>
      </c>
      <c r="P21" s="552"/>
      <c r="Q21" s="552" t="s">
        <v>947</v>
      </c>
      <c r="R21" s="552">
        <v>11</v>
      </c>
      <c r="S21" s="552">
        <v>102738075</v>
      </c>
      <c r="T21" s="552" t="s">
        <v>438</v>
      </c>
      <c r="U21" s="552" t="s">
        <v>439</v>
      </c>
      <c r="V21" s="553">
        <v>0.15559999999999999</v>
      </c>
      <c r="W21" s="553">
        <v>3.0599999999999999E-2</v>
      </c>
      <c r="X21" s="553">
        <v>0.125</v>
      </c>
      <c r="Y21" s="554">
        <v>3.6810000000000002E-7</v>
      </c>
      <c r="Z21" s="555">
        <v>6643</v>
      </c>
      <c r="AA21" s="555">
        <v>411608</v>
      </c>
      <c r="AB21" s="553">
        <v>0.95481499999999997</v>
      </c>
      <c r="AC21" s="553"/>
      <c r="AD21" s="552" t="s">
        <v>7005</v>
      </c>
      <c r="AE21" s="554">
        <v>2.5757434455427001E-73</v>
      </c>
      <c r="AF21" s="554"/>
      <c r="AG21" s="553">
        <v>-0.19976890486583601</v>
      </c>
      <c r="AH21" s="553">
        <v>3.92861728078059E-2</v>
      </c>
      <c r="AI21" s="554">
        <v>3.6768937291048199E-7</v>
      </c>
      <c r="AJ21" s="554">
        <v>3.3429092153777998E-5</v>
      </c>
      <c r="AK21" s="554"/>
      <c r="AL21" s="552" t="s">
        <v>7005</v>
      </c>
      <c r="AM21" s="552" t="s">
        <v>7034</v>
      </c>
      <c r="AN21" s="553">
        <v>0.847400704905097</v>
      </c>
      <c r="AO21" s="553" t="s">
        <v>7032</v>
      </c>
    </row>
    <row r="22" spans="1:41">
      <c r="A22" s="552" t="s">
        <v>167</v>
      </c>
      <c r="B22" s="552" t="s">
        <v>3</v>
      </c>
      <c r="C22" s="552"/>
      <c r="D22" s="552" t="s">
        <v>946</v>
      </c>
      <c r="E22" s="552">
        <v>11</v>
      </c>
      <c r="F22" s="552">
        <v>102737192</v>
      </c>
      <c r="G22" s="552" t="s">
        <v>439</v>
      </c>
      <c r="H22" s="552" t="s">
        <v>445</v>
      </c>
      <c r="I22" s="553">
        <v>-0.77890000000000004</v>
      </c>
      <c r="J22" s="553">
        <v>3.4799999999999998E-2</v>
      </c>
      <c r="K22" s="553">
        <v>0.124644</v>
      </c>
      <c r="L22" s="554">
        <v>5.1000000000000003E-111</v>
      </c>
      <c r="M22" s="555">
        <v>3301</v>
      </c>
      <c r="N22" s="556" t="s">
        <v>932</v>
      </c>
      <c r="O22" s="552" t="s">
        <v>4351</v>
      </c>
      <c r="P22" s="552"/>
      <c r="Q22" s="552" t="s">
        <v>947</v>
      </c>
      <c r="R22" s="552">
        <v>11</v>
      </c>
      <c r="S22" s="552">
        <v>102738075</v>
      </c>
      <c r="T22" s="552" t="s">
        <v>438</v>
      </c>
      <c r="U22" s="552" t="s">
        <v>439</v>
      </c>
      <c r="V22" s="553">
        <v>5.3699999999999998E-2</v>
      </c>
      <c r="W22" s="553">
        <v>9.1999999999999998E-3</v>
      </c>
      <c r="X22" s="553">
        <v>0.1404</v>
      </c>
      <c r="Y22" s="554">
        <v>4.7360000000000002E-9</v>
      </c>
      <c r="Z22" s="555">
        <v>77954</v>
      </c>
      <c r="AA22" s="555">
        <v>1213716</v>
      </c>
      <c r="AB22" s="553">
        <v>0.95481499999999997</v>
      </c>
      <c r="AC22" s="553"/>
      <c r="AD22" s="552" t="s">
        <v>7005</v>
      </c>
      <c r="AE22" s="554">
        <v>1.45967307118457E-98</v>
      </c>
      <c r="AF22" s="554"/>
      <c r="AG22" s="553">
        <v>-6.8943381692129893E-2</v>
      </c>
      <c r="AH22" s="553">
        <v>1.1811529079471E-2</v>
      </c>
      <c r="AI22" s="554">
        <v>5.3162961472493601E-9</v>
      </c>
      <c r="AJ22" s="554">
        <v>8.2858272809272101E-7</v>
      </c>
      <c r="AK22" s="554"/>
      <c r="AL22" s="552" t="s">
        <v>7003</v>
      </c>
      <c r="AM22" s="552" t="s">
        <v>7034</v>
      </c>
      <c r="AN22" s="553">
        <v>0.474573118083782</v>
      </c>
      <c r="AO22" s="553" t="s">
        <v>7032</v>
      </c>
    </row>
    <row r="23" spans="1:41">
      <c r="A23" s="557" t="s">
        <v>167</v>
      </c>
      <c r="B23" s="557" t="s">
        <v>347</v>
      </c>
      <c r="C23" s="557"/>
      <c r="D23" s="557" t="s">
        <v>946</v>
      </c>
      <c r="E23" s="557">
        <v>11</v>
      </c>
      <c r="F23" s="557">
        <v>102737192</v>
      </c>
      <c r="G23" s="557" t="s">
        <v>439</v>
      </c>
      <c r="H23" s="557" t="s">
        <v>445</v>
      </c>
      <c r="I23" s="558">
        <v>-0.77890000000000004</v>
      </c>
      <c r="J23" s="558">
        <v>3.4799999999999998E-2</v>
      </c>
      <c r="K23" s="558">
        <v>0.124644</v>
      </c>
      <c r="L23" s="559">
        <v>5.1000000000000003E-111</v>
      </c>
      <c r="M23" s="560">
        <v>3301</v>
      </c>
      <c r="N23" s="561" t="s">
        <v>932</v>
      </c>
      <c r="O23" s="557" t="s">
        <v>4351</v>
      </c>
      <c r="P23" s="557"/>
      <c r="Q23" s="557" t="s">
        <v>947</v>
      </c>
      <c r="R23" s="557">
        <v>11</v>
      </c>
      <c r="S23" s="557">
        <v>102738075</v>
      </c>
      <c r="T23" s="557" t="s">
        <v>438</v>
      </c>
      <c r="U23" s="557" t="s">
        <v>439</v>
      </c>
      <c r="V23" s="558">
        <v>5.7500000000000002E-2</v>
      </c>
      <c r="W23" s="558">
        <v>0.01</v>
      </c>
      <c r="X23" s="558">
        <v>0.14169999999999999</v>
      </c>
      <c r="Y23" s="559">
        <v>7.3639999999999998E-9</v>
      </c>
      <c r="Z23" s="560">
        <v>63875</v>
      </c>
      <c r="AA23" s="560">
        <v>1184125</v>
      </c>
      <c r="AB23" s="558">
        <v>0.95481499999999997</v>
      </c>
      <c r="AC23" s="558"/>
      <c r="AD23" s="557" t="s">
        <v>7005</v>
      </c>
      <c r="AE23" s="559">
        <v>1.01123462365402E-97</v>
      </c>
      <c r="AF23" s="559"/>
      <c r="AG23" s="558">
        <v>-7.3822056746694106E-2</v>
      </c>
      <c r="AH23" s="558">
        <v>1.28386185646424E-2</v>
      </c>
      <c r="AI23" s="559">
        <v>8.92434490780322E-9</v>
      </c>
      <c r="AJ23" s="559">
        <v>1.21705753680166E-6</v>
      </c>
      <c r="AK23" s="559"/>
      <c r="AL23" s="557" t="s">
        <v>7003</v>
      </c>
      <c r="AM23" s="557" t="s">
        <v>7034</v>
      </c>
      <c r="AN23" s="558">
        <v>0.170910905876655</v>
      </c>
      <c r="AO23" s="558" t="s">
        <v>7032</v>
      </c>
    </row>
    <row r="24" spans="1:41">
      <c r="A24" s="542" t="s">
        <v>948</v>
      </c>
      <c r="B24" s="542" t="s">
        <v>3</v>
      </c>
      <c r="C24" s="542"/>
      <c r="D24" s="542" t="s">
        <v>4133</v>
      </c>
      <c r="E24" s="542">
        <v>12</v>
      </c>
      <c r="F24" s="542">
        <v>112059557</v>
      </c>
      <c r="G24" s="542" t="s">
        <v>439</v>
      </c>
      <c r="H24" s="542" t="s">
        <v>438</v>
      </c>
      <c r="I24" s="543">
        <v>0.17460000000000001</v>
      </c>
      <c r="J24" s="543">
        <v>2.47E-2</v>
      </c>
      <c r="K24" s="543">
        <v>0.43764799999999998</v>
      </c>
      <c r="L24" s="544">
        <v>1.6E-12</v>
      </c>
      <c r="M24" s="545">
        <v>3301</v>
      </c>
      <c r="N24" s="546" t="s">
        <v>936</v>
      </c>
      <c r="O24" s="542" t="s">
        <v>4351</v>
      </c>
      <c r="P24" s="542"/>
      <c r="Q24" s="542" t="s">
        <v>949</v>
      </c>
      <c r="R24" s="542">
        <v>12</v>
      </c>
      <c r="S24" s="542">
        <v>112059557</v>
      </c>
      <c r="T24" s="542" t="s">
        <v>439</v>
      </c>
      <c r="U24" s="542" t="s">
        <v>438</v>
      </c>
      <c r="V24" s="543">
        <v>4.7100000000000003E-2</v>
      </c>
      <c r="W24" s="543">
        <v>6.4999999999999997E-3</v>
      </c>
      <c r="X24" s="543">
        <v>0.4219</v>
      </c>
      <c r="Y24" s="544">
        <v>3.4619999999999998E-13</v>
      </c>
      <c r="Z24" s="545">
        <v>78581</v>
      </c>
      <c r="AA24" s="545">
        <v>1230139</v>
      </c>
      <c r="AB24" s="542" t="s">
        <v>7032</v>
      </c>
      <c r="AC24" s="542"/>
      <c r="AD24" s="542" t="s">
        <v>7005</v>
      </c>
      <c r="AE24" s="544">
        <v>3.7414535122755E-10</v>
      </c>
      <c r="AF24" s="544"/>
      <c r="AG24" s="543">
        <v>0.26975945017182101</v>
      </c>
      <c r="AH24" s="543">
        <v>3.7227949599083598E-2</v>
      </c>
      <c r="AI24" s="544">
        <v>4.2877305963038E-13</v>
      </c>
      <c r="AJ24" s="544">
        <v>1.61520477292851E-10</v>
      </c>
      <c r="AK24" s="544"/>
      <c r="AL24" s="542" t="s">
        <v>7005</v>
      </c>
      <c r="AM24" s="542" t="s">
        <v>7033</v>
      </c>
      <c r="AN24" s="543">
        <v>0.99023738923069105</v>
      </c>
      <c r="AO24" s="543" t="s">
        <v>7032</v>
      </c>
    </row>
    <row r="25" spans="1:41">
      <c r="A25" s="542" t="s">
        <v>948</v>
      </c>
      <c r="B25" s="542" t="s">
        <v>53</v>
      </c>
      <c r="C25" s="542"/>
      <c r="D25" s="542" t="s">
        <v>4133</v>
      </c>
      <c r="E25" s="542">
        <v>12</v>
      </c>
      <c r="F25" s="542">
        <v>112059557</v>
      </c>
      <c r="G25" s="542" t="s">
        <v>439</v>
      </c>
      <c r="H25" s="542" t="s">
        <v>438</v>
      </c>
      <c r="I25" s="543">
        <v>0.17460000000000001</v>
      </c>
      <c r="J25" s="543">
        <v>2.47E-2</v>
      </c>
      <c r="K25" s="543">
        <v>0.43764799999999998</v>
      </c>
      <c r="L25" s="544">
        <v>1.6E-12</v>
      </c>
      <c r="M25" s="545">
        <v>3301</v>
      </c>
      <c r="N25" s="546" t="s">
        <v>936</v>
      </c>
      <c r="O25" s="542" t="s">
        <v>4351</v>
      </c>
      <c r="P25" s="542"/>
      <c r="Q25" s="542" t="s">
        <v>949</v>
      </c>
      <c r="R25" s="542">
        <v>12</v>
      </c>
      <c r="S25" s="542">
        <v>112059557</v>
      </c>
      <c r="T25" s="542" t="s">
        <v>439</v>
      </c>
      <c r="U25" s="542" t="s">
        <v>438</v>
      </c>
      <c r="V25" s="543">
        <v>8.4900000000000003E-2</v>
      </c>
      <c r="W25" s="543">
        <v>1.9800000000000002E-2</v>
      </c>
      <c r="X25" s="543">
        <v>0.4274</v>
      </c>
      <c r="Y25" s="544">
        <v>1.853E-5</v>
      </c>
      <c r="Z25" s="545">
        <v>7646</v>
      </c>
      <c r="AA25" s="545">
        <v>474054</v>
      </c>
      <c r="AB25" s="542" t="s">
        <v>7032</v>
      </c>
      <c r="AC25" s="542"/>
      <c r="AD25" s="542" t="s">
        <v>7005</v>
      </c>
      <c r="AE25" s="544">
        <v>2.0021527842896501E-7</v>
      </c>
      <c r="AF25" s="544"/>
      <c r="AG25" s="543">
        <v>0.48625429553264599</v>
      </c>
      <c r="AH25" s="543">
        <v>0.11340206185567001</v>
      </c>
      <c r="AI25" s="544">
        <v>1.8038747751177301E-5</v>
      </c>
      <c r="AJ25" s="544">
        <v>1.0933485442519101E-3</v>
      </c>
      <c r="AK25" s="544"/>
      <c r="AL25" s="542" t="s">
        <v>7005</v>
      </c>
      <c r="AM25" s="542" t="s">
        <v>933</v>
      </c>
      <c r="AN25" s="543">
        <v>0.97448597101246803</v>
      </c>
      <c r="AO25" s="543" t="s">
        <v>7032</v>
      </c>
    </row>
    <row r="26" spans="1:41">
      <c r="A26" s="542" t="s">
        <v>948</v>
      </c>
      <c r="B26" s="542" t="s">
        <v>66</v>
      </c>
      <c r="C26" s="542"/>
      <c r="D26" s="542" t="s">
        <v>4133</v>
      </c>
      <c r="E26" s="542">
        <v>12</v>
      </c>
      <c r="F26" s="542">
        <v>112059557</v>
      </c>
      <c r="G26" s="542" t="s">
        <v>439</v>
      </c>
      <c r="H26" s="542" t="s">
        <v>438</v>
      </c>
      <c r="I26" s="543">
        <v>0.17460000000000001</v>
      </c>
      <c r="J26" s="543">
        <v>2.47E-2</v>
      </c>
      <c r="K26" s="543">
        <v>0.43764799999999998</v>
      </c>
      <c r="L26" s="544">
        <v>1.6E-12</v>
      </c>
      <c r="M26" s="545">
        <v>3301</v>
      </c>
      <c r="N26" s="546" t="s">
        <v>936</v>
      </c>
      <c r="O26" s="542" t="s">
        <v>4351</v>
      </c>
      <c r="P26" s="542"/>
      <c r="Q26" s="542" t="s">
        <v>949</v>
      </c>
      <c r="R26" s="542">
        <v>12</v>
      </c>
      <c r="S26" s="542">
        <v>112059557</v>
      </c>
      <c r="T26" s="542" t="s">
        <v>439</v>
      </c>
      <c r="U26" s="542" t="s">
        <v>438</v>
      </c>
      <c r="V26" s="543">
        <v>5.3600000000000002E-2</v>
      </c>
      <c r="W26" s="543">
        <v>1.5800000000000002E-2</v>
      </c>
      <c r="X26" s="543">
        <v>0.43020000000000003</v>
      </c>
      <c r="Y26" s="544">
        <v>7.113E-4</v>
      </c>
      <c r="Z26" s="545">
        <v>11271</v>
      </c>
      <c r="AA26" s="545">
        <v>525911</v>
      </c>
      <c r="AB26" s="542" t="s">
        <v>7032</v>
      </c>
      <c r="AC26" s="542"/>
      <c r="AD26" s="542" t="s">
        <v>7005</v>
      </c>
      <c r="AE26" s="544">
        <v>6.2094601893555403E-9</v>
      </c>
      <c r="AF26" s="544"/>
      <c r="AG26" s="543">
        <v>0.306987399770905</v>
      </c>
      <c r="AH26" s="543">
        <v>9.0492554410080195E-2</v>
      </c>
      <c r="AI26" s="544">
        <v>6.9281936054190699E-4</v>
      </c>
      <c r="AJ26" s="544">
        <v>3.2863735754400901E-2</v>
      </c>
      <c r="AK26" s="544"/>
      <c r="AL26" s="542" t="s">
        <v>7003</v>
      </c>
      <c r="AM26" s="542" t="s">
        <v>7033</v>
      </c>
      <c r="AN26" s="543">
        <v>0.61213415041254204</v>
      </c>
      <c r="AO26" s="543" t="s">
        <v>7032</v>
      </c>
    </row>
    <row r="27" spans="1:41">
      <c r="A27" s="547" t="s">
        <v>948</v>
      </c>
      <c r="B27" s="547" t="s">
        <v>347</v>
      </c>
      <c r="C27" s="547"/>
      <c r="D27" s="547" t="s">
        <v>4133</v>
      </c>
      <c r="E27" s="547">
        <v>12</v>
      </c>
      <c r="F27" s="547">
        <v>112059557</v>
      </c>
      <c r="G27" s="547" t="s">
        <v>439</v>
      </c>
      <c r="H27" s="547" t="s">
        <v>438</v>
      </c>
      <c r="I27" s="548">
        <v>0.17460000000000001</v>
      </c>
      <c r="J27" s="548">
        <v>2.47E-2</v>
      </c>
      <c r="K27" s="548">
        <v>0.43764799999999998</v>
      </c>
      <c r="L27" s="549">
        <v>1.6E-12</v>
      </c>
      <c r="M27" s="550">
        <v>3301</v>
      </c>
      <c r="N27" s="551" t="s">
        <v>936</v>
      </c>
      <c r="O27" s="547" t="s">
        <v>4351</v>
      </c>
      <c r="P27" s="547"/>
      <c r="Q27" s="547" t="s">
        <v>949</v>
      </c>
      <c r="R27" s="547">
        <v>12</v>
      </c>
      <c r="S27" s="547">
        <v>112059557</v>
      </c>
      <c r="T27" s="547" t="s">
        <v>439</v>
      </c>
      <c r="U27" s="547" t="s">
        <v>438</v>
      </c>
      <c r="V27" s="548">
        <v>5.7599999999999998E-2</v>
      </c>
      <c r="W27" s="548">
        <v>7.0000000000000001E-3</v>
      </c>
      <c r="X27" s="548">
        <v>0.42380000000000001</v>
      </c>
      <c r="Y27" s="549">
        <v>3.0510000000000002E-16</v>
      </c>
      <c r="Z27" s="550">
        <v>64543</v>
      </c>
      <c r="AA27" s="550">
        <v>1195167</v>
      </c>
      <c r="AB27" s="547" t="s">
        <v>7032</v>
      </c>
      <c r="AC27" s="547"/>
      <c r="AD27" s="547" t="s">
        <v>7005</v>
      </c>
      <c r="AE27" s="549">
        <v>1.14404904711023E-9</v>
      </c>
      <c r="AF27" s="549"/>
      <c r="AG27" s="548">
        <v>0.32989690721649501</v>
      </c>
      <c r="AH27" s="548">
        <v>4.0091638029782398E-2</v>
      </c>
      <c r="AI27" s="549">
        <v>1.89459315343278E-16</v>
      </c>
      <c r="AJ27" s="549">
        <v>2.0670011303951599E-13</v>
      </c>
      <c r="AK27" s="549"/>
      <c r="AL27" s="547" t="s">
        <v>7005</v>
      </c>
      <c r="AM27" s="547" t="s">
        <v>933</v>
      </c>
      <c r="AN27" s="548">
        <v>0.98787477041196603</v>
      </c>
      <c r="AO27" s="548" t="s">
        <v>7032</v>
      </c>
    </row>
    <row r="28" spans="1:41">
      <c r="A28" s="557" t="s">
        <v>114</v>
      </c>
      <c r="B28" s="557" t="s">
        <v>117</v>
      </c>
      <c r="C28" s="557"/>
      <c r="D28" s="557" t="s">
        <v>596</v>
      </c>
      <c r="E28" s="557">
        <v>6</v>
      </c>
      <c r="F28" s="557">
        <v>161005610</v>
      </c>
      <c r="G28" s="557" t="s">
        <v>438</v>
      </c>
      <c r="H28" s="557" t="s">
        <v>439</v>
      </c>
      <c r="I28" s="558">
        <v>-1.2549999999999999</v>
      </c>
      <c r="J28" s="558">
        <v>4.5999999999999999E-2</v>
      </c>
      <c r="K28" s="558">
        <v>0.93899999999999995</v>
      </c>
      <c r="L28" s="559">
        <v>3.7700000000000001E-167</v>
      </c>
      <c r="M28" s="560">
        <v>6861</v>
      </c>
      <c r="N28" s="561" t="s">
        <v>932</v>
      </c>
      <c r="O28" s="557" t="s">
        <v>4353</v>
      </c>
      <c r="P28" s="557"/>
      <c r="Q28" s="557" t="s">
        <v>596</v>
      </c>
      <c r="R28" s="557">
        <v>6</v>
      </c>
      <c r="S28" s="557">
        <v>161005610</v>
      </c>
      <c r="T28" s="557" t="s">
        <v>438</v>
      </c>
      <c r="U28" s="557" t="s">
        <v>439</v>
      </c>
      <c r="V28" s="558">
        <v>-0.23039999999999999</v>
      </c>
      <c r="W28" s="558">
        <v>4.4299999999999999E-2</v>
      </c>
      <c r="X28" s="558">
        <v>0.93540000000000001</v>
      </c>
      <c r="Y28" s="559">
        <v>1.959E-7</v>
      </c>
      <c r="Z28" s="560">
        <v>6288</v>
      </c>
      <c r="AA28" s="560">
        <v>357668</v>
      </c>
      <c r="AB28" s="557" t="s">
        <v>7032</v>
      </c>
      <c r="AC28" s="557"/>
      <c r="AD28" s="557" t="s">
        <v>7005</v>
      </c>
      <c r="AE28" s="559">
        <v>4.3765668831785999E-173</v>
      </c>
      <c r="AF28" s="559"/>
      <c r="AG28" s="558">
        <v>0.18358565737051799</v>
      </c>
      <c r="AH28" s="558">
        <v>3.5298804780876498E-2</v>
      </c>
      <c r="AI28" s="559">
        <v>1.9832266294054299E-7</v>
      </c>
      <c r="AJ28" s="559">
        <v>2.4041113918681399E-5</v>
      </c>
      <c r="AK28" s="559"/>
      <c r="AL28" s="557" t="s">
        <v>7003</v>
      </c>
      <c r="AM28" s="557" t="s">
        <v>942</v>
      </c>
      <c r="AN28" s="558"/>
      <c r="AO28" s="558">
        <v>0.34164899999999998</v>
      </c>
    </row>
    <row r="30" spans="1:41">
      <c r="A30" s="704" t="s">
        <v>4354</v>
      </c>
      <c r="B30" s="704"/>
      <c r="C30" s="704"/>
      <c r="D30" s="704"/>
      <c r="E30" s="704"/>
      <c r="F30" s="704"/>
      <c r="G30" s="704"/>
      <c r="H30" s="704"/>
      <c r="I30" s="704"/>
      <c r="J30" s="704"/>
      <c r="K30" s="704"/>
      <c r="L30" s="704"/>
      <c r="M30" s="704"/>
      <c r="N30" s="704"/>
      <c r="O30" s="704"/>
      <c r="P30" s="704"/>
      <c r="Q30" s="704"/>
      <c r="R30" s="704"/>
      <c r="S30" s="704"/>
      <c r="T30" s="704"/>
      <c r="U30" s="704"/>
      <c r="V30" s="704"/>
      <c r="W30" s="704"/>
      <c r="X30" s="704"/>
      <c r="Y30" s="704"/>
      <c r="Z30" s="704"/>
    </row>
    <row r="31" spans="1:41">
      <c r="A31" s="542" t="s">
        <v>4355</v>
      </c>
    </row>
    <row r="32" spans="1:41">
      <c r="A32" s="534" t="s">
        <v>4356</v>
      </c>
    </row>
    <row r="34" spans="1:41" s="532" customFormat="1">
      <c r="A34" s="703" t="s">
        <v>6726</v>
      </c>
      <c r="B34" s="703"/>
      <c r="C34" s="703"/>
      <c r="D34" s="703"/>
      <c r="E34" s="703"/>
      <c r="F34" s="703"/>
      <c r="G34" s="703"/>
      <c r="H34" s="703"/>
      <c r="I34" s="703"/>
      <c r="J34" s="703"/>
      <c r="K34" s="703"/>
      <c r="L34" s="703"/>
      <c r="M34" s="703"/>
      <c r="N34" s="703"/>
      <c r="O34" s="703"/>
      <c r="P34" s="703"/>
      <c r="Q34" s="703"/>
      <c r="R34" s="703"/>
      <c r="S34" s="703"/>
      <c r="T34" s="703"/>
      <c r="U34" s="703"/>
      <c r="V34" s="703"/>
      <c r="W34" s="703"/>
      <c r="X34" s="703"/>
    </row>
    <row r="35" spans="1:41">
      <c r="A35" s="533"/>
      <c r="B35" s="533"/>
      <c r="C35" s="533"/>
      <c r="D35" s="702" t="s">
        <v>7006</v>
      </c>
      <c r="E35" s="702"/>
      <c r="F35" s="702"/>
      <c r="G35" s="702"/>
      <c r="H35" s="702"/>
      <c r="I35" s="702"/>
      <c r="J35" s="702"/>
      <c r="K35" s="702"/>
      <c r="L35" s="702"/>
      <c r="M35" s="702"/>
      <c r="N35" s="702"/>
      <c r="O35" s="702"/>
      <c r="P35" s="533"/>
      <c r="Q35" s="702" t="s">
        <v>7007</v>
      </c>
      <c r="R35" s="702"/>
      <c r="S35" s="702"/>
      <c r="T35" s="702"/>
      <c r="U35" s="702"/>
      <c r="V35" s="702"/>
      <c r="W35" s="702"/>
      <c r="X35" s="702"/>
      <c r="Y35" s="702"/>
      <c r="Z35" s="702"/>
      <c r="AA35" s="702"/>
      <c r="AB35" s="702"/>
      <c r="AC35" s="533"/>
      <c r="AD35" s="702" t="s">
        <v>7008</v>
      </c>
      <c r="AE35" s="702"/>
      <c r="AF35" s="533"/>
      <c r="AG35" s="702" t="s">
        <v>7009</v>
      </c>
      <c r="AH35" s="702"/>
      <c r="AI35" s="702"/>
      <c r="AJ35" s="702"/>
      <c r="AK35" s="533"/>
      <c r="AL35" s="702" t="s">
        <v>7010</v>
      </c>
      <c r="AM35" s="702"/>
      <c r="AN35" s="702"/>
      <c r="AO35" s="702"/>
    </row>
    <row r="36" spans="1:41">
      <c r="A36" s="535" t="s">
        <v>7006</v>
      </c>
      <c r="B36" s="535" t="s">
        <v>7007</v>
      </c>
      <c r="C36" s="535" t="s">
        <v>7036</v>
      </c>
      <c r="D36" s="535" t="s">
        <v>7011</v>
      </c>
      <c r="E36" s="535" t="s">
        <v>7012</v>
      </c>
      <c r="F36" s="535" t="s">
        <v>7013</v>
      </c>
      <c r="G36" s="535" t="s">
        <v>7014</v>
      </c>
      <c r="H36" s="535" t="s">
        <v>7015</v>
      </c>
      <c r="I36" s="535" t="s">
        <v>7016</v>
      </c>
      <c r="J36" s="535" t="s">
        <v>7017</v>
      </c>
      <c r="K36" s="567" t="s">
        <v>7018</v>
      </c>
      <c r="L36" s="535" t="s">
        <v>7019</v>
      </c>
      <c r="M36" s="535" t="s">
        <v>7020</v>
      </c>
      <c r="N36" s="536" t="s">
        <v>7021</v>
      </c>
      <c r="O36" s="535" t="s">
        <v>7022</v>
      </c>
      <c r="P36" s="535"/>
      <c r="Q36" s="535" t="s">
        <v>7011</v>
      </c>
      <c r="R36" s="535" t="s">
        <v>7012</v>
      </c>
      <c r="S36" s="535" t="s">
        <v>7013</v>
      </c>
      <c r="T36" s="535" t="s">
        <v>7014</v>
      </c>
      <c r="U36" s="535" t="s">
        <v>7015</v>
      </c>
      <c r="V36" s="535" t="s">
        <v>7016</v>
      </c>
      <c r="W36" s="535" t="s">
        <v>7017</v>
      </c>
      <c r="X36" s="535" t="s">
        <v>7018</v>
      </c>
      <c r="Y36" s="535" t="s">
        <v>7019</v>
      </c>
      <c r="Z36" s="535" t="s">
        <v>7023</v>
      </c>
      <c r="AA36" s="535" t="s">
        <v>7024</v>
      </c>
      <c r="AB36" s="535" t="s">
        <v>7025</v>
      </c>
      <c r="AC36" s="535"/>
      <c r="AD36" s="535" t="s">
        <v>7026</v>
      </c>
      <c r="AE36" s="535" t="s">
        <v>7027</v>
      </c>
      <c r="AF36" s="535"/>
      <c r="AG36" s="535" t="s">
        <v>7016</v>
      </c>
      <c r="AH36" s="535" t="s">
        <v>7017</v>
      </c>
      <c r="AI36" s="535" t="s">
        <v>7019</v>
      </c>
      <c r="AJ36" s="535" t="s">
        <v>7028</v>
      </c>
      <c r="AK36" s="535"/>
      <c r="AL36" s="535" t="s">
        <v>7029</v>
      </c>
      <c r="AM36" s="535" t="s">
        <v>7030</v>
      </c>
      <c r="AN36" s="535" t="s">
        <v>4350</v>
      </c>
      <c r="AO36" s="535" t="s">
        <v>7031</v>
      </c>
    </row>
    <row r="37" spans="1:41">
      <c r="A37" s="568" t="s">
        <v>938</v>
      </c>
      <c r="B37" s="542" t="s">
        <v>3</v>
      </c>
      <c r="C37" s="568" t="s">
        <v>4314</v>
      </c>
      <c r="D37" s="542" t="s">
        <v>4357</v>
      </c>
      <c r="E37" s="542">
        <v>20</v>
      </c>
      <c r="F37" s="542">
        <v>33792932</v>
      </c>
      <c r="G37" s="542" t="s">
        <v>438</v>
      </c>
      <c r="H37" s="542" t="s">
        <v>439</v>
      </c>
      <c r="I37" s="569">
        <v>2.9859400000000001E-2</v>
      </c>
      <c r="J37" s="569">
        <v>5.1081900000000003E-3</v>
      </c>
      <c r="K37" s="542" t="s">
        <v>4317</v>
      </c>
      <c r="L37" s="570">
        <v>7.4216399999999996E-9</v>
      </c>
      <c r="M37" s="542">
        <v>794</v>
      </c>
      <c r="N37" s="546" t="s">
        <v>936</v>
      </c>
      <c r="O37" s="542" t="s">
        <v>4322</v>
      </c>
      <c r="P37" s="542"/>
      <c r="Q37" s="542" t="s">
        <v>4357</v>
      </c>
      <c r="R37" s="542">
        <v>20</v>
      </c>
      <c r="S37" s="542">
        <v>33792932</v>
      </c>
      <c r="T37" s="542" t="s">
        <v>438</v>
      </c>
      <c r="U37" s="542" t="s">
        <v>439</v>
      </c>
      <c r="V37" s="569">
        <v>-2.2599999999999999E-2</v>
      </c>
      <c r="W37" s="569">
        <v>7.6E-3</v>
      </c>
      <c r="X37" s="569">
        <v>0.74129999999999996</v>
      </c>
      <c r="Y37" s="570">
        <v>3.0920000000000001E-3</v>
      </c>
      <c r="Z37" s="542">
        <v>66214</v>
      </c>
      <c r="AA37" s="571">
        <v>1253760</v>
      </c>
      <c r="AB37" s="542" t="s">
        <v>4317</v>
      </c>
      <c r="AC37" s="542"/>
      <c r="AD37" s="542" t="s">
        <v>7005</v>
      </c>
      <c r="AE37" s="570">
        <v>1.04398161226982E-8</v>
      </c>
      <c r="AF37" s="542"/>
      <c r="AG37" s="542">
        <v>-0.75688058031976502</v>
      </c>
      <c r="AH37" s="569">
        <v>0.254526212850894</v>
      </c>
      <c r="AI37" s="570">
        <v>2.9424772790894701E-3</v>
      </c>
      <c r="AJ37" s="570">
        <v>7.7195542977724699E-2</v>
      </c>
      <c r="AK37" s="542"/>
      <c r="AL37" s="542" t="s">
        <v>7003</v>
      </c>
      <c r="AM37" s="542" t="s">
        <v>933</v>
      </c>
      <c r="AN37" s="570">
        <v>2.519899E-5</v>
      </c>
      <c r="AO37" s="572" t="s">
        <v>4320</v>
      </c>
    </row>
    <row r="38" spans="1:41">
      <c r="A38" s="568" t="s">
        <v>938</v>
      </c>
      <c r="B38" s="542" t="s">
        <v>7037</v>
      </c>
      <c r="C38" s="568" t="s">
        <v>4314</v>
      </c>
      <c r="D38" s="542" t="s">
        <v>4357</v>
      </c>
      <c r="E38" s="542">
        <v>20</v>
      </c>
      <c r="F38" s="542">
        <v>33792932</v>
      </c>
      <c r="G38" s="542" t="s">
        <v>438</v>
      </c>
      <c r="H38" s="542" t="s">
        <v>439</v>
      </c>
      <c r="I38" s="569">
        <v>2.9859400000000001E-2</v>
      </c>
      <c r="J38" s="569">
        <v>5.1081900000000003E-3</v>
      </c>
      <c r="K38" s="542" t="s">
        <v>4317</v>
      </c>
      <c r="L38" s="570">
        <v>7.4216399999999996E-9</v>
      </c>
      <c r="M38" s="542">
        <v>794</v>
      </c>
      <c r="N38" s="546" t="s">
        <v>936</v>
      </c>
      <c r="O38" s="542" t="s">
        <v>4322</v>
      </c>
      <c r="P38" s="542"/>
      <c r="Q38" s="542" t="s">
        <v>4357</v>
      </c>
      <c r="R38" s="542">
        <v>20</v>
      </c>
      <c r="S38" s="542">
        <v>33792932</v>
      </c>
      <c r="T38" s="542" t="s">
        <v>438</v>
      </c>
      <c r="U38" s="542" t="s">
        <v>439</v>
      </c>
      <c r="V38" s="569">
        <v>-2.5000000000000001E-2</v>
      </c>
      <c r="W38" s="542">
        <v>8.3000000000000001E-3</v>
      </c>
      <c r="X38" s="569">
        <v>0.74239999999999995</v>
      </c>
      <c r="Y38" s="570">
        <v>2.5959999999999998E-3</v>
      </c>
      <c r="Z38" s="542">
        <v>57453</v>
      </c>
      <c r="AA38" s="571">
        <v>1221590</v>
      </c>
      <c r="AB38" s="542" t="s">
        <v>7032</v>
      </c>
      <c r="AC38" s="542"/>
      <c r="AD38" s="542" t="s">
        <v>7005</v>
      </c>
      <c r="AE38" s="570">
        <v>1.05871189592932E-8</v>
      </c>
      <c r="AF38" s="542"/>
      <c r="AG38" s="542">
        <v>-0.83725727911478498</v>
      </c>
      <c r="AH38" s="569">
        <v>0.27796941666610803</v>
      </c>
      <c r="AI38" s="570">
        <v>2.59491397315467E-3</v>
      </c>
      <c r="AJ38" s="570">
        <v>0.10639911032232199</v>
      </c>
      <c r="AK38" s="542"/>
      <c r="AL38" s="542" t="s">
        <v>7003</v>
      </c>
      <c r="AM38" s="542" t="s">
        <v>933</v>
      </c>
      <c r="AN38" s="570">
        <v>2.047098E-5</v>
      </c>
      <c r="AO38" s="572" t="s">
        <v>4320</v>
      </c>
    </row>
    <row r="39" spans="1:41">
      <c r="A39" s="573" t="s">
        <v>938</v>
      </c>
      <c r="B39" s="573" t="s">
        <v>66</v>
      </c>
      <c r="C39" s="573" t="s">
        <v>4314</v>
      </c>
      <c r="D39" s="547" t="s">
        <v>4357</v>
      </c>
      <c r="E39" s="547">
        <v>20</v>
      </c>
      <c r="F39" s="547">
        <v>33792932</v>
      </c>
      <c r="G39" s="547" t="s">
        <v>438</v>
      </c>
      <c r="H39" s="547" t="s">
        <v>439</v>
      </c>
      <c r="I39" s="574">
        <v>2.9859400000000001E-2</v>
      </c>
      <c r="J39" s="574">
        <v>5.1081900000000003E-3</v>
      </c>
      <c r="K39" s="547" t="s">
        <v>4317</v>
      </c>
      <c r="L39" s="575">
        <v>7.4216399999999996E-9</v>
      </c>
      <c r="M39" s="547">
        <v>794</v>
      </c>
      <c r="N39" s="551" t="s">
        <v>936</v>
      </c>
      <c r="O39" s="547" t="s">
        <v>4322</v>
      </c>
      <c r="P39" s="547"/>
      <c r="Q39" s="547" t="s">
        <v>4357</v>
      </c>
      <c r="R39" s="547">
        <v>20</v>
      </c>
      <c r="S39" s="547">
        <v>33792932</v>
      </c>
      <c r="T39" s="547" t="s">
        <v>438</v>
      </c>
      <c r="U39" s="547" t="s">
        <v>439</v>
      </c>
      <c r="V39" s="574">
        <v>-6.7999999999999996E-3</v>
      </c>
      <c r="W39" s="574">
        <v>1.8200000000000001E-2</v>
      </c>
      <c r="X39" s="574">
        <v>0.74360000000000004</v>
      </c>
      <c r="Y39" s="575">
        <v>0.71009999999999995</v>
      </c>
      <c r="Z39" s="547">
        <v>10703</v>
      </c>
      <c r="AA39" s="547">
        <v>521435</v>
      </c>
      <c r="AB39" s="547" t="s">
        <v>4317</v>
      </c>
      <c r="AC39" s="547"/>
      <c r="AD39" s="547" t="s">
        <v>7005</v>
      </c>
      <c r="AE39" s="575">
        <v>7.4400214877812199E-9</v>
      </c>
      <c r="AF39" s="547"/>
      <c r="AG39" s="547">
        <v>-0.22773397991922101</v>
      </c>
      <c r="AH39" s="574">
        <v>0.60952329919556303</v>
      </c>
      <c r="AI39" s="575">
        <v>0.70868230941952604</v>
      </c>
      <c r="AJ39" s="575">
        <v>0.92172962882656695</v>
      </c>
      <c r="AK39" s="547"/>
      <c r="AL39" s="547" t="s">
        <v>7003</v>
      </c>
      <c r="AM39" s="547" t="s">
        <v>933</v>
      </c>
      <c r="AN39" s="575">
        <v>9.5304099999999996E-3</v>
      </c>
      <c r="AO39" s="576" t="s">
        <v>4320</v>
      </c>
    </row>
    <row r="40" spans="1:41">
      <c r="A40" s="552" t="s">
        <v>940</v>
      </c>
      <c r="B40" s="552" t="s">
        <v>3</v>
      </c>
      <c r="C40" s="552" t="s">
        <v>4314</v>
      </c>
      <c r="D40" s="552" t="s">
        <v>4316</v>
      </c>
      <c r="E40" s="552">
        <v>4</v>
      </c>
      <c r="F40" s="552">
        <v>187172280</v>
      </c>
      <c r="G40" s="552" t="s">
        <v>445</v>
      </c>
      <c r="H40" s="552" t="s">
        <v>444</v>
      </c>
      <c r="I40" s="577">
        <v>3.9291199999999998E-2</v>
      </c>
      <c r="J40" s="577">
        <v>6.0000000000000001E-3</v>
      </c>
      <c r="K40" s="578" t="s">
        <v>7032</v>
      </c>
      <c r="L40" s="579">
        <v>2.23E-9</v>
      </c>
      <c r="M40" s="552">
        <v>828</v>
      </c>
      <c r="N40" s="556" t="s">
        <v>932</v>
      </c>
      <c r="O40" s="552" t="s">
        <v>4322</v>
      </c>
      <c r="P40" s="552"/>
      <c r="Q40" s="552" t="s">
        <v>4316</v>
      </c>
      <c r="R40" s="552">
        <v>4</v>
      </c>
      <c r="S40" s="580">
        <v>187172280</v>
      </c>
      <c r="T40" s="552" t="s">
        <v>445</v>
      </c>
      <c r="U40" s="552" t="s">
        <v>444</v>
      </c>
      <c r="V40" s="577">
        <v>2.2100000000000002E-2</v>
      </c>
      <c r="W40" s="577">
        <v>6.4999999999999997E-3</v>
      </c>
      <c r="X40" s="577">
        <v>0.41749999999999998</v>
      </c>
      <c r="Y40" s="579">
        <v>6.2299999999999996E-4</v>
      </c>
      <c r="Z40" s="552">
        <v>72393</v>
      </c>
      <c r="AA40" s="580">
        <v>1249020</v>
      </c>
      <c r="AB40" s="552" t="s">
        <v>7035</v>
      </c>
      <c r="AC40" s="552"/>
      <c r="AD40" s="552" t="s">
        <v>7005</v>
      </c>
      <c r="AE40" s="579">
        <v>3.4075946508949098E-9</v>
      </c>
      <c r="AF40" s="552"/>
      <c r="AG40" s="577">
        <v>0.56240000000000001</v>
      </c>
      <c r="AH40" s="552">
        <v>0.16539999999999999</v>
      </c>
      <c r="AI40" s="579">
        <v>6.7400000000000001E-4</v>
      </c>
      <c r="AJ40" s="579">
        <v>4.07E-2</v>
      </c>
      <c r="AK40" s="552"/>
      <c r="AL40" s="552" t="s">
        <v>7003</v>
      </c>
      <c r="AM40" s="552" t="s">
        <v>933</v>
      </c>
      <c r="AN40" s="552">
        <v>0.221</v>
      </c>
      <c r="AO40" s="581" t="s">
        <v>4317</v>
      </c>
    </row>
    <row r="41" spans="1:41">
      <c r="A41" s="552" t="s">
        <v>940</v>
      </c>
      <c r="B41" s="552" t="s">
        <v>7037</v>
      </c>
      <c r="C41" s="552" t="s">
        <v>4314</v>
      </c>
      <c r="D41" s="552" t="s">
        <v>4316</v>
      </c>
      <c r="E41" s="552">
        <v>4</v>
      </c>
      <c r="F41" s="552">
        <v>187172280</v>
      </c>
      <c r="G41" s="552" t="s">
        <v>445</v>
      </c>
      <c r="H41" s="552" t="s">
        <v>444</v>
      </c>
      <c r="I41" s="577">
        <v>3.9291199999999998E-2</v>
      </c>
      <c r="J41" s="577">
        <v>6.0000000000000001E-3</v>
      </c>
      <c r="K41" s="553" t="s">
        <v>7032</v>
      </c>
      <c r="L41" s="579">
        <v>2.23E-9</v>
      </c>
      <c r="M41" s="552">
        <v>828</v>
      </c>
      <c r="N41" s="556" t="s">
        <v>932</v>
      </c>
      <c r="O41" s="552" t="s">
        <v>4322</v>
      </c>
      <c r="P41" s="552"/>
      <c r="Q41" s="552" t="s">
        <v>4316</v>
      </c>
      <c r="R41" s="552">
        <v>4</v>
      </c>
      <c r="S41" s="580">
        <v>187172280</v>
      </c>
      <c r="T41" s="552" t="s">
        <v>445</v>
      </c>
      <c r="U41" s="552" t="s">
        <v>444</v>
      </c>
      <c r="V41" s="577">
        <v>0.03</v>
      </c>
      <c r="W41" s="577">
        <v>7.0000000000000001E-3</v>
      </c>
      <c r="X41" s="577">
        <v>0.41799999999999998</v>
      </c>
      <c r="Y41" s="579">
        <v>1.6439999999999998E-5</v>
      </c>
      <c r="Z41" s="552">
        <v>62283</v>
      </c>
      <c r="AA41" s="580">
        <v>1242130</v>
      </c>
      <c r="AB41" s="552" t="s">
        <v>7035</v>
      </c>
      <c r="AC41" s="552"/>
      <c r="AD41" s="552" t="s">
        <v>7005</v>
      </c>
      <c r="AE41" s="579">
        <v>3.9423786457604096E-9</v>
      </c>
      <c r="AF41" s="552"/>
      <c r="AG41" s="577">
        <v>0.76349999999999996</v>
      </c>
      <c r="AH41" s="552">
        <v>0.1782</v>
      </c>
      <c r="AI41" s="579">
        <v>1.8199999999999999E-5</v>
      </c>
      <c r="AJ41" s="579">
        <v>1.65E-3</v>
      </c>
      <c r="AK41" s="552"/>
      <c r="AL41" s="552" t="s">
        <v>7038</v>
      </c>
      <c r="AM41" s="552" t="s">
        <v>933</v>
      </c>
      <c r="AN41" s="552">
        <v>0.79500000000000004</v>
      </c>
      <c r="AO41" s="581" t="s">
        <v>4320</v>
      </c>
    </row>
    <row r="42" spans="1:41">
      <c r="A42" s="557" t="s">
        <v>940</v>
      </c>
      <c r="B42" s="557" t="s">
        <v>66</v>
      </c>
      <c r="C42" s="557" t="s">
        <v>4314</v>
      </c>
      <c r="D42" s="557" t="s">
        <v>4316</v>
      </c>
      <c r="E42" s="557">
        <v>4</v>
      </c>
      <c r="F42" s="557">
        <v>187172280</v>
      </c>
      <c r="G42" s="557" t="s">
        <v>445</v>
      </c>
      <c r="H42" s="557" t="s">
        <v>444</v>
      </c>
      <c r="I42" s="582">
        <v>3.9291199999999998E-2</v>
      </c>
      <c r="J42" s="582">
        <v>6.0000000000000001E-3</v>
      </c>
      <c r="K42" s="558" t="s">
        <v>7032</v>
      </c>
      <c r="L42" s="583">
        <v>2.23E-9</v>
      </c>
      <c r="M42" s="557">
        <v>828</v>
      </c>
      <c r="N42" s="561" t="s">
        <v>932</v>
      </c>
      <c r="O42" s="557" t="s">
        <v>4322</v>
      </c>
      <c r="P42" s="557"/>
      <c r="Q42" s="557" t="s">
        <v>4316</v>
      </c>
      <c r="R42" s="557">
        <v>4</v>
      </c>
      <c r="S42" s="584">
        <v>187172280</v>
      </c>
      <c r="T42" s="557" t="s">
        <v>445</v>
      </c>
      <c r="U42" s="557" t="s">
        <v>444</v>
      </c>
      <c r="V42" s="582">
        <v>0.52700000000000002</v>
      </c>
      <c r="W42" s="582">
        <v>1.6E-2</v>
      </c>
      <c r="X42" s="582">
        <v>0.40629999999999999</v>
      </c>
      <c r="Y42" s="583">
        <v>9.8210000000000007E-4</v>
      </c>
      <c r="Z42" s="557">
        <v>10693</v>
      </c>
      <c r="AA42" s="557">
        <v>522075</v>
      </c>
      <c r="AB42" s="557" t="s">
        <v>7035</v>
      </c>
      <c r="AC42" s="557"/>
      <c r="AD42" s="557" t="s">
        <v>7005</v>
      </c>
      <c r="AE42" s="583">
        <v>4.51996884365258E-9</v>
      </c>
      <c r="AF42" s="557"/>
      <c r="AG42" s="582">
        <v>1.3412599999999999</v>
      </c>
      <c r="AH42" s="557">
        <v>0.40720000000000001</v>
      </c>
      <c r="AI42" s="583">
        <v>9.8900000000000008E-4</v>
      </c>
      <c r="AJ42" s="583">
        <v>8.8499999999999995E-2</v>
      </c>
      <c r="AK42" s="557"/>
      <c r="AL42" s="557" t="s">
        <v>7003</v>
      </c>
      <c r="AM42" s="557" t="s">
        <v>933</v>
      </c>
      <c r="AN42" s="557">
        <v>7.3999999999999996E-2</v>
      </c>
      <c r="AO42" s="585" t="s">
        <v>4320</v>
      </c>
    </row>
    <row r="43" spans="1:41">
      <c r="A43" s="568" t="s">
        <v>96</v>
      </c>
      <c r="B43" s="568" t="s">
        <v>3</v>
      </c>
      <c r="C43" s="568" t="s">
        <v>4315</v>
      </c>
      <c r="D43" s="542" t="s">
        <v>2220</v>
      </c>
      <c r="E43" s="542">
        <v>4</v>
      </c>
      <c r="F43" s="542">
        <v>187188094</v>
      </c>
      <c r="G43" s="542" t="s">
        <v>438</v>
      </c>
      <c r="H43" s="542" t="s">
        <v>445</v>
      </c>
      <c r="I43" s="569">
        <v>3.1099999999999999E-2</v>
      </c>
      <c r="J43" s="569">
        <v>4.7000000000000002E-3</v>
      </c>
      <c r="K43" s="542" t="s">
        <v>4317</v>
      </c>
      <c r="L43" s="570">
        <v>1.6157299999999999E-10</v>
      </c>
      <c r="M43" s="542">
        <v>500</v>
      </c>
      <c r="N43" s="546" t="s">
        <v>932</v>
      </c>
      <c r="O43" s="542" t="s">
        <v>4322</v>
      </c>
      <c r="P43" s="542"/>
      <c r="Q43" s="542" t="s">
        <v>2220</v>
      </c>
      <c r="R43" s="542">
        <v>4</v>
      </c>
      <c r="S43" s="571">
        <v>187188094</v>
      </c>
      <c r="T43" s="542" t="s">
        <v>438</v>
      </c>
      <c r="U43" s="542" t="s">
        <v>445</v>
      </c>
      <c r="V43" s="569">
        <v>3.0200000000000001E-2</v>
      </c>
      <c r="W43" s="569">
        <v>6.6E-3</v>
      </c>
      <c r="X43" s="569">
        <v>0.3911</v>
      </c>
      <c r="Y43" s="570">
        <v>4.3279999999999999E-6</v>
      </c>
      <c r="Z43" s="542">
        <v>72213</v>
      </c>
      <c r="AA43" s="571">
        <v>1275020</v>
      </c>
      <c r="AB43" s="542" t="s">
        <v>7035</v>
      </c>
      <c r="AC43" s="542"/>
      <c r="AD43" s="542" t="s">
        <v>7005</v>
      </c>
      <c r="AE43" s="570">
        <v>2.2618462658385901E-10</v>
      </c>
      <c r="AF43" s="542"/>
      <c r="AG43" s="569">
        <v>0.97</v>
      </c>
      <c r="AH43" s="542">
        <v>0.21199299999999999</v>
      </c>
      <c r="AI43" s="570">
        <v>1.3500000000000001E-3</v>
      </c>
      <c r="AJ43" s="570">
        <v>1.9349999999999999E-2</v>
      </c>
      <c r="AK43" s="542"/>
      <c r="AL43" s="542" t="s">
        <v>7005</v>
      </c>
      <c r="AM43" s="542" t="s">
        <v>933</v>
      </c>
      <c r="AN43" s="542">
        <v>0.95599999999999996</v>
      </c>
      <c r="AO43" s="572" t="s">
        <v>4317</v>
      </c>
    </row>
    <row r="44" spans="1:41">
      <c r="A44" s="568" t="s">
        <v>96</v>
      </c>
      <c r="B44" s="568" t="s">
        <v>7037</v>
      </c>
      <c r="C44" s="568" t="s">
        <v>4315</v>
      </c>
      <c r="D44" s="542" t="s">
        <v>2220</v>
      </c>
      <c r="E44" s="542">
        <v>4</v>
      </c>
      <c r="F44" s="542">
        <v>187188094</v>
      </c>
      <c r="G44" s="542" t="s">
        <v>438</v>
      </c>
      <c r="H44" s="542" t="s">
        <v>445</v>
      </c>
      <c r="I44" s="569">
        <v>3.1099999999999999E-2</v>
      </c>
      <c r="J44" s="569">
        <v>4.7000000000000002E-3</v>
      </c>
      <c r="K44" s="542" t="s">
        <v>4317</v>
      </c>
      <c r="L44" s="570">
        <v>1.6157299999999999E-10</v>
      </c>
      <c r="M44" s="542">
        <v>500</v>
      </c>
      <c r="N44" s="546" t="s">
        <v>932</v>
      </c>
      <c r="O44" s="542" t="s">
        <v>4322</v>
      </c>
      <c r="P44" s="542"/>
      <c r="Q44" s="542" t="s">
        <v>2220</v>
      </c>
      <c r="R44" s="542">
        <v>4</v>
      </c>
      <c r="S44" s="571">
        <v>187188094</v>
      </c>
      <c r="T44" s="542" t="s">
        <v>438</v>
      </c>
      <c r="U44" s="542" t="s">
        <v>445</v>
      </c>
      <c r="V44" s="569">
        <v>3.8899999999999997E-2</v>
      </c>
      <c r="W44" s="569">
        <v>7.1000000000000004E-3</v>
      </c>
      <c r="X44" s="569">
        <v>0.3921</v>
      </c>
      <c r="Y44" s="570">
        <v>4.3299999999999997E-8</v>
      </c>
      <c r="Z44" s="542">
        <v>62139</v>
      </c>
      <c r="AA44" s="571">
        <v>1241880</v>
      </c>
      <c r="AB44" s="542" t="s">
        <v>7035</v>
      </c>
      <c r="AC44" s="542"/>
      <c r="AD44" s="542" t="s">
        <v>7005</v>
      </c>
      <c r="AE44" s="570">
        <v>2.5549007354186399E-10</v>
      </c>
      <c r="AF44" s="542"/>
      <c r="AG44" s="542">
        <v>1.2490000000000001</v>
      </c>
      <c r="AH44" s="542">
        <v>0.22805310104037199</v>
      </c>
      <c r="AI44" s="570">
        <v>4.28042867004116E-8</v>
      </c>
      <c r="AJ44" s="570">
        <v>7.4479458858716198E-7</v>
      </c>
      <c r="AK44" s="542"/>
      <c r="AL44" s="542" t="s">
        <v>7005</v>
      </c>
      <c r="AM44" s="542" t="s">
        <v>933</v>
      </c>
      <c r="AN44" s="542">
        <v>0.99199999999999999</v>
      </c>
      <c r="AO44" s="572" t="s">
        <v>4317</v>
      </c>
    </row>
    <row r="45" spans="1:41">
      <c r="A45" s="573" t="s">
        <v>96</v>
      </c>
      <c r="B45" s="573" t="s">
        <v>66</v>
      </c>
      <c r="C45" s="573" t="s">
        <v>4315</v>
      </c>
      <c r="D45" s="547" t="s">
        <v>2220</v>
      </c>
      <c r="E45" s="547">
        <v>4</v>
      </c>
      <c r="F45" s="547">
        <v>187188094</v>
      </c>
      <c r="G45" s="547" t="s">
        <v>438</v>
      </c>
      <c r="H45" s="547" t="s">
        <v>445</v>
      </c>
      <c r="I45" s="574">
        <v>3.1099999999999999E-2</v>
      </c>
      <c r="J45" s="574">
        <v>4.7000000000000002E-3</v>
      </c>
      <c r="K45" s="547" t="s">
        <v>4317</v>
      </c>
      <c r="L45" s="575">
        <v>1.6157299999999999E-10</v>
      </c>
      <c r="M45" s="547">
        <v>500</v>
      </c>
      <c r="N45" s="551" t="s">
        <v>932</v>
      </c>
      <c r="O45" s="547" t="s">
        <v>4322</v>
      </c>
      <c r="P45" s="547"/>
      <c r="Q45" s="547" t="s">
        <v>2220</v>
      </c>
      <c r="R45" s="547">
        <v>4</v>
      </c>
      <c r="S45" s="586">
        <v>187188094</v>
      </c>
      <c r="T45" s="547" t="s">
        <v>438</v>
      </c>
      <c r="U45" s="547" t="s">
        <v>445</v>
      </c>
      <c r="V45" s="574">
        <v>8.77E-2</v>
      </c>
      <c r="W45" s="574">
        <v>1.6199999999999999E-2</v>
      </c>
      <c r="X45" s="574">
        <v>0.38190000000000002</v>
      </c>
      <c r="Y45" s="575">
        <v>6.2999999999999995E-8</v>
      </c>
      <c r="Z45" s="547">
        <v>10693</v>
      </c>
      <c r="AA45" s="547">
        <v>522075</v>
      </c>
      <c r="AB45" s="547" t="s">
        <v>7035</v>
      </c>
      <c r="AC45" s="547"/>
      <c r="AD45" s="547" t="s">
        <v>7005</v>
      </c>
      <c r="AE45" s="575">
        <v>3.7740887599690199E-10</v>
      </c>
      <c r="AF45" s="547"/>
      <c r="AG45" s="547">
        <v>2.8170000000000002</v>
      </c>
      <c r="AH45" s="574">
        <v>0.52</v>
      </c>
      <c r="AI45" s="575">
        <v>6.1768892496772297E-8</v>
      </c>
      <c r="AJ45" s="575">
        <v>2.0599999999999999E-8</v>
      </c>
      <c r="AK45" s="547"/>
      <c r="AL45" s="547" t="s">
        <v>7005</v>
      </c>
      <c r="AM45" s="547" t="s">
        <v>933</v>
      </c>
      <c r="AN45" s="547">
        <v>0.999</v>
      </c>
      <c r="AO45" s="576" t="s">
        <v>4317</v>
      </c>
    </row>
    <row r="46" spans="1:41">
      <c r="A46" s="552" t="s">
        <v>167</v>
      </c>
      <c r="B46" s="552" t="s">
        <v>3</v>
      </c>
      <c r="C46" s="552" t="s">
        <v>4315</v>
      </c>
      <c r="D46" s="552" t="s">
        <v>4319</v>
      </c>
      <c r="E46" s="552">
        <v>11</v>
      </c>
      <c r="F46" s="552">
        <v>102728812</v>
      </c>
      <c r="G46" s="552" t="s">
        <v>439</v>
      </c>
      <c r="H46" s="552" t="s">
        <v>445</v>
      </c>
      <c r="I46" s="577">
        <v>0.116508</v>
      </c>
      <c r="J46" s="577">
        <v>1.7000000000000001E-2</v>
      </c>
      <c r="K46" s="552" t="s">
        <v>4317</v>
      </c>
      <c r="L46" s="579">
        <v>6.2800000000000005E-11</v>
      </c>
      <c r="M46" s="552">
        <v>517</v>
      </c>
      <c r="N46" s="556" t="s">
        <v>932</v>
      </c>
      <c r="O46" s="552" t="s">
        <v>4322</v>
      </c>
      <c r="P46" s="587"/>
      <c r="Q46" s="552" t="s">
        <v>4318</v>
      </c>
      <c r="R46" s="552">
        <v>11</v>
      </c>
      <c r="S46" s="580">
        <v>102722614</v>
      </c>
      <c r="T46" s="552" t="s">
        <v>444</v>
      </c>
      <c r="U46" s="552" t="s">
        <v>445</v>
      </c>
      <c r="V46" s="581" t="s">
        <v>4323</v>
      </c>
      <c r="W46" s="552">
        <v>9.1999999999999998E-3</v>
      </c>
      <c r="X46" s="577">
        <f>1-0.1417</f>
        <v>0.85830000000000006</v>
      </c>
      <c r="Y46" s="579">
        <v>1.9199999999999998E-6</v>
      </c>
      <c r="Z46" s="552">
        <v>733004</v>
      </c>
      <c r="AA46" s="580">
        <v>1277050</v>
      </c>
      <c r="AB46" s="552">
        <v>0.8236</v>
      </c>
      <c r="AC46" s="587"/>
      <c r="AD46" s="552" t="s">
        <v>7005</v>
      </c>
      <c r="AE46" s="579">
        <v>9.0573326616549795E-11</v>
      </c>
      <c r="AF46" s="587"/>
      <c r="AG46" s="552">
        <v>-0.37769999999999998</v>
      </c>
      <c r="AH46" s="552">
        <v>7.9000000000000001E-2</v>
      </c>
      <c r="AI46" s="579">
        <v>1.73E-6</v>
      </c>
      <c r="AJ46" s="579">
        <v>3.1099999999999997E-5</v>
      </c>
      <c r="AK46" s="587"/>
      <c r="AL46" s="552" t="s">
        <v>7005</v>
      </c>
      <c r="AM46" s="552" t="s">
        <v>933</v>
      </c>
      <c r="AN46" s="577">
        <v>0.87</v>
      </c>
      <c r="AO46" s="581" t="s">
        <v>4320</v>
      </c>
    </row>
    <row r="47" spans="1:41">
      <c r="A47" s="552" t="s">
        <v>167</v>
      </c>
      <c r="B47" s="552" t="s">
        <v>7037</v>
      </c>
      <c r="C47" s="552" t="s">
        <v>4315</v>
      </c>
      <c r="D47" s="552" t="s">
        <v>4319</v>
      </c>
      <c r="E47" s="552">
        <v>11</v>
      </c>
      <c r="F47" s="552">
        <v>102728812</v>
      </c>
      <c r="G47" s="552" t="s">
        <v>439</v>
      </c>
      <c r="H47" s="552" t="s">
        <v>445</v>
      </c>
      <c r="I47" s="577">
        <v>0.116508</v>
      </c>
      <c r="J47" s="577">
        <v>1.7000000000000001E-2</v>
      </c>
      <c r="K47" s="552" t="s">
        <v>4317</v>
      </c>
      <c r="L47" s="579">
        <v>6.2800000000000005E-11</v>
      </c>
      <c r="M47" s="552">
        <v>517</v>
      </c>
      <c r="N47" s="556" t="s">
        <v>932</v>
      </c>
      <c r="O47" s="552" t="s">
        <v>4322</v>
      </c>
      <c r="P47" s="587"/>
      <c r="Q47" s="552" t="s">
        <v>4318</v>
      </c>
      <c r="R47" s="552">
        <v>11</v>
      </c>
      <c r="S47" s="580">
        <v>102722614</v>
      </c>
      <c r="T47" s="552" t="s">
        <v>444</v>
      </c>
      <c r="U47" s="552" t="s">
        <v>445</v>
      </c>
      <c r="V47" s="588" t="s">
        <v>4324</v>
      </c>
      <c r="W47" s="577">
        <v>0.1</v>
      </c>
      <c r="X47" s="577">
        <f>1-0.1425</f>
        <v>0.85750000000000004</v>
      </c>
      <c r="Y47" s="579">
        <v>5.0220000000000004E-7</v>
      </c>
      <c r="Z47" s="552">
        <v>62139</v>
      </c>
      <c r="AA47" s="580">
        <v>1241880</v>
      </c>
      <c r="AB47" s="552">
        <v>0.8236</v>
      </c>
      <c r="AC47" s="587"/>
      <c r="AD47" s="552" t="s">
        <v>7005</v>
      </c>
      <c r="AE47" s="579">
        <v>9.4713570319982006E-11</v>
      </c>
      <c r="AF47" s="587"/>
      <c r="AG47" s="552">
        <v>-0.41810000000000003</v>
      </c>
      <c r="AH47" s="577">
        <v>8.0399999999999999E-2</v>
      </c>
      <c r="AI47" s="579">
        <v>1.97E-7</v>
      </c>
      <c r="AJ47" s="579">
        <v>3.5499999999999999E-6</v>
      </c>
      <c r="AK47" s="587"/>
      <c r="AL47" s="552" t="s">
        <v>7005</v>
      </c>
      <c r="AM47" s="552" t="s">
        <v>933</v>
      </c>
      <c r="AN47" s="577">
        <v>0.87</v>
      </c>
      <c r="AO47" s="581" t="s">
        <v>4320</v>
      </c>
    </row>
    <row r="48" spans="1:41">
      <c r="A48" s="557" t="s">
        <v>167</v>
      </c>
      <c r="B48" s="557" t="s">
        <v>117</v>
      </c>
      <c r="C48" s="557" t="s">
        <v>4315</v>
      </c>
      <c r="D48" s="557" t="s">
        <v>4319</v>
      </c>
      <c r="E48" s="557">
        <v>11</v>
      </c>
      <c r="F48" s="557">
        <v>102728812</v>
      </c>
      <c r="G48" s="557" t="s">
        <v>439</v>
      </c>
      <c r="H48" s="557" t="s">
        <v>445</v>
      </c>
      <c r="I48" s="582">
        <v>0.116508</v>
      </c>
      <c r="J48" s="582">
        <v>1.7000000000000001E-2</v>
      </c>
      <c r="K48" s="557" t="s">
        <v>4317</v>
      </c>
      <c r="L48" s="583">
        <v>6.2800000000000005E-11</v>
      </c>
      <c r="M48" s="557">
        <v>517</v>
      </c>
      <c r="N48" s="561" t="s">
        <v>932</v>
      </c>
      <c r="O48" s="557" t="s">
        <v>4322</v>
      </c>
      <c r="P48" s="557"/>
      <c r="Q48" s="557" t="s">
        <v>4318</v>
      </c>
      <c r="R48" s="557">
        <v>11</v>
      </c>
      <c r="S48" s="584">
        <v>102722614</v>
      </c>
      <c r="T48" s="557" t="s">
        <v>444</v>
      </c>
      <c r="U48" s="557" t="s">
        <v>445</v>
      </c>
      <c r="V48" s="589" t="s">
        <v>4325</v>
      </c>
      <c r="W48" s="582">
        <v>3.1E-2</v>
      </c>
      <c r="X48" s="582">
        <f>1-0.1273</f>
        <v>0.87270000000000003</v>
      </c>
      <c r="Y48" s="583">
        <v>1.074E-6</v>
      </c>
      <c r="Z48" s="557">
        <v>6274</v>
      </c>
      <c r="AA48" s="557">
        <v>412752</v>
      </c>
      <c r="AB48" s="557">
        <v>0.8236</v>
      </c>
      <c r="AC48" s="557"/>
      <c r="AD48" s="557" t="s">
        <v>7005</v>
      </c>
      <c r="AE48" s="583">
        <v>1.52725165847301E-10</v>
      </c>
      <c r="AF48" s="557"/>
      <c r="AG48" s="557">
        <v>-1.1446000000000001</v>
      </c>
      <c r="AH48" s="557">
        <v>0.24679999999999999</v>
      </c>
      <c r="AI48" s="583">
        <v>3.5200000000000002E-6</v>
      </c>
      <c r="AJ48" s="583">
        <v>1.01E-4</v>
      </c>
      <c r="AK48" s="557"/>
      <c r="AL48" s="557" t="s">
        <v>7005</v>
      </c>
      <c r="AM48" s="557" t="s">
        <v>933</v>
      </c>
      <c r="AN48" s="557">
        <v>0.96099999999999997</v>
      </c>
      <c r="AO48" s="585" t="s">
        <v>4320</v>
      </c>
    </row>
    <row r="49" spans="1:41">
      <c r="A49" s="590"/>
    </row>
    <row r="51" spans="1:41" s="532" customFormat="1">
      <c r="A51" s="703" t="s">
        <v>6795</v>
      </c>
      <c r="B51" s="703"/>
      <c r="C51" s="703"/>
      <c r="D51" s="703"/>
      <c r="E51" s="703"/>
      <c r="F51" s="703"/>
      <c r="G51" s="703"/>
      <c r="H51" s="703"/>
      <c r="I51" s="703"/>
      <c r="J51" s="703"/>
      <c r="K51" s="703"/>
      <c r="L51" s="703"/>
      <c r="M51" s="703"/>
      <c r="N51" s="703"/>
      <c r="O51" s="703"/>
      <c r="P51" s="703"/>
      <c r="Q51" s="703"/>
      <c r="R51" s="703"/>
      <c r="S51" s="703"/>
      <c r="T51" s="703"/>
      <c r="U51" s="703"/>
      <c r="V51" s="703"/>
      <c r="W51" s="703"/>
      <c r="X51" s="703"/>
    </row>
    <row r="52" spans="1:41" s="591" customFormat="1">
      <c r="A52" s="533"/>
      <c r="B52" s="533"/>
      <c r="C52" s="533"/>
      <c r="D52" s="702" t="s">
        <v>7006</v>
      </c>
      <c r="E52" s="702"/>
      <c r="F52" s="702"/>
      <c r="G52" s="702"/>
      <c r="H52" s="702"/>
      <c r="I52" s="702"/>
      <c r="J52" s="702"/>
      <c r="K52" s="702"/>
      <c r="L52" s="702"/>
      <c r="M52" s="702"/>
      <c r="N52" s="702"/>
      <c r="O52" s="702"/>
      <c r="P52" s="533"/>
      <c r="Q52" s="702" t="s">
        <v>7007</v>
      </c>
      <c r="R52" s="702"/>
      <c r="S52" s="702"/>
      <c r="T52" s="702"/>
      <c r="U52" s="702"/>
      <c r="V52" s="702"/>
      <c r="W52" s="702"/>
      <c r="X52" s="702"/>
      <c r="Y52" s="702"/>
      <c r="Z52" s="702"/>
      <c r="AA52" s="702"/>
      <c r="AB52" s="702"/>
      <c r="AC52" s="533"/>
      <c r="AD52" s="702" t="s">
        <v>7008</v>
      </c>
      <c r="AE52" s="702"/>
      <c r="AF52" s="533"/>
      <c r="AG52" s="702" t="s">
        <v>7009</v>
      </c>
      <c r="AH52" s="702"/>
      <c r="AI52" s="702"/>
      <c r="AJ52" s="702"/>
      <c r="AK52" s="533"/>
      <c r="AL52" s="702" t="s">
        <v>7010</v>
      </c>
      <c r="AM52" s="702"/>
      <c r="AN52" s="702"/>
      <c r="AO52" s="702"/>
    </row>
    <row r="53" spans="1:41" s="591" customFormat="1">
      <c r="A53" s="535" t="s">
        <v>7006</v>
      </c>
      <c r="B53" s="535" t="s">
        <v>7007</v>
      </c>
      <c r="C53" s="535"/>
      <c r="D53" s="535" t="s">
        <v>7011</v>
      </c>
      <c r="E53" s="535" t="s">
        <v>7012</v>
      </c>
      <c r="F53" s="535" t="s">
        <v>7013</v>
      </c>
      <c r="G53" s="535" t="s">
        <v>7014</v>
      </c>
      <c r="H53" s="535" t="s">
        <v>7015</v>
      </c>
      <c r="I53" s="535" t="s">
        <v>7016</v>
      </c>
      <c r="J53" s="535" t="s">
        <v>7017</v>
      </c>
      <c r="K53" s="535" t="s">
        <v>7039</v>
      </c>
      <c r="L53" s="535" t="s">
        <v>7019</v>
      </c>
      <c r="M53" s="535" t="s">
        <v>7020</v>
      </c>
      <c r="N53" s="536" t="s">
        <v>7021</v>
      </c>
      <c r="O53" s="535" t="s">
        <v>7022</v>
      </c>
      <c r="P53" s="535"/>
      <c r="Q53" s="535" t="s">
        <v>7011</v>
      </c>
      <c r="R53" s="535" t="s">
        <v>7012</v>
      </c>
      <c r="S53" s="535" t="s">
        <v>7013</v>
      </c>
      <c r="T53" s="535" t="s">
        <v>7014</v>
      </c>
      <c r="U53" s="535" t="s">
        <v>7015</v>
      </c>
      <c r="V53" s="535" t="s">
        <v>7016</v>
      </c>
      <c r="W53" s="535" t="s">
        <v>7017</v>
      </c>
      <c r="X53" s="535" t="s">
        <v>7018</v>
      </c>
      <c r="Y53" s="535" t="s">
        <v>7019</v>
      </c>
      <c r="Z53" s="535" t="s">
        <v>7023</v>
      </c>
      <c r="AA53" s="535" t="s">
        <v>7024</v>
      </c>
      <c r="AB53" s="535" t="s">
        <v>7025</v>
      </c>
      <c r="AC53" s="535"/>
      <c r="AD53" s="535" t="s">
        <v>7026</v>
      </c>
      <c r="AE53" s="535" t="s">
        <v>7027</v>
      </c>
      <c r="AF53" s="535"/>
      <c r="AG53" s="535" t="s">
        <v>7016</v>
      </c>
      <c r="AH53" s="535" t="s">
        <v>7017</v>
      </c>
      <c r="AI53" s="535" t="s">
        <v>7019</v>
      </c>
      <c r="AJ53" s="535" t="s">
        <v>7028</v>
      </c>
      <c r="AK53" s="535"/>
      <c r="AL53" s="535" t="s">
        <v>7029</v>
      </c>
      <c r="AM53" s="535" t="s">
        <v>7030</v>
      </c>
      <c r="AN53" s="535" t="s">
        <v>4350</v>
      </c>
      <c r="AO53" s="535" t="s">
        <v>7031</v>
      </c>
    </row>
    <row r="54" spans="1:41" s="591" customFormat="1">
      <c r="A54" s="542" t="s">
        <v>7040</v>
      </c>
      <c r="B54" s="542" t="s">
        <v>347</v>
      </c>
      <c r="C54" s="542"/>
      <c r="D54" s="542" t="s">
        <v>4326</v>
      </c>
      <c r="E54" s="542">
        <v>6</v>
      </c>
      <c r="F54" s="542">
        <v>26471155</v>
      </c>
      <c r="G54" s="542" t="s">
        <v>438</v>
      </c>
      <c r="H54" s="542" t="s">
        <v>439</v>
      </c>
      <c r="I54" s="543">
        <v>6.9599999999999995E-2</v>
      </c>
      <c r="J54" s="543">
        <v>1.1616E-2</v>
      </c>
      <c r="K54" s="543">
        <v>0.15285000000000001</v>
      </c>
      <c r="L54" s="570">
        <v>2.0759999999999999E-9</v>
      </c>
      <c r="M54" s="542">
        <v>35376</v>
      </c>
      <c r="N54" s="546" t="s">
        <v>936</v>
      </c>
      <c r="O54" s="592" t="s">
        <v>7041</v>
      </c>
      <c r="P54" s="592"/>
      <c r="Q54" s="542" t="s">
        <v>4326</v>
      </c>
      <c r="R54" s="542">
        <v>6</v>
      </c>
      <c r="S54" s="542">
        <v>26471155</v>
      </c>
      <c r="T54" s="542" t="s">
        <v>438</v>
      </c>
      <c r="U54" s="542" t="s">
        <v>439</v>
      </c>
      <c r="V54" s="543">
        <v>2.5100000000000001E-2</v>
      </c>
      <c r="W54" s="543">
        <v>7.4000000000000003E-3</v>
      </c>
      <c r="X54" s="543">
        <v>0.19839999999999999</v>
      </c>
      <c r="Y54" s="570">
        <v>7.4290000000000001E-4</v>
      </c>
      <c r="Z54" s="542">
        <v>84470</v>
      </c>
      <c r="AA54" s="542">
        <v>1363510</v>
      </c>
      <c r="AB54" s="542" t="s">
        <v>7032</v>
      </c>
      <c r="AC54" s="592"/>
      <c r="AD54" s="542" t="s">
        <v>7005</v>
      </c>
      <c r="AE54" s="570">
        <v>7.4626087663645801E-6</v>
      </c>
      <c r="AF54" s="592"/>
      <c r="AG54" s="543">
        <v>0.36063218390804602</v>
      </c>
      <c r="AH54" s="543">
        <v>0.10632183908046</v>
      </c>
      <c r="AI54" s="570">
        <v>6.9411821542430597E-4</v>
      </c>
      <c r="AJ54" s="570">
        <v>6.9907620267733598E-3</v>
      </c>
      <c r="AK54" s="592"/>
      <c r="AL54" s="542" t="s">
        <v>7003</v>
      </c>
      <c r="AM54" s="542" t="s">
        <v>937</v>
      </c>
      <c r="AN54" s="543">
        <v>7.1598198780603202E-3</v>
      </c>
      <c r="AO54" s="572" t="s">
        <v>4320</v>
      </c>
    </row>
    <row r="55" spans="1:41" s="591" customFormat="1">
      <c r="A55" s="547" t="s">
        <v>7040</v>
      </c>
      <c r="B55" s="547" t="s">
        <v>117</v>
      </c>
      <c r="C55" s="547"/>
      <c r="D55" s="547" t="s">
        <v>4326</v>
      </c>
      <c r="E55" s="547">
        <v>6</v>
      </c>
      <c r="F55" s="547">
        <v>26471155</v>
      </c>
      <c r="G55" s="547" t="s">
        <v>438</v>
      </c>
      <c r="H55" s="547" t="s">
        <v>439</v>
      </c>
      <c r="I55" s="548">
        <v>6.9599999999999995E-2</v>
      </c>
      <c r="J55" s="548">
        <v>1.1616E-2</v>
      </c>
      <c r="K55" s="548">
        <v>0.15285000000000001</v>
      </c>
      <c r="L55" s="575">
        <v>2.0759999999999999E-9</v>
      </c>
      <c r="M55" s="547">
        <v>35376</v>
      </c>
      <c r="N55" s="551" t="s">
        <v>936</v>
      </c>
      <c r="O55" s="593" t="s">
        <v>7041</v>
      </c>
      <c r="P55" s="593"/>
      <c r="Q55" s="547" t="s">
        <v>4326</v>
      </c>
      <c r="R55" s="547">
        <v>6</v>
      </c>
      <c r="S55" s="547">
        <v>26471155</v>
      </c>
      <c r="T55" s="547" t="s">
        <v>438</v>
      </c>
      <c r="U55" s="547" t="s">
        <v>439</v>
      </c>
      <c r="V55" s="548">
        <v>7.7200000000000005E-2</v>
      </c>
      <c r="W55" s="548">
        <v>2.1899999999999999E-2</v>
      </c>
      <c r="X55" s="548">
        <v>0.20519999999999999</v>
      </c>
      <c r="Y55" s="575">
        <v>4.2910000000000002E-4</v>
      </c>
      <c r="Z55" s="547">
        <v>8432</v>
      </c>
      <c r="AA55" s="547">
        <v>569778</v>
      </c>
      <c r="AB55" s="547" t="s">
        <v>7032</v>
      </c>
      <c r="AC55" s="593"/>
      <c r="AD55" s="547" t="s">
        <v>7005</v>
      </c>
      <c r="AE55" s="575">
        <v>0.11883272698797399</v>
      </c>
      <c r="AF55" s="593"/>
      <c r="AG55" s="548">
        <v>1.1091954022988499</v>
      </c>
      <c r="AH55" s="548">
        <v>0.31465517241379298</v>
      </c>
      <c r="AI55" s="575">
        <v>4.2330033534497801E-4</v>
      </c>
      <c r="AJ55" s="575">
        <v>4.5911805602801403E-3</v>
      </c>
      <c r="AK55" s="593"/>
      <c r="AL55" s="547" t="s">
        <v>7003</v>
      </c>
      <c r="AM55" s="547" t="s">
        <v>937</v>
      </c>
      <c r="AN55" s="548">
        <v>1.5564540313322099E-3</v>
      </c>
      <c r="AO55" s="576" t="s">
        <v>4320</v>
      </c>
    </row>
    <row r="56" spans="1:41" s="591" customFormat="1">
      <c r="A56" s="594" t="s">
        <v>7042</v>
      </c>
      <c r="B56" s="594" t="s">
        <v>3</v>
      </c>
      <c r="C56" s="594"/>
      <c r="D56" s="594" t="s">
        <v>1877</v>
      </c>
      <c r="E56" s="594">
        <v>20</v>
      </c>
      <c r="F56" s="594">
        <v>33668297</v>
      </c>
      <c r="G56" s="594" t="s">
        <v>438</v>
      </c>
      <c r="H56" s="594" t="s">
        <v>439</v>
      </c>
      <c r="I56" s="595">
        <v>0.52359999999999995</v>
      </c>
      <c r="J56" s="595">
        <v>1.3986E-2</v>
      </c>
      <c r="K56" s="595">
        <v>8.5589999999999999E-2</v>
      </c>
      <c r="L56" s="596">
        <v>1.0010000000000001E-304</v>
      </c>
      <c r="M56" s="594">
        <v>35367</v>
      </c>
      <c r="N56" s="597" t="s">
        <v>936</v>
      </c>
      <c r="O56" s="598" t="s">
        <v>7041</v>
      </c>
      <c r="P56" s="598"/>
      <c r="Q56" s="594" t="s">
        <v>1877</v>
      </c>
      <c r="R56" s="594">
        <v>20</v>
      </c>
      <c r="S56" s="594">
        <v>33668297</v>
      </c>
      <c r="T56" s="594" t="s">
        <v>438</v>
      </c>
      <c r="U56" s="594" t="s">
        <v>439</v>
      </c>
      <c r="V56" s="595">
        <v>-4.5400000000000003E-2</v>
      </c>
      <c r="W56" s="595">
        <v>8.8999999999999999E-3</v>
      </c>
      <c r="X56" s="595">
        <v>0.1103</v>
      </c>
      <c r="Y56" s="596">
        <v>3.8879999999999999E-7</v>
      </c>
      <c r="Z56" s="594">
        <v>104870</v>
      </c>
      <c r="AA56" s="594">
        <v>1462180</v>
      </c>
      <c r="AB56" s="594" t="s">
        <v>7032</v>
      </c>
      <c r="AC56" s="598"/>
      <c r="AD56" s="594" t="s">
        <v>7005</v>
      </c>
      <c r="AE56" s="596">
        <v>5.7015045386523402E-237</v>
      </c>
      <c r="AF56" s="598"/>
      <c r="AG56" s="595">
        <v>-8.6707410236822005E-2</v>
      </c>
      <c r="AH56" s="595">
        <v>1.69977081741788E-2</v>
      </c>
      <c r="AI56" s="596">
        <v>3.3764297024352899E-7</v>
      </c>
      <c r="AJ56" s="596">
        <v>9.5215317608675297E-6</v>
      </c>
      <c r="AK56" s="598"/>
      <c r="AL56" s="594" t="s">
        <v>7005</v>
      </c>
      <c r="AM56" s="594" t="s">
        <v>933</v>
      </c>
      <c r="AN56" s="595">
        <v>0.96899547978825695</v>
      </c>
      <c r="AO56" s="599" t="s">
        <v>4320</v>
      </c>
    </row>
    <row r="57" spans="1:41" s="591" customFormat="1">
      <c r="A57" s="594" t="s">
        <v>7042</v>
      </c>
      <c r="B57" s="594" t="s">
        <v>347</v>
      </c>
      <c r="C57" s="594"/>
      <c r="D57" s="594" t="s">
        <v>1877</v>
      </c>
      <c r="E57" s="594">
        <v>20</v>
      </c>
      <c r="F57" s="594">
        <v>33668297</v>
      </c>
      <c r="G57" s="594" t="s">
        <v>438</v>
      </c>
      <c r="H57" s="594" t="s">
        <v>439</v>
      </c>
      <c r="I57" s="595">
        <v>0.52359999999999995</v>
      </c>
      <c r="J57" s="595">
        <v>1.3986E-2</v>
      </c>
      <c r="K57" s="595">
        <v>8.5589999999999999E-2</v>
      </c>
      <c r="L57" s="596">
        <v>1.0010000000000001E-304</v>
      </c>
      <c r="M57" s="594">
        <v>35367</v>
      </c>
      <c r="N57" s="597" t="s">
        <v>936</v>
      </c>
      <c r="O57" s="598" t="s">
        <v>7041</v>
      </c>
      <c r="P57" s="598"/>
      <c r="Q57" s="594" t="s">
        <v>1877</v>
      </c>
      <c r="R57" s="594">
        <v>20</v>
      </c>
      <c r="S57" s="594">
        <v>33668297</v>
      </c>
      <c r="T57" s="594" t="s">
        <v>438</v>
      </c>
      <c r="U57" s="594" t="s">
        <v>439</v>
      </c>
      <c r="V57" s="595">
        <v>-5.3499999999999999E-2</v>
      </c>
      <c r="W57" s="595">
        <v>1.0200000000000001E-2</v>
      </c>
      <c r="X57" s="595">
        <v>0.10489999999999999</v>
      </c>
      <c r="Y57" s="596">
        <v>1.4110000000000001E-7</v>
      </c>
      <c r="Z57" s="594">
        <v>83172</v>
      </c>
      <c r="AA57" s="594">
        <v>1368128</v>
      </c>
      <c r="AB57" s="594" t="s">
        <v>7032</v>
      </c>
      <c r="AC57" s="598"/>
      <c r="AD57" s="594" t="s">
        <v>7005</v>
      </c>
      <c r="AE57" s="596">
        <v>1.5554313695937599E-225</v>
      </c>
      <c r="AF57" s="598"/>
      <c r="AG57" s="595">
        <v>-0.10217723453017601</v>
      </c>
      <c r="AH57" s="595">
        <v>1.9480519480519501E-2</v>
      </c>
      <c r="AI57" s="596">
        <v>1.56199246119071E-7</v>
      </c>
      <c r="AJ57" s="596">
        <v>5.5060234256972403E-6</v>
      </c>
      <c r="AK57" s="598"/>
      <c r="AL57" s="594" t="s">
        <v>7005</v>
      </c>
      <c r="AM57" s="594" t="s">
        <v>933</v>
      </c>
      <c r="AN57" s="595">
        <v>0.963188105418465</v>
      </c>
      <c r="AO57" s="599" t="s">
        <v>4320</v>
      </c>
    </row>
    <row r="58" spans="1:41" s="591" customFormat="1">
      <c r="A58" s="600" t="s">
        <v>7042</v>
      </c>
      <c r="B58" s="600" t="s">
        <v>66</v>
      </c>
      <c r="C58" s="600"/>
      <c r="D58" s="600" t="s">
        <v>1877</v>
      </c>
      <c r="E58" s="600">
        <v>20</v>
      </c>
      <c r="F58" s="600">
        <v>33668297</v>
      </c>
      <c r="G58" s="600" t="s">
        <v>438</v>
      </c>
      <c r="H58" s="600" t="s">
        <v>439</v>
      </c>
      <c r="I58" s="601">
        <v>0.52359999999999995</v>
      </c>
      <c r="J58" s="601">
        <v>1.3986E-2</v>
      </c>
      <c r="K58" s="601">
        <v>8.5589999999999999E-2</v>
      </c>
      <c r="L58" s="602">
        <v>1.0010000000000001E-304</v>
      </c>
      <c r="M58" s="600">
        <v>35367</v>
      </c>
      <c r="N58" s="603" t="s">
        <v>936</v>
      </c>
      <c r="O58" s="604" t="s">
        <v>7041</v>
      </c>
      <c r="P58" s="604"/>
      <c r="Q58" s="600" t="s">
        <v>1877</v>
      </c>
      <c r="R58" s="600">
        <v>20</v>
      </c>
      <c r="S58" s="600">
        <v>33668297</v>
      </c>
      <c r="T58" s="600" t="s">
        <v>438</v>
      </c>
      <c r="U58" s="600" t="s">
        <v>439</v>
      </c>
      <c r="V58" s="601">
        <v>-9.6799999999999997E-2</v>
      </c>
      <c r="W58" s="601">
        <v>2.5000000000000001E-2</v>
      </c>
      <c r="X58" s="601">
        <v>0.1041</v>
      </c>
      <c r="Y58" s="602">
        <v>1.091E-4</v>
      </c>
      <c r="Z58" s="600">
        <v>12523</v>
      </c>
      <c r="AA58" s="600">
        <v>684235</v>
      </c>
      <c r="AB58" s="600" t="s">
        <v>7032</v>
      </c>
      <c r="AC58" s="604"/>
      <c r="AD58" s="600" t="s">
        <v>7005</v>
      </c>
      <c r="AE58" s="602">
        <v>6.6927620682276005E-106</v>
      </c>
      <c r="AF58" s="604"/>
      <c r="AG58" s="601">
        <v>-0.184873949579832</v>
      </c>
      <c r="AH58" s="601">
        <v>4.7746371275783003E-2</v>
      </c>
      <c r="AI58" s="602">
        <v>1.07945952254751E-4</v>
      </c>
      <c r="AJ58" s="602">
        <v>1.3836708425381599E-3</v>
      </c>
      <c r="AK58" s="604"/>
      <c r="AL58" s="600" t="s">
        <v>7003</v>
      </c>
      <c r="AM58" s="600" t="s">
        <v>933</v>
      </c>
      <c r="AN58" s="601">
        <v>0.63205207953440201</v>
      </c>
      <c r="AO58" s="605" t="s">
        <v>4320</v>
      </c>
    </row>
    <row r="59" spans="1:41" s="591" customFormat="1">
      <c r="A59" s="542" t="s">
        <v>7043</v>
      </c>
      <c r="B59" s="542" t="s">
        <v>3</v>
      </c>
      <c r="C59" s="542"/>
      <c r="D59" s="542" t="s">
        <v>4328</v>
      </c>
      <c r="E59" s="542">
        <v>3</v>
      </c>
      <c r="F59" s="542">
        <v>186458322</v>
      </c>
      <c r="G59" s="542" t="s">
        <v>439</v>
      </c>
      <c r="H59" s="542" t="s">
        <v>438</v>
      </c>
      <c r="I59" s="543">
        <v>0.3296</v>
      </c>
      <c r="J59" s="543">
        <v>8.8339999999999998E-3</v>
      </c>
      <c r="K59" s="543">
        <v>0.31451000000000001</v>
      </c>
      <c r="L59" s="570">
        <v>1.0440000000000001E-304</v>
      </c>
      <c r="M59" s="542">
        <v>35367</v>
      </c>
      <c r="N59" s="546" t="s">
        <v>936</v>
      </c>
      <c r="O59" s="592" t="s">
        <v>7041</v>
      </c>
      <c r="P59" s="592"/>
      <c r="Q59" s="542" t="s">
        <v>4328</v>
      </c>
      <c r="R59" s="542">
        <v>3</v>
      </c>
      <c r="S59" s="542">
        <v>186458322</v>
      </c>
      <c r="T59" s="542" t="s">
        <v>439</v>
      </c>
      <c r="U59" s="542" t="s">
        <v>438</v>
      </c>
      <c r="V59" s="543">
        <v>1.77E-2</v>
      </c>
      <c r="W59" s="543">
        <v>5.7000000000000002E-3</v>
      </c>
      <c r="X59" s="543">
        <v>0.29849999999999999</v>
      </c>
      <c r="Y59" s="570">
        <v>1.923E-3</v>
      </c>
      <c r="Z59" s="542">
        <v>108119</v>
      </c>
      <c r="AA59" s="542">
        <v>1465661</v>
      </c>
      <c r="AB59" s="542" t="s">
        <v>7032</v>
      </c>
      <c r="AC59" s="592"/>
      <c r="AD59" s="542" t="s">
        <v>7005</v>
      </c>
      <c r="AE59" s="570">
        <v>8.4566458634667605E-245</v>
      </c>
      <c r="AF59" s="592"/>
      <c r="AG59" s="543">
        <v>5.3701456310679602E-2</v>
      </c>
      <c r="AH59" s="543">
        <v>1.72936893203883E-2</v>
      </c>
      <c r="AI59" s="570">
        <v>1.9010980249348601E-3</v>
      </c>
      <c r="AJ59" s="570">
        <v>1.48919345286563E-2</v>
      </c>
      <c r="AK59" s="592"/>
      <c r="AL59" s="542" t="s">
        <v>7005</v>
      </c>
      <c r="AM59" s="542" t="s">
        <v>933</v>
      </c>
      <c r="AN59" s="543">
        <v>0.99529622459460398</v>
      </c>
      <c r="AO59" s="572" t="s">
        <v>4320</v>
      </c>
    </row>
    <row r="60" spans="1:41" s="591" customFormat="1">
      <c r="A60" s="542" t="s">
        <v>7043</v>
      </c>
      <c r="B60" s="542" t="s">
        <v>347</v>
      </c>
      <c r="C60" s="542"/>
      <c r="D60" s="542" t="s">
        <v>4328</v>
      </c>
      <c r="E60" s="542">
        <v>3</v>
      </c>
      <c r="F60" s="542">
        <v>186458322</v>
      </c>
      <c r="G60" s="542" t="s">
        <v>439</v>
      </c>
      <c r="H60" s="542" t="s">
        <v>438</v>
      </c>
      <c r="I60" s="543">
        <v>0.3296</v>
      </c>
      <c r="J60" s="543">
        <v>8.8339999999999998E-3</v>
      </c>
      <c r="K60" s="543">
        <v>0.31451000000000001</v>
      </c>
      <c r="L60" s="570">
        <v>1.0440000000000001E-304</v>
      </c>
      <c r="M60" s="542">
        <v>35367</v>
      </c>
      <c r="N60" s="546" t="s">
        <v>936</v>
      </c>
      <c r="O60" s="592" t="s">
        <v>7041</v>
      </c>
      <c r="P60" s="592"/>
      <c r="Q60" s="542" t="s">
        <v>4328</v>
      </c>
      <c r="R60" s="542">
        <v>3</v>
      </c>
      <c r="S60" s="542">
        <v>186458322</v>
      </c>
      <c r="T60" s="542" t="s">
        <v>439</v>
      </c>
      <c r="U60" s="542" t="s">
        <v>438</v>
      </c>
      <c r="V60" s="543">
        <v>2.4899999999999999E-2</v>
      </c>
      <c r="W60" s="543">
        <v>6.4000000000000003E-3</v>
      </c>
      <c r="X60" s="543">
        <v>0.30120000000000002</v>
      </c>
      <c r="Y60" s="570">
        <v>9.1700000000000006E-5</v>
      </c>
      <c r="Z60" s="542">
        <v>85272</v>
      </c>
      <c r="AA60" s="542">
        <v>1369978</v>
      </c>
      <c r="AB60" s="542" t="s">
        <v>7032</v>
      </c>
      <c r="AC60" s="592"/>
      <c r="AD60" s="542" t="s">
        <v>7005</v>
      </c>
      <c r="AE60" s="570">
        <v>1.7142261133762399E-231</v>
      </c>
      <c r="AF60" s="592"/>
      <c r="AG60" s="543">
        <v>7.5546116504854405E-2</v>
      </c>
      <c r="AH60" s="543">
        <v>1.94174757281553E-2</v>
      </c>
      <c r="AI60" s="570">
        <v>9.9986353397678106E-5</v>
      </c>
      <c r="AJ60" s="570">
        <v>1.3836708425381599E-3</v>
      </c>
      <c r="AK60" s="592"/>
      <c r="AL60" s="542" t="s">
        <v>7005</v>
      </c>
      <c r="AM60" s="542" t="s">
        <v>937</v>
      </c>
      <c r="AN60" s="543">
        <v>0.99957705015883203</v>
      </c>
      <c r="AO60" s="572" t="s">
        <v>4320</v>
      </c>
    </row>
    <row r="61" spans="1:41" s="591" customFormat="1">
      <c r="A61" s="542" t="s">
        <v>7043</v>
      </c>
      <c r="B61" s="542" t="s">
        <v>66</v>
      </c>
      <c r="C61" s="542"/>
      <c r="D61" s="542" t="s">
        <v>4328</v>
      </c>
      <c r="E61" s="542">
        <v>3</v>
      </c>
      <c r="F61" s="542">
        <v>186458322</v>
      </c>
      <c r="G61" s="542" t="s">
        <v>439</v>
      </c>
      <c r="H61" s="542" t="s">
        <v>438</v>
      </c>
      <c r="I61" s="543">
        <v>0.3296</v>
      </c>
      <c r="J61" s="543">
        <v>8.8339999999999998E-3</v>
      </c>
      <c r="K61" s="543">
        <v>0.31451000000000001</v>
      </c>
      <c r="L61" s="570">
        <v>1.0440000000000001E-304</v>
      </c>
      <c r="M61" s="542">
        <v>35367</v>
      </c>
      <c r="N61" s="546" t="s">
        <v>936</v>
      </c>
      <c r="O61" s="592" t="s">
        <v>7041</v>
      </c>
      <c r="P61" s="592"/>
      <c r="Q61" s="542" t="s">
        <v>4328</v>
      </c>
      <c r="R61" s="542">
        <v>3</v>
      </c>
      <c r="S61" s="542">
        <v>186458322</v>
      </c>
      <c r="T61" s="542" t="s">
        <v>439</v>
      </c>
      <c r="U61" s="542" t="s">
        <v>438</v>
      </c>
      <c r="V61" s="543">
        <v>6.3899999999999998E-2</v>
      </c>
      <c r="W61" s="543">
        <v>1.5299999999999999E-2</v>
      </c>
      <c r="X61" s="543">
        <v>0.32329999999999998</v>
      </c>
      <c r="Y61" s="570">
        <v>2.8209999999999999E-5</v>
      </c>
      <c r="Z61" s="542">
        <v>12629</v>
      </c>
      <c r="AA61" s="542">
        <v>687715</v>
      </c>
      <c r="AB61" s="542" t="s">
        <v>7032</v>
      </c>
      <c r="AC61" s="592"/>
      <c r="AD61" s="542" t="s">
        <v>7005</v>
      </c>
      <c r="AE61" s="570">
        <v>1.8427313075576801E-105</v>
      </c>
      <c r="AF61" s="592"/>
      <c r="AG61" s="543">
        <v>0.19387135922330101</v>
      </c>
      <c r="AH61" s="543">
        <v>4.6419902912621401E-2</v>
      </c>
      <c r="AI61" s="570">
        <v>2.96067003574298E-5</v>
      </c>
      <c r="AJ61" s="570">
        <v>5.2181809379969995E-4</v>
      </c>
      <c r="AK61" s="592"/>
      <c r="AL61" s="542" t="s">
        <v>7005</v>
      </c>
      <c r="AM61" s="542" t="s">
        <v>933</v>
      </c>
      <c r="AN61" s="543">
        <v>0.99697614135036405</v>
      </c>
      <c r="AO61" s="572" t="s">
        <v>4320</v>
      </c>
    </row>
    <row r="62" spans="1:41" s="591" customFormat="1">
      <c r="A62" s="547" t="s">
        <v>7043</v>
      </c>
      <c r="B62" s="547" t="s">
        <v>53</v>
      </c>
      <c r="C62" s="547"/>
      <c r="D62" s="547" t="s">
        <v>4328</v>
      </c>
      <c r="E62" s="547">
        <v>3</v>
      </c>
      <c r="F62" s="547">
        <v>186458322</v>
      </c>
      <c r="G62" s="547" t="s">
        <v>439</v>
      </c>
      <c r="H62" s="547" t="s">
        <v>438</v>
      </c>
      <c r="I62" s="548">
        <v>0.3296</v>
      </c>
      <c r="J62" s="548">
        <v>8.8339999999999998E-3</v>
      </c>
      <c r="K62" s="548">
        <v>0.31451000000000001</v>
      </c>
      <c r="L62" s="575">
        <v>1.0440000000000001E-304</v>
      </c>
      <c r="M62" s="547">
        <v>35367</v>
      </c>
      <c r="N62" s="551" t="s">
        <v>936</v>
      </c>
      <c r="O62" s="593" t="s">
        <v>7041</v>
      </c>
      <c r="P62" s="593"/>
      <c r="Q62" s="547" t="s">
        <v>4328</v>
      </c>
      <c r="R62" s="547">
        <v>3</v>
      </c>
      <c r="S62" s="547">
        <v>186458322</v>
      </c>
      <c r="T62" s="547" t="s">
        <v>439</v>
      </c>
      <c r="U62" s="547" t="s">
        <v>438</v>
      </c>
      <c r="V62" s="548">
        <v>4.9799999999999997E-2</v>
      </c>
      <c r="W62" s="548">
        <v>1.52E-2</v>
      </c>
      <c r="X62" s="548">
        <v>0.28149999999999997</v>
      </c>
      <c r="Y62" s="575">
        <v>1.0889999999999999E-3</v>
      </c>
      <c r="Z62" s="547">
        <v>13123</v>
      </c>
      <c r="AA62" s="547">
        <v>635166</v>
      </c>
      <c r="AB62" s="547" t="s">
        <v>7032</v>
      </c>
      <c r="AC62" s="593"/>
      <c r="AD62" s="547" t="s">
        <v>7005</v>
      </c>
      <c r="AE62" s="575">
        <v>1.4889351644204199E-112</v>
      </c>
      <c r="AF62" s="593"/>
      <c r="AG62" s="548">
        <v>0.151092233009709</v>
      </c>
      <c r="AH62" s="548">
        <v>4.6116504854368898E-2</v>
      </c>
      <c r="AI62" s="575">
        <v>1.0517089495489099E-3</v>
      </c>
      <c r="AJ62" s="575">
        <v>9.8860641257597706E-3</v>
      </c>
      <c r="AK62" s="593"/>
      <c r="AL62" s="547" t="s">
        <v>7003</v>
      </c>
      <c r="AM62" s="547" t="s">
        <v>933</v>
      </c>
      <c r="AN62" s="548">
        <v>0.52679474111979396</v>
      </c>
      <c r="AO62" s="576" t="s">
        <v>4320</v>
      </c>
    </row>
    <row r="63" spans="1:41" s="591" customFormat="1">
      <c r="A63" s="594" t="s">
        <v>7044</v>
      </c>
      <c r="B63" s="594" t="s">
        <v>3</v>
      </c>
      <c r="C63" s="594"/>
      <c r="D63" s="594" t="s">
        <v>2220</v>
      </c>
      <c r="E63" s="594">
        <v>4</v>
      </c>
      <c r="F63" s="594">
        <v>187188094</v>
      </c>
      <c r="G63" s="594" t="s">
        <v>444</v>
      </c>
      <c r="H63" s="594" t="s">
        <v>439</v>
      </c>
      <c r="I63" s="595">
        <v>0.315</v>
      </c>
      <c r="J63" s="595">
        <v>8.7189999999999993E-3</v>
      </c>
      <c r="K63" s="595">
        <v>0.36104000000000003</v>
      </c>
      <c r="L63" s="596">
        <v>8.2159999999999997E-286</v>
      </c>
      <c r="M63" s="594">
        <v>35393</v>
      </c>
      <c r="N63" s="597" t="s">
        <v>932</v>
      </c>
      <c r="O63" s="598" t="s">
        <v>7041</v>
      </c>
      <c r="P63" s="598"/>
      <c r="Q63" s="594" t="s">
        <v>2220</v>
      </c>
      <c r="R63" s="594">
        <v>4</v>
      </c>
      <c r="S63" s="594">
        <v>187188094</v>
      </c>
      <c r="T63" s="594" t="s">
        <v>444</v>
      </c>
      <c r="U63" s="594" t="s">
        <v>439</v>
      </c>
      <c r="V63" s="595">
        <v>2.8500000000000001E-2</v>
      </c>
      <c r="W63" s="595">
        <v>5.4000000000000003E-3</v>
      </c>
      <c r="X63" s="595">
        <v>0.36520000000000002</v>
      </c>
      <c r="Y63" s="596">
        <v>1.4329999999999999E-7</v>
      </c>
      <c r="Z63" s="594">
        <v>107652</v>
      </c>
      <c r="AA63" s="594">
        <v>1466048</v>
      </c>
      <c r="AB63" s="594" t="s">
        <v>7032</v>
      </c>
      <c r="AC63" s="598"/>
      <c r="AD63" s="594" t="s">
        <v>7005</v>
      </c>
      <c r="AE63" s="596">
        <v>7.5853904762617396E-222</v>
      </c>
      <c r="AF63" s="598"/>
      <c r="AG63" s="595">
        <v>9.0476190476190502E-2</v>
      </c>
      <c r="AH63" s="595">
        <v>1.7142857142857099E-2</v>
      </c>
      <c r="AI63" s="596">
        <v>1.3075989989616101E-7</v>
      </c>
      <c r="AJ63" s="596">
        <v>5.5060234256972403E-6</v>
      </c>
      <c r="AK63" s="598"/>
      <c r="AL63" s="594" t="s">
        <v>7005</v>
      </c>
      <c r="AM63" s="594" t="s">
        <v>933</v>
      </c>
      <c r="AN63" s="595">
        <v>0.97926897243031397</v>
      </c>
      <c r="AO63" s="599" t="s">
        <v>4320</v>
      </c>
    </row>
    <row r="64" spans="1:41" s="591" customFormat="1">
      <c r="A64" s="594" t="s">
        <v>7044</v>
      </c>
      <c r="B64" s="594" t="s">
        <v>347</v>
      </c>
      <c r="C64" s="594"/>
      <c r="D64" s="594" t="s">
        <v>2220</v>
      </c>
      <c r="E64" s="594">
        <v>4</v>
      </c>
      <c r="F64" s="594">
        <v>187188094</v>
      </c>
      <c r="G64" s="594" t="s">
        <v>444</v>
      </c>
      <c r="H64" s="594" t="s">
        <v>439</v>
      </c>
      <c r="I64" s="595">
        <v>0.315</v>
      </c>
      <c r="J64" s="595">
        <v>8.7189999999999993E-3</v>
      </c>
      <c r="K64" s="595">
        <v>0.36104000000000003</v>
      </c>
      <c r="L64" s="596">
        <v>8.2159999999999997E-286</v>
      </c>
      <c r="M64" s="594">
        <v>35393</v>
      </c>
      <c r="N64" s="597" t="s">
        <v>932</v>
      </c>
      <c r="O64" s="598" t="s">
        <v>7041</v>
      </c>
      <c r="P64" s="598"/>
      <c r="Q64" s="594" t="s">
        <v>2220</v>
      </c>
      <c r="R64" s="594">
        <v>4</v>
      </c>
      <c r="S64" s="594">
        <v>187188094</v>
      </c>
      <c r="T64" s="594" t="s">
        <v>444</v>
      </c>
      <c r="U64" s="594" t="s">
        <v>439</v>
      </c>
      <c r="V64" s="595">
        <v>3.3500000000000002E-2</v>
      </c>
      <c r="W64" s="595">
        <v>6.0000000000000001E-3</v>
      </c>
      <c r="X64" s="595">
        <v>0.37340000000000001</v>
      </c>
      <c r="Y64" s="596">
        <v>2.597E-8</v>
      </c>
      <c r="Z64" s="594">
        <v>85493</v>
      </c>
      <c r="AA64" s="594">
        <v>1367437</v>
      </c>
      <c r="AB64" s="594" t="s">
        <v>7032</v>
      </c>
      <c r="AC64" s="598"/>
      <c r="AD64" s="594" t="s">
        <v>7005</v>
      </c>
      <c r="AE64" s="596">
        <v>7.2804030933200603E-211</v>
      </c>
      <c r="AF64" s="598"/>
      <c r="AG64" s="595">
        <v>0.106349206349206</v>
      </c>
      <c r="AH64" s="595">
        <v>1.9047619047619001E-2</v>
      </c>
      <c r="AI64" s="596">
        <v>2.35951889941825E-8</v>
      </c>
      <c r="AJ64" s="596">
        <v>1.66346082408986E-6</v>
      </c>
      <c r="AK64" s="598"/>
      <c r="AL64" s="594" t="s">
        <v>7005</v>
      </c>
      <c r="AM64" s="594" t="s">
        <v>937</v>
      </c>
      <c r="AN64" s="595">
        <v>0.99872815612162502</v>
      </c>
      <c r="AO64" s="599" t="s">
        <v>4320</v>
      </c>
    </row>
    <row r="65" spans="1:41" s="591" customFormat="1">
      <c r="A65" s="594" t="s">
        <v>96</v>
      </c>
      <c r="B65" s="594" t="s">
        <v>66</v>
      </c>
      <c r="C65" s="594"/>
      <c r="D65" s="594" t="s">
        <v>2220</v>
      </c>
      <c r="E65" s="594">
        <v>4</v>
      </c>
      <c r="F65" s="594">
        <v>187188094</v>
      </c>
      <c r="G65" s="594" t="s">
        <v>444</v>
      </c>
      <c r="H65" s="594" t="s">
        <v>439</v>
      </c>
      <c r="I65" s="595">
        <v>0.315</v>
      </c>
      <c r="J65" s="595">
        <v>8.7189999999999993E-3</v>
      </c>
      <c r="K65" s="595">
        <v>0.36104000000000003</v>
      </c>
      <c r="L65" s="596">
        <v>8.2159999999999997E-286</v>
      </c>
      <c r="M65" s="594">
        <v>35393</v>
      </c>
      <c r="N65" s="597" t="s">
        <v>932</v>
      </c>
      <c r="O65" s="598" t="s">
        <v>7041</v>
      </c>
      <c r="P65" s="598"/>
      <c r="Q65" s="594" t="s">
        <v>2220</v>
      </c>
      <c r="R65" s="594">
        <v>4</v>
      </c>
      <c r="S65" s="594">
        <v>187188094</v>
      </c>
      <c r="T65" s="594" t="s">
        <v>444</v>
      </c>
      <c r="U65" s="594" t="s">
        <v>439</v>
      </c>
      <c r="V65" s="595">
        <v>9.2999999999999999E-2</v>
      </c>
      <c r="W65" s="595">
        <v>1.49E-2</v>
      </c>
      <c r="X65" s="595">
        <v>0.37359999999999999</v>
      </c>
      <c r="Y65" s="596">
        <v>4.148E-10</v>
      </c>
      <c r="Z65" s="594">
        <v>12493</v>
      </c>
      <c r="AA65" s="594">
        <v>686876</v>
      </c>
      <c r="AB65" s="594" t="s">
        <v>7032</v>
      </c>
      <c r="AC65" s="598"/>
      <c r="AD65" s="594" t="s">
        <v>7005</v>
      </c>
      <c r="AE65" s="596">
        <v>6.4016231030323304E-89</v>
      </c>
      <c r="AF65" s="598"/>
      <c r="AG65" s="595">
        <v>0.29523809523809502</v>
      </c>
      <c r="AH65" s="595">
        <v>4.7301587301587303E-2</v>
      </c>
      <c r="AI65" s="596">
        <v>4.33087656398981E-10</v>
      </c>
      <c r="AJ65" s="596">
        <v>6.10653595522563E-8</v>
      </c>
      <c r="AK65" s="598"/>
      <c r="AL65" s="594" t="s">
        <v>7005</v>
      </c>
      <c r="AM65" s="594" t="s">
        <v>937</v>
      </c>
      <c r="AN65" s="595">
        <v>0.99640821149575698</v>
      </c>
      <c r="AO65" s="599" t="s">
        <v>4320</v>
      </c>
    </row>
    <row r="66" spans="1:41" s="591" customFormat="1">
      <c r="A66" s="594" t="s">
        <v>96</v>
      </c>
      <c r="B66" s="594" t="s">
        <v>3</v>
      </c>
      <c r="C66" s="594"/>
      <c r="D66" s="594" t="s">
        <v>4327</v>
      </c>
      <c r="E66" s="594">
        <v>3</v>
      </c>
      <c r="F66" s="594">
        <v>186450761</v>
      </c>
      <c r="G66" s="594" t="s">
        <v>445</v>
      </c>
      <c r="H66" s="594" t="s">
        <v>444</v>
      </c>
      <c r="I66" s="595">
        <v>0.33989999999999998</v>
      </c>
      <c r="J66" s="595">
        <v>9.1079999999999998E-3</v>
      </c>
      <c r="K66" s="595">
        <v>0.30652000000000001</v>
      </c>
      <c r="L66" s="596">
        <v>8.6829999999999995E-304</v>
      </c>
      <c r="M66" s="594">
        <v>35368</v>
      </c>
      <c r="N66" s="597" t="s">
        <v>936</v>
      </c>
      <c r="O66" s="598" t="s">
        <v>7041</v>
      </c>
      <c r="P66" s="598"/>
      <c r="Q66" s="594" t="s">
        <v>4327</v>
      </c>
      <c r="R66" s="594">
        <v>3</v>
      </c>
      <c r="S66" s="594">
        <v>186450761</v>
      </c>
      <c r="T66" s="594" t="s">
        <v>445</v>
      </c>
      <c r="U66" s="594" t="s">
        <v>444</v>
      </c>
      <c r="V66" s="595">
        <v>1.5900000000000001E-2</v>
      </c>
      <c r="W66" s="595">
        <v>5.7000000000000002E-3</v>
      </c>
      <c r="X66" s="595">
        <v>0.30049999999999999</v>
      </c>
      <c r="Y66" s="596">
        <v>4.8919999999999996E-3</v>
      </c>
      <c r="Z66" s="594">
        <v>107754</v>
      </c>
      <c r="AA66" s="594">
        <v>1465726</v>
      </c>
      <c r="AB66" s="594" t="s">
        <v>7032</v>
      </c>
      <c r="AC66" s="598"/>
      <c r="AD66" s="594" t="s">
        <v>7005</v>
      </c>
      <c r="AE66" s="596">
        <v>6.4026579109640896E-246</v>
      </c>
      <c r="AF66" s="598"/>
      <c r="AG66" s="595">
        <v>4.6778464254192402E-2</v>
      </c>
      <c r="AH66" s="595">
        <v>1.6769638128861401E-2</v>
      </c>
      <c r="AI66" s="596">
        <v>5.2793786696323196E-3</v>
      </c>
      <c r="AJ66" s="596">
        <v>3.9178546969376601E-2</v>
      </c>
      <c r="AK66" s="598"/>
      <c r="AL66" s="594" t="s">
        <v>7005</v>
      </c>
      <c r="AM66" s="594" t="s">
        <v>933</v>
      </c>
      <c r="AN66" s="595">
        <v>0.99529594782465303</v>
      </c>
      <c r="AO66" s="599" t="s">
        <v>4320</v>
      </c>
    </row>
    <row r="67" spans="1:41" s="591" customFormat="1">
      <c r="A67" s="594" t="s">
        <v>96</v>
      </c>
      <c r="B67" s="594" t="s">
        <v>347</v>
      </c>
      <c r="C67" s="594"/>
      <c r="D67" s="594" t="s">
        <v>4327</v>
      </c>
      <c r="E67" s="594">
        <v>3</v>
      </c>
      <c r="F67" s="594">
        <v>186450761</v>
      </c>
      <c r="G67" s="594" t="s">
        <v>445</v>
      </c>
      <c r="H67" s="594" t="s">
        <v>444</v>
      </c>
      <c r="I67" s="595">
        <v>0.33989999999999998</v>
      </c>
      <c r="J67" s="595">
        <v>9.1079999999999998E-3</v>
      </c>
      <c r="K67" s="595">
        <v>0.30652000000000001</v>
      </c>
      <c r="L67" s="596">
        <v>8.6829999999999995E-304</v>
      </c>
      <c r="M67" s="594">
        <v>35368</v>
      </c>
      <c r="N67" s="597" t="s">
        <v>936</v>
      </c>
      <c r="O67" s="598" t="s">
        <v>7041</v>
      </c>
      <c r="P67" s="598"/>
      <c r="Q67" s="594" t="s">
        <v>4327</v>
      </c>
      <c r="R67" s="594">
        <v>3</v>
      </c>
      <c r="S67" s="594">
        <v>186450761</v>
      </c>
      <c r="T67" s="594" t="s">
        <v>445</v>
      </c>
      <c r="U67" s="594" t="s">
        <v>444</v>
      </c>
      <c r="V67" s="595">
        <v>2.0299999999999999E-2</v>
      </c>
      <c r="W67" s="595">
        <v>6.3E-3</v>
      </c>
      <c r="X67" s="595">
        <v>0.2994</v>
      </c>
      <c r="Y67" s="596">
        <v>1.3600000000000001E-3</v>
      </c>
      <c r="Z67" s="594">
        <v>85169</v>
      </c>
      <c r="AA67" s="594">
        <v>1370661</v>
      </c>
      <c r="AB67" s="594" t="s">
        <v>7032</v>
      </c>
      <c r="AC67" s="598"/>
      <c r="AD67" s="594" t="s">
        <v>7005</v>
      </c>
      <c r="AE67" s="596">
        <v>2.2380997080009499E-234</v>
      </c>
      <c r="AF67" s="598"/>
      <c r="AG67" s="595">
        <v>5.97234480729626E-2</v>
      </c>
      <c r="AH67" s="595">
        <v>1.8534863195057399E-2</v>
      </c>
      <c r="AI67" s="596">
        <v>1.2720043792379199E-3</v>
      </c>
      <c r="AJ67" s="596">
        <v>1.12095385920341E-2</v>
      </c>
      <c r="AK67" s="598"/>
      <c r="AL67" s="594" t="s">
        <v>7005</v>
      </c>
      <c r="AM67" s="594" t="s">
        <v>937</v>
      </c>
      <c r="AN67" s="595">
        <v>0.99957659696894796</v>
      </c>
      <c r="AO67" s="599" t="s">
        <v>4320</v>
      </c>
    </row>
    <row r="68" spans="1:41" s="591" customFormat="1">
      <c r="A68" s="594" t="s">
        <v>96</v>
      </c>
      <c r="B68" s="594" t="s">
        <v>66</v>
      </c>
      <c r="C68" s="594"/>
      <c r="D68" s="594" t="s">
        <v>4327</v>
      </c>
      <c r="E68" s="594">
        <v>3</v>
      </c>
      <c r="F68" s="594">
        <v>186450761</v>
      </c>
      <c r="G68" s="594" t="s">
        <v>445</v>
      </c>
      <c r="H68" s="594" t="s">
        <v>444</v>
      </c>
      <c r="I68" s="595">
        <v>0.33989999999999998</v>
      </c>
      <c r="J68" s="595">
        <v>9.1079999999999998E-3</v>
      </c>
      <c r="K68" s="595">
        <v>0.30652000000000001</v>
      </c>
      <c r="L68" s="596">
        <v>8.6829999999999995E-304</v>
      </c>
      <c r="M68" s="594">
        <v>35368</v>
      </c>
      <c r="N68" s="597" t="s">
        <v>936</v>
      </c>
      <c r="O68" s="598" t="s">
        <v>7041</v>
      </c>
      <c r="P68" s="598"/>
      <c r="Q68" s="594" t="s">
        <v>4327</v>
      </c>
      <c r="R68" s="594">
        <v>3</v>
      </c>
      <c r="S68" s="594">
        <v>186450761</v>
      </c>
      <c r="T68" s="594" t="s">
        <v>445</v>
      </c>
      <c r="U68" s="594" t="s">
        <v>444</v>
      </c>
      <c r="V68" s="595">
        <v>5.4100000000000002E-2</v>
      </c>
      <c r="W68" s="595">
        <v>1.43E-2</v>
      </c>
      <c r="X68" s="595">
        <v>0.31640000000000001</v>
      </c>
      <c r="Y68" s="596">
        <v>1.604E-4</v>
      </c>
      <c r="Z68" s="594">
        <v>12541</v>
      </c>
      <c r="AA68" s="594">
        <v>685455</v>
      </c>
      <c r="AB68" s="594" t="s">
        <v>7032</v>
      </c>
      <c r="AC68" s="598"/>
      <c r="AD68" s="594" t="s">
        <v>7005</v>
      </c>
      <c r="AE68" s="596">
        <v>4.3881561752847699E-108</v>
      </c>
      <c r="AF68" s="598"/>
      <c r="AG68" s="595">
        <v>0.159164460135334</v>
      </c>
      <c r="AH68" s="595">
        <v>4.2071197411003201E-2</v>
      </c>
      <c r="AI68" s="596">
        <v>1.54814464072242E-4</v>
      </c>
      <c r="AJ68" s="596">
        <v>1.81906995284884E-3</v>
      </c>
      <c r="AK68" s="598"/>
      <c r="AL68" s="594" t="s">
        <v>7005</v>
      </c>
      <c r="AM68" s="594" t="s">
        <v>933</v>
      </c>
      <c r="AN68" s="595">
        <v>0.99697617096713398</v>
      </c>
      <c r="AO68" s="599" t="s">
        <v>4320</v>
      </c>
    </row>
    <row r="69" spans="1:41" s="591" customFormat="1">
      <c r="A69" s="600" t="s">
        <v>96</v>
      </c>
      <c r="B69" s="600" t="s">
        <v>53</v>
      </c>
      <c r="C69" s="600"/>
      <c r="D69" s="600" t="s">
        <v>4327</v>
      </c>
      <c r="E69" s="600">
        <v>3</v>
      </c>
      <c r="F69" s="600">
        <v>186450761</v>
      </c>
      <c r="G69" s="600" t="s">
        <v>445</v>
      </c>
      <c r="H69" s="600" t="s">
        <v>444</v>
      </c>
      <c r="I69" s="601">
        <v>0.33989999999999998</v>
      </c>
      <c r="J69" s="601">
        <v>9.1079999999999998E-3</v>
      </c>
      <c r="K69" s="601">
        <v>0.30652000000000001</v>
      </c>
      <c r="L69" s="602">
        <v>8.6829999999999995E-304</v>
      </c>
      <c r="M69" s="600">
        <v>35368</v>
      </c>
      <c r="N69" s="603" t="s">
        <v>936</v>
      </c>
      <c r="O69" s="604" t="s">
        <v>7041</v>
      </c>
      <c r="P69" s="604"/>
      <c r="Q69" s="600" t="s">
        <v>4327</v>
      </c>
      <c r="R69" s="600">
        <v>3</v>
      </c>
      <c r="S69" s="600">
        <v>186450761</v>
      </c>
      <c r="T69" s="600" t="s">
        <v>445</v>
      </c>
      <c r="U69" s="600" t="s">
        <v>444</v>
      </c>
      <c r="V69" s="601">
        <v>4.7800000000000002E-2</v>
      </c>
      <c r="W69" s="601">
        <v>1.4999999999999999E-2</v>
      </c>
      <c r="X69" s="601">
        <v>0.2863</v>
      </c>
      <c r="Y69" s="602">
        <v>1.4580000000000001E-3</v>
      </c>
      <c r="Z69" s="600">
        <v>13138</v>
      </c>
      <c r="AA69" s="600">
        <v>632906</v>
      </c>
      <c r="AB69" s="600" t="s">
        <v>7032</v>
      </c>
      <c r="AC69" s="604"/>
      <c r="AD69" s="600" t="s">
        <v>7005</v>
      </c>
      <c r="AE69" s="602">
        <v>3.4138141420133898E-113</v>
      </c>
      <c r="AF69" s="604"/>
      <c r="AG69" s="601">
        <v>0.14062959694027699</v>
      </c>
      <c r="AH69" s="601">
        <v>4.4130626654898503E-2</v>
      </c>
      <c r="AI69" s="602">
        <v>1.43922539435492E-3</v>
      </c>
      <c r="AJ69" s="602">
        <v>1.19371047414143E-2</v>
      </c>
      <c r="AK69" s="604"/>
      <c r="AL69" s="600" t="s">
        <v>7003</v>
      </c>
      <c r="AM69" s="600" t="s">
        <v>933</v>
      </c>
      <c r="AN69" s="601">
        <v>0.52727714482904398</v>
      </c>
      <c r="AO69" s="605" t="s">
        <v>4320</v>
      </c>
    </row>
    <row r="70" spans="1:41" s="591" customFormat="1">
      <c r="A70" s="542" t="s">
        <v>7045</v>
      </c>
      <c r="B70" s="542" t="s">
        <v>3</v>
      </c>
      <c r="C70" s="542"/>
      <c r="D70" s="542" t="s">
        <v>1809</v>
      </c>
      <c r="E70" s="542">
        <v>11</v>
      </c>
      <c r="F70" s="542">
        <v>102724730</v>
      </c>
      <c r="G70" s="542" t="s">
        <v>444</v>
      </c>
      <c r="H70" s="542" t="s">
        <v>439</v>
      </c>
      <c r="I70" s="543">
        <v>-0.35170000000000001</v>
      </c>
      <c r="J70" s="543">
        <v>1.093E-2</v>
      </c>
      <c r="K70" s="543">
        <v>0.16728999999999999</v>
      </c>
      <c r="L70" s="570">
        <v>3.737E-227</v>
      </c>
      <c r="M70" s="542">
        <v>35364</v>
      </c>
      <c r="N70" s="546" t="s">
        <v>932</v>
      </c>
      <c r="O70" s="592" t="s">
        <v>7041</v>
      </c>
      <c r="P70" s="592"/>
      <c r="Q70" s="542" t="s">
        <v>1809</v>
      </c>
      <c r="R70" s="542">
        <v>11</v>
      </c>
      <c r="S70" s="542">
        <v>102724730</v>
      </c>
      <c r="T70" s="542" t="s">
        <v>444</v>
      </c>
      <c r="U70" s="542" t="s">
        <v>439</v>
      </c>
      <c r="V70" s="543">
        <v>3.15E-2</v>
      </c>
      <c r="W70" s="543">
        <v>7.1000000000000004E-3</v>
      </c>
      <c r="X70" s="543">
        <v>0.1784</v>
      </c>
      <c r="Y70" s="570">
        <v>1.004E-5</v>
      </c>
      <c r="Z70" s="542">
        <v>105437</v>
      </c>
      <c r="AA70" s="542">
        <v>1457353</v>
      </c>
      <c r="AB70" s="542" t="s">
        <v>7032</v>
      </c>
      <c r="AC70" s="592"/>
      <c r="AD70" s="542" t="s">
        <v>7005</v>
      </c>
      <c r="AE70" s="570">
        <v>1.451049673106E-176</v>
      </c>
      <c r="AF70" s="592"/>
      <c r="AG70" s="543">
        <v>-8.9564970145009901E-2</v>
      </c>
      <c r="AH70" s="543">
        <v>2.01876599374467E-2</v>
      </c>
      <c r="AI70" s="570">
        <v>9.1382521747536194E-6</v>
      </c>
      <c r="AJ70" s="570">
        <v>1.84070508091465E-4</v>
      </c>
      <c r="AK70" s="592"/>
      <c r="AL70" s="542" t="s">
        <v>7005</v>
      </c>
      <c r="AM70" s="542" t="s">
        <v>933</v>
      </c>
      <c r="AN70" s="543">
        <v>0.864131282678685</v>
      </c>
      <c r="AO70" s="572" t="s">
        <v>4320</v>
      </c>
    </row>
    <row r="71" spans="1:41" s="591" customFormat="1">
      <c r="A71" s="542" t="s">
        <v>7045</v>
      </c>
      <c r="B71" s="542" t="s">
        <v>347</v>
      </c>
      <c r="C71" s="542"/>
      <c r="D71" s="542" t="s">
        <v>1809</v>
      </c>
      <c r="E71" s="542">
        <v>11</v>
      </c>
      <c r="F71" s="542">
        <v>102724730</v>
      </c>
      <c r="G71" s="542" t="s">
        <v>444</v>
      </c>
      <c r="H71" s="542" t="s">
        <v>439</v>
      </c>
      <c r="I71" s="543">
        <v>-0.35170000000000001</v>
      </c>
      <c r="J71" s="543">
        <v>1.093E-2</v>
      </c>
      <c r="K71" s="543">
        <v>0.16728999999999999</v>
      </c>
      <c r="L71" s="570">
        <v>3.737E-227</v>
      </c>
      <c r="M71" s="542">
        <v>35364</v>
      </c>
      <c r="N71" s="546" t="s">
        <v>932</v>
      </c>
      <c r="O71" s="592" t="s">
        <v>7041</v>
      </c>
      <c r="P71" s="592"/>
      <c r="Q71" s="542" t="s">
        <v>1809</v>
      </c>
      <c r="R71" s="542">
        <v>11</v>
      </c>
      <c r="S71" s="542">
        <v>102724730</v>
      </c>
      <c r="T71" s="542" t="s">
        <v>444</v>
      </c>
      <c r="U71" s="542" t="s">
        <v>439</v>
      </c>
      <c r="V71" s="543">
        <v>3.9399999999999998E-2</v>
      </c>
      <c r="W71" s="543">
        <v>8.0000000000000002E-3</v>
      </c>
      <c r="X71" s="543">
        <v>0.17799999999999999</v>
      </c>
      <c r="Y71" s="570">
        <v>9.499E-7</v>
      </c>
      <c r="Z71" s="542">
        <v>82852</v>
      </c>
      <c r="AA71" s="542">
        <v>1362208</v>
      </c>
      <c r="AB71" s="542" t="s">
        <v>7032</v>
      </c>
      <c r="AC71" s="592"/>
      <c r="AD71" s="542" t="s">
        <v>7005</v>
      </c>
      <c r="AE71" s="570">
        <v>1.4897007488261999E-166</v>
      </c>
      <c r="AF71" s="592"/>
      <c r="AG71" s="543">
        <v>-0.112027295990901</v>
      </c>
      <c r="AH71" s="543">
        <v>2.2746659084447E-2</v>
      </c>
      <c r="AI71" s="570">
        <v>8.4360354238857297E-7</v>
      </c>
      <c r="AJ71" s="570">
        <v>1.98246832461314E-5</v>
      </c>
      <c r="AK71" s="592"/>
      <c r="AL71" s="542" t="s">
        <v>7003</v>
      </c>
      <c r="AM71" s="542" t="s">
        <v>933</v>
      </c>
      <c r="AN71" s="543">
        <v>0.63158487750893899</v>
      </c>
      <c r="AO71" s="572" t="s">
        <v>4320</v>
      </c>
    </row>
    <row r="72" spans="1:41" s="591" customFormat="1">
      <c r="A72" s="542" t="s">
        <v>7045</v>
      </c>
      <c r="B72" s="542" t="s">
        <v>117</v>
      </c>
      <c r="C72" s="542"/>
      <c r="D72" s="542" t="s">
        <v>1809</v>
      </c>
      <c r="E72" s="542">
        <v>11</v>
      </c>
      <c r="F72" s="542">
        <v>102724730</v>
      </c>
      <c r="G72" s="542" t="s">
        <v>444</v>
      </c>
      <c r="H72" s="542" t="s">
        <v>439</v>
      </c>
      <c r="I72" s="543">
        <v>-0.35170000000000001</v>
      </c>
      <c r="J72" s="543">
        <v>1.093E-2</v>
      </c>
      <c r="K72" s="543">
        <v>0.16728999999999999</v>
      </c>
      <c r="L72" s="570">
        <v>3.737E-227</v>
      </c>
      <c r="M72" s="542">
        <v>35364</v>
      </c>
      <c r="N72" s="546" t="s">
        <v>932</v>
      </c>
      <c r="O72" s="592" t="s">
        <v>7041</v>
      </c>
      <c r="P72" s="592"/>
      <c r="Q72" s="542" t="s">
        <v>1809</v>
      </c>
      <c r="R72" s="542">
        <v>11</v>
      </c>
      <c r="S72" s="542">
        <v>102724730</v>
      </c>
      <c r="T72" s="542" t="s">
        <v>444</v>
      </c>
      <c r="U72" s="542" t="s">
        <v>439</v>
      </c>
      <c r="V72" s="543">
        <v>9.5899999999999999E-2</v>
      </c>
      <c r="W72" s="543">
        <v>2.3699999999999999E-2</v>
      </c>
      <c r="X72" s="543">
        <v>0.1757</v>
      </c>
      <c r="Y72" s="570">
        <v>5.1329999999999998E-5</v>
      </c>
      <c r="Z72" s="542">
        <v>8748</v>
      </c>
      <c r="AA72" s="542">
        <v>574830</v>
      </c>
      <c r="AB72" s="542" t="s">
        <v>7032</v>
      </c>
      <c r="AC72" s="592"/>
      <c r="AD72" s="542" t="s">
        <v>7005</v>
      </c>
      <c r="AE72" s="570">
        <v>8.9881092910157395E-59</v>
      </c>
      <c r="AF72" s="592"/>
      <c r="AG72" s="543">
        <v>-0.272675575774808</v>
      </c>
      <c r="AH72" s="543">
        <v>6.73869775376741E-2</v>
      </c>
      <c r="AI72" s="570">
        <v>5.20083298503032E-5</v>
      </c>
      <c r="AJ72" s="570">
        <v>8.1479716765475003E-4</v>
      </c>
      <c r="AK72" s="592"/>
      <c r="AL72" s="542" t="s">
        <v>7005</v>
      </c>
      <c r="AM72" s="542" t="s">
        <v>933</v>
      </c>
      <c r="AN72" s="543">
        <v>0.97184480780386795</v>
      </c>
      <c r="AO72" s="572" t="s">
        <v>4320</v>
      </c>
    </row>
    <row r="73" spans="1:41" s="591" customFormat="1">
      <c r="A73" s="631" t="s">
        <v>7046</v>
      </c>
      <c r="B73" s="631" t="s">
        <v>117</v>
      </c>
      <c r="C73" s="631"/>
      <c r="D73" s="631" t="s">
        <v>4329</v>
      </c>
      <c r="E73" s="631">
        <v>9</v>
      </c>
      <c r="F73" s="631">
        <v>4763491</v>
      </c>
      <c r="G73" s="631" t="s">
        <v>445</v>
      </c>
      <c r="H73" s="631" t="s">
        <v>444</v>
      </c>
      <c r="I73" s="578">
        <v>0.1019</v>
      </c>
      <c r="J73" s="578">
        <v>8.6070000000000001E-3</v>
      </c>
      <c r="K73" s="578">
        <v>0.34388999999999997</v>
      </c>
      <c r="L73" s="632">
        <v>2.456E-32</v>
      </c>
      <c r="M73" s="631">
        <v>35374</v>
      </c>
      <c r="N73" s="633" t="s">
        <v>936</v>
      </c>
      <c r="O73" s="634" t="s">
        <v>7041</v>
      </c>
      <c r="P73" s="634"/>
      <c r="Q73" s="631" t="s">
        <v>4329</v>
      </c>
      <c r="R73" s="631">
        <v>9</v>
      </c>
      <c r="S73" s="631">
        <v>4763491</v>
      </c>
      <c r="T73" s="631" t="s">
        <v>445</v>
      </c>
      <c r="U73" s="631" t="s">
        <v>444</v>
      </c>
      <c r="V73" s="578">
        <v>-2.53E-2</v>
      </c>
      <c r="W73" s="578">
        <v>9.1999999999999998E-3</v>
      </c>
      <c r="X73" s="578">
        <v>0.315</v>
      </c>
      <c r="Y73" s="632">
        <v>6.1139999999999996E-3</v>
      </c>
      <c r="Z73" s="631">
        <v>8427</v>
      </c>
      <c r="AA73" s="631">
        <v>561460</v>
      </c>
      <c r="AB73" s="631" t="s">
        <v>7032</v>
      </c>
      <c r="AC73" s="634"/>
      <c r="AD73" s="631" t="s">
        <v>7005</v>
      </c>
      <c r="AE73" s="632">
        <v>1.9969714330885199E-9</v>
      </c>
      <c r="AF73" s="634"/>
      <c r="AG73" s="578">
        <v>-0.24828263002944101</v>
      </c>
      <c r="AH73" s="578">
        <v>9.0284592737978397E-2</v>
      </c>
      <c r="AI73" s="632">
        <v>5.9595264701091102E-3</v>
      </c>
      <c r="AJ73" s="632">
        <v>4.20146616142692E-2</v>
      </c>
      <c r="AK73" s="634"/>
      <c r="AL73" s="631" t="s">
        <v>7003</v>
      </c>
      <c r="AM73" s="631" t="s">
        <v>933</v>
      </c>
      <c r="AN73" s="578">
        <v>0.163371270191283</v>
      </c>
      <c r="AO73" s="635" t="s">
        <v>4320</v>
      </c>
    </row>
    <row r="74" spans="1:41" s="591" customFormat="1">
      <c r="A74" s="557" t="s">
        <v>7046</v>
      </c>
      <c r="B74" s="557" t="s">
        <v>117</v>
      </c>
      <c r="C74" s="557"/>
      <c r="D74" s="557" t="s">
        <v>4330</v>
      </c>
      <c r="E74" s="557">
        <v>17</v>
      </c>
      <c r="F74" s="557">
        <v>55465771</v>
      </c>
      <c r="G74" s="557" t="s">
        <v>439</v>
      </c>
      <c r="H74" s="557" t="s">
        <v>438</v>
      </c>
      <c r="I74" s="558">
        <v>-0.1139</v>
      </c>
      <c r="J74" s="558">
        <v>1.9578000000000002E-2</v>
      </c>
      <c r="K74" s="558">
        <v>4.648E-2</v>
      </c>
      <c r="L74" s="583">
        <v>5.9639999999999997E-9</v>
      </c>
      <c r="M74" s="557">
        <v>35375</v>
      </c>
      <c r="N74" s="561" t="s">
        <v>936</v>
      </c>
      <c r="O74" s="606" t="s">
        <v>7041</v>
      </c>
      <c r="P74" s="606"/>
      <c r="Q74" s="557" t="s">
        <v>4330</v>
      </c>
      <c r="R74" s="557">
        <v>17</v>
      </c>
      <c r="S74" s="557">
        <v>55465771</v>
      </c>
      <c r="T74" s="557" t="s">
        <v>439</v>
      </c>
      <c r="U74" s="557" t="s">
        <v>438</v>
      </c>
      <c r="V74" s="558">
        <v>-0.14760000000000001</v>
      </c>
      <c r="W74" s="558">
        <v>5.4600000000000003E-2</v>
      </c>
      <c r="X74" s="558">
        <v>4.4200000000000003E-2</v>
      </c>
      <c r="Y74" s="583">
        <v>6.8710000000000004E-3</v>
      </c>
      <c r="Z74" s="557">
        <v>6246</v>
      </c>
      <c r="AA74" s="557">
        <v>336436</v>
      </c>
      <c r="AB74" s="557" t="s">
        <v>7032</v>
      </c>
      <c r="AC74" s="606"/>
      <c r="AD74" s="557" t="s">
        <v>7005</v>
      </c>
      <c r="AE74" s="583">
        <v>0.175864717721605</v>
      </c>
      <c r="AF74" s="606"/>
      <c r="AG74" s="558">
        <v>1.29587357330992</v>
      </c>
      <c r="AH74" s="558">
        <v>0.479367866549605</v>
      </c>
      <c r="AI74" s="583">
        <v>6.8655431589598297E-3</v>
      </c>
      <c r="AJ74" s="583">
        <v>4.6097218353016001E-2</v>
      </c>
      <c r="AK74" s="606"/>
      <c r="AL74" s="557" t="s">
        <v>7003</v>
      </c>
      <c r="AM74" s="557" t="s">
        <v>933</v>
      </c>
      <c r="AN74" s="558">
        <v>0.53450821288593398</v>
      </c>
      <c r="AO74" s="585" t="s">
        <v>4320</v>
      </c>
    </row>
    <row r="75" spans="1:41">
      <c r="A75" s="542" t="s">
        <v>930</v>
      </c>
      <c r="B75" s="542" t="s">
        <v>66</v>
      </c>
      <c r="C75" s="542"/>
      <c r="D75" s="542" t="s">
        <v>7069</v>
      </c>
      <c r="E75" s="542">
        <v>18</v>
      </c>
      <c r="F75" s="542">
        <v>21502376</v>
      </c>
      <c r="G75" s="542" t="s">
        <v>439</v>
      </c>
      <c r="H75" s="542" t="s">
        <v>444</v>
      </c>
      <c r="I75" s="543">
        <v>-0.1138</v>
      </c>
      <c r="J75" s="543">
        <v>1.5814999999999999E-2</v>
      </c>
      <c r="K75" s="543">
        <v>6.8099999999999994E-2</v>
      </c>
      <c r="L75" s="570">
        <v>6.2039999999999996E-13</v>
      </c>
      <c r="M75" s="542">
        <v>35352</v>
      </c>
      <c r="N75" s="546" t="s">
        <v>936</v>
      </c>
      <c r="O75" s="592" t="s">
        <v>7070</v>
      </c>
      <c r="P75" s="592"/>
      <c r="Q75" s="542" t="s">
        <v>7069</v>
      </c>
      <c r="R75" s="542">
        <v>18</v>
      </c>
      <c r="S75" s="542">
        <v>21502376</v>
      </c>
      <c r="T75" s="542" t="s">
        <v>439</v>
      </c>
      <c r="U75" s="542" t="s">
        <v>444</v>
      </c>
      <c r="V75" s="543">
        <v>3.27E-2</v>
      </c>
      <c r="W75" s="543">
        <v>3.1399999999999997E-2</v>
      </c>
      <c r="X75" s="543">
        <v>6.3299999999999995E-2</v>
      </c>
      <c r="Y75" s="570">
        <v>0.29709999999999998</v>
      </c>
      <c r="Z75" s="542">
        <v>11686</v>
      </c>
      <c r="AA75" s="542">
        <v>669093</v>
      </c>
      <c r="AB75" s="542" t="s">
        <v>4317</v>
      </c>
      <c r="AC75" s="592"/>
      <c r="AD75" s="542" t="b">
        <v>1</v>
      </c>
      <c r="AE75" s="570">
        <v>6.4208888370829596E-5</v>
      </c>
      <c r="AF75" s="592"/>
      <c r="AG75" s="543">
        <v>-0.28734622144112398</v>
      </c>
      <c r="AH75" s="543">
        <v>0.27592267135325099</v>
      </c>
      <c r="AI75" s="570">
        <v>0.297689351567969</v>
      </c>
      <c r="AJ75" s="570">
        <v>0.72076618021865702</v>
      </c>
      <c r="AK75" s="592"/>
      <c r="AL75" s="542" t="s">
        <v>7065</v>
      </c>
      <c r="AM75" s="542" t="s">
        <v>7065</v>
      </c>
      <c r="AN75" s="542" t="s">
        <v>7065</v>
      </c>
      <c r="AO75" s="572" t="s">
        <v>4320</v>
      </c>
    </row>
    <row r="76" spans="1:41">
      <c r="A76" s="542" t="s">
        <v>930</v>
      </c>
      <c r="B76" s="542" t="s">
        <v>66</v>
      </c>
      <c r="C76" s="542"/>
      <c r="D76" s="542" t="s">
        <v>7071</v>
      </c>
      <c r="E76" s="542">
        <v>1</v>
      </c>
      <c r="F76" s="542">
        <v>183155228</v>
      </c>
      <c r="G76" s="542" t="s">
        <v>445</v>
      </c>
      <c r="H76" s="542" t="s">
        <v>438</v>
      </c>
      <c r="I76" s="543">
        <v>-0.39839999999999998</v>
      </c>
      <c r="J76" s="543">
        <v>1.057E-2</v>
      </c>
      <c r="K76" s="543">
        <v>0.17111000000000001</v>
      </c>
      <c r="L76" s="570">
        <v>9.9999999999999998E-201</v>
      </c>
      <c r="M76" s="542">
        <v>35361</v>
      </c>
      <c r="N76" s="546" t="s">
        <v>932</v>
      </c>
      <c r="O76" s="592" t="s">
        <v>7070</v>
      </c>
      <c r="P76" s="592"/>
      <c r="Q76" s="542" t="s">
        <v>7071</v>
      </c>
      <c r="R76" s="542">
        <v>1</v>
      </c>
      <c r="S76" s="542">
        <v>183155228</v>
      </c>
      <c r="T76" s="542" t="s">
        <v>445</v>
      </c>
      <c r="U76" s="542" t="s">
        <v>438</v>
      </c>
      <c r="V76" s="543">
        <v>2.4899999999999999E-2</v>
      </c>
      <c r="W76" s="543">
        <v>1.9199999999999998E-2</v>
      </c>
      <c r="X76" s="543">
        <v>0.20030000000000001</v>
      </c>
      <c r="Y76" s="570">
        <v>0.19620000000000001</v>
      </c>
      <c r="Z76" s="542">
        <v>12319</v>
      </c>
      <c r="AA76" s="542">
        <v>680420</v>
      </c>
      <c r="AB76" s="542" t="s">
        <v>4317</v>
      </c>
      <c r="AC76" s="592"/>
      <c r="AD76" s="542" t="b">
        <v>1</v>
      </c>
      <c r="AE76" s="570">
        <v>3.7566360249997799E-119</v>
      </c>
      <c r="AF76" s="592"/>
      <c r="AG76" s="543">
        <v>-6.25E-2</v>
      </c>
      <c r="AH76" s="543">
        <v>4.8192771084337303E-2</v>
      </c>
      <c r="AI76" s="570">
        <v>0.19467419964986801</v>
      </c>
      <c r="AJ76" s="570">
        <v>0.63246026936390898</v>
      </c>
      <c r="AK76" s="592"/>
      <c r="AL76" s="542" t="s">
        <v>7065</v>
      </c>
      <c r="AM76" s="542" t="s">
        <v>7065</v>
      </c>
      <c r="AN76" s="542" t="s">
        <v>7065</v>
      </c>
      <c r="AO76" s="572" t="s">
        <v>4320</v>
      </c>
    </row>
    <row r="77" spans="1:41">
      <c r="A77" s="542" t="s">
        <v>930</v>
      </c>
      <c r="B77" s="542" t="s">
        <v>66</v>
      </c>
      <c r="C77" s="542"/>
      <c r="D77" s="542" t="s">
        <v>7072</v>
      </c>
      <c r="E77" s="542">
        <v>1</v>
      </c>
      <c r="F77" s="542">
        <v>180890211</v>
      </c>
      <c r="G77" s="542" t="s">
        <v>445</v>
      </c>
      <c r="H77" s="542" t="s">
        <v>444</v>
      </c>
      <c r="I77" s="543">
        <v>6.2600000000000003E-2</v>
      </c>
      <c r="J77" s="543">
        <v>9.3170000000000006E-3</v>
      </c>
      <c r="K77" s="543">
        <v>0.25836999999999999</v>
      </c>
      <c r="L77" s="570">
        <v>1.8309999999999999E-11</v>
      </c>
      <c r="M77" s="542">
        <v>35355</v>
      </c>
      <c r="N77" s="546" t="s">
        <v>936</v>
      </c>
      <c r="O77" s="592" t="s">
        <v>7070</v>
      </c>
      <c r="P77" s="592"/>
      <c r="Q77" s="542" t="s">
        <v>7072</v>
      </c>
      <c r="R77" s="542">
        <v>1</v>
      </c>
      <c r="S77" s="542">
        <v>180890211</v>
      </c>
      <c r="T77" s="542" t="s">
        <v>445</v>
      </c>
      <c r="U77" s="542" t="s">
        <v>444</v>
      </c>
      <c r="V77" s="543">
        <v>3.8E-3</v>
      </c>
      <c r="W77" s="543">
        <v>1.6799999999999999E-2</v>
      </c>
      <c r="X77" s="543">
        <v>0.30199999999999999</v>
      </c>
      <c r="Y77" s="570">
        <v>0.82020000000000004</v>
      </c>
      <c r="Z77" s="542">
        <v>11089</v>
      </c>
      <c r="AA77" s="542">
        <v>662076</v>
      </c>
      <c r="AB77" s="542" t="s">
        <v>4317</v>
      </c>
      <c r="AC77" s="592"/>
      <c r="AD77" s="542" t="b">
        <v>1</v>
      </c>
      <c r="AE77" s="570">
        <v>5.40103444333464E-5</v>
      </c>
      <c r="AF77" s="592"/>
      <c r="AG77" s="543">
        <v>6.0702875399360999E-2</v>
      </c>
      <c r="AH77" s="543">
        <v>0.26837060702875398</v>
      </c>
      <c r="AI77" s="570">
        <v>0.82105327758033297</v>
      </c>
      <c r="AJ77" s="570">
        <v>0.93772559328153904</v>
      </c>
      <c r="AK77" s="592"/>
      <c r="AL77" s="542" t="s">
        <v>7065</v>
      </c>
      <c r="AM77" s="542" t="s">
        <v>7065</v>
      </c>
      <c r="AN77" s="542" t="s">
        <v>7065</v>
      </c>
      <c r="AO77" s="572" t="s">
        <v>4320</v>
      </c>
    </row>
    <row r="78" spans="1:41">
      <c r="A78" s="542" t="s">
        <v>930</v>
      </c>
      <c r="B78" s="542" t="s">
        <v>3</v>
      </c>
      <c r="C78" s="542"/>
      <c r="D78" s="542" t="s">
        <v>7073</v>
      </c>
      <c r="E78" s="542">
        <v>6</v>
      </c>
      <c r="F78" s="542">
        <v>32629889</v>
      </c>
      <c r="G78" s="542" t="s">
        <v>445</v>
      </c>
      <c r="H78" s="542" t="s">
        <v>444</v>
      </c>
      <c r="I78" s="543">
        <v>-5.7299999999999997E-2</v>
      </c>
      <c r="J78" s="543">
        <v>8.2579999999999997E-3</v>
      </c>
      <c r="K78" s="543">
        <v>0.36021999999999998</v>
      </c>
      <c r="L78" s="570">
        <v>3.9540000000000003E-12</v>
      </c>
      <c r="M78" s="542">
        <v>35439</v>
      </c>
      <c r="N78" s="546" t="s">
        <v>936</v>
      </c>
      <c r="O78" s="592" t="s">
        <v>7070</v>
      </c>
      <c r="P78" s="592"/>
      <c r="Q78" s="542" t="s">
        <v>7073</v>
      </c>
      <c r="R78" s="542">
        <v>6</v>
      </c>
      <c r="S78" s="542">
        <v>32629889</v>
      </c>
      <c r="T78" s="542" t="s">
        <v>445</v>
      </c>
      <c r="U78" s="542" t="s">
        <v>444</v>
      </c>
      <c r="V78" s="543">
        <v>-1.12E-2</v>
      </c>
      <c r="W78" s="543">
        <v>7.9000000000000008E-3</v>
      </c>
      <c r="X78" s="543">
        <v>0.53259999999999996</v>
      </c>
      <c r="Y78" s="570">
        <v>0.15720000000000001</v>
      </c>
      <c r="Z78" s="542">
        <v>43736</v>
      </c>
      <c r="AA78" s="542">
        <v>829592</v>
      </c>
      <c r="AB78" s="542" t="s">
        <v>4317</v>
      </c>
      <c r="AC78" s="592"/>
      <c r="AD78" s="542" t="b">
        <v>1</v>
      </c>
      <c r="AE78" s="570">
        <v>1.02278296893944E-7</v>
      </c>
      <c r="AF78" s="592"/>
      <c r="AG78" s="543">
        <v>0.19546247818499099</v>
      </c>
      <c r="AH78" s="543">
        <v>0.13787085514834199</v>
      </c>
      <c r="AI78" s="570">
        <v>0.15627208493237901</v>
      </c>
      <c r="AJ78" s="570">
        <v>0.566098394862525</v>
      </c>
      <c r="AK78" s="592"/>
      <c r="AL78" s="542" t="s">
        <v>7065</v>
      </c>
      <c r="AM78" s="542" t="s">
        <v>7065</v>
      </c>
      <c r="AN78" s="542" t="s">
        <v>7065</v>
      </c>
      <c r="AO78" s="572" t="s">
        <v>4320</v>
      </c>
    </row>
    <row r="79" spans="1:41">
      <c r="A79" s="542" t="s">
        <v>930</v>
      </c>
      <c r="B79" s="542" t="s">
        <v>3</v>
      </c>
      <c r="C79" s="542"/>
      <c r="D79" s="542" t="s">
        <v>7074</v>
      </c>
      <c r="E79" s="542">
        <v>1</v>
      </c>
      <c r="F79" s="542">
        <v>181865925</v>
      </c>
      <c r="G79" s="542" t="s">
        <v>439</v>
      </c>
      <c r="H79" s="542" t="s">
        <v>438</v>
      </c>
      <c r="I79" s="543">
        <v>0.20019999999999999</v>
      </c>
      <c r="J79" s="543">
        <v>2.5808000000000001E-2</v>
      </c>
      <c r="K79" s="543">
        <v>2.4979999999999999E-2</v>
      </c>
      <c r="L79" s="570">
        <v>8.6820000000000003E-15</v>
      </c>
      <c r="M79" s="542">
        <v>35355</v>
      </c>
      <c r="N79" s="546" t="s">
        <v>936</v>
      </c>
      <c r="O79" s="592" t="s">
        <v>7070</v>
      </c>
      <c r="P79" s="592"/>
      <c r="Q79" s="542" t="s">
        <v>7074</v>
      </c>
      <c r="R79" s="542">
        <v>1</v>
      </c>
      <c r="S79" s="542">
        <v>181865925</v>
      </c>
      <c r="T79" s="542" t="s">
        <v>439</v>
      </c>
      <c r="U79" s="542" t="s">
        <v>438</v>
      </c>
      <c r="V79" s="543">
        <v>6.7799999999999999E-2</v>
      </c>
      <c r="W79" s="543">
        <v>2.7099999999999999E-2</v>
      </c>
      <c r="X79" s="543">
        <v>1.9800000000000002E-2</v>
      </c>
      <c r="Y79" s="570">
        <v>1.235E-2</v>
      </c>
      <c r="Z79" s="542">
        <v>62665</v>
      </c>
      <c r="AA79" s="542">
        <v>1149925</v>
      </c>
      <c r="AB79" s="542" t="s">
        <v>4317</v>
      </c>
      <c r="AC79" s="592"/>
      <c r="AD79" s="542" t="b">
        <v>1</v>
      </c>
      <c r="AE79" s="570">
        <v>2.6799790764427599E-9</v>
      </c>
      <c r="AF79" s="592"/>
      <c r="AG79" s="543">
        <v>0.33866133866133802</v>
      </c>
      <c r="AH79" s="543">
        <v>0.135364635364635</v>
      </c>
      <c r="AI79" s="570">
        <v>1.23547995533289E-2</v>
      </c>
      <c r="AJ79" s="570">
        <v>7.9183033500881003E-2</v>
      </c>
      <c r="AK79" s="592"/>
      <c r="AL79" s="542" t="s">
        <v>7065</v>
      </c>
      <c r="AM79" s="542" t="s">
        <v>7065</v>
      </c>
      <c r="AN79" s="542" t="s">
        <v>7065</v>
      </c>
      <c r="AO79" s="572" t="s">
        <v>4320</v>
      </c>
    </row>
    <row r="80" spans="1:41">
      <c r="A80" s="542" t="s">
        <v>930</v>
      </c>
      <c r="B80" s="542" t="s">
        <v>3</v>
      </c>
      <c r="C80" s="542"/>
      <c r="D80" s="542" t="s">
        <v>7069</v>
      </c>
      <c r="E80" s="542">
        <v>18</v>
      </c>
      <c r="F80" s="542">
        <v>21502376</v>
      </c>
      <c r="G80" s="542" t="s">
        <v>439</v>
      </c>
      <c r="H80" s="542" t="s">
        <v>444</v>
      </c>
      <c r="I80" s="543">
        <v>-0.1138</v>
      </c>
      <c r="J80" s="543">
        <v>1.5814999999999999E-2</v>
      </c>
      <c r="K80" s="543">
        <v>6.8099999999999994E-2</v>
      </c>
      <c r="L80" s="570">
        <v>6.2039999999999996E-13</v>
      </c>
      <c r="M80" s="542">
        <v>35352</v>
      </c>
      <c r="N80" s="546" t="s">
        <v>936</v>
      </c>
      <c r="O80" s="592" t="s">
        <v>7070</v>
      </c>
      <c r="P80" s="592"/>
      <c r="Q80" s="542" t="s">
        <v>7069</v>
      </c>
      <c r="R80" s="542">
        <v>18</v>
      </c>
      <c r="S80" s="542">
        <v>21502376</v>
      </c>
      <c r="T80" s="542" t="s">
        <v>439</v>
      </c>
      <c r="U80" s="542" t="s">
        <v>444</v>
      </c>
      <c r="V80" s="543">
        <v>1.9E-3</v>
      </c>
      <c r="W80" s="543">
        <v>1.15E-2</v>
      </c>
      <c r="X80" s="543">
        <v>6.25E-2</v>
      </c>
      <c r="Y80" s="570">
        <v>0.87009999999999998</v>
      </c>
      <c r="Z80" s="542">
        <v>101543</v>
      </c>
      <c r="AA80" s="542">
        <v>1438037</v>
      </c>
      <c r="AB80" s="542" t="s">
        <v>4317</v>
      </c>
      <c r="AC80" s="592"/>
      <c r="AD80" s="542" t="b">
        <v>1</v>
      </c>
      <c r="AE80" s="570">
        <v>5.3467233703156301E-11</v>
      </c>
      <c r="AF80" s="592"/>
      <c r="AG80" s="543">
        <v>-1.66959578207381E-2</v>
      </c>
      <c r="AH80" s="543">
        <v>0.101054481546572</v>
      </c>
      <c r="AI80" s="570">
        <v>0.86877287709426998</v>
      </c>
      <c r="AJ80" s="570">
        <v>0.94228442823301595</v>
      </c>
      <c r="AK80" s="592"/>
      <c r="AL80" s="542" t="s">
        <v>7065</v>
      </c>
      <c r="AM80" s="542" t="s">
        <v>7065</v>
      </c>
      <c r="AN80" s="542" t="s">
        <v>7065</v>
      </c>
      <c r="AO80" s="572" t="s">
        <v>4320</v>
      </c>
    </row>
    <row r="81" spans="1:41">
      <c r="A81" s="542" t="s">
        <v>930</v>
      </c>
      <c r="B81" s="542" t="s">
        <v>3</v>
      </c>
      <c r="C81" s="542"/>
      <c r="D81" s="542" t="s">
        <v>7071</v>
      </c>
      <c r="E81" s="542">
        <v>1</v>
      </c>
      <c r="F81" s="542">
        <v>183155228</v>
      </c>
      <c r="G81" s="542" t="s">
        <v>445</v>
      </c>
      <c r="H81" s="542" t="s">
        <v>438</v>
      </c>
      <c r="I81" s="543">
        <v>-0.39839999999999998</v>
      </c>
      <c r="J81" s="543">
        <v>1.057E-2</v>
      </c>
      <c r="K81" s="543">
        <v>0.17111000000000001</v>
      </c>
      <c r="L81" s="570">
        <v>9.9999999999999998E-201</v>
      </c>
      <c r="M81" s="542">
        <v>35361</v>
      </c>
      <c r="N81" s="546" t="s">
        <v>932</v>
      </c>
      <c r="O81" s="592" t="s">
        <v>7070</v>
      </c>
      <c r="P81" s="592"/>
      <c r="Q81" s="542" t="s">
        <v>7071</v>
      </c>
      <c r="R81" s="542">
        <v>1</v>
      </c>
      <c r="S81" s="542">
        <v>183155228</v>
      </c>
      <c r="T81" s="542" t="s">
        <v>445</v>
      </c>
      <c r="U81" s="542" t="s">
        <v>438</v>
      </c>
      <c r="V81" s="543">
        <v>-2.7000000000000001E-3</v>
      </c>
      <c r="W81" s="543">
        <v>6.4999999999999997E-3</v>
      </c>
      <c r="X81" s="543">
        <v>0.25869999999999999</v>
      </c>
      <c r="Y81" s="570">
        <v>0.68140000000000001</v>
      </c>
      <c r="Z81" s="542">
        <v>108563</v>
      </c>
      <c r="AA81" s="542">
        <v>1466927</v>
      </c>
      <c r="AB81" s="542" t="s">
        <v>4317</v>
      </c>
      <c r="AC81" s="592"/>
      <c r="AD81" s="542" t="b">
        <v>1</v>
      </c>
      <c r="AE81" s="570">
        <v>8.7222572561511996E-260</v>
      </c>
      <c r="AF81" s="592"/>
      <c r="AG81" s="543">
        <v>6.7771084337349399E-3</v>
      </c>
      <c r="AH81" s="543">
        <v>1.6315261044176702E-2</v>
      </c>
      <c r="AI81" s="570">
        <v>0.67786036717312803</v>
      </c>
      <c r="AJ81" s="570">
        <v>0.901186471842506</v>
      </c>
      <c r="AK81" s="592"/>
      <c r="AL81" s="542" t="s">
        <v>7065</v>
      </c>
      <c r="AM81" s="542" t="s">
        <v>7065</v>
      </c>
      <c r="AN81" s="542" t="s">
        <v>7065</v>
      </c>
      <c r="AO81" s="572" t="s">
        <v>4320</v>
      </c>
    </row>
    <row r="82" spans="1:41">
      <c r="A82" s="542" t="s">
        <v>930</v>
      </c>
      <c r="B82" s="542" t="s">
        <v>3</v>
      </c>
      <c r="C82" s="542"/>
      <c r="D82" s="542" t="s">
        <v>7072</v>
      </c>
      <c r="E82" s="542">
        <v>1</v>
      </c>
      <c r="F82" s="542">
        <v>180890211</v>
      </c>
      <c r="G82" s="542" t="s">
        <v>445</v>
      </c>
      <c r="H82" s="542" t="s">
        <v>444</v>
      </c>
      <c r="I82" s="543">
        <v>6.2600000000000003E-2</v>
      </c>
      <c r="J82" s="543">
        <v>9.3170000000000006E-3</v>
      </c>
      <c r="K82" s="543">
        <v>0.25836999999999999</v>
      </c>
      <c r="L82" s="570">
        <v>1.8309999999999999E-11</v>
      </c>
      <c r="M82" s="542">
        <v>35355</v>
      </c>
      <c r="N82" s="546" t="s">
        <v>936</v>
      </c>
      <c r="O82" s="592" t="s">
        <v>7070</v>
      </c>
      <c r="P82" s="592"/>
      <c r="Q82" s="542" t="s">
        <v>7072</v>
      </c>
      <c r="R82" s="542">
        <v>1</v>
      </c>
      <c r="S82" s="542">
        <v>180890211</v>
      </c>
      <c r="T82" s="542" t="s">
        <v>445</v>
      </c>
      <c r="U82" s="542" t="s">
        <v>444</v>
      </c>
      <c r="V82" s="543">
        <v>8.0000000000000002E-3</v>
      </c>
      <c r="W82" s="543">
        <v>5.8999999999999999E-3</v>
      </c>
      <c r="X82" s="543">
        <v>0.32769999999999999</v>
      </c>
      <c r="Y82" s="570">
        <v>0.17050000000000001</v>
      </c>
      <c r="Z82" s="542">
        <v>98246</v>
      </c>
      <c r="AA82" s="542">
        <v>1441654</v>
      </c>
      <c r="AB82" s="542" t="s">
        <v>4317</v>
      </c>
      <c r="AC82" s="592"/>
      <c r="AD82" s="542" t="b">
        <v>1</v>
      </c>
      <c r="AE82" s="570">
        <v>6.80326382739148E-9</v>
      </c>
      <c r="AF82" s="592"/>
      <c r="AG82" s="543">
        <v>0.12779552715654899</v>
      </c>
      <c r="AH82" s="543">
        <v>9.4249201277955205E-2</v>
      </c>
      <c r="AI82" s="570">
        <v>0.17512074010784301</v>
      </c>
      <c r="AJ82" s="570">
        <v>0.58790534179061504</v>
      </c>
      <c r="AK82" s="592"/>
      <c r="AL82" s="542" t="s">
        <v>7065</v>
      </c>
      <c r="AM82" s="542" t="s">
        <v>7065</v>
      </c>
      <c r="AN82" s="542" t="s">
        <v>7065</v>
      </c>
      <c r="AO82" s="572" t="s">
        <v>4320</v>
      </c>
    </row>
    <row r="83" spans="1:41">
      <c r="A83" s="542" t="s">
        <v>930</v>
      </c>
      <c r="B83" s="542" t="s">
        <v>53</v>
      </c>
      <c r="C83" s="542"/>
      <c r="D83" s="542" t="s">
        <v>7073</v>
      </c>
      <c r="E83" s="542">
        <v>6</v>
      </c>
      <c r="F83" s="542">
        <v>32629889</v>
      </c>
      <c r="G83" s="542" t="s">
        <v>445</v>
      </c>
      <c r="H83" s="542" t="s">
        <v>444</v>
      </c>
      <c r="I83" s="543">
        <v>-5.7299999999999997E-2</v>
      </c>
      <c r="J83" s="543">
        <v>8.2579999999999997E-3</v>
      </c>
      <c r="K83" s="543">
        <v>0.36021999999999998</v>
      </c>
      <c r="L83" s="570">
        <v>3.9540000000000003E-12</v>
      </c>
      <c r="M83" s="542">
        <v>35439</v>
      </c>
      <c r="N83" s="546" t="s">
        <v>936</v>
      </c>
      <c r="O83" s="592" t="s">
        <v>7070</v>
      </c>
      <c r="P83" s="592"/>
      <c r="Q83" s="542" t="s">
        <v>7073</v>
      </c>
      <c r="R83" s="542">
        <v>6</v>
      </c>
      <c r="S83" s="542">
        <v>32629889</v>
      </c>
      <c r="T83" s="542" t="s">
        <v>445</v>
      </c>
      <c r="U83" s="542" t="s">
        <v>444</v>
      </c>
      <c r="V83" s="543">
        <v>4.4999999999999997E-3</v>
      </c>
      <c r="W83" s="543">
        <v>1.89E-2</v>
      </c>
      <c r="X83" s="543">
        <v>0.56659999999999999</v>
      </c>
      <c r="Y83" s="570">
        <v>0.81240000000000001</v>
      </c>
      <c r="Z83" s="542">
        <v>6689</v>
      </c>
      <c r="AA83" s="542">
        <v>323570</v>
      </c>
      <c r="AB83" s="542" t="s">
        <v>4317</v>
      </c>
      <c r="AC83" s="592"/>
      <c r="AD83" s="542" t="b">
        <v>1</v>
      </c>
      <c r="AE83" s="570">
        <v>4.9377924753733705E-4</v>
      </c>
      <c r="AF83" s="592"/>
      <c r="AG83" s="543">
        <v>-7.8534031413612496E-2</v>
      </c>
      <c r="AH83" s="543">
        <v>0.32984293193717201</v>
      </c>
      <c r="AI83" s="570">
        <v>0.81180722800343297</v>
      </c>
      <c r="AJ83" s="570">
        <v>0.93772559328153904</v>
      </c>
      <c r="AK83" s="592"/>
      <c r="AL83" s="542" t="s">
        <v>7065</v>
      </c>
      <c r="AM83" s="542" t="s">
        <v>7065</v>
      </c>
      <c r="AN83" s="542" t="s">
        <v>7065</v>
      </c>
      <c r="AO83" s="572" t="s">
        <v>4320</v>
      </c>
    </row>
    <row r="84" spans="1:41">
      <c r="A84" s="542" t="s">
        <v>930</v>
      </c>
      <c r="B84" s="542" t="s">
        <v>53</v>
      </c>
      <c r="C84" s="542"/>
      <c r="D84" s="542" t="s">
        <v>7069</v>
      </c>
      <c r="E84" s="542">
        <v>18</v>
      </c>
      <c r="F84" s="542">
        <v>21502376</v>
      </c>
      <c r="G84" s="542" t="s">
        <v>439</v>
      </c>
      <c r="H84" s="542" t="s">
        <v>444</v>
      </c>
      <c r="I84" s="543">
        <v>-0.1138</v>
      </c>
      <c r="J84" s="543">
        <v>1.5814999999999999E-2</v>
      </c>
      <c r="K84" s="543">
        <v>6.8099999999999994E-2</v>
      </c>
      <c r="L84" s="570">
        <v>6.2039999999999996E-13</v>
      </c>
      <c r="M84" s="542">
        <v>35352</v>
      </c>
      <c r="N84" s="546" t="s">
        <v>936</v>
      </c>
      <c r="O84" s="592" t="s">
        <v>7070</v>
      </c>
      <c r="P84" s="592"/>
      <c r="Q84" s="542" t="s">
        <v>7069</v>
      </c>
      <c r="R84" s="542">
        <v>18</v>
      </c>
      <c r="S84" s="542">
        <v>21502376</v>
      </c>
      <c r="T84" s="542" t="s">
        <v>439</v>
      </c>
      <c r="U84" s="542" t="s">
        <v>444</v>
      </c>
      <c r="V84" s="543">
        <v>9.2999999999999992E-3</v>
      </c>
      <c r="W84" s="543">
        <v>3.2399999999999998E-2</v>
      </c>
      <c r="X84" s="543">
        <v>5.5399999999999998E-2</v>
      </c>
      <c r="Y84" s="570">
        <v>0.77500000000000002</v>
      </c>
      <c r="Z84" s="542">
        <v>12395</v>
      </c>
      <c r="AA84" s="542">
        <v>480467</v>
      </c>
      <c r="AB84" s="542" t="s">
        <v>4317</v>
      </c>
      <c r="AC84" s="592"/>
      <c r="AD84" s="542" t="b">
        <v>1</v>
      </c>
      <c r="AE84" s="570">
        <v>8.8542428436489106E-6</v>
      </c>
      <c r="AF84" s="592"/>
      <c r="AG84" s="543">
        <v>-8.1722319859402398E-2</v>
      </c>
      <c r="AH84" s="543">
        <v>0.284710017574692</v>
      </c>
      <c r="AI84" s="570">
        <v>0.77408396143800395</v>
      </c>
      <c r="AJ84" s="570">
        <v>0.93287041506631196</v>
      </c>
      <c r="AK84" s="592"/>
      <c r="AL84" s="542" t="s">
        <v>7065</v>
      </c>
      <c r="AM84" s="542" t="s">
        <v>7065</v>
      </c>
      <c r="AN84" s="542" t="s">
        <v>7065</v>
      </c>
      <c r="AO84" s="572" t="s">
        <v>4320</v>
      </c>
    </row>
    <row r="85" spans="1:41">
      <c r="A85" s="542" t="s">
        <v>930</v>
      </c>
      <c r="B85" s="542" t="s">
        <v>53</v>
      </c>
      <c r="C85" s="542"/>
      <c r="D85" s="542" t="s">
        <v>7071</v>
      </c>
      <c r="E85" s="542">
        <v>1</v>
      </c>
      <c r="F85" s="542">
        <v>183155228</v>
      </c>
      <c r="G85" s="542" t="s">
        <v>445</v>
      </c>
      <c r="H85" s="542" t="s">
        <v>438</v>
      </c>
      <c r="I85" s="543">
        <v>-0.39839999999999998</v>
      </c>
      <c r="J85" s="543">
        <v>1.057E-2</v>
      </c>
      <c r="K85" s="543">
        <v>0.17111000000000001</v>
      </c>
      <c r="L85" s="570">
        <v>9.9999999999999998E-201</v>
      </c>
      <c r="M85" s="542">
        <v>35361</v>
      </c>
      <c r="N85" s="546" t="s">
        <v>932</v>
      </c>
      <c r="O85" s="592" t="s">
        <v>7070</v>
      </c>
      <c r="P85" s="592"/>
      <c r="Q85" s="542" t="s">
        <v>7071</v>
      </c>
      <c r="R85" s="542">
        <v>1</v>
      </c>
      <c r="S85" s="542">
        <v>183155228</v>
      </c>
      <c r="T85" s="542" t="s">
        <v>445</v>
      </c>
      <c r="U85" s="542" t="s">
        <v>438</v>
      </c>
      <c r="V85" s="543">
        <v>-8.3000000000000001E-3</v>
      </c>
      <c r="W85" s="543">
        <v>1.61E-2</v>
      </c>
      <c r="X85" s="543">
        <v>0.32679999999999998</v>
      </c>
      <c r="Y85" s="570">
        <v>0.60489999999999999</v>
      </c>
      <c r="Z85" s="542">
        <v>12758</v>
      </c>
      <c r="AA85" s="542">
        <v>619084</v>
      </c>
      <c r="AB85" s="542" t="s">
        <v>4317</v>
      </c>
      <c r="AC85" s="592"/>
      <c r="AD85" s="542" t="b">
        <v>1</v>
      </c>
      <c r="AE85" s="570">
        <v>1.37247966532256E-125</v>
      </c>
      <c r="AF85" s="592"/>
      <c r="AG85" s="543">
        <v>2.0833333333333301E-2</v>
      </c>
      <c r="AH85" s="543">
        <v>4.0411646586345301E-2</v>
      </c>
      <c r="AI85" s="570">
        <v>0.60618414334654902</v>
      </c>
      <c r="AJ85" s="570">
        <v>0.863353173857207</v>
      </c>
      <c r="AK85" s="592"/>
      <c r="AL85" s="542" t="s">
        <v>7065</v>
      </c>
      <c r="AM85" s="542" t="s">
        <v>7065</v>
      </c>
      <c r="AN85" s="542" t="s">
        <v>7065</v>
      </c>
      <c r="AO85" s="572" t="s">
        <v>4320</v>
      </c>
    </row>
    <row r="86" spans="1:41">
      <c r="A86" s="542" t="s">
        <v>930</v>
      </c>
      <c r="B86" s="542" t="s">
        <v>53</v>
      </c>
      <c r="C86" s="542"/>
      <c r="D86" s="542" t="s">
        <v>7072</v>
      </c>
      <c r="E86" s="542">
        <v>1</v>
      </c>
      <c r="F86" s="542">
        <v>180890211</v>
      </c>
      <c r="G86" s="542" t="s">
        <v>445</v>
      </c>
      <c r="H86" s="542" t="s">
        <v>444</v>
      </c>
      <c r="I86" s="543">
        <v>6.2600000000000003E-2</v>
      </c>
      <c r="J86" s="543">
        <v>9.3170000000000006E-3</v>
      </c>
      <c r="K86" s="543">
        <v>0.25836999999999999</v>
      </c>
      <c r="L86" s="570">
        <v>1.8309999999999999E-11</v>
      </c>
      <c r="M86" s="542">
        <v>35355</v>
      </c>
      <c r="N86" s="546" t="s">
        <v>936</v>
      </c>
      <c r="O86" s="592" t="s">
        <v>7070</v>
      </c>
      <c r="P86" s="592"/>
      <c r="Q86" s="542" t="s">
        <v>7072</v>
      </c>
      <c r="R86" s="542">
        <v>1</v>
      </c>
      <c r="S86" s="542">
        <v>180890211</v>
      </c>
      <c r="T86" s="542" t="s">
        <v>445</v>
      </c>
      <c r="U86" s="542" t="s">
        <v>444</v>
      </c>
      <c r="V86" s="543">
        <v>3.7000000000000002E-3</v>
      </c>
      <c r="W86" s="543">
        <v>1.52E-2</v>
      </c>
      <c r="X86" s="543">
        <v>0.34399999999999997</v>
      </c>
      <c r="Y86" s="570">
        <v>0.80669999999999997</v>
      </c>
      <c r="Z86" s="542">
        <v>11976</v>
      </c>
      <c r="AA86" s="542">
        <v>615021</v>
      </c>
      <c r="AB86" s="542" t="s">
        <v>4317</v>
      </c>
      <c r="AC86" s="592"/>
      <c r="AD86" s="542" t="b">
        <v>1</v>
      </c>
      <c r="AE86" s="570">
        <v>3.6406338761595602E-5</v>
      </c>
      <c r="AF86" s="592"/>
      <c r="AG86" s="543">
        <v>5.9105431309904102E-2</v>
      </c>
      <c r="AH86" s="543">
        <v>0.242811501597444</v>
      </c>
      <c r="AI86" s="570">
        <v>0.80767923655653695</v>
      </c>
      <c r="AJ86" s="570">
        <v>0.93772559328153904</v>
      </c>
      <c r="AK86" s="592"/>
      <c r="AL86" s="542" t="s">
        <v>7065</v>
      </c>
      <c r="AM86" s="542" t="s">
        <v>7065</v>
      </c>
      <c r="AN86" s="542" t="s">
        <v>7065</v>
      </c>
      <c r="AO86" s="572" t="s">
        <v>4320</v>
      </c>
    </row>
    <row r="87" spans="1:41">
      <c r="A87" s="542" t="s">
        <v>930</v>
      </c>
      <c r="B87" s="542" t="s">
        <v>117</v>
      </c>
      <c r="C87" s="542"/>
      <c r="D87" s="542" t="s">
        <v>7069</v>
      </c>
      <c r="E87" s="542">
        <v>18</v>
      </c>
      <c r="F87" s="542">
        <v>21502376</v>
      </c>
      <c r="G87" s="542" t="s">
        <v>439</v>
      </c>
      <c r="H87" s="542" t="s">
        <v>444</v>
      </c>
      <c r="I87" s="543">
        <v>-0.1138</v>
      </c>
      <c r="J87" s="543">
        <v>1.5814999999999999E-2</v>
      </c>
      <c r="K87" s="543">
        <v>6.8099999999999994E-2</v>
      </c>
      <c r="L87" s="570">
        <v>6.2039999999999996E-13</v>
      </c>
      <c r="M87" s="542">
        <v>35352</v>
      </c>
      <c r="N87" s="546" t="s">
        <v>936</v>
      </c>
      <c r="O87" s="592" t="s">
        <v>7070</v>
      </c>
      <c r="P87" s="592"/>
      <c r="Q87" s="542" t="s">
        <v>7069</v>
      </c>
      <c r="R87" s="542">
        <v>18</v>
      </c>
      <c r="S87" s="542">
        <v>21502376</v>
      </c>
      <c r="T87" s="542" t="s">
        <v>439</v>
      </c>
      <c r="U87" s="542" t="s">
        <v>444</v>
      </c>
      <c r="V87" s="543">
        <v>-5.0000000000000001E-3</v>
      </c>
      <c r="W87" s="543">
        <v>3.9100000000000003E-2</v>
      </c>
      <c r="X87" s="543">
        <v>6.2399999999999997E-2</v>
      </c>
      <c r="Y87" s="570">
        <v>0.89739999999999998</v>
      </c>
      <c r="Z87" s="542">
        <v>8196</v>
      </c>
      <c r="AA87" s="542">
        <v>521419</v>
      </c>
      <c r="AB87" s="542" t="s">
        <v>4317</v>
      </c>
      <c r="AC87" s="592"/>
      <c r="AD87" s="542" t="b">
        <v>1</v>
      </c>
      <c r="AE87" s="570">
        <v>7.5864784808195797E-5</v>
      </c>
      <c r="AF87" s="592"/>
      <c r="AG87" s="543">
        <v>4.3936731107205598E-2</v>
      </c>
      <c r="AH87" s="543">
        <v>0.343585237258348</v>
      </c>
      <c r="AI87" s="570">
        <v>0.89824612469835297</v>
      </c>
      <c r="AJ87" s="570">
        <v>0.95949017865505903</v>
      </c>
      <c r="AK87" s="592"/>
      <c r="AL87" s="542" t="s">
        <v>7065</v>
      </c>
      <c r="AM87" s="542" t="s">
        <v>7065</v>
      </c>
      <c r="AN87" s="542" t="s">
        <v>7065</v>
      </c>
      <c r="AO87" s="572" t="s">
        <v>4320</v>
      </c>
    </row>
    <row r="88" spans="1:41">
      <c r="A88" s="542" t="s">
        <v>930</v>
      </c>
      <c r="B88" s="542" t="s">
        <v>117</v>
      </c>
      <c r="C88" s="542"/>
      <c r="D88" s="542" t="s">
        <v>7071</v>
      </c>
      <c r="E88" s="542">
        <v>1</v>
      </c>
      <c r="F88" s="542">
        <v>183155228</v>
      </c>
      <c r="G88" s="542" t="s">
        <v>445</v>
      </c>
      <c r="H88" s="542" t="s">
        <v>438</v>
      </c>
      <c r="I88" s="543">
        <v>-0.39839999999999998</v>
      </c>
      <c r="J88" s="543">
        <v>1.057E-2</v>
      </c>
      <c r="K88" s="543">
        <v>0.17111000000000001</v>
      </c>
      <c r="L88" s="570">
        <v>9.9999999999999998E-201</v>
      </c>
      <c r="M88" s="542">
        <v>35361</v>
      </c>
      <c r="N88" s="546" t="s">
        <v>932</v>
      </c>
      <c r="O88" s="592" t="s">
        <v>7070</v>
      </c>
      <c r="P88" s="592"/>
      <c r="Q88" s="542" t="s">
        <v>7071</v>
      </c>
      <c r="R88" s="542">
        <v>1</v>
      </c>
      <c r="S88" s="542">
        <v>183155228</v>
      </c>
      <c r="T88" s="542" t="s">
        <v>445</v>
      </c>
      <c r="U88" s="542" t="s">
        <v>438</v>
      </c>
      <c r="V88" s="543">
        <v>7.4000000000000003E-3</v>
      </c>
      <c r="W88" s="543">
        <v>2.24E-2</v>
      </c>
      <c r="X88" s="543">
        <v>0.25990000000000002</v>
      </c>
      <c r="Y88" s="570">
        <v>0.74280000000000002</v>
      </c>
      <c r="Z88" s="542">
        <v>8587</v>
      </c>
      <c r="AA88" s="542">
        <v>573813</v>
      </c>
      <c r="AB88" s="542" t="s">
        <v>4317</v>
      </c>
      <c r="AC88" s="592"/>
      <c r="AD88" s="542" t="b">
        <v>1</v>
      </c>
      <c r="AE88" s="570">
        <v>6.5368250109929402E-99</v>
      </c>
      <c r="AF88" s="592"/>
      <c r="AG88" s="543">
        <v>-1.8574297188755001E-2</v>
      </c>
      <c r="AH88" s="543">
        <v>5.6224899598393503E-2</v>
      </c>
      <c r="AI88" s="570">
        <v>0.74113012040003501</v>
      </c>
      <c r="AJ88" s="570">
        <v>0.92760067778008204</v>
      </c>
      <c r="AK88" s="592"/>
      <c r="AL88" s="542" t="s">
        <v>7065</v>
      </c>
      <c r="AM88" s="542" t="s">
        <v>7065</v>
      </c>
      <c r="AN88" s="542" t="s">
        <v>7065</v>
      </c>
      <c r="AO88" s="572" t="s">
        <v>4320</v>
      </c>
    </row>
    <row r="89" spans="1:41">
      <c r="A89" s="542" t="s">
        <v>930</v>
      </c>
      <c r="B89" s="542" t="s">
        <v>117</v>
      </c>
      <c r="C89" s="542"/>
      <c r="D89" s="542" t="s">
        <v>7072</v>
      </c>
      <c r="E89" s="542">
        <v>1</v>
      </c>
      <c r="F89" s="542">
        <v>180890211</v>
      </c>
      <c r="G89" s="542" t="s">
        <v>445</v>
      </c>
      <c r="H89" s="542" t="s">
        <v>444</v>
      </c>
      <c r="I89" s="543">
        <v>6.2600000000000003E-2</v>
      </c>
      <c r="J89" s="543">
        <v>9.3170000000000006E-3</v>
      </c>
      <c r="K89" s="543">
        <v>0.25836999999999999</v>
      </c>
      <c r="L89" s="570">
        <v>1.8309999999999999E-11</v>
      </c>
      <c r="M89" s="542">
        <v>35355</v>
      </c>
      <c r="N89" s="546" t="s">
        <v>936</v>
      </c>
      <c r="O89" s="592" t="s">
        <v>7070</v>
      </c>
      <c r="P89" s="592"/>
      <c r="Q89" s="542" t="s">
        <v>7072</v>
      </c>
      <c r="R89" s="542">
        <v>1</v>
      </c>
      <c r="S89" s="542">
        <v>180890211</v>
      </c>
      <c r="T89" s="542" t="s">
        <v>445</v>
      </c>
      <c r="U89" s="542" t="s">
        <v>444</v>
      </c>
      <c r="V89" s="543">
        <v>1.9099999999999999E-2</v>
      </c>
      <c r="W89" s="543">
        <v>1.9900000000000001E-2</v>
      </c>
      <c r="X89" s="543">
        <v>0.31509999999999999</v>
      </c>
      <c r="Y89" s="570">
        <v>0.33850000000000002</v>
      </c>
      <c r="Z89" s="542">
        <v>7870</v>
      </c>
      <c r="AA89" s="542">
        <v>560498</v>
      </c>
      <c r="AB89" s="542" t="s">
        <v>4317</v>
      </c>
      <c r="AC89" s="592"/>
      <c r="AD89" s="542" t="b">
        <v>1</v>
      </c>
      <c r="AE89" s="570">
        <v>1.36385096562112E-3</v>
      </c>
      <c r="AF89" s="592"/>
      <c r="AG89" s="543">
        <v>0.305111821086261</v>
      </c>
      <c r="AH89" s="543">
        <v>0.31789137380191601</v>
      </c>
      <c r="AI89" s="570">
        <v>0.33715638824833599</v>
      </c>
      <c r="AJ89" s="570">
        <v>0.76675888295186101</v>
      </c>
      <c r="AK89" s="592"/>
      <c r="AL89" s="542" t="s">
        <v>7065</v>
      </c>
      <c r="AM89" s="542" t="s">
        <v>7065</v>
      </c>
      <c r="AN89" s="542" t="s">
        <v>7065</v>
      </c>
      <c r="AO89" s="572" t="s">
        <v>4320</v>
      </c>
    </row>
    <row r="90" spans="1:41">
      <c r="A90" s="542" t="s">
        <v>930</v>
      </c>
      <c r="B90" s="542" t="s">
        <v>7075</v>
      </c>
      <c r="C90" s="542"/>
      <c r="D90" s="542" t="s">
        <v>7073</v>
      </c>
      <c r="E90" s="542">
        <v>6</v>
      </c>
      <c r="F90" s="542">
        <v>32629889</v>
      </c>
      <c r="G90" s="542" t="s">
        <v>445</v>
      </c>
      <c r="H90" s="542" t="s">
        <v>444</v>
      </c>
      <c r="I90" s="543">
        <v>-5.7299999999999997E-2</v>
      </c>
      <c r="J90" s="543">
        <v>8.2579999999999997E-3</v>
      </c>
      <c r="K90" s="543">
        <v>0.36021999999999998</v>
      </c>
      <c r="L90" s="570">
        <v>3.9540000000000003E-12</v>
      </c>
      <c r="M90" s="542">
        <v>35439</v>
      </c>
      <c r="N90" s="546" t="s">
        <v>936</v>
      </c>
      <c r="O90" s="592" t="s">
        <v>7070</v>
      </c>
      <c r="P90" s="592"/>
      <c r="Q90" s="542" t="s">
        <v>7073</v>
      </c>
      <c r="R90" s="542">
        <v>6</v>
      </c>
      <c r="S90" s="542">
        <v>32629889</v>
      </c>
      <c r="T90" s="542" t="s">
        <v>445</v>
      </c>
      <c r="U90" s="542" t="s">
        <v>444</v>
      </c>
      <c r="V90" s="543">
        <v>-4.8999999999999998E-3</v>
      </c>
      <c r="W90" s="543">
        <v>9.2999999999999992E-3</v>
      </c>
      <c r="X90" s="543">
        <v>0.54900000000000004</v>
      </c>
      <c r="Y90" s="570">
        <v>0.59709999999999996</v>
      </c>
      <c r="Z90" s="542">
        <v>30237</v>
      </c>
      <c r="AA90" s="542">
        <v>761698</v>
      </c>
      <c r="AB90" s="542" t="s">
        <v>4317</v>
      </c>
      <c r="AC90" s="592"/>
      <c r="AD90" s="542" t="b">
        <v>1</v>
      </c>
      <c r="AE90" s="570">
        <v>1.3721032279850701E-7</v>
      </c>
      <c r="AF90" s="592"/>
      <c r="AG90" s="543">
        <v>8.5514834205933601E-2</v>
      </c>
      <c r="AH90" s="543">
        <v>0.162303664921465</v>
      </c>
      <c r="AI90" s="570">
        <v>0.59827572857948597</v>
      </c>
      <c r="AJ90" s="570">
        <v>0.86078446662966801</v>
      </c>
      <c r="AK90" s="592"/>
      <c r="AL90" s="542" t="s">
        <v>7065</v>
      </c>
      <c r="AM90" s="542" t="s">
        <v>7065</v>
      </c>
      <c r="AN90" s="542" t="s">
        <v>7065</v>
      </c>
      <c r="AO90" s="572" t="s">
        <v>4320</v>
      </c>
    </row>
    <row r="91" spans="1:41">
      <c r="A91" s="542" t="s">
        <v>930</v>
      </c>
      <c r="B91" s="542" t="s">
        <v>7075</v>
      </c>
      <c r="C91" s="542"/>
      <c r="D91" s="542" t="s">
        <v>7074</v>
      </c>
      <c r="E91" s="542">
        <v>1</v>
      </c>
      <c r="F91" s="542">
        <v>181865925</v>
      </c>
      <c r="G91" s="542" t="s">
        <v>439</v>
      </c>
      <c r="H91" s="542" t="s">
        <v>438</v>
      </c>
      <c r="I91" s="543">
        <v>0.20019999999999999</v>
      </c>
      <c r="J91" s="543">
        <v>2.5808000000000001E-2</v>
      </c>
      <c r="K91" s="543">
        <v>2.4979999999999999E-2</v>
      </c>
      <c r="L91" s="570">
        <v>8.6820000000000003E-15</v>
      </c>
      <c r="M91" s="542">
        <v>35355</v>
      </c>
      <c r="N91" s="546" t="s">
        <v>936</v>
      </c>
      <c r="O91" s="592" t="s">
        <v>7070</v>
      </c>
      <c r="P91" s="592"/>
      <c r="Q91" s="542" t="s">
        <v>7074</v>
      </c>
      <c r="R91" s="542">
        <v>1</v>
      </c>
      <c r="S91" s="542">
        <v>181865925</v>
      </c>
      <c r="T91" s="542" t="s">
        <v>439</v>
      </c>
      <c r="U91" s="542" t="s">
        <v>438</v>
      </c>
      <c r="V91" s="543">
        <v>5.2499999999999998E-2</v>
      </c>
      <c r="W91" s="543">
        <v>2.9399999999999999E-2</v>
      </c>
      <c r="X91" s="543">
        <v>1.9599999999999999E-2</v>
      </c>
      <c r="Y91" s="570">
        <v>7.4219999999999994E-2</v>
      </c>
      <c r="Z91" s="542">
        <v>53457</v>
      </c>
      <c r="AA91" s="542">
        <v>1140873</v>
      </c>
      <c r="AB91" s="542" t="s">
        <v>4317</v>
      </c>
      <c r="AC91" s="592"/>
      <c r="AD91" s="542" t="b">
        <v>1</v>
      </c>
      <c r="AE91" s="570">
        <v>1.5952319692463601E-9</v>
      </c>
      <c r="AF91" s="592"/>
      <c r="AG91" s="543">
        <v>0.26223776223776202</v>
      </c>
      <c r="AH91" s="543">
        <v>0.14685314685314599</v>
      </c>
      <c r="AI91" s="570">
        <v>7.4145531111406801E-2</v>
      </c>
      <c r="AJ91" s="570">
        <v>0.350055671764679</v>
      </c>
      <c r="AK91" s="592"/>
      <c r="AL91" s="542" t="s">
        <v>7065</v>
      </c>
      <c r="AM91" s="542" t="s">
        <v>7065</v>
      </c>
      <c r="AN91" s="542" t="s">
        <v>7065</v>
      </c>
      <c r="AO91" s="572" t="s">
        <v>4320</v>
      </c>
    </row>
    <row r="92" spans="1:41">
      <c r="A92" s="542" t="s">
        <v>930</v>
      </c>
      <c r="B92" s="542" t="s">
        <v>7075</v>
      </c>
      <c r="C92" s="542"/>
      <c r="D92" s="542" t="s">
        <v>7069</v>
      </c>
      <c r="E92" s="542">
        <v>18</v>
      </c>
      <c r="F92" s="542">
        <v>21502376</v>
      </c>
      <c r="G92" s="542" t="s">
        <v>439</v>
      </c>
      <c r="H92" s="542" t="s">
        <v>444</v>
      </c>
      <c r="I92" s="543">
        <v>-0.1138</v>
      </c>
      <c r="J92" s="543">
        <v>1.5814999999999999E-2</v>
      </c>
      <c r="K92" s="543">
        <v>6.8099999999999994E-2</v>
      </c>
      <c r="L92" s="570">
        <v>6.2039999999999996E-13</v>
      </c>
      <c r="M92" s="542">
        <v>35352</v>
      </c>
      <c r="N92" s="546" t="s">
        <v>936</v>
      </c>
      <c r="O92" s="592" t="s">
        <v>7070</v>
      </c>
      <c r="P92" s="592"/>
      <c r="Q92" s="542" t="s">
        <v>7069</v>
      </c>
      <c r="R92" s="542">
        <v>18</v>
      </c>
      <c r="S92" s="542">
        <v>21502376</v>
      </c>
      <c r="T92" s="542" t="s">
        <v>439</v>
      </c>
      <c r="U92" s="542" t="s">
        <v>444</v>
      </c>
      <c r="V92" s="543">
        <v>8.2000000000000007E-3</v>
      </c>
      <c r="W92" s="543">
        <v>1.26E-2</v>
      </c>
      <c r="X92" s="543">
        <v>6.3200000000000006E-2</v>
      </c>
      <c r="Y92" s="570">
        <v>0.51629999999999998</v>
      </c>
      <c r="Z92" s="542">
        <v>83222</v>
      </c>
      <c r="AA92" s="542">
        <v>1351778</v>
      </c>
      <c r="AB92" s="542" t="s">
        <v>4317</v>
      </c>
      <c r="AC92" s="592"/>
      <c r="AD92" s="542" t="b">
        <v>1</v>
      </c>
      <c r="AE92" s="570">
        <v>2.7600506914167901E-10</v>
      </c>
      <c r="AF92" s="592"/>
      <c r="AG92" s="543">
        <v>-7.2056239015817203E-2</v>
      </c>
      <c r="AH92" s="543">
        <v>0.110720562390158</v>
      </c>
      <c r="AI92" s="570">
        <v>0.51517969933595797</v>
      </c>
      <c r="AJ92" s="570">
        <v>0.84853030897975201</v>
      </c>
      <c r="AK92" s="592"/>
      <c r="AL92" s="542" t="s">
        <v>7065</v>
      </c>
      <c r="AM92" s="542" t="s">
        <v>7065</v>
      </c>
      <c r="AN92" s="542" t="s">
        <v>7065</v>
      </c>
      <c r="AO92" s="572" t="s">
        <v>4320</v>
      </c>
    </row>
    <row r="93" spans="1:41">
      <c r="A93" s="542" t="s">
        <v>930</v>
      </c>
      <c r="B93" s="542" t="s">
        <v>7075</v>
      </c>
      <c r="C93" s="542"/>
      <c r="D93" s="542" t="s">
        <v>7071</v>
      </c>
      <c r="E93" s="542">
        <v>1</v>
      </c>
      <c r="F93" s="542">
        <v>183155228</v>
      </c>
      <c r="G93" s="542" t="s">
        <v>445</v>
      </c>
      <c r="H93" s="542" t="s">
        <v>438</v>
      </c>
      <c r="I93" s="543">
        <v>-0.39839999999999998</v>
      </c>
      <c r="J93" s="543">
        <v>1.057E-2</v>
      </c>
      <c r="K93" s="543">
        <v>0.17111000000000001</v>
      </c>
      <c r="L93" s="570">
        <v>9.9999999999999998E-201</v>
      </c>
      <c r="M93" s="542">
        <v>35361</v>
      </c>
      <c r="N93" s="546" t="s">
        <v>932</v>
      </c>
      <c r="O93" s="592" t="s">
        <v>7070</v>
      </c>
      <c r="P93" s="592"/>
      <c r="Q93" s="542" t="s">
        <v>7071</v>
      </c>
      <c r="R93" s="542">
        <v>1</v>
      </c>
      <c r="S93" s="542">
        <v>183155228</v>
      </c>
      <c r="T93" s="542" t="s">
        <v>445</v>
      </c>
      <c r="U93" s="542" t="s">
        <v>438</v>
      </c>
      <c r="V93" s="543">
        <v>2.2000000000000001E-3</v>
      </c>
      <c r="W93" s="543">
        <v>7.3000000000000001E-3</v>
      </c>
      <c r="X93" s="543">
        <v>0.26629999999999998</v>
      </c>
      <c r="Y93" s="570">
        <v>0.75800000000000001</v>
      </c>
      <c r="Z93" s="542">
        <v>85493</v>
      </c>
      <c r="AA93" s="542">
        <v>1367437</v>
      </c>
      <c r="AB93" s="542" t="s">
        <v>4317</v>
      </c>
      <c r="AC93" s="592"/>
      <c r="AD93" s="542" t="b">
        <v>1</v>
      </c>
      <c r="AE93" s="570">
        <v>1.3145206121517501E-250</v>
      </c>
      <c r="AF93" s="592"/>
      <c r="AG93" s="543">
        <v>-5.5220883534136504E-3</v>
      </c>
      <c r="AH93" s="543">
        <v>1.8323293172690699E-2</v>
      </c>
      <c r="AI93" s="570">
        <v>0.763132472499926</v>
      </c>
      <c r="AJ93" s="570">
        <v>0.92760067778008204</v>
      </c>
      <c r="AK93" s="592"/>
      <c r="AL93" s="542" t="s">
        <v>7065</v>
      </c>
      <c r="AM93" s="542" t="s">
        <v>7065</v>
      </c>
      <c r="AN93" s="542" t="s">
        <v>7065</v>
      </c>
      <c r="AO93" s="572" t="s">
        <v>4320</v>
      </c>
    </row>
    <row r="94" spans="1:41">
      <c r="A94" s="547" t="s">
        <v>930</v>
      </c>
      <c r="B94" s="547" t="s">
        <v>7075</v>
      </c>
      <c r="C94" s="547"/>
      <c r="D94" s="547" t="s">
        <v>7072</v>
      </c>
      <c r="E94" s="547">
        <v>1</v>
      </c>
      <c r="F94" s="547">
        <v>180890211</v>
      </c>
      <c r="G94" s="547" t="s">
        <v>445</v>
      </c>
      <c r="H94" s="547" t="s">
        <v>444</v>
      </c>
      <c r="I94" s="548">
        <v>6.2600000000000003E-2</v>
      </c>
      <c r="J94" s="548">
        <v>9.3170000000000006E-3</v>
      </c>
      <c r="K94" s="548">
        <v>0.25836999999999999</v>
      </c>
      <c r="L94" s="575">
        <v>1.8309999999999999E-11</v>
      </c>
      <c r="M94" s="547">
        <v>35355</v>
      </c>
      <c r="N94" s="551" t="s">
        <v>936</v>
      </c>
      <c r="O94" s="593" t="s">
        <v>7070</v>
      </c>
      <c r="P94" s="593"/>
      <c r="Q94" s="547" t="s">
        <v>7072</v>
      </c>
      <c r="R94" s="547">
        <v>1</v>
      </c>
      <c r="S94" s="547">
        <v>180890211</v>
      </c>
      <c r="T94" s="547" t="s">
        <v>445</v>
      </c>
      <c r="U94" s="547" t="s">
        <v>444</v>
      </c>
      <c r="V94" s="548">
        <v>9.2999999999999992E-3</v>
      </c>
      <c r="W94" s="548">
        <v>6.4999999999999997E-3</v>
      </c>
      <c r="X94" s="548">
        <v>0.33029999999999998</v>
      </c>
      <c r="Y94" s="575">
        <v>0.1492</v>
      </c>
      <c r="Z94" s="547">
        <v>77451</v>
      </c>
      <c r="AA94" s="547">
        <v>1347229</v>
      </c>
      <c r="AB94" s="547" t="s">
        <v>4317</v>
      </c>
      <c r="AC94" s="593"/>
      <c r="AD94" s="547" t="b">
        <v>1</v>
      </c>
      <c r="AE94" s="575">
        <v>1.88556167783214E-8</v>
      </c>
      <c r="AF94" s="593"/>
      <c r="AG94" s="548">
        <v>0.148562300319488</v>
      </c>
      <c r="AH94" s="548">
        <v>0.103833865814696</v>
      </c>
      <c r="AI94" s="575">
        <v>0.15249636424604901</v>
      </c>
      <c r="AJ94" s="575">
        <v>0.566098394862525</v>
      </c>
      <c r="AK94" s="593"/>
      <c r="AL94" s="547" t="s">
        <v>7065</v>
      </c>
      <c r="AM94" s="547" t="s">
        <v>7065</v>
      </c>
      <c r="AN94" s="547" t="s">
        <v>7065</v>
      </c>
      <c r="AO94" s="576" t="s">
        <v>4320</v>
      </c>
    </row>
    <row r="95" spans="1:41">
      <c r="B95" s="607"/>
      <c r="C95" s="607"/>
      <c r="H95" s="607"/>
      <c r="M95" s="607"/>
      <c r="T95" s="607"/>
      <c r="AA95" s="607"/>
    </row>
    <row r="96" spans="1:41">
      <c r="B96" s="607"/>
      <c r="C96" s="607"/>
      <c r="H96" s="607"/>
      <c r="M96" s="607"/>
      <c r="T96" s="607"/>
      <c r="AA96" s="607"/>
    </row>
    <row r="97" spans="2:27">
      <c r="B97" s="607"/>
      <c r="C97" s="607"/>
      <c r="H97" s="607"/>
      <c r="M97" s="607"/>
      <c r="T97" s="607"/>
      <c r="AA97" s="607"/>
    </row>
    <row r="98" spans="2:27">
      <c r="B98" s="607"/>
      <c r="C98" s="607"/>
      <c r="H98" s="607"/>
      <c r="M98" s="607"/>
      <c r="T98" s="607"/>
      <c r="AA98" s="607"/>
    </row>
    <row r="99" spans="2:27">
      <c r="B99" s="607"/>
      <c r="C99" s="607"/>
      <c r="H99" s="607"/>
      <c r="M99" s="607"/>
      <c r="T99" s="607"/>
      <c r="AA99" s="607"/>
    </row>
    <row r="100" spans="2:27">
      <c r="B100" s="607"/>
      <c r="C100" s="607"/>
      <c r="H100" s="607"/>
      <c r="M100" s="607"/>
      <c r="T100" s="607"/>
      <c r="AA100" s="607"/>
    </row>
    <row r="101" spans="2:27">
      <c r="B101" s="607"/>
      <c r="C101" s="607"/>
      <c r="H101" s="607"/>
      <c r="M101" s="607"/>
      <c r="T101" s="607"/>
      <c r="AA101" s="607"/>
    </row>
    <row r="102" spans="2:27">
      <c r="B102" s="607"/>
      <c r="C102" s="607"/>
      <c r="H102" s="607"/>
      <c r="M102" s="607"/>
      <c r="T102" s="607"/>
      <c r="AA102" s="607"/>
    </row>
    <row r="103" spans="2:27">
      <c r="B103" s="607"/>
      <c r="C103" s="607"/>
      <c r="H103" s="607"/>
      <c r="M103" s="607"/>
      <c r="T103" s="607"/>
      <c r="AA103" s="607"/>
    </row>
    <row r="104" spans="2:27">
      <c r="B104" s="607"/>
      <c r="C104" s="607"/>
      <c r="H104" s="607"/>
      <c r="M104" s="607"/>
      <c r="T104" s="607"/>
      <c r="AA104" s="607"/>
    </row>
    <row r="105" spans="2:27">
      <c r="B105" s="607"/>
      <c r="C105" s="607"/>
      <c r="H105" s="607"/>
      <c r="M105" s="607"/>
      <c r="T105" s="607"/>
      <c r="AA105" s="607"/>
    </row>
    <row r="106" spans="2:27">
      <c r="B106" s="607"/>
      <c r="C106" s="607"/>
      <c r="H106" s="607"/>
      <c r="M106" s="607"/>
      <c r="T106" s="607"/>
      <c r="AA106" s="607"/>
    </row>
    <row r="107" spans="2:27">
      <c r="B107" s="607"/>
      <c r="C107" s="607"/>
      <c r="H107" s="607"/>
      <c r="M107" s="607"/>
      <c r="T107" s="607"/>
      <c r="AA107" s="607"/>
    </row>
    <row r="108" spans="2:27">
      <c r="B108" s="607"/>
      <c r="C108" s="607"/>
      <c r="H108" s="607"/>
      <c r="M108" s="607"/>
      <c r="T108" s="607"/>
      <c r="AA108" s="607"/>
    </row>
    <row r="109" spans="2:27">
      <c r="B109" s="607"/>
      <c r="C109" s="607"/>
      <c r="H109" s="607"/>
      <c r="M109" s="607"/>
      <c r="T109" s="607"/>
      <c r="AA109" s="607"/>
    </row>
    <row r="110" spans="2:27">
      <c r="B110" s="607"/>
      <c r="C110" s="607"/>
      <c r="H110" s="607"/>
      <c r="M110" s="607"/>
      <c r="T110" s="607"/>
      <c r="AA110" s="607"/>
    </row>
    <row r="111" spans="2:27">
      <c r="B111" s="607"/>
      <c r="C111" s="607"/>
      <c r="H111" s="607"/>
      <c r="M111" s="607"/>
      <c r="T111" s="607"/>
      <c r="AA111" s="607"/>
    </row>
  </sheetData>
  <mergeCells count="20">
    <mergeCell ref="AL4:AO4"/>
    <mergeCell ref="A1:X1"/>
    <mergeCell ref="D4:O4"/>
    <mergeCell ref="Q4:AB4"/>
    <mergeCell ref="AD4:AE4"/>
    <mergeCell ref="AG4:AJ4"/>
    <mergeCell ref="A3:X3"/>
    <mergeCell ref="AD52:AE52"/>
    <mergeCell ref="AG52:AJ52"/>
    <mergeCell ref="AL52:AO52"/>
    <mergeCell ref="A34:X34"/>
    <mergeCell ref="A30:Z30"/>
    <mergeCell ref="D35:O35"/>
    <mergeCell ref="Q35:AB35"/>
    <mergeCell ref="AD35:AE35"/>
    <mergeCell ref="AG35:AJ35"/>
    <mergeCell ref="AL35:AO35"/>
    <mergeCell ref="A51:X51"/>
    <mergeCell ref="D52:O52"/>
    <mergeCell ref="Q52:AB52"/>
  </mergeCells>
  <phoneticPr fontId="68"/>
  <pageMargins left="0.7" right="0.7" top="0.75" bottom="0.75" header="0.3" footer="0.3"/>
  <pageSetup paperSize="9" orientation="portrait" horizontalDpi="1200"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U41"/>
  <sheetViews>
    <sheetView zoomScale="90" zoomScaleNormal="90" zoomScalePageLayoutView="90" workbookViewId="0">
      <selection activeCell="E34" sqref="E34"/>
    </sheetView>
  </sheetViews>
  <sheetFormatPr baseColWidth="10" defaultColWidth="11.28515625" defaultRowHeight="15"/>
  <cols>
    <col min="1" max="1" width="9" style="608" customWidth="1"/>
    <col min="2" max="3" width="11.140625" style="608" customWidth="1"/>
    <col min="4" max="4" width="10.42578125" style="608" bestFit="1" customWidth="1"/>
    <col min="5" max="5" width="33.140625" style="615" customWidth="1"/>
    <col min="6" max="6" width="38.7109375" style="611" bestFit="1" customWidth="1"/>
    <col min="7" max="7" width="68.85546875" style="608" customWidth="1"/>
    <col min="8" max="16384" width="11.28515625" style="608"/>
  </cols>
  <sheetData>
    <row r="1" spans="1:21">
      <c r="A1" s="705" t="s">
        <v>6727</v>
      </c>
      <c r="B1" s="705"/>
      <c r="C1" s="705"/>
      <c r="D1" s="705"/>
      <c r="E1" s="705"/>
      <c r="F1" s="705"/>
      <c r="G1" s="705"/>
      <c r="H1" s="705"/>
      <c r="I1" s="705"/>
      <c r="J1" s="705"/>
      <c r="K1" s="705"/>
      <c r="L1" s="705"/>
      <c r="M1" s="705"/>
      <c r="N1" s="705"/>
      <c r="O1" s="705"/>
      <c r="P1" s="705"/>
      <c r="Q1" s="705"/>
      <c r="R1" s="705"/>
      <c r="S1" s="705"/>
      <c r="T1" s="705"/>
      <c r="U1" s="705"/>
    </row>
    <row r="2" spans="1:21" ht="16.5" customHeight="1">
      <c r="A2" s="712"/>
      <c r="B2" s="712"/>
      <c r="C2" s="712"/>
      <c r="D2" s="712"/>
      <c r="E2" s="712"/>
      <c r="F2" s="712"/>
    </row>
    <row r="3" spans="1:21" ht="45">
      <c r="A3" s="609" t="s">
        <v>7047</v>
      </c>
      <c r="B3" s="609" t="s">
        <v>7048</v>
      </c>
      <c r="C3" s="609" t="s">
        <v>4278</v>
      </c>
      <c r="D3" s="610" t="s">
        <v>4279</v>
      </c>
      <c r="E3" s="609" t="s">
        <v>7049</v>
      </c>
      <c r="F3" s="609" t="s">
        <v>7050</v>
      </c>
      <c r="G3" s="609" t="s">
        <v>7051</v>
      </c>
    </row>
    <row r="4" spans="1:21" ht="45">
      <c r="A4" s="706" t="s">
        <v>938</v>
      </c>
      <c r="B4" s="706" t="s">
        <v>349</v>
      </c>
      <c r="C4" s="713" t="s">
        <v>975</v>
      </c>
      <c r="D4" s="706" t="s">
        <v>4280</v>
      </c>
      <c r="E4" s="611" t="s">
        <v>4281</v>
      </c>
      <c r="F4" s="611" t="s">
        <v>4282</v>
      </c>
      <c r="G4" s="611" t="s">
        <v>4283</v>
      </c>
    </row>
    <row r="5" spans="1:21" ht="30.75" customHeight="1">
      <c r="A5" s="707"/>
      <c r="B5" s="707"/>
      <c r="C5" s="714"/>
      <c r="D5" s="707"/>
      <c r="E5" s="611" t="s">
        <v>4284</v>
      </c>
      <c r="F5" s="611" t="s">
        <v>4285</v>
      </c>
      <c r="G5" s="612" t="s">
        <v>7032</v>
      </c>
    </row>
    <row r="6" spans="1:21">
      <c r="A6" s="706" t="s">
        <v>934</v>
      </c>
      <c r="B6" s="706" t="s">
        <v>349</v>
      </c>
      <c r="C6" s="709" t="s">
        <v>974</v>
      </c>
      <c r="D6" s="706" t="s">
        <v>4286</v>
      </c>
      <c r="E6" s="613" t="s">
        <v>4287</v>
      </c>
      <c r="F6" s="613" t="s">
        <v>7032</v>
      </c>
      <c r="G6" s="611" t="s">
        <v>7032</v>
      </c>
    </row>
    <row r="7" spans="1:21" ht="62.25" customHeight="1">
      <c r="A7" s="707"/>
      <c r="B7" s="707"/>
      <c r="C7" s="710"/>
      <c r="D7" s="707"/>
      <c r="E7" s="611" t="s">
        <v>4288</v>
      </c>
      <c r="F7" s="611" t="s">
        <v>4289</v>
      </c>
      <c r="G7" s="611" t="s">
        <v>4290</v>
      </c>
    </row>
    <row r="8" spans="1:21" ht="30.75" customHeight="1">
      <c r="A8" s="707"/>
      <c r="B8" s="707"/>
      <c r="C8" s="710"/>
      <c r="D8" s="707"/>
      <c r="E8" s="611" t="s">
        <v>4291</v>
      </c>
      <c r="F8" s="611" t="s">
        <v>7032</v>
      </c>
      <c r="G8" s="611" t="s">
        <v>4292</v>
      </c>
    </row>
    <row r="9" spans="1:21" ht="14.25" customHeight="1">
      <c r="A9" s="708"/>
      <c r="B9" s="708"/>
      <c r="C9" s="711"/>
      <c r="D9" s="708"/>
      <c r="E9" s="611" t="s">
        <v>4293</v>
      </c>
      <c r="F9" s="608"/>
      <c r="G9" s="608" t="s">
        <v>4294</v>
      </c>
    </row>
    <row r="10" spans="1:21">
      <c r="A10" s="706" t="s">
        <v>96</v>
      </c>
      <c r="B10" s="706" t="s">
        <v>4271</v>
      </c>
      <c r="C10" s="709" t="s">
        <v>974</v>
      </c>
      <c r="D10" s="706" t="s">
        <v>4286</v>
      </c>
      <c r="E10" s="613" t="s">
        <v>7052</v>
      </c>
      <c r="F10" s="613" t="s">
        <v>7032</v>
      </c>
      <c r="G10" s="613" t="s">
        <v>7032</v>
      </c>
    </row>
    <row r="11" spans="1:21">
      <c r="A11" s="707"/>
      <c r="B11" s="707"/>
      <c r="C11" s="710"/>
      <c r="D11" s="707"/>
      <c r="E11" s="611" t="s">
        <v>7053</v>
      </c>
      <c r="F11" s="611" t="s">
        <v>7032</v>
      </c>
      <c r="G11" s="611" t="s">
        <v>7054</v>
      </c>
    </row>
    <row r="12" spans="1:21" ht="60">
      <c r="A12" s="707"/>
      <c r="B12" s="707"/>
      <c r="C12" s="710"/>
      <c r="D12" s="707"/>
      <c r="E12" s="611" t="s">
        <v>1420</v>
      </c>
      <c r="F12" s="611" t="s">
        <v>3585</v>
      </c>
      <c r="G12" s="611" t="s">
        <v>7055</v>
      </c>
    </row>
    <row r="13" spans="1:21">
      <c r="A13" s="707"/>
      <c r="B13" s="707"/>
      <c r="C13" s="710"/>
      <c r="D13" s="707"/>
      <c r="E13" s="611" t="s">
        <v>976</v>
      </c>
      <c r="F13" s="611" t="s">
        <v>7032</v>
      </c>
      <c r="G13" s="611" t="s">
        <v>7056</v>
      </c>
    </row>
    <row r="14" spans="1:21">
      <c r="A14" s="707"/>
      <c r="B14" s="707"/>
      <c r="C14" s="710"/>
      <c r="D14" s="707"/>
      <c r="E14" s="611" t="s">
        <v>7057</v>
      </c>
      <c r="F14" s="611" t="s">
        <v>7032</v>
      </c>
      <c r="G14" s="611" t="s">
        <v>7058</v>
      </c>
    </row>
    <row r="15" spans="1:21">
      <c r="A15" s="707"/>
      <c r="B15" s="707"/>
      <c r="C15" s="710"/>
      <c r="D15" s="707"/>
      <c r="E15" s="611" t="s">
        <v>7059</v>
      </c>
      <c r="F15" s="611" t="s">
        <v>7032</v>
      </c>
      <c r="G15" s="611" t="s">
        <v>7060</v>
      </c>
    </row>
    <row r="16" spans="1:21">
      <c r="A16" s="707"/>
      <c r="B16" s="707"/>
      <c r="C16" s="710"/>
      <c r="D16" s="707"/>
      <c r="E16" s="611" t="s">
        <v>1425</v>
      </c>
      <c r="F16" s="611" t="s">
        <v>7032</v>
      </c>
      <c r="G16" s="611" t="s">
        <v>1427</v>
      </c>
    </row>
    <row r="17" spans="1:7">
      <c r="A17" s="707"/>
      <c r="B17" s="707"/>
      <c r="C17" s="710"/>
      <c r="D17" s="707"/>
      <c r="E17" s="611" t="s">
        <v>1423</v>
      </c>
      <c r="F17" s="611" t="s">
        <v>7032</v>
      </c>
      <c r="G17" s="611" t="s">
        <v>1424</v>
      </c>
    </row>
    <row r="18" spans="1:7" ht="45">
      <c r="A18" s="707"/>
      <c r="B18" s="707"/>
      <c r="C18" s="710"/>
      <c r="D18" s="707"/>
      <c r="E18" s="611" t="s">
        <v>4306</v>
      </c>
      <c r="F18" s="611" t="s">
        <v>4308</v>
      </c>
      <c r="G18" s="611"/>
    </row>
    <row r="19" spans="1:7" ht="60">
      <c r="A19" s="707"/>
      <c r="B19" s="707"/>
      <c r="C19" s="710"/>
      <c r="D19" s="707"/>
      <c r="E19" s="611" t="s">
        <v>4307</v>
      </c>
      <c r="F19" s="611" t="s">
        <v>4309</v>
      </c>
      <c r="G19" s="611" t="s">
        <v>7032</v>
      </c>
    </row>
    <row r="20" spans="1:7" ht="14.45" customHeight="1">
      <c r="A20" s="706" t="s">
        <v>940</v>
      </c>
      <c r="B20" s="706" t="s">
        <v>4271</v>
      </c>
      <c r="C20" s="709" t="s">
        <v>974</v>
      </c>
      <c r="D20" s="706" t="s">
        <v>4286</v>
      </c>
      <c r="E20" s="613" t="s">
        <v>4295</v>
      </c>
      <c r="F20" s="613" t="s">
        <v>7032</v>
      </c>
      <c r="G20" s="613" t="s">
        <v>7061</v>
      </c>
    </row>
    <row r="21" spans="1:7" ht="14.45" customHeight="1">
      <c r="A21" s="707"/>
      <c r="B21" s="707"/>
      <c r="C21" s="710"/>
      <c r="D21" s="707"/>
      <c r="E21" s="611" t="s">
        <v>1426</v>
      </c>
      <c r="F21" s="611" t="s">
        <v>7032</v>
      </c>
      <c r="G21" s="611" t="s">
        <v>4300</v>
      </c>
    </row>
    <row r="22" spans="1:7">
      <c r="A22" s="708"/>
      <c r="B22" s="708"/>
      <c r="C22" s="711"/>
      <c r="D22" s="708"/>
      <c r="E22" s="612" t="s">
        <v>4296</v>
      </c>
      <c r="F22" s="612" t="s">
        <v>7032</v>
      </c>
      <c r="G22" s="612" t="s">
        <v>1427</v>
      </c>
    </row>
    <row r="23" spans="1:7">
      <c r="A23" s="706" t="s">
        <v>948</v>
      </c>
      <c r="B23" s="706" t="s">
        <v>4297</v>
      </c>
      <c r="C23" s="709" t="s">
        <v>974</v>
      </c>
      <c r="D23" s="706" t="s">
        <v>4286</v>
      </c>
      <c r="E23" s="611" t="s">
        <v>7062</v>
      </c>
      <c r="F23" s="611" t="s">
        <v>7032</v>
      </c>
      <c r="G23" s="611" t="s">
        <v>7032</v>
      </c>
    </row>
    <row r="24" spans="1:7" ht="90">
      <c r="A24" s="708"/>
      <c r="B24" s="708"/>
      <c r="C24" s="711"/>
      <c r="D24" s="708"/>
      <c r="E24" s="612" t="s">
        <v>3344</v>
      </c>
      <c r="F24" s="612" t="s">
        <v>3342</v>
      </c>
      <c r="G24" s="612" t="s">
        <v>3343</v>
      </c>
    </row>
    <row r="25" spans="1:7" s="614" customFormat="1" ht="18" customHeight="1">
      <c r="A25" s="628" t="s">
        <v>930</v>
      </c>
      <c r="B25" s="628" t="s">
        <v>7063</v>
      </c>
      <c r="C25" s="630" t="s">
        <v>974</v>
      </c>
      <c r="D25" s="628" t="s">
        <v>4286</v>
      </c>
      <c r="E25" s="629" t="s">
        <v>7064</v>
      </c>
      <c r="F25" s="629" t="s">
        <v>7065</v>
      </c>
      <c r="G25" s="629" t="s">
        <v>7066</v>
      </c>
    </row>
    <row r="26" spans="1:7">
      <c r="A26" s="715" t="s">
        <v>4298</v>
      </c>
      <c r="B26" s="715"/>
      <c r="C26" s="715"/>
      <c r="D26" s="715"/>
      <c r="E26" s="715"/>
      <c r="F26" s="715"/>
      <c r="G26" s="715"/>
    </row>
    <row r="27" spans="1:7">
      <c r="A27" s="716" t="s">
        <v>4299</v>
      </c>
      <c r="B27" s="716"/>
      <c r="C27" s="716"/>
      <c r="D27" s="716"/>
      <c r="E27" s="716"/>
      <c r="F27" s="716"/>
      <c r="G27" s="716"/>
    </row>
    <row r="28" spans="1:7">
      <c r="A28" s="534" t="s">
        <v>3527</v>
      </c>
    </row>
    <row r="31" spans="1:7">
      <c r="E31" s="616"/>
    </row>
    <row r="32" spans="1:7">
      <c r="E32" s="616"/>
    </row>
    <row r="33" spans="5:6">
      <c r="E33" s="616"/>
      <c r="F33" s="608"/>
    </row>
    <row r="34" spans="5:6">
      <c r="E34" s="616"/>
      <c r="F34" s="608"/>
    </row>
    <row r="35" spans="5:6">
      <c r="E35" s="616"/>
      <c r="F35" s="608"/>
    </row>
    <row r="36" spans="5:6">
      <c r="E36" s="616"/>
      <c r="F36" s="608"/>
    </row>
    <row r="37" spans="5:6">
      <c r="E37" s="616"/>
      <c r="F37" s="608"/>
    </row>
    <row r="38" spans="5:6">
      <c r="F38" s="608"/>
    </row>
    <row r="39" spans="5:6">
      <c r="F39" s="608"/>
    </row>
    <row r="40" spans="5:6">
      <c r="F40" s="608"/>
    </row>
    <row r="41" spans="5:6">
      <c r="F41" s="608"/>
    </row>
  </sheetData>
  <mergeCells count="24">
    <mergeCell ref="A26:G26"/>
    <mergeCell ref="A27:G27"/>
    <mergeCell ref="A10:A19"/>
    <mergeCell ref="B10:B19"/>
    <mergeCell ref="C10:C19"/>
    <mergeCell ref="D10:D19"/>
    <mergeCell ref="C20:C22"/>
    <mergeCell ref="D20:D22"/>
    <mergeCell ref="A20:A22"/>
    <mergeCell ref="B20:B22"/>
    <mergeCell ref="A23:A24"/>
    <mergeCell ref="B23:B24"/>
    <mergeCell ref="C23:C24"/>
    <mergeCell ref="D23:D24"/>
    <mergeCell ref="A1:U1"/>
    <mergeCell ref="A4:A5"/>
    <mergeCell ref="B4:B5"/>
    <mergeCell ref="C4:C5"/>
    <mergeCell ref="D4:D5"/>
    <mergeCell ref="A6:A9"/>
    <mergeCell ref="B6:B9"/>
    <mergeCell ref="C6:C9"/>
    <mergeCell ref="D6:D9"/>
    <mergeCell ref="A2:F2"/>
  </mergeCells>
  <phoneticPr fontId="68"/>
  <pageMargins left="0.7" right="0.7" top="0.75" bottom="0.75" header="0.3" footer="0.3"/>
  <pageSetup paperSize="9" orientation="portrai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Q155"/>
  <sheetViews>
    <sheetView zoomScale="90" zoomScaleNormal="90" zoomScalePageLayoutView="90" workbookViewId="0">
      <selection activeCell="E157" sqref="E157"/>
    </sheetView>
  </sheetViews>
  <sheetFormatPr baseColWidth="10" defaultColWidth="9.140625" defaultRowHeight="15"/>
  <cols>
    <col min="1" max="1" width="8.140625" bestFit="1" customWidth="1"/>
    <col min="2" max="2" width="22" bestFit="1" customWidth="1"/>
    <col min="3" max="3" width="59.7109375" bestFit="1" customWidth="1"/>
    <col min="4" max="5" width="10.85546875"/>
    <col min="6" max="6" width="13.140625" bestFit="1" customWidth="1"/>
    <col min="7" max="7" width="12.7109375" bestFit="1" customWidth="1"/>
    <col min="8" max="8" width="12.85546875" bestFit="1" customWidth="1"/>
    <col min="9" max="9" width="9.28515625" bestFit="1" customWidth="1"/>
    <col min="10" max="10" width="20" bestFit="1" customWidth="1"/>
    <col min="11" max="11" width="25.28515625" bestFit="1" customWidth="1"/>
  </cols>
  <sheetData>
    <row r="1" spans="1:17">
      <c r="A1" s="717" t="s">
        <v>6728</v>
      </c>
      <c r="B1" s="717"/>
      <c r="C1" s="717"/>
      <c r="D1" s="717"/>
      <c r="E1" s="717"/>
      <c r="F1" s="717"/>
      <c r="G1" s="717"/>
      <c r="H1" s="717"/>
      <c r="I1" s="717"/>
      <c r="J1" s="717"/>
      <c r="K1" s="717"/>
      <c r="L1" s="717"/>
      <c r="M1" s="717"/>
      <c r="N1" s="717"/>
      <c r="O1" s="717"/>
      <c r="P1" s="717"/>
      <c r="Q1" s="717"/>
    </row>
    <row r="2" spans="1:17">
      <c r="A2" s="499"/>
      <c r="B2" s="499"/>
      <c r="C2" s="499"/>
      <c r="D2" s="499"/>
      <c r="E2" s="499"/>
      <c r="F2" s="499"/>
      <c r="G2" s="499"/>
      <c r="H2" s="499"/>
      <c r="I2" s="499"/>
      <c r="J2" s="499"/>
      <c r="K2" s="499"/>
      <c r="L2" s="499"/>
      <c r="M2" s="499"/>
      <c r="N2" s="499"/>
      <c r="O2" s="499"/>
      <c r="P2" s="499"/>
      <c r="Q2" s="499"/>
    </row>
    <row r="3" spans="1:17">
      <c r="A3" s="377" t="s">
        <v>6638</v>
      </c>
      <c r="B3" s="377" t="s">
        <v>6639</v>
      </c>
      <c r="C3" s="377" t="s">
        <v>6640</v>
      </c>
      <c r="D3" s="377" t="s">
        <v>6641</v>
      </c>
      <c r="E3" s="377" t="s">
        <v>6642</v>
      </c>
      <c r="F3" s="377" t="s">
        <v>6643</v>
      </c>
      <c r="G3" s="377" t="s">
        <v>6644</v>
      </c>
      <c r="H3" s="377" t="s">
        <v>6645</v>
      </c>
      <c r="I3" s="377" t="s">
        <v>6646</v>
      </c>
      <c r="J3" s="377" t="s">
        <v>6647</v>
      </c>
      <c r="K3" s="377" t="s">
        <v>6648</v>
      </c>
      <c r="L3" s="199"/>
      <c r="M3" s="199"/>
      <c r="N3" s="199"/>
      <c r="O3" s="199"/>
      <c r="P3" s="199"/>
      <c r="Q3" s="199"/>
    </row>
    <row r="4" spans="1:17">
      <c r="A4" s="378" t="s">
        <v>96</v>
      </c>
      <c r="B4" s="379" t="s">
        <v>4012</v>
      </c>
      <c r="C4" s="379" t="s">
        <v>4358</v>
      </c>
      <c r="D4" s="380">
        <v>0.47063300000000002</v>
      </c>
      <c r="E4" s="380"/>
      <c r="F4" s="380">
        <v>0.205569</v>
      </c>
      <c r="G4" s="380">
        <v>0.31455899999999998</v>
      </c>
      <c r="H4" s="380">
        <v>0.70414500000000002</v>
      </c>
      <c r="I4" s="381">
        <v>2.4607999999999997E-4</v>
      </c>
      <c r="J4" s="381">
        <v>2.20046E-3</v>
      </c>
      <c r="K4" s="380">
        <v>3.6912E-2</v>
      </c>
      <c r="L4" s="199"/>
      <c r="M4" s="383"/>
      <c r="N4" s="199"/>
      <c r="O4" s="199"/>
      <c r="P4" s="199"/>
      <c r="Q4" s="199"/>
    </row>
    <row r="5" spans="1:17">
      <c r="A5" s="382" t="s">
        <v>930</v>
      </c>
      <c r="B5" s="617" t="s">
        <v>4375</v>
      </c>
      <c r="C5" s="617" t="s">
        <v>4377</v>
      </c>
      <c r="D5" s="619"/>
      <c r="E5" s="619">
        <v>-3.2735599999999997E-2</v>
      </c>
      <c r="F5" s="619">
        <v>0.99472899999999997</v>
      </c>
      <c r="G5" s="619">
        <v>-5.5106099999999998E-2</v>
      </c>
      <c r="H5" s="619">
        <v>-1.03651E-2</v>
      </c>
      <c r="I5" s="620">
        <v>4.1296299999999996E-3</v>
      </c>
      <c r="J5" s="620">
        <v>8.6314800000000004E-3</v>
      </c>
      <c r="K5" s="619">
        <v>0.61944449999999995</v>
      </c>
      <c r="L5" s="199"/>
      <c r="M5" s="383"/>
      <c r="N5" s="199"/>
      <c r="O5" s="199"/>
      <c r="P5" s="199"/>
      <c r="Q5" s="199"/>
    </row>
    <row r="6" spans="1:17">
      <c r="A6" s="382" t="s">
        <v>96</v>
      </c>
      <c r="B6" s="617" t="s">
        <v>4012</v>
      </c>
      <c r="C6" s="617" t="s">
        <v>4359</v>
      </c>
      <c r="D6" s="619">
        <v>0.46302900000000002</v>
      </c>
      <c r="E6" s="619"/>
      <c r="F6" s="619">
        <v>0.27021099999999998</v>
      </c>
      <c r="G6" s="619">
        <v>0.27264899999999997</v>
      </c>
      <c r="H6" s="619">
        <v>0.78634300000000001</v>
      </c>
      <c r="I6" s="620">
        <v>4.3788000000000004E-3</v>
      </c>
      <c r="J6" s="620">
        <v>2.2074299999999998E-3</v>
      </c>
      <c r="K6" s="619">
        <v>0.65681999999999996</v>
      </c>
      <c r="L6" s="199"/>
      <c r="M6" s="383"/>
      <c r="N6" s="199"/>
      <c r="O6" s="199"/>
      <c r="P6" s="199"/>
      <c r="Q6" s="199"/>
    </row>
    <row r="7" spans="1:17">
      <c r="A7" s="382" t="s">
        <v>96</v>
      </c>
      <c r="B7" s="617" t="s">
        <v>4012</v>
      </c>
      <c r="C7" s="617" t="s">
        <v>4360</v>
      </c>
      <c r="D7" s="619">
        <v>0.452374</v>
      </c>
      <c r="E7" s="619"/>
      <c r="F7" s="619">
        <v>0.28345700000000001</v>
      </c>
      <c r="G7" s="619">
        <v>0.259548</v>
      </c>
      <c r="H7" s="619">
        <v>0.78845399999999999</v>
      </c>
      <c r="I7" s="620">
        <v>5.1345200000000001E-3</v>
      </c>
      <c r="J7" s="620">
        <v>2.2243100000000002E-3</v>
      </c>
      <c r="K7" s="619">
        <v>0.77017800000000003</v>
      </c>
      <c r="L7" s="199"/>
      <c r="M7" s="383"/>
      <c r="N7" s="199"/>
      <c r="O7" s="199"/>
      <c r="P7" s="199"/>
      <c r="Q7" s="199"/>
    </row>
    <row r="8" spans="1:17">
      <c r="A8" s="382" t="s">
        <v>940</v>
      </c>
      <c r="B8" s="617" t="s">
        <v>926</v>
      </c>
      <c r="C8" s="617" t="s">
        <v>4361</v>
      </c>
      <c r="D8" s="619"/>
      <c r="E8" s="619">
        <v>5.2172700000000002E-2</v>
      </c>
      <c r="F8" s="619">
        <v>0.99763100000000005</v>
      </c>
      <c r="G8" s="619">
        <v>1.17614E-2</v>
      </c>
      <c r="H8" s="619">
        <v>9.2584100000000003E-2</v>
      </c>
      <c r="I8" s="620">
        <v>1.1393500000000001E-2</v>
      </c>
      <c r="J8" s="620">
        <v>2.3636500000000001E-3</v>
      </c>
      <c r="K8" s="619">
        <v>1</v>
      </c>
      <c r="L8" s="199"/>
      <c r="M8" s="199"/>
      <c r="N8" s="199"/>
      <c r="O8" s="199"/>
      <c r="P8" s="199"/>
      <c r="Q8" s="199"/>
    </row>
    <row r="9" spans="1:17">
      <c r="A9" s="382" t="s">
        <v>930</v>
      </c>
      <c r="B9" s="617" t="s">
        <v>4362</v>
      </c>
      <c r="C9" s="617" t="s">
        <v>4372</v>
      </c>
      <c r="D9" s="619">
        <v>0.77622899999999995</v>
      </c>
      <c r="E9" s="619"/>
      <c r="F9" s="619">
        <v>0.113714</v>
      </c>
      <c r="G9" s="619">
        <v>0.62114899999999995</v>
      </c>
      <c r="H9" s="619">
        <v>0.97002500000000003</v>
      </c>
      <c r="I9" s="620">
        <v>2.5907800000000002E-2</v>
      </c>
      <c r="J9" s="620">
        <v>8.5791900000000004E-3</v>
      </c>
      <c r="K9" s="619">
        <v>1</v>
      </c>
      <c r="L9" s="199"/>
      <c r="M9" s="199"/>
      <c r="N9" s="199"/>
      <c r="O9" s="199"/>
      <c r="P9" s="199"/>
      <c r="Q9" s="199"/>
    </row>
    <row r="10" spans="1:17">
      <c r="A10" s="382" t="s">
        <v>930</v>
      </c>
      <c r="B10" s="617" t="s">
        <v>4362</v>
      </c>
      <c r="C10" s="617" t="s">
        <v>4382</v>
      </c>
      <c r="D10" s="619">
        <v>0.88311499999999998</v>
      </c>
      <c r="E10" s="619"/>
      <c r="F10" s="619">
        <v>6.1391099999999997E-2</v>
      </c>
      <c r="G10" s="619">
        <v>0.782999</v>
      </c>
      <c r="H10" s="619">
        <v>0.99603299999999995</v>
      </c>
      <c r="I10" s="620">
        <v>4.2896299999999998E-2</v>
      </c>
      <c r="J10" s="620">
        <v>8.5014300000000008E-3</v>
      </c>
      <c r="K10" s="619">
        <v>1</v>
      </c>
      <c r="L10" s="199"/>
      <c r="M10" s="199"/>
      <c r="N10" s="199"/>
      <c r="O10" s="199"/>
      <c r="P10" s="199"/>
      <c r="Q10" s="199"/>
    </row>
    <row r="11" spans="1:17">
      <c r="A11" s="382" t="s">
        <v>930</v>
      </c>
      <c r="B11" s="617" t="s">
        <v>1068</v>
      </c>
      <c r="C11" s="617" t="s">
        <v>4380</v>
      </c>
      <c r="D11" s="619">
        <v>0.76403299999999996</v>
      </c>
      <c r="E11" s="619"/>
      <c r="F11" s="619">
        <v>0.135544</v>
      </c>
      <c r="G11" s="619">
        <v>0.58578300000000005</v>
      </c>
      <c r="H11" s="619">
        <v>0.99652399999999997</v>
      </c>
      <c r="I11" s="620">
        <v>4.7071500000000002E-2</v>
      </c>
      <c r="J11" s="620">
        <v>8.5791900000000004E-3</v>
      </c>
      <c r="K11" s="619">
        <v>1</v>
      </c>
      <c r="L11" s="199"/>
      <c r="M11" s="199"/>
      <c r="N11" s="199"/>
      <c r="O11" s="199"/>
      <c r="P11" s="199"/>
      <c r="Q11" s="199"/>
    </row>
    <row r="12" spans="1:17">
      <c r="A12" s="382" t="s">
        <v>930</v>
      </c>
      <c r="B12" s="617" t="s">
        <v>4375</v>
      </c>
      <c r="C12" s="617" t="s">
        <v>4376</v>
      </c>
      <c r="D12" s="619">
        <v>0.86513700000000004</v>
      </c>
      <c r="E12" s="619"/>
      <c r="F12" s="619">
        <v>7.3055300000000004E-2</v>
      </c>
      <c r="G12" s="619">
        <v>0.749722</v>
      </c>
      <c r="H12" s="619">
        <v>0.99831999999999999</v>
      </c>
      <c r="I12" s="620">
        <v>4.7369000000000001E-2</v>
      </c>
      <c r="J12" s="620">
        <v>8.3768499999999999E-3</v>
      </c>
      <c r="K12" s="619">
        <v>1</v>
      </c>
      <c r="L12" s="199"/>
      <c r="M12" s="199"/>
      <c r="N12" s="199"/>
      <c r="O12" s="199"/>
      <c r="P12" s="199"/>
      <c r="Q12" s="199"/>
    </row>
    <row r="13" spans="1:17">
      <c r="A13" s="382" t="s">
        <v>930</v>
      </c>
      <c r="B13" s="617" t="s">
        <v>1068</v>
      </c>
      <c r="C13" s="617" t="s">
        <v>4379</v>
      </c>
      <c r="D13" s="619">
        <v>0.79091</v>
      </c>
      <c r="E13" s="619"/>
      <c r="F13" s="619">
        <v>0.122738</v>
      </c>
      <c r="G13" s="619">
        <v>0.62180100000000005</v>
      </c>
      <c r="H13" s="619">
        <v>1.0060100000000001</v>
      </c>
      <c r="I13" s="620">
        <v>5.5985500000000001E-2</v>
      </c>
      <c r="J13" s="620">
        <v>8.5861800000000005E-3</v>
      </c>
      <c r="K13" s="619">
        <v>1</v>
      </c>
      <c r="L13" s="199"/>
      <c r="M13" s="199"/>
      <c r="N13" s="199"/>
      <c r="O13" s="199"/>
      <c r="P13" s="199"/>
      <c r="Q13" s="199"/>
    </row>
    <row r="14" spans="1:17">
      <c r="A14" s="382" t="s">
        <v>948</v>
      </c>
      <c r="B14" s="617" t="s">
        <v>4362</v>
      </c>
      <c r="C14" s="617" t="s">
        <v>4363</v>
      </c>
      <c r="D14" s="619">
        <v>2.2000600000000001</v>
      </c>
      <c r="E14" s="619"/>
      <c r="F14" s="619">
        <v>0.42746299999999998</v>
      </c>
      <c r="G14" s="619">
        <v>0.95186800000000005</v>
      </c>
      <c r="H14" s="619">
        <v>5.085</v>
      </c>
      <c r="I14" s="620">
        <v>6.5101099999999995E-2</v>
      </c>
      <c r="J14" s="620">
        <v>1.0250999999999999E-3</v>
      </c>
      <c r="K14" s="619">
        <v>1</v>
      </c>
      <c r="L14" s="199"/>
      <c r="M14" s="199"/>
      <c r="N14" s="199"/>
      <c r="O14" s="199"/>
      <c r="P14" s="199"/>
      <c r="Q14" s="199"/>
    </row>
    <row r="15" spans="1:17">
      <c r="A15" s="382" t="s">
        <v>934</v>
      </c>
      <c r="B15" s="617" t="s">
        <v>4364</v>
      </c>
      <c r="C15" s="617" t="s">
        <v>4365</v>
      </c>
      <c r="D15" s="619">
        <v>0.73404700000000001</v>
      </c>
      <c r="E15" s="619"/>
      <c r="F15" s="619">
        <v>0.16934099999999999</v>
      </c>
      <c r="G15" s="619">
        <v>0.52672099999999999</v>
      </c>
      <c r="H15" s="619">
        <v>1.02298</v>
      </c>
      <c r="I15" s="620">
        <v>6.7881200000000003E-2</v>
      </c>
      <c r="J15" s="620">
        <v>3.9034900000000001E-4</v>
      </c>
      <c r="K15" s="619">
        <v>1</v>
      </c>
      <c r="L15" s="199"/>
      <c r="M15" s="199"/>
      <c r="N15" s="199"/>
      <c r="O15" s="199"/>
      <c r="P15" s="199"/>
      <c r="Q15" s="199"/>
    </row>
    <row r="16" spans="1:17">
      <c r="A16" s="382" t="s">
        <v>930</v>
      </c>
      <c r="B16" s="617" t="s">
        <v>4362</v>
      </c>
      <c r="C16" s="617" t="s">
        <v>4371</v>
      </c>
      <c r="D16" s="619">
        <v>0.83324600000000004</v>
      </c>
      <c r="E16" s="619"/>
      <c r="F16" s="619">
        <v>0.100603</v>
      </c>
      <c r="G16" s="619">
        <v>0.68413199999999996</v>
      </c>
      <c r="H16" s="619">
        <v>1.0148600000000001</v>
      </c>
      <c r="I16" s="620">
        <v>6.9782999999999998E-2</v>
      </c>
      <c r="J16" s="620">
        <v>8.5861800000000005E-3</v>
      </c>
      <c r="K16" s="619">
        <v>1</v>
      </c>
      <c r="L16" s="199"/>
      <c r="M16" s="199"/>
      <c r="N16" s="199"/>
      <c r="O16" s="199"/>
      <c r="P16" s="199"/>
      <c r="Q16" s="199"/>
    </row>
    <row r="17" spans="1:17">
      <c r="A17" s="382" t="s">
        <v>930</v>
      </c>
      <c r="B17" s="617" t="s">
        <v>4367</v>
      </c>
      <c r="C17" s="617" t="s">
        <v>4378</v>
      </c>
      <c r="D17" s="619"/>
      <c r="E17" s="619">
        <v>-1.6974900000000001E-2</v>
      </c>
      <c r="F17" s="619">
        <v>0.99458299999999999</v>
      </c>
      <c r="G17" s="619">
        <v>-3.6224399999999997E-2</v>
      </c>
      <c r="H17" s="619">
        <v>2.2746799999999998E-3</v>
      </c>
      <c r="I17" s="620">
        <v>8.3923999999999999E-2</v>
      </c>
      <c r="J17" s="620">
        <v>8.6098900000000003E-3</v>
      </c>
      <c r="K17" s="619">
        <v>1</v>
      </c>
      <c r="L17" s="199"/>
      <c r="M17" s="199"/>
      <c r="N17" s="199"/>
      <c r="O17" s="199"/>
      <c r="P17" s="199"/>
      <c r="Q17" s="199"/>
    </row>
    <row r="18" spans="1:17">
      <c r="A18" s="382" t="s">
        <v>96</v>
      </c>
      <c r="B18" s="617" t="s">
        <v>4362</v>
      </c>
      <c r="C18" s="617" t="s">
        <v>4366</v>
      </c>
      <c r="D18" s="619">
        <v>1.8381400000000001</v>
      </c>
      <c r="E18" s="619"/>
      <c r="F18" s="619">
        <v>0.35430299999999998</v>
      </c>
      <c r="G18" s="619">
        <v>0.91789900000000002</v>
      </c>
      <c r="H18" s="619">
        <v>3.6809599999999998</v>
      </c>
      <c r="I18" s="620">
        <v>8.57657E-2</v>
      </c>
      <c r="J18" s="620">
        <v>2.1722400000000002E-3</v>
      </c>
      <c r="K18" s="619">
        <v>1</v>
      </c>
      <c r="L18" s="199"/>
      <c r="M18" s="199"/>
      <c r="N18" s="199"/>
      <c r="O18" s="199"/>
      <c r="P18" s="199"/>
      <c r="Q18" s="199"/>
    </row>
    <row r="19" spans="1:17">
      <c r="A19" s="382" t="s">
        <v>96</v>
      </c>
      <c r="B19" s="617" t="s">
        <v>4367</v>
      </c>
      <c r="C19" s="617" t="s">
        <v>4368</v>
      </c>
      <c r="D19" s="619"/>
      <c r="E19" s="619">
        <v>3.7264100000000001E-2</v>
      </c>
      <c r="F19" s="619">
        <v>1.0020899999999999</v>
      </c>
      <c r="G19" s="619">
        <v>-5.5261900000000003E-3</v>
      </c>
      <c r="H19" s="619">
        <v>8.0054399999999998E-2</v>
      </c>
      <c r="I19" s="620">
        <v>8.7851299999999993E-2</v>
      </c>
      <c r="J19" s="620">
        <v>2.1791499999999999E-3</v>
      </c>
      <c r="K19" s="619">
        <v>1</v>
      </c>
      <c r="L19" s="199"/>
      <c r="M19" s="199"/>
      <c r="N19" s="199"/>
      <c r="O19" s="199"/>
      <c r="P19" s="199"/>
      <c r="Q19" s="199"/>
    </row>
    <row r="20" spans="1:17">
      <c r="A20" s="382" t="s">
        <v>948</v>
      </c>
      <c r="B20" s="617" t="s">
        <v>3983</v>
      </c>
      <c r="C20" s="617" t="s">
        <v>4369</v>
      </c>
      <c r="D20" s="619">
        <v>1.26355</v>
      </c>
      <c r="E20" s="619"/>
      <c r="F20" s="619">
        <v>0.14138899999999999</v>
      </c>
      <c r="G20" s="619">
        <v>0.95772999999999997</v>
      </c>
      <c r="H20" s="619">
        <v>1.66703</v>
      </c>
      <c r="I20" s="620">
        <v>9.8026600000000005E-2</v>
      </c>
      <c r="J20" s="620">
        <v>1.0469500000000001E-3</v>
      </c>
      <c r="K20" s="619">
        <v>1</v>
      </c>
      <c r="L20" s="199"/>
      <c r="M20" s="199"/>
      <c r="N20" s="199"/>
      <c r="O20" s="199"/>
      <c r="P20" s="199"/>
      <c r="Q20" s="199"/>
    </row>
    <row r="21" spans="1:17">
      <c r="A21" s="382" t="s">
        <v>948</v>
      </c>
      <c r="B21" s="617" t="s">
        <v>1068</v>
      </c>
      <c r="C21" s="617" t="s">
        <v>4370</v>
      </c>
      <c r="D21" s="619">
        <v>2.8289300000000002</v>
      </c>
      <c r="E21" s="619"/>
      <c r="F21" s="619">
        <v>0.63744000000000001</v>
      </c>
      <c r="G21" s="619">
        <v>0.81101999999999996</v>
      </c>
      <c r="H21" s="619">
        <v>9.8675999999999995</v>
      </c>
      <c r="I21" s="620">
        <v>0.102814</v>
      </c>
      <c r="J21" s="620">
        <v>1.0530299999999999E-3</v>
      </c>
      <c r="K21" s="619">
        <v>1</v>
      </c>
      <c r="L21" s="199"/>
      <c r="M21" s="199"/>
      <c r="N21" s="199"/>
      <c r="O21" s="199"/>
      <c r="P21" s="199"/>
      <c r="Q21" s="199"/>
    </row>
    <row r="22" spans="1:17">
      <c r="A22" s="382" t="s">
        <v>930</v>
      </c>
      <c r="B22" s="617" t="s">
        <v>4364</v>
      </c>
      <c r="C22" s="617" t="s">
        <v>4387</v>
      </c>
      <c r="D22" s="619"/>
      <c r="E22" s="619">
        <v>-1.6817700000000001E-2</v>
      </c>
      <c r="F22" s="619">
        <v>0.99443400000000004</v>
      </c>
      <c r="G22" s="619">
        <v>-3.7869899999999998E-2</v>
      </c>
      <c r="H22" s="619">
        <v>4.2345799999999999E-3</v>
      </c>
      <c r="I22" s="620">
        <v>0.117413</v>
      </c>
      <c r="J22" s="620">
        <v>8.6179499999999992E-3</v>
      </c>
      <c r="K22" s="619">
        <v>1</v>
      </c>
      <c r="L22" s="199"/>
      <c r="M22" s="199"/>
      <c r="N22" s="199"/>
      <c r="O22" s="199"/>
      <c r="P22" s="199"/>
      <c r="Q22" s="199"/>
    </row>
    <row r="23" spans="1:17">
      <c r="A23" s="382" t="s">
        <v>930</v>
      </c>
      <c r="B23" s="617" t="s">
        <v>4375</v>
      </c>
      <c r="C23" s="617" t="s">
        <v>4384</v>
      </c>
      <c r="D23" s="619"/>
      <c r="E23" s="619">
        <v>-1.6631799999999999E-2</v>
      </c>
      <c r="F23" s="619">
        <v>0.99472899999999997</v>
      </c>
      <c r="G23" s="619">
        <v>-3.7699499999999997E-2</v>
      </c>
      <c r="H23" s="619">
        <v>4.4359400000000002E-3</v>
      </c>
      <c r="I23" s="620">
        <v>0.121795</v>
      </c>
      <c r="J23" s="620">
        <v>8.6315699999999999E-3</v>
      </c>
      <c r="K23" s="619">
        <v>1</v>
      </c>
      <c r="L23" s="199"/>
      <c r="M23" s="199"/>
      <c r="N23" s="199"/>
      <c r="O23" s="199"/>
      <c r="P23" s="199"/>
      <c r="Q23" s="199"/>
    </row>
    <row r="24" spans="1:17">
      <c r="A24" s="382" t="s">
        <v>940</v>
      </c>
      <c r="B24" s="617" t="s">
        <v>4362</v>
      </c>
      <c r="C24" s="617" t="s">
        <v>4371</v>
      </c>
      <c r="D24" s="619">
        <v>0.75446599999999997</v>
      </c>
      <c r="E24" s="619"/>
      <c r="F24" s="619">
        <v>0.189355</v>
      </c>
      <c r="G24" s="619">
        <v>0.52054800000000001</v>
      </c>
      <c r="H24" s="619">
        <v>1.0934999999999999</v>
      </c>
      <c r="I24" s="620">
        <v>0.136772</v>
      </c>
      <c r="J24" s="620">
        <v>2.3511399999999998E-3</v>
      </c>
      <c r="K24" s="619">
        <v>1</v>
      </c>
      <c r="L24" s="199"/>
      <c r="M24" s="199"/>
      <c r="N24" s="199"/>
      <c r="O24" s="199"/>
      <c r="P24" s="199"/>
      <c r="Q24" s="199"/>
    </row>
    <row r="25" spans="1:17">
      <c r="A25" s="382" t="s">
        <v>940</v>
      </c>
      <c r="B25" s="617" t="s">
        <v>4367</v>
      </c>
      <c r="C25" s="617" t="s">
        <v>4368</v>
      </c>
      <c r="D25" s="619"/>
      <c r="E25" s="619">
        <v>3.0911999999999999E-2</v>
      </c>
      <c r="F25" s="619">
        <v>0.99762899999999999</v>
      </c>
      <c r="G25" s="619">
        <v>-9.9999700000000004E-3</v>
      </c>
      <c r="H25" s="619">
        <v>7.1823899999999996E-2</v>
      </c>
      <c r="I25" s="620">
        <v>0.13863400000000001</v>
      </c>
      <c r="J25" s="620">
        <v>2.3651000000000002E-3</v>
      </c>
      <c r="K25" s="619">
        <v>1</v>
      </c>
      <c r="L25" s="199"/>
      <c r="M25" s="199"/>
      <c r="N25" s="199"/>
      <c r="O25" s="199"/>
      <c r="P25" s="199"/>
      <c r="Q25" s="199"/>
    </row>
    <row r="26" spans="1:17">
      <c r="A26" s="382" t="s">
        <v>940</v>
      </c>
      <c r="B26" s="617" t="s">
        <v>4362</v>
      </c>
      <c r="C26" s="617" t="s">
        <v>4372</v>
      </c>
      <c r="D26" s="619">
        <v>0.74823300000000004</v>
      </c>
      <c r="E26" s="619"/>
      <c r="F26" s="619">
        <v>0.198384</v>
      </c>
      <c r="G26" s="619">
        <v>0.50719199999999998</v>
      </c>
      <c r="H26" s="619">
        <v>1.1038300000000001</v>
      </c>
      <c r="I26" s="620">
        <v>0.143737</v>
      </c>
      <c r="J26" s="620">
        <v>2.3491699999999998E-3</v>
      </c>
      <c r="K26" s="619">
        <v>1</v>
      </c>
      <c r="L26" s="199"/>
      <c r="M26" s="199"/>
      <c r="N26" s="199"/>
      <c r="O26" s="199"/>
      <c r="P26" s="199"/>
      <c r="Q26" s="199"/>
    </row>
    <row r="27" spans="1:17">
      <c r="A27" s="382" t="s">
        <v>934</v>
      </c>
      <c r="B27" s="617" t="s">
        <v>4364</v>
      </c>
      <c r="C27" s="617" t="s">
        <v>4373</v>
      </c>
      <c r="D27" s="619">
        <v>0.77088299999999998</v>
      </c>
      <c r="E27" s="619"/>
      <c r="F27" s="619">
        <v>0.17857100000000001</v>
      </c>
      <c r="G27" s="619">
        <v>0.54323600000000005</v>
      </c>
      <c r="H27" s="619">
        <v>1.0939300000000001</v>
      </c>
      <c r="I27" s="620">
        <v>0.14505399999999999</v>
      </c>
      <c r="J27" s="620">
        <v>3.92035E-4</v>
      </c>
      <c r="K27" s="619">
        <v>1</v>
      </c>
      <c r="L27" s="199"/>
      <c r="M27" s="199"/>
      <c r="N27" s="199"/>
      <c r="O27" s="199"/>
      <c r="P27" s="199"/>
      <c r="Q27" s="199"/>
    </row>
    <row r="28" spans="1:17">
      <c r="A28" s="382" t="s">
        <v>948</v>
      </c>
      <c r="B28" s="617" t="s">
        <v>3983</v>
      </c>
      <c r="C28" s="617" t="s">
        <v>4374</v>
      </c>
      <c r="D28" s="619">
        <v>1.20648</v>
      </c>
      <c r="E28" s="619"/>
      <c r="F28" s="619">
        <v>0.12889500000000001</v>
      </c>
      <c r="G28" s="619">
        <v>0.937137</v>
      </c>
      <c r="H28" s="619">
        <v>1.55322</v>
      </c>
      <c r="I28" s="620">
        <v>0.14532300000000001</v>
      </c>
      <c r="J28" s="620">
        <v>1.05423E-3</v>
      </c>
      <c r="K28" s="619">
        <v>1</v>
      </c>
      <c r="L28" s="199"/>
      <c r="M28" s="199"/>
      <c r="N28" s="199"/>
      <c r="O28" s="199"/>
      <c r="P28" s="199"/>
      <c r="Q28" s="199"/>
    </row>
    <row r="29" spans="1:17">
      <c r="A29" s="382" t="s">
        <v>930</v>
      </c>
      <c r="B29" s="617" t="s">
        <v>926</v>
      </c>
      <c r="C29" s="617" t="s">
        <v>4361</v>
      </c>
      <c r="D29" s="619"/>
      <c r="E29" s="619">
        <v>-1.58294E-2</v>
      </c>
      <c r="F29" s="619">
        <v>0.99458899999999995</v>
      </c>
      <c r="G29" s="619">
        <v>-3.7149099999999997E-2</v>
      </c>
      <c r="H29" s="619">
        <v>5.4902500000000003E-3</v>
      </c>
      <c r="I29" s="620">
        <v>0.14560500000000001</v>
      </c>
      <c r="J29" s="620">
        <v>8.6085099999999998E-3</v>
      </c>
      <c r="K29" s="619">
        <v>1</v>
      </c>
      <c r="L29" s="199"/>
      <c r="M29" s="199"/>
      <c r="N29" s="199"/>
      <c r="O29" s="199"/>
      <c r="P29" s="199"/>
      <c r="Q29" s="199"/>
    </row>
    <row r="30" spans="1:17">
      <c r="A30" s="382" t="s">
        <v>948</v>
      </c>
      <c r="B30" s="617" t="s">
        <v>4375</v>
      </c>
      <c r="C30" s="617" t="s">
        <v>4376</v>
      </c>
      <c r="D30" s="619">
        <v>0.74821199999999999</v>
      </c>
      <c r="E30" s="619"/>
      <c r="F30" s="619">
        <v>0.20272599999999999</v>
      </c>
      <c r="G30" s="619">
        <v>0.50287899999999996</v>
      </c>
      <c r="H30" s="619">
        <v>1.1132299999999999</v>
      </c>
      <c r="I30" s="620">
        <v>0.152476</v>
      </c>
      <c r="J30" s="620">
        <v>1.1338800000000001E-3</v>
      </c>
      <c r="K30" s="619">
        <v>1</v>
      </c>
      <c r="L30" s="199"/>
      <c r="M30" s="199"/>
      <c r="N30" s="199"/>
      <c r="O30" s="199"/>
      <c r="P30" s="199"/>
      <c r="Q30" s="199"/>
    </row>
    <row r="31" spans="1:17">
      <c r="A31" s="382" t="s">
        <v>934</v>
      </c>
      <c r="B31" s="617" t="s">
        <v>4375</v>
      </c>
      <c r="C31" s="617" t="s">
        <v>4377</v>
      </c>
      <c r="D31" s="619"/>
      <c r="E31" s="619">
        <v>7.7137700000000003E-2</v>
      </c>
      <c r="F31" s="619">
        <v>0.99962300000000004</v>
      </c>
      <c r="G31" s="619">
        <v>-2.9151400000000001E-2</v>
      </c>
      <c r="H31" s="619">
        <v>0.18342700000000001</v>
      </c>
      <c r="I31" s="620">
        <v>0.15490599999999999</v>
      </c>
      <c r="J31" s="620">
        <v>3.7725200000000001E-4</v>
      </c>
      <c r="K31" s="619">
        <v>1</v>
      </c>
      <c r="L31" s="199"/>
      <c r="M31" s="199"/>
      <c r="N31" s="199"/>
      <c r="O31" s="199"/>
      <c r="P31" s="199"/>
      <c r="Q31" s="199"/>
    </row>
    <row r="32" spans="1:17">
      <c r="A32" s="382" t="s">
        <v>930</v>
      </c>
      <c r="B32" s="617" t="s">
        <v>4362</v>
      </c>
      <c r="C32" s="617" t="s">
        <v>4388</v>
      </c>
      <c r="D32" s="619">
        <v>0.86993399999999999</v>
      </c>
      <c r="E32" s="619"/>
      <c r="F32" s="619">
        <v>9.9162299999999995E-2</v>
      </c>
      <c r="G32" s="619">
        <v>0.71627399999999997</v>
      </c>
      <c r="H32" s="619">
        <v>1.0565599999999999</v>
      </c>
      <c r="I32" s="620">
        <v>0.15997500000000001</v>
      </c>
      <c r="J32" s="620">
        <v>8.5408900000000006E-3</v>
      </c>
      <c r="K32" s="619">
        <v>1</v>
      </c>
      <c r="L32" s="199"/>
      <c r="M32" s="199"/>
      <c r="N32" s="199"/>
      <c r="O32" s="199"/>
      <c r="P32" s="199"/>
      <c r="Q32" s="199"/>
    </row>
    <row r="33" spans="1:17">
      <c r="A33" s="382" t="s">
        <v>96</v>
      </c>
      <c r="B33" s="617" t="s">
        <v>926</v>
      </c>
      <c r="C33" s="617" t="s">
        <v>4361</v>
      </c>
      <c r="D33" s="619"/>
      <c r="E33" s="619">
        <v>2.9399000000000002E-2</v>
      </c>
      <c r="F33" s="619">
        <v>1.0021</v>
      </c>
      <c r="G33" s="619">
        <v>-1.28488E-2</v>
      </c>
      <c r="H33" s="619">
        <v>7.1646799999999997E-2</v>
      </c>
      <c r="I33" s="620">
        <v>0.17260500000000001</v>
      </c>
      <c r="J33" s="620">
        <v>2.1797700000000001E-3</v>
      </c>
      <c r="K33" s="619">
        <v>1</v>
      </c>
      <c r="L33" s="199"/>
      <c r="M33" s="199"/>
      <c r="N33" s="199"/>
      <c r="O33" s="199"/>
      <c r="P33" s="199"/>
      <c r="Q33" s="199"/>
    </row>
    <row r="34" spans="1:17">
      <c r="A34" s="382" t="s">
        <v>948</v>
      </c>
      <c r="B34" s="617" t="s">
        <v>4375</v>
      </c>
      <c r="C34" s="617" t="s">
        <v>4377</v>
      </c>
      <c r="D34" s="619"/>
      <c r="E34" s="619">
        <v>-4.19444E-2</v>
      </c>
      <c r="F34" s="619">
        <v>1.0012399999999999</v>
      </c>
      <c r="G34" s="619">
        <v>-0.105156</v>
      </c>
      <c r="H34" s="619">
        <v>2.1267000000000001E-2</v>
      </c>
      <c r="I34" s="620">
        <v>0.193413</v>
      </c>
      <c r="J34" s="620">
        <v>1.06317E-3</v>
      </c>
      <c r="K34" s="619">
        <v>1</v>
      </c>
      <c r="L34" s="199"/>
      <c r="M34" s="199"/>
      <c r="N34" s="199"/>
      <c r="O34" s="199"/>
      <c r="P34" s="199"/>
      <c r="Q34" s="199"/>
    </row>
    <row r="35" spans="1:17">
      <c r="A35" s="382" t="s">
        <v>934</v>
      </c>
      <c r="B35" s="617" t="s">
        <v>4375</v>
      </c>
      <c r="C35" s="617" t="s">
        <v>4376</v>
      </c>
      <c r="D35" s="619">
        <v>1.60286</v>
      </c>
      <c r="E35" s="619"/>
      <c r="F35" s="619">
        <v>0.36700199999999999</v>
      </c>
      <c r="G35" s="619">
        <v>0.78073300000000001</v>
      </c>
      <c r="H35" s="619">
        <v>3.2907000000000002</v>
      </c>
      <c r="I35" s="620">
        <v>0.19861000000000001</v>
      </c>
      <c r="J35" s="620">
        <v>3.70248E-4</v>
      </c>
      <c r="K35" s="619">
        <v>1</v>
      </c>
      <c r="L35" s="199"/>
      <c r="M35" s="199"/>
      <c r="N35" s="199"/>
      <c r="O35" s="199"/>
      <c r="P35" s="199"/>
      <c r="Q35" s="199"/>
    </row>
    <row r="36" spans="1:17">
      <c r="A36" s="382" t="s">
        <v>930</v>
      </c>
      <c r="B36" s="617" t="s">
        <v>4362</v>
      </c>
      <c r="C36" s="617" t="s">
        <v>4381</v>
      </c>
      <c r="D36" s="619">
        <v>0.88147900000000001</v>
      </c>
      <c r="E36" s="619"/>
      <c r="F36" s="619">
        <v>9.8201800000000006E-2</v>
      </c>
      <c r="G36" s="619">
        <v>0.72714699999999999</v>
      </c>
      <c r="H36" s="619">
        <v>1.06857</v>
      </c>
      <c r="I36" s="620">
        <v>0.19891600000000001</v>
      </c>
      <c r="J36" s="620">
        <v>8.3768499999999999E-3</v>
      </c>
      <c r="K36" s="619">
        <v>1</v>
      </c>
      <c r="L36" s="199"/>
      <c r="M36" s="199"/>
      <c r="N36" s="199"/>
      <c r="O36" s="199"/>
      <c r="P36" s="199"/>
      <c r="Q36" s="199"/>
    </row>
    <row r="37" spans="1:17">
      <c r="A37" s="382" t="s">
        <v>934</v>
      </c>
      <c r="B37" s="617" t="s">
        <v>4362</v>
      </c>
      <c r="C37" s="617" t="s">
        <v>4366</v>
      </c>
      <c r="D37" s="619">
        <v>0.36254999999999998</v>
      </c>
      <c r="E37" s="619"/>
      <c r="F37" s="619">
        <v>0.79636700000000005</v>
      </c>
      <c r="G37" s="619">
        <v>7.6119999999999993E-2</v>
      </c>
      <c r="H37" s="619">
        <v>1.72678</v>
      </c>
      <c r="I37" s="620">
        <v>0.202653</v>
      </c>
      <c r="J37" s="620">
        <v>3.7862399999999999E-4</v>
      </c>
      <c r="K37" s="619">
        <v>1</v>
      </c>
      <c r="L37" s="199"/>
      <c r="M37" s="199"/>
      <c r="N37" s="199"/>
      <c r="O37" s="199"/>
      <c r="P37" s="199"/>
      <c r="Q37" s="199"/>
    </row>
    <row r="38" spans="1:17">
      <c r="A38" s="382" t="s">
        <v>934</v>
      </c>
      <c r="B38" s="617" t="s">
        <v>926</v>
      </c>
      <c r="C38" s="617" t="s">
        <v>4361</v>
      </c>
      <c r="D38" s="619"/>
      <c r="E38" s="619">
        <v>6.5137100000000003E-2</v>
      </c>
      <c r="F38" s="619">
        <v>0.99961699999999998</v>
      </c>
      <c r="G38" s="619">
        <v>-3.52728E-2</v>
      </c>
      <c r="H38" s="619">
        <v>0.165547</v>
      </c>
      <c r="I38" s="620">
        <v>0.203568</v>
      </c>
      <c r="J38" s="620">
        <v>3.8288500000000002E-4</v>
      </c>
      <c r="K38" s="619">
        <v>1</v>
      </c>
      <c r="L38" s="199"/>
      <c r="M38" s="199"/>
      <c r="N38" s="199"/>
      <c r="O38" s="199"/>
      <c r="P38" s="199"/>
      <c r="Q38" s="199"/>
    </row>
    <row r="39" spans="1:17">
      <c r="A39" s="382" t="s">
        <v>940</v>
      </c>
      <c r="B39" s="617" t="s">
        <v>4364</v>
      </c>
      <c r="C39" s="617" t="s">
        <v>4373</v>
      </c>
      <c r="D39" s="619">
        <v>0.91389799999999999</v>
      </c>
      <c r="E39" s="619"/>
      <c r="F39" s="619">
        <v>7.3265800000000006E-2</v>
      </c>
      <c r="G39" s="619">
        <v>0.79165099999999999</v>
      </c>
      <c r="H39" s="619">
        <v>1.0550200000000001</v>
      </c>
      <c r="I39" s="620">
        <v>0.219111</v>
      </c>
      <c r="J39" s="620">
        <v>2.3491699999999998E-3</v>
      </c>
      <c r="K39" s="619">
        <v>1</v>
      </c>
      <c r="L39" s="199"/>
      <c r="M39" s="199"/>
      <c r="N39" s="199"/>
      <c r="O39" s="199"/>
      <c r="P39" s="199"/>
      <c r="Q39" s="199"/>
    </row>
    <row r="40" spans="1:17">
      <c r="A40" s="382" t="s">
        <v>96</v>
      </c>
      <c r="B40" s="617" t="s">
        <v>4362</v>
      </c>
      <c r="C40" s="617" t="s">
        <v>4371</v>
      </c>
      <c r="D40" s="619">
        <v>0.78189699999999995</v>
      </c>
      <c r="E40" s="619"/>
      <c r="F40" s="619">
        <v>0.20403399999999999</v>
      </c>
      <c r="G40" s="619">
        <v>0.52417400000000003</v>
      </c>
      <c r="H40" s="619">
        <v>1.1663399999999999</v>
      </c>
      <c r="I40" s="620">
        <v>0.22788</v>
      </c>
      <c r="J40" s="620">
        <v>2.1974099999999999E-3</v>
      </c>
      <c r="K40" s="619">
        <v>1</v>
      </c>
      <c r="L40" s="199"/>
      <c r="M40" s="199"/>
      <c r="N40" s="199"/>
      <c r="O40" s="199"/>
      <c r="P40" s="199"/>
      <c r="Q40" s="199"/>
    </row>
    <row r="41" spans="1:17">
      <c r="A41" s="382" t="s">
        <v>934</v>
      </c>
      <c r="B41" s="617" t="s">
        <v>3983</v>
      </c>
      <c r="C41" s="617" t="s">
        <v>4369</v>
      </c>
      <c r="D41" s="619">
        <v>0.76029999999999998</v>
      </c>
      <c r="E41" s="619"/>
      <c r="F41" s="619">
        <v>0.23352800000000001</v>
      </c>
      <c r="G41" s="619">
        <v>0.48106599999999999</v>
      </c>
      <c r="H41" s="619">
        <v>1.2016100000000001</v>
      </c>
      <c r="I41" s="620">
        <v>0.24060100000000001</v>
      </c>
      <c r="J41" s="620">
        <v>3.8664800000000002E-4</v>
      </c>
      <c r="K41" s="619">
        <v>1</v>
      </c>
      <c r="L41" s="199"/>
      <c r="M41" s="199"/>
      <c r="N41" s="199"/>
      <c r="O41" s="199"/>
      <c r="P41" s="199"/>
      <c r="Q41" s="199"/>
    </row>
    <row r="42" spans="1:17">
      <c r="A42" s="382" t="s">
        <v>96</v>
      </c>
      <c r="B42" s="617" t="s">
        <v>4367</v>
      </c>
      <c r="C42" s="617" t="s">
        <v>4378</v>
      </c>
      <c r="D42" s="619"/>
      <c r="E42" s="619">
        <v>2.2724600000000001E-2</v>
      </c>
      <c r="F42" s="619">
        <v>1.0020899999999999</v>
      </c>
      <c r="G42" s="619">
        <v>-1.54273E-2</v>
      </c>
      <c r="H42" s="619">
        <v>6.0876399999999997E-2</v>
      </c>
      <c r="I42" s="620">
        <v>0.24304000000000001</v>
      </c>
      <c r="J42" s="620">
        <v>2.1812300000000001E-3</v>
      </c>
      <c r="K42" s="619">
        <v>1</v>
      </c>
      <c r="L42" s="199"/>
      <c r="M42" s="199"/>
      <c r="N42" s="199"/>
      <c r="O42" s="199"/>
      <c r="P42" s="199"/>
      <c r="Q42" s="199"/>
    </row>
    <row r="43" spans="1:17">
      <c r="A43" s="382" t="s">
        <v>934</v>
      </c>
      <c r="B43" s="617" t="s">
        <v>1068</v>
      </c>
      <c r="C43" s="617" t="s">
        <v>4379</v>
      </c>
      <c r="D43" s="619">
        <v>0.50440399999999996</v>
      </c>
      <c r="E43" s="619"/>
      <c r="F43" s="619">
        <v>0.593665</v>
      </c>
      <c r="G43" s="619">
        <v>0.15756100000000001</v>
      </c>
      <c r="H43" s="619">
        <v>1.61476</v>
      </c>
      <c r="I43" s="620">
        <v>0.24899199999999999</v>
      </c>
      <c r="J43" s="620">
        <v>3.9034900000000001E-4</v>
      </c>
      <c r="K43" s="619">
        <v>1</v>
      </c>
      <c r="L43" s="199"/>
      <c r="M43" s="199"/>
      <c r="N43" s="199"/>
      <c r="O43" s="199"/>
      <c r="P43" s="199"/>
      <c r="Q43" s="199"/>
    </row>
    <row r="44" spans="1:17">
      <c r="A44" s="382" t="s">
        <v>934</v>
      </c>
      <c r="B44" s="617" t="s">
        <v>1068</v>
      </c>
      <c r="C44" s="617" t="s">
        <v>4380</v>
      </c>
      <c r="D44" s="619">
        <v>0.51087199999999999</v>
      </c>
      <c r="E44" s="619"/>
      <c r="F44" s="619">
        <v>0.59983699999999995</v>
      </c>
      <c r="G44" s="619">
        <v>0.157663</v>
      </c>
      <c r="H44" s="619">
        <v>1.65537</v>
      </c>
      <c r="I44" s="620">
        <v>0.26284200000000002</v>
      </c>
      <c r="J44" s="620">
        <v>3.92035E-4</v>
      </c>
      <c r="K44" s="619">
        <v>1</v>
      </c>
      <c r="L44" s="199"/>
      <c r="M44" s="199"/>
      <c r="N44" s="199"/>
      <c r="O44" s="199"/>
      <c r="P44" s="199"/>
      <c r="Q44" s="199"/>
    </row>
    <row r="45" spans="1:17">
      <c r="A45" s="382" t="s">
        <v>934</v>
      </c>
      <c r="B45" s="617" t="s">
        <v>4367</v>
      </c>
      <c r="C45" s="617" t="s">
        <v>4378</v>
      </c>
      <c r="D45" s="619"/>
      <c r="E45" s="619">
        <v>5.1645200000000002E-2</v>
      </c>
      <c r="F45" s="619">
        <v>0.99961800000000001</v>
      </c>
      <c r="G45" s="619">
        <v>-3.9088100000000001E-2</v>
      </c>
      <c r="H45" s="619">
        <v>0.14237900000000001</v>
      </c>
      <c r="I45" s="620">
        <v>0.26459100000000002</v>
      </c>
      <c r="J45" s="620">
        <v>3.82326E-4</v>
      </c>
      <c r="K45" s="619">
        <v>1</v>
      </c>
      <c r="L45" s="199"/>
      <c r="M45" s="199"/>
      <c r="N45" s="199"/>
      <c r="O45" s="199"/>
      <c r="P45" s="199"/>
      <c r="Q45" s="199"/>
    </row>
    <row r="46" spans="1:17">
      <c r="A46" s="382" t="s">
        <v>96</v>
      </c>
      <c r="B46" s="617" t="s">
        <v>4362</v>
      </c>
      <c r="C46" s="617" t="s">
        <v>4381</v>
      </c>
      <c r="D46" s="619">
        <v>0.80579299999999998</v>
      </c>
      <c r="E46" s="619"/>
      <c r="F46" s="619">
        <v>0.194829</v>
      </c>
      <c r="G46" s="619">
        <v>0.55002799999999996</v>
      </c>
      <c r="H46" s="619">
        <v>1.18049</v>
      </c>
      <c r="I46" s="620">
        <v>0.26773200000000003</v>
      </c>
      <c r="J46" s="620">
        <v>2.1019300000000001E-3</v>
      </c>
      <c r="K46" s="619">
        <v>1</v>
      </c>
      <c r="L46" s="199"/>
      <c r="M46" s="199"/>
      <c r="N46" s="199"/>
      <c r="O46" s="199"/>
      <c r="P46" s="199"/>
      <c r="Q46" s="199"/>
    </row>
    <row r="47" spans="1:17">
      <c r="A47" s="382" t="s">
        <v>934</v>
      </c>
      <c r="B47" s="617" t="s">
        <v>4362</v>
      </c>
      <c r="C47" s="617" t="s">
        <v>4372</v>
      </c>
      <c r="D47" s="619">
        <v>0.58023599999999997</v>
      </c>
      <c r="E47" s="619"/>
      <c r="F47" s="619">
        <v>0.49295</v>
      </c>
      <c r="G47" s="619">
        <v>0.220803</v>
      </c>
      <c r="H47" s="619">
        <v>1.52477</v>
      </c>
      <c r="I47" s="620">
        <v>0.26950200000000002</v>
      </c>
      <c r="J47" s="620">
        <v>3.92035E-4</v>
      </c>
      <c r="K47" s="619">
        <v>1</v>
      </c>
      <c r="L47" s="199"/>
      <c r="M47" s="199"/>
      <c r="N47" s="199"/>
      <c r="O47" s="199"/>
      <c r="P47" s="199"/>
      <c r="Q47" s="199"/>
    </row>
    <row r="48" spans="1:17">
      <c r="A48" s="382" t="s">
        <v>96</v>
      </c>
      <c r="B48" s="617" t="s">
        <v>4375</v>
      </c>
      <c r="C48" s="617" t="s">
        <v>4377</v>
      </c>
      <c r="D48" s="619"/>
      <c r="E48" s="619">
        <v>2.45731E-2</v>
      </c>
      <c r="F48" s="619">
        <v>1.0022200000000001</v>
      </c>
      <c r="G48" s="619">
        <v>-1.9539000000000001E-2</v>
      </c>
      <c r="H48" s="619">
        <v>6.8685200000000002E-2</v>
      </c>
      <c r="I48" s="620">
        <v>0.27491199999999999</v>
      </c>
      <c r="J48" s="620">
        <v>2.21207E-3</v>
      </c>
      <c r="K48" s="619">
        <v>1</v>
      </c>
      <c r="L48" s="199"/>
      <c r="M48" s="199"/>
      <c r="N48" s="199"/>
      <c r="O48" s="199"/>
      <c r="P48" s="199"/>
      <c r="Q48" s="199"/>
    </row>
    <row r="49" spans="1:17">
      <c r="A49" s="382" t="s">
        <v>940</v>
      </c>
      <c r="B49" s="617" t="s">
        <v>4375</v>
      </c>
      <c r="C49" s="617" t="s">
        <v>4377</v>
      </c>
      <c r="D49" s="619"/>
      <c r="E49" s="619">
        <v>2.3514400000000001E-2</v>
      </c>
      <c r="F49" s="619">
        <v>0.99762899999999999</v>
      </c>
      <c r="G49" s="619">
        <v>-1.8979099999999999E-2</v>
      </c>
      <c r="H49" s="619">
        <v>6.6007899999999994E-2</v>
      </c>
      <c r="I49" s="620">
        <v>0.278111</v>
      </c>
      <c r="J49" s="620">
        <v>2.3651800000000001E-3</v>
      </c>
      <c r="K49" s="619">
        <v>1</v>
      </c>
      <c r="L49" s="199"/>
      <c r="M49" s="199"/>
      <c r="N49" s="199"/>
      <c r="O49" s="199"/>
      <c r="P49" s="199"/>
      <c r="Q49" s="199"/>
    </row>
    <row r="50" spans="1:17">
      <c r="A50" s="382" t="s">
        <v>948</v>
      </c>
      <c r="B50" s="617" t="s">
        <v>4362</v>
      </c>
      <c r="C50" s="617" t="s">
        <v>4382</v>
      </c>
      <c r="D50" s="619">
        <v>1.20021</v>
      </c>
      <c r="E50" s="619"/>
      <c r="F50" s="619">
        <v>0.16916100000000001</v>
      </c>
      <c r="G50" s="619">
        <v>0.86152600000000001</v>
      </c>
      <c r="H50" s="619">
        <v>1.67205</v>
      </c>
      <c r="I50" s="620">
        <v>0.28065499999999999</v>
      </c>
      <c r="J50" s="620">
        <v>1.0334000000000001E-3</v>
      </c>
      <c r="K50" s="619">
        <v>1</v>
      </c>
      <c r="L50" s="199"/>
      <c r="M50" s="199"/>
      <c r="N50" s="199"/>
      <c r="O50" s="199"/>
      <c r="P50" s="199"/>
      <c r="Q50" s="199"/>
    </row>
    <row r="51" spans="1:17">
      <c r="A51" s="382" t="s">
        <v>948</v>
      </c>
      <c r="B51" s="617" t="s">
        <v>4364</v>
      </c>
      <c r="C51" s="617" t="s">
        <v>4383</v>
      </c>
      <c r="D51" s="619"/>
      <c r="E51" s="619">
        <v>-3.1005399999999999E-2</v>
      </c>
      <c r="F51" s="619">
        <v>1.0014099999999999</v>
      </c>
      <c r="G51" s="619">
        <v>-8.7373199999999998E-2</v>
      </c>
      <c r="H51" s="619">
        <v>2.53624E-2</v>
      </c>
      <c r="I51" s="620">
        <v>0.28099499999999999</v>
      </c>
      <c r="J51" s="620">
        <v>1.06817E-3</v>
      </c>
      <c r="K51" s="619">
        <v>1</v>
      </c>
      <c r="L51" s="199"/>
      <c r="M51" s="199"/>
      <c r="N51" s="199"/>
      <c r="O51" s="199"/>
      <c r="P51" s="199"/>
      <c r="Q51" s="199"/>
    </row>
    <row r="52" spans="1:17">
      <c r="A52" s="382" t="s">
        <v>940</v>
      </c>
      <c r="B52" s="617" t="s">
        <v>3983</v>
      </c>
      <c r="C52" s="617" t="s">
        <v>4369</v>
      </c>
      <c r="D52" s="619">
        <v>1.1065</v>
      </c>
      <c r="E52" s="619"/>
      <c r="F52" s="619">
        <v>9.4014600000000004E-2</v>
      </c>
      <c r="G52" s="619">
        <v>0.92028900000000002</v>
      </c>
      <c r="H52" s="619">
        <v>1.3303799999999999</v>
      </c>
      <c r="I52" s="620">
        <v>0.28174500000000002</v>
      </c>
      <c r="J52" s="620">
        <v>2.35344E-3</v>
      </c>
      <c r="K52" s="619">
        <v>1</v>
      </c>
      <c r="L52" s="199"/>
      <c r="M52" s="199"/>
      <c r="N52" s="199"/>
      <c r="O52" s="199"/>
      <c r="P52" s="199"/>
      <c r="Q52" s="199"/>
    </row>
    <row r="53" spans="1:17">
      <c r="A53" s="382" t="s">
        <v>948</v>
      </c>
      <c r="B53" s="617" t="s">
        <v>4375</v>
      </c>
      <c r="C53" s="617" t="s">
        <v>4384</v>
      </c>
      <c r="D53" s="619"/>
      <c r="E53" s="619">
        <v>-3.2669700000000003E-2</v>
      </c>
      <c r="F53" s="619">
        <v>1.0012399999999999</v>
      </c>
      <c r="G53" s="619">
        <v>-9.2215500000000006E-2</v>
      </c>
      <c r="H53" s="619">
        <v>2.68761E-2</v>
      </c>
      <c r="I53" s="620">
        <v>0.28222700000000001</v>
      </c>
      <c r="J53" s="620">
        <v>1.0631799999999999E-3</v>
      </c>
      <c r="K53" s="619">
        <v>1</v>
      </c>
      <c r="L53" s="199"/>
      <c r="M53" s="199"/>
      <c r="N53" s="199"/>
      <c r="O53" s="199"/>
      <c r="P53" s="199"/>
      <c r="Q53" s="199"/>
    </row>
    <row r="54" spans="1:17">
      <c r="A54" s="382" t="s">
        <v>96</v>
      </c>
      <c r="B54" s="617" t="s">
        <v>4364</v>
      </c>
      <c r="C54" s="617" t="s">
        <v>4385</v>
      </c>
      <c r="D54" s="619"/>
      <c r="E54" s="619">
        <v>2.3609700000000001E-2</v>
      </c>
      <c r="F54" s="619">
        <v>1.00118</v>
      </c>
      <c r="G54" s="619">
        <v>-1.9599700000000001E-2</v>
      </c>
      <c r="H54" s="619">
        <v>6.6819000000000003E-2</v>
      </c>
      <c r="I54" s="620">
        <v>0.28420200000000001</v>
      </c>
      <c r="J54" s="620">
        <v>2.1769699999999999E-3</v>
      </c>
      <c r="K54" s="619">
        <v>1</v>
      </c>
      <c r="L54" s="199"/>
      <c r="M54" s="199"/>
      <c r="N54" s="199"/>
      <c r="O54" s="199"/>
      <c r="P54" s="199"/>
      <c r="Q54" s="199"/>
    </row>
    <row r="55" spans="1:17">
      <c r="A55" s="382" t="s">
        <v>934</v>
      </c>
      <c r="B55" s="617" t="s">
        <v>4367</v>
      </c>
      <c r="C55" s="617" t="s">
        <v>4368</v>
      </c>
      <c r="D55" s="619"/>
      <c r="E55" s="619">
        <v>5.4852400000000003E-2</v>
      </c>
      <c r="F55" s="619">
        <v>0.99961699999999998</v>
      </c>
      <c r="G55" s="619">
        <v>-4.6905700000000002E-2</v>
      </c>
      <c r="H55" s="619">
        <v>0.15661</v>
      </c>
      <c r="I55" s="620">
        <v>0.29073399999999999</v>
      </c>
      <c r="J55" s="620">
        <v>3.8236800000000001E-4</v>
      </c>
      <c r="K55" s="619">
        <v>1</v>
      </c>
      <c r="L55" s="199"/>
      <c r="M55" s="199"/>
      <c r="N55" s="199"/>
      <c r="O55" s="199"/>
      <c r="P55" s="199"/>
      <c r="Q55" s="199"/>
    </row>
    <row r="56" spans="1:17">
      <c r="A56" s="382" t="s">
        <v>96</v>
      </c>
      <c r="B56" s="617" t="s">
        <v>3983</v>
      </c>
      <c r="C56" s="617" t="s">
        <v>4369</v>
      </c>
      <c r="D56" s="619">
        <v>0.89972399999999997</v>
      </c>
      <c r="E56" s="619"/>
      <c r="F56" s="619">
        <v>0.100394</v>
      </c>
      <c r="G56" s="619">
        <v>0.73901600000000001</v>
      </c>
      <c r="H56" s="619">
        <v>1.09538</v>
      </c>
      <c r="I56" s="620">
        <v>0.29255900000000001</v>
      </c>
      <c r="J56" s="620">
        <v>2.1680599999999999E-3</v>
      </c>
      <c r="K56" s="619">
        <v>1</v>
      </c>
      <c r="L56" s="199"/>
      <c r="M56" s="199"/>
      <c r="N56" s="199"/>
      <c r="O56" s="199"/>
      <c r="P56" s="199"/>
      <c r="Q56" s="199"/>
    </row>
    <row r="57" spans="1:17">
      <c r="A57" s="382" t="s">
        <v>940</v>
      </c>
      <c r="B57" s="617" t="s">
        <v>4367</v>
      </c>
      <c r="C57" s="617" t="s">
        <v>4378</v>
      </c>
      <c r="D57" s="619"/>
      <c r="E57" s="619">
        <v>1.9121599999999999E-2</v>
      </c>
      <c r="F57" s="619">
        <v>0.99762799999999996</v>
      </c>
      <c r="G57" s="619">
        <v>-1.7366300000000001E-2</v>
      </c>
      <c r="H57" s="619">
        <v>5.5609499999999999E-2</v>
      </c>
      <c r="I57" s="620">
        <v>0.30436200000000002</v>
      </c>
      <c r="J57" s="620">
        <v>2.36601E-3</v>
      </c>
      <c r="K57" s="619">
        <v>1</v>
      </c>
      <c r="L57" s="199"/>
      <c r="M57" s="199"/>
      <c r="N57" s="199"/>
      <c r="O57" s="199"/>
      <c r="P57" s="199"/>
      <c r="Q57" s="199"/>
    </row>
    <row r="58" spans="1:17">
      <c r="A58" s="382" t="s">
        <v>948</v>
      </c>
      <c r="B58" s="617" t="s">
        <v>4362</v>
      </c>
      <c r="C58" s="617" t="s">
        <v>4371</v>
      </c>
      <c r="D58" s="619">
        <v>1.34006</v>
      </c>
      <c r="E58" s="619"/>
      <c r="F58" s="619">
        <v>0.28747099999999998</v>
      </c>
      <c r="G58" s="619">
        <v>0.76283100000000004</v>
      </c>
      <c r="H58" s="619">
        <v>2.3540800000000002</v>
      </c>
      <c r="I58" s="620">
        <v>0.308564</v>
      </c>
      <c r="J58" s="620">
        <v>1.0670600000000001E-3</v>
      </c>
      <c r="K58" s="619">
        <v>1</v>
      </c>
      <c r="L58" s="199"/>
      <c r="M58" s="199"/>
      <c r="N58" s="199"/>
      <c r="O58" s="199"/>
      <c r="P58" s="199"/>
      <c r="Q58" s="199"/>
    </row>
    <row r="59" spans="1:17">
      <c r="A59" s="382" t="s">
        <v>948</v>
      </c>
      <c r="B59" s="617" t="s">
        <v>926</v>
      </c>
      <c r="C59" s="617" t="s">
        <v>4361</v>
      </c>
      <c r="D59" s="619"/>
      <c r="E59" s="619">
        <v>-3.1046500000000001E-2</v>
      </c>
      <c r="F59" s="619">
        <v>1.00112</v>
      </c>
      <c r="G59" s="619">
        <v>-9.0988299999999994E-2</v>
      </c>
      <c r="H59" s="619">
        <v>2.8895400000000002E-2</v>
      </c>
      <c r="I59" s="620">
        <v>0.31003500000000001</v>
      </c>
      <c r="J59" s="620">
        <v>1.06719E-3</v>
      </c>
      <c r="K59" s="619">
        <v>1</v>
      </c>
      <c r="L59" s="199"/>
      <c r="M59" s="199"/>
      <c r="N59" s="199"/>
      <c r="O59" s="199"/>
      <c r="P59" s="199"/>
      <c r="Q59" s="199"/>
    </row>
    <row r="60" spans="1:17">
      <c r="A60" s="382" t="s">
        <v>948</v>
      </c>
      <c r="B60" s="617" t="s">
        <v>4364</v>
      </c>
      <c r="C60" s="617" t="s">
        <v>4365</v>
      </c>
      <c r="D60" s="619">
        <v>1.1112299999999999</v>
      </c>
      <c r="E60" s="619"/>
      <c r="F60" s="619">
        <v>0.104795</v>
      </c>
      <c r="G60" s="619">
        <v>0.90490300000000001</v>
      </c>
      <c r="H60" s="619">
        <v>1.3646</v>
      </c>
      <c r="I60" s="620">
        <v>0.31422</v>
      </c>
      <c r="J60" s="620">
        <v>1.0670600000000001E-3</v>
      </c>
      <c r="K60" s="619">
        <v>1</v>
      </c>
      <c r="L60" s="199"/>
      <c r="M60" s="199"/>
      <c r="N60" s="199"/>
      <c r="O60" s="199"/>
      <c r="P60" s="199"/>
      <c r="Q60" s="199"/>
    </row>
    <row r="61" spans="1:17">
      <c r="A61" s="382" t="s">
        <v>948</v>
      </c>
      <c r="B61" s="617" t="s">
        <v>4362</v>
      </c>
      <c r="C61" s="617" t="s">
        <v>4372</v>
      </c>
      <c r="D61" s="619">
        <v>1.34158</v>
      </c>
      <c r="E61" s="619"/>
      <c r="F61" s="619">
        <v>0.29722999999999999</v>
      </c>
      <c r="G61" s="619">
        <v>0.74922900000000003</v>
      </c>
      <c r="H61" s="619">
        <v>2.4022600000000001</v>
      </c>
      <c r="I61" s="620">
        <v>0.32284600000000002</v>
      </c>
      <c r="J61" s="620">
        <v>1.0682199999999999E-3</v>
      </c>
      <c r="K61" s="619">
        <v>1</v>
      </c>
      <c r="L61" s="199"/>
      <c r="M61" s="199"/>
      <c r="N61" s="199"/>
      <c r="O61" s="199"/>
      <c r="P61" s="199"/>
      <c r="Q61" s="199"/>
    </row>
    <row r="62" spans="1:17">
      <c r="A62" s="382" t="s">
        <v>948</v>
      </c>
      <c r="B62" s="617" t="s">
        <v>4364</v>
      </c>
      <c r="C62" s="617" t="s">
        <v>4373</v>
      </c>
      <c r="D62" s="619">
        <v>1.1161099999999999</v>
      </c>
      <c r="E62" s="619"/>
      <c r="F62" s="619">
        <v>0.111429</v>
      </c>
      <c r="G62" s="619">
        <v>0.89714099999999997</v>
      </c>
      <c r="H62" s="619">
        <v>1.3885400000000001</v>
      </c>
      <c r="I62" s="620">
        <v>0.32419799999999999</v>
      </c>
      <c r="J62" s="620">
        <v>1.0682199999999999E-3</v>
      </c>
      <c r="K62" s="619">
        <v>1</v>
      </c>
      <c r="L62" s="199"/>
      <c r="M62" s="199"/>
      <c r="N62" s="199"/>
      <c r="O62" s="199"/>
      <c r="P62" s="199"/>
      <c r="Q62" s="199"/>
    </row>
    <row r="63" spans="1:17">
      <c r="A63" s="382" t="s">
        <v>96</v>
      </c>
      <c r="B63" s="617" t="s">
        <v>3983</v>
      </c>
      <c r="C63" s="617" t="s">
        <v>4374</v>
      </c>
      <c r="D63" s="619">
        <v>0.91850699999999996</v>
      </c>
      <c r="E63" s="619"/>
      <c r="F63" s="619">
        <v>9.0244900000000003E-2</v>
      </c>
      <c r="G63" s="619">
        <v>0.76960099999999998</v>
      </c>
      <c r="H63" s="619">
        <v>1.09622</v>
      </c>
      <c r="I63" s="620">
        <v>0.34621800000000003</v>
      </c>
      <c r="J63" s="620">
        <v>2.1782300000000002E-3</v>
      </c>
      <c r="K63" s="619">
        <v>1</v>
      </c>
      <c r="L63" s="199"/>
      <c r="M63" s="199"/>
      <c r="N63" s="199"/>
      <c r="O63" s="199"/>
      <c r="P63" s="199"/>
      <c r="Q63" s="199"/>
    </row>
    <row r="64" spans="1:17">
      <c r="A64" s="382" t="s">
        <v>940</v>
      </c>
      <c r="B64" s="617" t="s">
        <v>4375</v>
      </c>
      <c r="C64" s="617" t="s">
        <v>4376</v>
      </c>
      <c r="D64" s="619">
        <v>0.87568299999999999</v>
      </c>
      <c r="E64" s="619"/>
      <c r="F64" s="619">
        <v>0.14160500000000001</v>
      </c>
      <c r="G64" s="619">
        <v>0.66345600000000005</v>
      </c>
      <c r="H64" s="619">
        <v>1.1557999999999999</v>
      </c>
      <c r="I64" s="620">
        <v>0.34851599999999999</v>
      </c>
      <c r="J64" s="620">
        <v>2.3487600000000001E-3</v>
      </c>
      <c r="K64" s="619">
        <v>1</v>
      </c>
      <c r="L64" s="199"/>
      <c r="M64" s="199"/>
      <c r="N64" s="199"/>
      <c r="O64" s="199"/>
      <c r="P64" s="199"/>
      <c r="Q64" s="199"/>
    </row>
    <row r="65" spans="1:17">
      <c r="A65" s="382" t="s">
        <v>96</v>
      </c>
      <c r="B65" s="617" t="s">
        <v>4362</v>
      </c>
      <c r="C65" s="617" t="s">
        <v>4372</v>
      </c>
      <c r="D65" s="619">
        <v>0.81887399999999999</v>
      </c>
      <c r="E65" s="619"/>
      <c r="F65" s="619">
        <v>0.215867</v>
      </c>
      <c r="G65" s="619">
        <v>0.53637800000000002</v>
      </c>
      <c r="H65" s="619">
        <v>1.2501500000000001</v>
      </c>
      <c r="I65" s="620">
        <v>0.35460799999999998</v>
      </c>
      <c r="J65" s="620">
        <v>2.1926599999999999E-3</v>
      </c>
      <c r="K65" s="619">
        <v>1</v>
      </c>
      <c r="L65" s="199"/>
      <c r="M65" s="199"/>
      <c r="N65" s="199"/>
      <c r="O65" s="199"/>
      <c r="P65" s="199"/>
      <c r="Q65" s="199"/>
    </row>
    <row r="66" spans="1:17">
      <c r="A66" s="382" t="s">
        <v>934</v>
      </c>
      <c r="B66" s="617" t="s">
        <v>1068</v>
      </c>
      <c r="C66" s="617" t="s">
        <v>4370</v>
      </c>
      <c r="D66" s="619">
        <v>0.36647400000000002</v>
      </c>
      <c r="E66" s="619"/>
      <c r="F66" s="619">
        <v>1.0878099999999999</v>
      </c>
      <c r="G66" s="619">
        <v>4.3460600000000002E-2</v>
      </c>
      <c r="H66" s="619">
        <v>3.09022</v>
      </c>
      <c r="I66" s="620">
        <v>0.35611300000000001</v>
      </c>
      <c r="J66" s="620">
        <v>3.8022300000000001E-4</v>
      </c>
      <c r="K66" s="619">
        <v>1</v>
      </c>
      <c r="L66" s="199"/>
      <c r="M66" s="199"/>
      <c r="N66" s="199"/>
      <c r="O66" s="199"/>
      <c r="P66" s="199"/>
      <c r="Q66" s="199"/>
    </row>
    <row r="67" spans="1:17">
      <c r="A67" s="382" t="s">
        <v>96</v>
      </c>
      <c r="B67" s="617" t="s">
        <v>4012</v>
      </c>
      <c r="C67" s="617" t="s">
        <v>4386</v>
      </c>
      <c r="D67" s="619">
        <v>0.59317500000000001</v>
      </c>
      <c r="E67" s="619"/>
      <c r="F67" s="619">
        <v>0.571994</v>
      </c>
      <c r="G67" s="619">
        <v>0.193331</v>
      </c>
      <c r="H67" s="619">
        <v>1.8199799999999999</v>
      </c>
      <c r="I67" s="620">
        <v>0.361211</v>
      </c>
      <c r="J67" s="620">
        <v>2.2554200000000002E-3</v>
      </c>
      <c r="K67" s="619">
        <v>1</v>
      </c>
      <c r="L67" s="199"/>
      <c r="M67" s="199"/>
      <c r="N67" s="199"/>
      <c r="O67" s="199"/>
      <c r="P67" s="199"/>
      <c r="Q67" s="199"/>
    </row>
    <row r="68" spans="1:17">
      <c r="A68" s="382" t="s">
        <v>940</v>
      </c>
      <c r="B68" s="617" t="s">
        <v>4364</v>
      </c>
      <c r="C68" s="617" t="s">
        <v>4387</v>
      </c>
      <c r="D68" s="619"/>
      <c r="E68" s="619">
        <v>-1.8553300000000002E-2</v>
      </c>
      <c r="F68" s="619">
        <v>0.99762399999999996</v>
      </c>
      <c r="G68" s="619">
        <v>-5.8413399999999997E-2</v>
      </c>
      <c r="H68" s="619">
        <v>2.1306700000000001E-2</v>
      </c>
      <c r="I68" s="620">
        <v>0.36161700000000002</v>
      </c>
      <c r="J68" s="620">
        <v>2.3703299999999999E-3</v>
      </c>
      <c r="K68" s="619">
        <v>1</v>
      </c>
      <c r="L68" s="199"/>
      <c r="M68" s="199"/>
      <c r="N68" s="199"/>
      <c r="O68" s="199"/>
      <c r="P68" s="199"/>
      <c r="Q68" s="199"/>
    </row>
    <row r="69" spans="1:17">
      <c r="A69" s="382" t="s">
        <v>948</v>
      </c>
      <c r="B69" s="617" t="s">
        <v>4364</v>
      </c>
      <c r="C69" s="617" t="s">
        <v>4387</v>
      </c>
      <c r="D69" s="619"/>
      <c r="E69" s="619">
        <v>-2.7394000000000002E-2</v>
      </c>
      <c r="F69" s="619">
        <v>1.00119</v>
      </c>
      <c r="G69" s="619">
        <v>-8.6501300000000003E-2</v>
      </c>
      <c r="H69" s="619">
        <v>3.1713400000000003E-2</v>
      </c>
      <c r="I69" s="620">
        <v>0.36368400000000001</v>
      </c>
      <c r="J69" s="620">
        <v>1.07223E-3</v>
      </c>
      <c r="K69" s="619">
        <v>1</v>
      </c>
      <c r="L69" s="199"/>
      <c r="M69" s="199"/>
      <c r="N69" s="199"/>
      <c r="O69" s="199"/>
      <c r="P69" s="199"/>
      <c r="Q69" s="199"/>
    </row>
    <row r="70" spans="1:17">
      <c r="A70" s="382" t="s">
        <v>930</v>
      </c>
      <c r="B70" s="617" t="s">
        <v>3983</v>
      </c>
      <c r="C70" s="617" t="s">
        <v>4369</v>
      </c>
      <c r="D70" s="619">
        <v>1.04643</v>
      </c>
      <c r="E70" s="619"/>
      <c r="F70" s="619">
        <v>5.0175999999999998E-2</v>
      </c>
      <c r="G70" s="619">
        <v>0.94841699999999995</v>
      </c>
      <c r="H70" s="619">
        <v>1.1545700000000001</v>
      </c>
      <c r="I70" s="620">
        <v>0.365755</v>
      </c>
      <c r="J70" s="620">
        <v>8.4992000000000002E-3</v>
      </c>
      <c r="K70" s="619">
        <v>1</v>
      </c>
      <c r="L70" s="199"/>
      <c r="M70" s="199"/>
      <c r="N70" s="199"/>
      <c r="O70" s="199"/>
      <c r="P70" s="199"/>
      <c r="Q70" s="199"/>
    </row>
    <row r="71" spans="1:17">
      <c r="A71" s="382" t="s">
        <v>934</v>
      </c>
      <c r="B71" s="617" t="s">
        <v>4362</v>
      </c>
      <c r="C71" s="617" t="s">
        <v>4363</v>
      </c>
      <c r="D71" s="619">
        <v>0.54911600000000005</v>
      </c>
      <c r="E71" s="619"/>
      <c r="F71" s="619">
        <v>0.66277900000000001</v>
      </c>
      <c r="G71" s="619">
        <v>0.14979799999999999</v>
      </c>
      <c r="H71" s="619">
        <v>2.0129000000000001</v>
      </c>
      <c r="I71" s="620">
        <v>0.365761</v>
      </c>
      <c r="J71" s="620">
        <v>3.9308300000000002E-4</v>
      </c>
      <c r="K71" s="619">
        <v>1</v>
      </c>
      <c r="L71" s="199"/>
      <c r="M71" s="199"/>
      <c r="N71" s="199"/>
      <c r="O71" s="199"/>
      <c r="P71" s="199"/>
      <c r="Q71" s="199"/>
    </row>
    <row r="72" spans="1:17">
      <c r="A72" s="382" t="s">
        <v>940</v>
      </c>
      <c r="B72" s="617" t="s">
        <v>4012</v>
      </c>
      <c r="C72" s="617" t="s">
        <v>4359</v>
      </c>
      <c r="D72" s="619">
        <v>1.2001200000000001</v>
      </c>
      <c r="E72" s="619"/>
      <c r="F72" s="619">
        <v>0.20444000000000001</v>
      </c>
      <c r="G72" s="619">
        <v>0.80390899999999998</v>
      </c>
      <c r="H72" s="619">
        <v>1.79162</v>
      </c>
      <c r="I72" s="620">
        <v>0.372222</v>
      </c>
      <c r="J72" s="620">
        <v>2.3402499999999999E-3</v>
      </c>
      <c r="K72" s="619">
        <v>1</v>
      </c>
      <c r="L72" s="199"/>
      <c r="M72" s="199"/>
      <c r="N72" s="199"/>
      <c r="O72" s="199"/>
      <c r="P72" s="199"/>
      <c r="Q72" s="199"/>
    </row>
    <row r="73" spans="1:17">
      <c r="A73" s="382" t="s">
        <v>96</v>
      </c>
      <c r="B73" s="617" t="s">
        <v>4364</v>
      </c>
      <c r="C73" s="617" t="s">
        <v>4387</v>
      </c>
      <c r="D73" s="619"/>
      <c r="E73" s="619">
        <v>1.8954100000000002E-2</v>
      </c>
      <c r="F73" s="619">
        <v>1.00115</v>
      </c>
      <c r="G73" s="619">
        <v>-2.27488E-2</v>
      </c>
      <c r="H73" s="619">
        <v>6.06569E-2</v>
      </c>
      <c r="I73" s="620">
        <v>0.373031</v>
      </c>
      <c r="J73" s="620">
        <v>2.18454E-3</v>
      </c>
      <c r="K73" s="619">
        <v>1</v>
      </c>
      <c r="L73" s="199"/>
      <c r="M73" s="199"/>
      <c r="N73" s="199"/>
      <c r="O73" s="199"/>
      <c r="P73" s="199"/>
      <c r="Q73" s="199"/>
    </row>
    <row r="74" spans="1:17">
      <c r="A74" s="382" t="s">
        <v>940</v>
      </c>
      <c r="B74" s="617" t="s">
        <v>4362</v>
      </c>
      <c r="C74" s="617" t="s">
        <v>4382</v>
      </c>
      <c r="D74" s="619">
        <v>0.90555099999999999</v>
      </c>
      <c r="E74" s="619"/>
      <c r="F74" s="619">
        <v>0.112264</v>
      </c>
      <c r="G74" s="619">
        <v>0.72669700000000004</v>
      </c>
      <c r="H74" s="619">
        <v>1.12842</v>
      </c>
      <c r="I74" s="620">
        <v>0.37683899999999998</v>
      </c>
      <c r="J74" s="620">
        <v>2.3372100000000002E-3</v>
      </c>
      <c r="K74" s="619">
        <v>1</v>
      </c>
      <c r="L74" s="199"/>
      <c r="M74" s="199"/>
      <c r="N74" s="199"/>
      <c r="O74" s="199"/>
      <c r="P74" s="199"/>
      <c r="Q74" s="199"/>
    </row>
    <row r="75" spans="1:17">
      <c r="A75" s="382" t="s">
        <v>930</v>
      </c>
      <c r="B75" s="617" t="s">
        <v>4375</v>
      </c>
      <c r="C75" s="617" t="s">
        <v>4390</v>
      </c>
      <c r="D75" s="619"/>
      <c r="E75" s="619">
        <v>1.6817200000000001E-2</v>
      </c>
      <c r="F75" s="619">
        <v>0.99498500000000001</v>
      </c>
      <c r="G75" s="619">
        <v>-2.09547E-2</v>
      </c>
      <c r="H75" s="619">
        <v>5.4588999999999999E-2</v>
      </c>
      <c r="I75" s="620">
        <v>0.38286100000000001</v>
      </c>
      <c r="J75" s="620">
        <v>8.3106800000000008E-3</v>
      </c>
      <c r="K75" s="619">
        <v>1</v>
      </c>
      <c r="L75" s="199"/>
      <c r="M75" s="199"/>
      <c r="N75" s="199"/>
      <c r="O75" s="199"/>
      <c r="P75" s="199"/>
      <c r="Q75" s="199"/>
    </row>
    <row r="76" spans="1:17">
      <c r="A76" s="382" t="s">
        <v>96</v>
      </c>
      <c r="B76" s="617" t="s">
        <v>4364</v>
      </c>
      <c r="C76" s="617" t="s">
        <v>4373</v>
      </c>
      <c r="D76" s="619">
        <v>1.0671900000000001</v>
      </c>
      <c r="E76" s="619"/>
      <c r="F76" s="619">
        <v>7.5792899999999996E-2</v>
      </c>
      <c r="G76" s="619">
        <v>0.91987300000000005</v>
      </c>
      <c r="H76" s="619">
        <v>1.23811</v>
      </c>
      <c r="I76" s="620">
        <v>0.39087899999999998</v>
      </c>
      <c r="J76" s="620">
        <v>2.1926599999999999E-3</v>
      </c>
      <c r="K76" s="619">
        <v>1</v>
      </c>
      <c r="L76" s="199"/>
      <c r="M76" s="199"/>
      <c r="N76" s="199"/>
      <c r="O76" s="199"/>
      <c r="P76" s="199"/>
      <c r="Q76" s="199"/>
    </row>
    <row r="77" spans="1:17">
      <c r="A77" s="382" t="s">
        <v>940</v>
      </c>
      <c r="B77" s="617" t="s">
        <v>4362</v>
      </c>
      <c r="C77" s="617" t="s">
        <v>4388</v>
      </c>
      <c r="D77" s="619">
        <v>1.1769499999999999</v>
      </c>
      <c r="E77" s="619"/>
      <c r="F77" s="619">
        <v>0.191105</v>
      </c>
      <c r="G77" s="619">
        <v>0.80926200000000004</v>
      </c>
      <c r="H77" s="619">
        <v>1.7117</v>
      </c>
      <c r="I77" s="620">
        <v>0.39390799999999998</v>
      </c>
      <c r="J77" s="620">
        <v>2.35841E-3</v>
      </c>
      <c r="K77" s="619">
        <v>1</v>
      </c>
      <c r="L77" s="199"/>
      <c r="M77" s="199"/>
      <c r="N77" s="199"/>
      <c r="O77" s="199"/>
      <c r="P77" s="199"/>
      <c r="Q77" s="199"/>
    </row>
    <row r="78" spans="1:17">
      <c r="A78" s="382" t="s">
        <v>948</v>
      </c>
      <c r="B78" s="617" t="s">
        <v>4012</v>
      </c>
      <c r="C78" s="617" t="s">
        <v>4386</v>
      </c>
      <c r="D78" s="619">
        <v>2.1586599999999998</v>
      </c>
      <c r="E78" s="619"/>
      <c r="F78" s="619">
        <v>0.90588199999999997</v>
      </c>
      <c r="G78" s="619">
        <v>0.36567499999999997</v>
      </c>
      <c r="H78" s="619">
        <v>12.743</v>
      </c>
      <c r="I78" s="620">
        <v>0.39563999999999999</v>
      </c>
      <c r="J78" s="620">
        <v>1.04166E-3</v>
      </c>
      <c r="K78" s="619">
        <v>1</v>
      </c>
      <c r="L78" s="199"/>
      <c r="M78" s="199"/>
      <c r="N78" s="199"/>
      <c r="O78" s="199"/>
      <c r="P78" s="199"/>
      <c r="Q78" s="199"/>
    </row>
    <row r="79" spans="1:17">
      <c r="A79" s="382" t="s">
        <v>934</v>
      </c>
      <c r="B79" s="617" t="s">
        <v>4362</v>
      </c>
      <c r="C79" s="617" t="s">
        <v>4382</v>
      </c>
      <c r="D79" s="619">
        <v>1.2518800000000001</v>
      </c>
      <c r="E79" s="619"/>
      <c r="F79" s="619">
        <v>0.27647300000000002</v>
      </c>
      <c r="G79" s="619">
        <v>0.728163</v>
      </c>
      <c r="H79" s="619">
        <v>2.1522700000000001</v>
      </c>
      <c r="I79" s="620">
        <v>0.41647899999999999</v>
      </c>
      <c r="J79" s="620">
        <v>3.94414E-4</v>
      </c>
      <c r="K79" s="619">
        <v>1</v>
      </c>
      <c r="L79" s="199"/>
      <c r="M79" s="199"/>
      <c r="N79" s="199"/>
      <c r="O79" s="199"/>
      <c r="P79" s="199"/>
      <c r="Q79" s="199"/>
    </row>
    <row r="80" spans="1:17">
      <c r="A80" s="382" t="s">
        <v>934</v>
      </c>
      <c r="B80" s="617" t="s">
        <v>3983</v>
      </c>
      <c r="C80" s="617" t="s">
        <v>4374</v>
      </c>
      <c r="D80" s="619">
        <v>0.84131699999999998</v>
      </c>
      <c r="E80" s="619"/>
      <c r="F80" s="619">
        <v>0.215699</v>
      </c>
      <c r="G80" s="619">
        <v>0.55125900000000005</v>
      </c>
      <c r="H80" s="619">
        <v>1.28399</v>
      </c>
      <c r="I80" s="620">
        <v>0.423101</v>
      </c>
      <c r="J80" s="620">
        <v>3.7983400000000001E-4</v>
      </c>
      <c r="K80" s="619">
        <v>1</v>
      </c>
      <c r="L80" s="199"/>
      <c r="M80" s="199"/>
      <c r="N80" s="199"/>
      <c r="O80" s="199"/>
      <c r="P80" s="199"/>
      <c r="Q80" s="199"/>
    </row>
    <row r="81" spans="1:17">
      <c r="A81" s="382" t="s">
        <v>940</v>
      </c>
      <c r="B81" s="617" t="s">
        <v>4364</v>
      </c>
      <c r="C81" s="617" t="s">
        <v>4365</v>
      </c>
      <c r="D81" s="619">
        <v>0.94609799999999999</v>
      </c>
      <c r="E81" s="619"/>
      <c r="F81" s="619">
        <v>6.9195300000000001E-2</v>
      </c>
      <c r="G81" s="619">
        <v>0.82610899999999998</v>
      </c>
      <c r="H81" s="619">
        <v>1.08352</v>
      </c>
      <c r="I81" s="620">
        <v>0.42327100000000001</v>
      </c>
      <c r="J81" s="620">
        <v>2.3511399999999998E-3</v>
      </c>
      <c r="K81" s="619">
        <v>1</v>
      </c>
      <c r="L81" s="199"/>
      <c r="M81" s="199"/>
      <c r="N81" s="199"/>
      <c r="O81" s="199"/>
      <c r="P81" s="199"/>
      <c r="Q81" s="199"/>
    </row>
    <row r="82" spans="1:17">
      <c r="A82" s="382" t="s">
        <v>940</v>
      </c>
      <c r="B82" s="617" t="s">
        <v>3983</v>
      </c>
      <c r="C82" s="617" t="s">
        <v>4374</v>
      </c>
      <c r="D82" s="619">
        <v>1.0710900000000001</v>
      </c>
      <c r="E82" s="619"/>
      <c r="F82" s="619">
        <v>8.6319300000000002E-2</v>
      </c>
      <c r="G82" s="619">
        <v>0.90437800000000002</v>
      </c>
      <c r="H82" s="619">
        <v>1.2685299999999999</v>
      </c>
      <c r="I82" s="620">
        <v>0.42626799999999998</v>
      </c>
      <c r="J82" s="620">
        <v>2.3448900000000001E-3</v>
      </c>
      <c r="K82" s="619">
        <v>1</v>
      </c>
      <c r="L82" s="199"/>
      <c r="M82" s="199"/>
      <c r="N82" s="199"/>
      <c r="O82" s="199"/>
      <c r="P82" s="199"/>
      <c r="Q82" s="199"/>
    </row>
    <row r="83" spans="1:17">
      <c r="A83" s="382" t="s">
        <v>934</v>
      </c>
      <c r="B83" s="617" t="s">
        <v>4362</v>
      </c>
      <c r="C83" s="617" t="s">
        <v>4371</v>
      </c>
      <c r="D83" s="619">
        <v>0.69283399999999995</v>
      </c>
      <c r="E83" s="619"/>
      <c r="F83" s="619">
        <v>0.46999299999999999</v>
      </c>
      <c r="G83" s="619">
        <v>0.275785</v>
      </c>
      <c r="H83" s="619">
        <v>1.7405600000000001</v>
      </c>
      <c r="I83" s="620">
        <v>0.43492799999999998</v>
      </c>
      <c r="J83" s="620">
        <v>3.9034900000000001E-4</v>
      </c>
      <c r="K83" s="619">
        <v>1</v>
      </c>
      <c r="L83" s="199"/>
      <c r="M83" s="199"/>
      <c r="N83" s="199"/>
      <c r="O83" s="199"/>
      <c r="P83" s="199"/>
      <c r="Q83" s="199"/>
    </row>
    <row r="84" spans="1:17">
      <c r="A84" s="382" t="s">
        <v>934</v>
      </c>
      <c r="B84" s="617" t="s">
        <v>4012</v>
      </c>
      <c r="C84" s="617" t="s">
        <v>4358</v>
      </c>
      <c r="D84" s="619">
        <v>1.32281</v>
      </c>
      <c r="E84" s="619"/>
      <c r="F84" s="619">
        <v>0.36240099999999997</v>
      </c>
      <c r="G84" s="619">
        <v>0.65015900000000004</v>
      </c>
      <c r="H84" s="619">
        <v>2.69137</v>
      </c>
      <c r="I84" s="620">
        <v>0.44014399999999998</v>
      </c>
      <c r="J84" s="620">
        <v>3.90858E-4</v>
      </c>
      <c r="K84" s="619">
        <v>1</v>
      </c>
      <c r="L84" s="199"/>
      <c r="M84" s="199"/>
      <c r="N84" s="199"/>
      <c r="O84" s="199"/>
      <c r="P84" s="199"/>
      <c r="Q84" s="199"/>
    </row>
    <row r="85" spans="1:17">
      <c r="A85" s="382" t="s">
        <v>96</v>
      </c>
      <c r="B85" s="617" t="s">
        <v>4375</v>
      </c>
      <c r="C85" s="617" t="s">
        <v>4376</v>
      </c>
      <c r="D85" s="619">
        <v>1.1256699999999999</v>
      </c>
      <c r="E85" s="619"/>
      <c r="F85" s="619">
        <v>0.154304</v>
      </c>
      <c r="G85" s="619">
        <v>0.83189400000000002</v>
      </c>
      <c r="H85" s="619">
        <v>1.5232000000000001</v>
      </c>
      <c r="I85" s="620">
        <v>0.442969</v>
      </c>
      <c r="J85" s="620">
        <v>2.1019300000000001E-3</v>
      </c>
      <c r="K85" s="619">
        <v>1</v>
      </c>
      <c r="L85" s="199"/>
      <c r="M85" s="199"/>
      <c r="N85" s="199"/>
      <c r="O85" s="199"/>
      <c r="P85" s="199"/>
      <c r="Q85" s="199"/>
    </row>
    <row r="86" spans="1:17">
      <c r="A86" s="382" t="s">
        <v>948</v>
      </c>
      <c r="B86" s="617" t="s">
        <v>4012</v>
      </c>
      <c r="C86" s="617" t="s">
        <v>4358</v>
      </c>
      <c r="D86" s="619">
        <v>1.1962200000000001</v>
      </c>
      <c r="E86" s="619"/>
      <c r="F86" s="619">
        <v>0.236488</v>
      </c>
      <c r="G86" s="619">
        <v>0.75250799999999995</v>
      </c>
      <c r="H86" s="619">
        <v>1.9015599999999999</v>
      </c>
      <c r="I86" s="620">
        <v>0.44868799999999998</v>
      </c>
      <c r="J86" s="620">
        <v>1.04301E-3</v>
      </c>
      <c r="K86" s="619">
        <v>1</v>
      </c>
      <c r="L86" s="199"/>
      <c r="M86" s="199"/>
      <c r="N86" s="199"/>
      <c r="O86" s="199"/>
      <c r="P86" s="199"/>
      <c r="Q86" s="199"/>
    </row>
    <row r="87" spans="1:17">
      <c r="A87" s="382" t="s">
        <v>96</v>
      </c>
      <c r="B87" s="617" t="s">
        <v>4005</v>
      </c>
      <c r="C87" s="617" t="s">
        <v>4389</v>
      </c>
      <c r="D87" s="619">
        <v>0.82020899999999997</v>
      </c>
      <c r="E87" s="619"/>
      <c r="F87" s="619">
        <v>0.26393299999999997</v>
      </c>
      <c r="G87" s="619">
        <v>0.48895</v>
      </c>
      <c r="H87" s="619">
        <v>1.3758900000000001</v>
      </c>
      <c r="I87" s="620">
        <v>0.45269100000000001</v>
      </c>
      <c r="J87" s="620">
        <v>2.1926599999999999E-3</v>
      </c>
      <c r="K87" s="619">
        <v>1</v>
      </c>
      <c r="L87" s="199"/>
      <c r="M87" s="199"/>
      <c r="N87" s="199"/>
      <c r="O87" s="199"/>
      <c r="P87" s="199"/>
      <c r="Q87" s="199"/>
    </row>
    <row r="88" spans="1:17">
      <c r="A88" s="382" t="s">
        <v>940</v>
      </c>
      <c r="B88" s="617" t="s">
        <v>4364</v>
      </c>
      <c r="C88" s="617" t="s">
        <v>4383</v>
      </c>
      <c r="D88" s="619"/>
      <c r="E88" s="619">
        <v>1.4259600000000001E-2</v>
      </c>
      <c r="F88" s="619">
        <v>0.99762499999999998</v>
      </c>
      <c r="G88" s="619">
        <v>-2.3694099999999999E-2</v>
      </c>
      <c r="H88" s="619">
        <v>5.22134E-2</v>
      </c>
      <c r="I88" s="620">
        <v>0.46149899999999999</v>
      </c>
      <c r="J88" s="620">
        <v>2.36901E-3</v>
      </c>
      <c r="K88" s="619">
        <v>1</v>
      </c>
      <c r="L88" s="199"/>
      <c r="M88" s="199"/>
      <c r="N88" s="199"/>
      <c r="O88" s="199"/>
      <c r="P88" s="199"/>
      <c r="Q88" s="199"/>
    </row>
    <row r="89" spans="1:17">
      <c r="A89" s="382" t="s">
        <v>930</v>
      </c>
      <c r="B89" s="617" t="s">
        <v>4012</v>
      </c>
      <c r="C89" s="617" t="s">
        <v>4360</v>
      </c>
      <c r="D89" s="619">
        <v>1.08084</v>
      </c>
      <c r="E89" s="619"/>
      <c r="F89" s="619">
        <v>0.110766</v>
      </c>
      <c r="G89" s="619">
        <v>0.869919</v>
      </c>
      <c r="H89" s="619">
        <v>1.34291</v>
      </c>
      <c r="I89" s="620">
        <v>0.48276400000000003</v>
      </c>
      <c r="J89" s="620">
        <v>8.3372800000000007E-3</v>
      </c>
      <c r="K89" s="619">
        <v>1</v>
      </c>
      <c r="L89" s="199"/>
      <c r="M89" s="199"/>
      <c r="N89" s="199"/>
      <c r="O89" s="199"/>
      <c r="P89" s="199"/>
      <c r="Q89" s="199"/>
    </row>
    <row r="90" spans="1:17">
      <c r="A90" s="382" t="s">
        <v>930</v>
      </c>
      <c r="B90" s="617" t="s">
        <v>4362</v>
      </c>
      <c r="C90" s="617" t="s">
        <v>4363</v>
      </c>
      <c r="D90" s="619">
        <v>0.90269500000000003</v>
      </c>
      <c r="E90" s="619"/>
      <c r="F90" s="619">
        <v>0.14687</v>
      </c>
      <c r="G90" s="619">
        <v>0.67690099999999997</v>
      </c>
      <c r="H90" s="619">
        <v>1.20381</v>
      </c>
      <c r="I90" s="620">
        <v>0.48579299999999997</v>
      </c>
      <c r="J90" s="620">
        <v>8.5495599999999995E-3</v>
      </c>
      <c r="K90" s="619">
        <v>1</v>
      </c>
      <c r="L90" s="199"/>
      <c r="M90" s="199"/>
      <c r="N90" s="199"/>
      <c r="O90" s="199"/>
      <c r="P90" s="199"/>
      <c r="Q90" s="199"/>
    </row>
    <row r="91" spans="1:17">
      <c r="A91" s="382" t="s">
        <v>948</v>
      </c>
      <c r="B91" s="617" t="s">
        <v>4375</v>
      </c>
      <c r="C91" s="617" t="s">
        <v>4390</v>
      </c>
      <c r="D91" s="619"/>
      <c r="E91" s="619">
        <v>-3.65382E-2</v>
      </c>
      <c r="F91" s="619">
        <v>1.00739</v>
      </c>
      <c r="G91" s="619">
        <v>-0.13972499999999999</v>
      </c>
      <c r="H91" s="619">
        <v>6.6648299999999994E-2</v>
      </c>
      <c r="I91" s="620">
        <v>0.48766999999999999</v>
      </c>
      <c r="J91" s="620">
        <v>1.09084E-3</v>
      </c>
      <c r="K91" s="619">
        <v>1</v>
      </c>
      <c r="L91" s="199"/>
      <c r="M91" s="199"/>
      <c r="N91" s="199"/>
      <c r="O91" s="199"/>
      <c r="P91" s="199"/>
      <c r="Q91" s="199"/>
    </row>
    <row r="92" spans="1:17">
      <c r="A92" s="382" t="s">
        <v>940</v>
      </c>
      <c r="B92" s="617" t="s">
        <v>1068</v>
      </c>
      <c r="C92" s="617" t="s">
        <v>4370</v>
      </c>
      <c r="D92" s="619">
        <v>1.3453200000000001</v>
      </c>
      <c r="E92" s="619"/>
      <c r="F92" s="619">
        <v>0.43153599999999998</v>
      </c>
      <c r="G92" s="619">
        <v>0.577434</v>
      </c>
      <c r="H92" s="619">
        <v>3.1343800000000002</v>
      </c>
      <c r="I92" s="620">
        <v>0.49183500000000002</v>
      </c>
      <c r="J92" s="620">
        <v>2.3419199999999999E-3</v>
      </c>
      <c r="K92" s="619">
        <v>1</v>
      </c>
      <c r="L92" s="199"/>
      <c r="M92" s="199"/>
      <c r="N92" s="199"/>
      <c r="O92" s="199"/>
      <c r="P92" s="199"/>
      <c r="Q92" s="199"/>
    </row>
    <row r="93" spans="1:17">
      <c r="A93" s="382" t="s">
        <v>96</v>
      </c>
      <c r="B93" s="617" t="s">
        <v>4375</v>
      </c>
      <c r="C93" s="617" t="s">
        <v>4384</v>
      </c>
      <c r="D93" s="619"/>
      <c r="E93" s="619">
        <v>1.4515699999999999E-2</v>
      </c>
      <c r="F93" s="619">
        <v>1.00223</v>
      </c>
      <c r="G93" s="619">
        <v>-2.70496E-2</v>
      </c>
      <c r="H93" s="619">
        <v>5.6081100000000002E-2</v>
      </c>
      <c r="I93" s="620">
        <v>0.49367699999999998</v>
      </c>
      <c r="J93" s="620">
        <v>2.2108700000000002E-3</v>
      </c>
      <c r="K93" s="619">
        <v>1</v>
      </c>
      <c r="L93" s="199"/>
      <c r="M93" s="199"/>
      <c r="N93" s="199"/>
      <c r="O93" s="199"/>
      <c r="P93" s="199"/>
      <c r="Q93" s="199"/>
    </row>
    <row r="94" spans="1:17">
      <c r="A94" s="382" t="s">
        <v>96</v>
      </c>
      <c r="B94" s="617" t="s">
        <v>4364</v>
      </c>
      <c r="C94" s="617" t="s">
        <v>4383</v>
      </c>
      <c r="D94" s="619"/>
      <c r="E94" s="619">
        <v>-1.36767E-2</v>
      </c>
      <c r="F94" s="619">
        <v>1.0015000000000001</v>
      </c>
      <c r="G94" s="619">
        <v>-5.3531200000000001E-2</v>
      </c>
      <c r="H94" s="619">
        <v>2.6177700000000002E-2</v>
      </c>
      <c r="I94" s="620">
        <v>0.50120500000000001</v>
      </c>
      <c r="J94" s="620">
        <v>2.1667499999999998E-3</v>
      </c>
      <c r="K94" s="619">
        <v>1</v>
      </c>
      <c r="L94" s="199"/>
      <c r="M94" s="199"/>
      <c r="N94" s="199"/>
      <c r="O94" s="199"/>
      <c r="P94" s="199"/>
      <c r="Q94" s="199"/>
    </row>
    <row r="95" spans="1:17">
      <c r="A95" s="382" t="s">
        <v>948</v>
      </c>
      <c r="B95" s="617" t="s">
        <v>4012</v>
      </c>
      <c r="C95" s="617" t="s">
        <v>4359</v>
      </c>
      <c r="D95" s="619">
        <v>0.81663399999999997</v>
      </c>
      <c r="E95" s="619"/>
      <c r="F95" s="619">
        <v>0.30247299999999999</v>
      </c>
      <c r="G95" s="619">
        <v>0.45140000000000002</v>
      </c>
      <c r="H95" s="619">
        <v>1.4773799999999999</v>
      </c>
      <c r="I95" s="620">
        <v>0.503054</v>
      </c>
      <c r="J95" s="620">
        <v>1.0545699999999999E-3</v>
      </c>
      <c r="K95" s="619">
        <v>1</v>
      </c>
      <c r="L95" s="199"/>
      <c r="M95" s="199"/>
      <c r="N95" s="199"/>
      <c r="O95" s="199"/>
      <c r="P95" s="199"/>
      <c r="Q95" s="199"/>
    </row>
    <row r="96" spans="1:17">
      <c r="A96" s="382" t="s">
        <v>934</v>
      </c>
      <c r="B96" s="617" t="s">
        <v>4364</v>
      </c>
      <c r="C96" s="617" t="s">
        <v>4383</v>
      </c>
      <c r="D96" s="619"/>
      <c r="E96" s="619">
        <v>-3.2379900000000003E-2</v>
      </c>
      <c r="F96" s="619">
        <v>0.99962300000000004</v>
      </c>
      <c r="G96" s="619">
        <v>-0.127666</v>
      </c>
      <c r="H96" s="619">
        <v>6.2905900000000001E-2</v>
      </c>
      <c r="I96" s="620">
        <v>0.50539100000000003</v>
      </c>
      <c r="J96" s="620">
        <v>3.7676799999999998E-4</v>
      </c>
      <c r="K96" s="619">
        <v>1</v>
      </c>
      <c r="L96" s="199"/>
      <c r="M96" s="199"/>
      <c r="N96" s="199"/>
      <c r="O96" s="199"/>
      <c r="P96" s="199"/>
      <c r="Q96" s="199"/>
    </row>
    <row r="97" spans="1:17">
      <c r="A97" s="382" t="s">
        <v>940</v>
      </c>
      <c r="B97" s="617" t="s">
        <v>4375</v>
      </c>
      <c r="C97" s="617" t="s">
        <v>4390</v>
      </c>
      <c r="D97" s="619"/>
      <c r="E97" s="619">
        <v>-2.4336799999999999E-2</v>
      </c>
      <c r="F97" s="619">
        <v>0.99773000000000001</v>
      </c>
      <c r="G97" s="619">
        <v>-9.6356999999999998E-2</v>
      </c>
      <c r="H97" s="619">
        <v>4.7683400000000001E-2</v>
      </c>
      <c r="I97" s="620">
        <v>0.50777700000000003</v>
      </c>
      <c r="J97" s="620">
        <v>2.26487E-3</v>
      </c>
      <c r="K97" s="619">
        <v>1</v>
      </c>
      <c r="L97" s="199"/>
      <c r="M97" s="199"/>
      <c r="N97" s="199"/>
      <c r="O97" s="199"/>
      <c r="P97" s="199"/>
      <c r="Q97" s="199"/>
    </row>
    <row r="98" spans="1:17">
      <c r="A98" s="382" t="s">
        <v>948</v>
      </c>
      <c r="B98" s="617" t="s">
        <v>4367</v>
      </c>
      <c r="C98" s="617" t="s">
        <v>4378</v>
      </c>
      <c r="D98" s="619"/>
      <c r="E98" s="619">
        <v>-1.7659600000000001E-2</v>
      </c>
      <c r="F98" s="619">
        <v>1.0011000000000001</v>
      </c>
      <c r="G98" s="619">
        <v>-7.1748500000000007E-2</v>
      </c>
      <c r="H98" s="619">
        <v>3.6429299999999998E-2</v>
      </c>
      <c r="I98" s="620">
        <v>0.52222900000000005</v>
      </c>
      <c r="J98" s="620">
        <v>1.0702800000000001E-3</v>
      </c>
      <c r="K98" s="619">
        <v>1</v>
      </c>
      <c r="L98" s="199"/>
      <c r="M98" s="199"/>
      <c r="N98" s="199"/>
      <c r="O98" s="199"/>
      <c r="P98" s="199"/>
      <c r="Q98" s="199"/>
    </row>
    <row r="99" spans="1:17">
      <c r="A99" s="382" t="s">
        <v>96</v>
      </c>
      <c r="B99" s="617" t="s">
        <v>1068</v>
      </c>
      <c r="C99" s="617" t="s">
        <v>4380</v>
      </c>
      <c r="D99" s="619">
        <v>1.1768099999999999</v>
      </c>
      <c r="E99" s="619"/>
      <c r="F99" s="619">
        <v>0.257799</v>
      </c>
      <c r="G99" s="619">
        <v>0.71001700000000001</v>
      </c>
      <c r="H99" s="619">
        <v>1.95051</v>
      </c>
      <c r="I99" s="620">
        <v>0.52768599999999999</v>
      </c>
      <c r="J99" s="620">
        <v>2.1926599999999999E-3</v>
      </c>
      <c r="K99" s="619">
        <v>1</v>
      </c>
      <c r="L99" s="199"/>
      <c r="M99" s="199"/>
      <c r="N99" s="199"/>
      <c r="O99" s="199"/>
      <c r="P99" s="199"/>
      <c r="Q99" s="199"/>
    </row>
    <row r="100" spans="1:17">
      <c r="A100" s="382" t="s">
        <v>930</v>
      </c>
      <c r="B100" s="617" t="s">
        <v>3983</v>
      </c>
      <c r="C100" s="617" t="s">
        <v>4374</v>
      </c>
      <c r="D100" s="619">
        <v>0.97177599999999997</v>
      </c>
      <c r="E100" s="619"/>
      <c r="F100" s="619">
        <v>4.5501300000000001E-2</v>
      </c>
      <c r="G100" s="619">
        <v>0.88886399999999999</v>
      </c>
      <c r="H100" s="619">
        <v>1.0624199999999999</v>
      </c>
      <c r="I100" s="620">
        <v>0.52921499999999999</v>
      </c>
      <c r="J100" s="620">
        <v>8.5591899999999995E-3</v>
      </c>
      <c r="K100" s="619">
        <v>1</v>
      </c>
      <c r="L100" s="199"/>
      <c r="M100" s="199"/>
      <c r="N100" s="199"/>
      <c r="O100" s="199"/>
      <c r="P100" s="199"/>
      <c r="Q100" s="199"/>
    </row>
    <row r="101" spans="1:17">
      <c r="A101" s="382" t="s">
        <v>96</v>
      </c>
      <c r="B101" s="617" t="s">
        <v>4364</v>
      </c>
      <c r="C101" s="617" t="s">
        <v>4365</v>
      </c>
      <c r="D101" s="619">
        <v>1.04576</v>
      </c>
      <c r="E101" s="619"/>
      <c r="F101" s="619">
        <v>7.1451299999999995E-2</v>
      </c>
      <c r="G101" s="619">
        <v>0.90909899999999999</v>
      </c>
      <c r="H101" s="619">
        <v>1.20296</v>
      </c>
      <c r="I101" s="620">
        <v>0.53120299999999998</v>
      </c>
      <c r="J101" s="620">
        <v>2.1974099999999999E-3</v>
      </c>
      <c r="K101" s="619">
        <v>1</v>
      </c>
      <c r="L101" s="199"/>
      <c r="M101" s="199"/>
      <c r="N101" s="199"/>
      <c r="O101" s="199"/>
      <c r="P101" s="199"/>
      <c r="Q101" s="199"/>
    </row>
    <row r="102" spans="1:17">
      <c r="A102" s="382" t="s">
        <v>948</v>
      </c>
      <c r="B102" s="617" t="s">
        <v>4364</v>
      </c>
      <c r="C102" s="617" t="s">
        <v>4385</v>
      </c>
      <c r="D102" s="619"/>
      <c r="E102" s="619">
        <v>-1.9014699999999999E-2</v>
      </c>
      <c r="F102" s="619">
        <v>1.00119</v>
      </c>
      <c r="G102" s="619">
        <v>-8.0149300000000007E-2</v>
      </c>
      <c r="H102" s="619">
        <v>4.2119900000000002E-2</v>
      </c>
      <c r="I102" s="620">
        <v>0.54212199999999999</v>
      </c>
      <c r="J102" s="620">
        <v>1.0745100000000001E-3</v>
      </c>
      <c r="K102" s="619">
        <v>1</v>
      </c>
      <c r="L102" s="199"/>
      <c r="M102" s="199"/>
      <c r="N102" s="199"/>
      <c r="O102" s="199"/>
      <c r="P102" s="199"/>
      <c r="Q102" s="199"/>
    </row>
    <row r="103" spans="1:17">
      <c r="A103" s="382" t="s">
        <v>96</v>
      </c>
      <c r="B103" s="617" t="s">
        <v>4005</v>
      </c>
      <c r="C103" s="617" t="s">
        <v>4391</v>
      </c>
      <c r="D103" s="619">
        <v>0.85958900000000005</v>
      </c>
      <c r="E103" s="619"/>
      <c r="F103" s="619">
        <v>0.25131399999999998</v>
      </c>
      <c r="G103" s="619">
        <v>0.525258</v>
      </c>
      <c r="H103" s="619">
        <v>1.40673</v>
      </c>
      <c r="I103" s="620">
        <v>0.547149</v>
      </c>
      <c r="J103" s="620">
        <v>2.1974099999999999E-3</v>
      </c>
      <c r="K103" s="619">
        <v>1</v>
      </c>
      <c r="L103" s="199"/>
      <c r="M103" s="199"/>
      <c r="N103" s="199"/>
      <c r="O103" s="199"/>
      <c r="P103" s="199"/>
      <c r="Q103" s="199"/>
    </row>
    <row r="104" spans="1:17">
      <c r="A104" s="382" t="s">
        <v>96</v>
      </c>
      <c r="B104" s="617" t="s">
        <v>1068</v>
      </c>
      <c r="C104" s="617" t="s">
        <v>4379</v>
      </c>
      <c r="D104" s="619">
        <v>1.15463</v>
      </c>
      <c r="E104" s="619"/>
      <c r="F104" s="619">
        <v>0.24921699999999999</v>
      </c>
      <c r="G104" s="619">
        <v>0.70845199999999997</v>
      </c>
      <c r="H104" s="619">
        <v>1.88182</v>
      </c>
      <c r="I104" s="620">
        <v>0.56398099999999995</v>
      </c>
      <c r="J104" s="620">
        <v>2.1974099999999999E-3</v>
      </c>
      <c r="K104" s="619">
        <v>1</v>
      </c>
      <c r="L104" s="199"/>
      <c r="M104" s="199"/>
      <c r="N104" s="199"/>
      <c r="O104" s="199"/>
      <c r="P104" s="199"/>
      <c r="Q104" s="199"/>
    </row>
    <row r="105" spans="1:17">
      <c r="A105" s="382" t="s">
        <v>934</v>
      </c>
      <c r="B105" s="617" t="s">
        <v>4375</v>
      </c>
      <c r="C105" s="617" t="s">
        <v>4384</v>
      </c>
      <c r="D105" s="619"/>
      <c r="E105" s="619">
        <v>2.9261800000000001E-2</v>
      </c>
      <c r="F105" s="619">
        <v>0.99962300000000004</v>
      </c>
      <c r="G105" s="619">
        <v>-7.0837399999999995E-2</v>
      </c>
      <c r="H105" s="619">
        <v>0.129361</v>
      </c>
      <c r="I105" s="620">
        <v>0.56667699999999999</v>
      </c>
      <c r="J105" s="620">
        <v>3.7725600000000002E-4</v>
      </c>
      <c r="K105" s="619">
        <v>1</v>
      </c>
      <c r="L105" s="199"/>
      <c r="M105" s="199"/>
      <c r="N105" s="199"/>
      <c r="O105" s="199"/>
      <c r="P105" s="199"/>
      <c r="Q105" s="199"/>
    </row>
    <row r="106" spans="1:17">
      <c r="A106" s="382" t="s">
        <v>930</v>
      </c>
      <c r="B106" s="617" t="s">
        <v>4367</v>
      </c>
      <c r="C106" s="617" t="s">
        <v>4368</v>
      </c>
      <c r="D106" s="619"/>
      <c r="E106" s="619">
        <v>-6.1484699999999996E-3</v>
      </c>
      <c r="F106" s="619">
        <v>0.99458199999999997</v>
      </c>
      <c r="G106" s="619">
        <v>-2.7737000000000001E-2</v>
      </c>
      <c r="H106" s="619">
        <v>1.5440000000000001E-2</v>
      </c>
      <c r="I106" s="620">
        <v>0.57670500000000002</v>
      </c>
      <c r="J106" s="620">
        <v>8.6108299999999999E-3</v>
      </c>
      <c r="K106" s="619">
        <v>1</v>
      </c>
      <c r="L106" s="199"/>
      <c r="M106" s="199"/>
      <c r="N106" s="199"/>
      <c r="O106" s="199"/>
      <c r="P106" s="199"/>
      <c r="Q106" s="199"/>
    </row>
    <row r="107" spans="1:17">
      <c r="A107" s="382" t="s">
        <v>948</v>
      </c>
      <c r="B107" s="617" t="s">
        <v>4367</v>
      </c>
      <c r="C107" s="617" t="s">
        <v>4368</v>
      </c>
      <c r="D107" s="619"/>
      <c r="E107" s="619">
        <v>-1.65411E-2</v>
      </c>
      <c r="F107" s="619">
        <v>1.0011099999999999</v>
      </c>
      <c r="G107" s="619">
        <v>-7.7209899999999998E-2</v>
      </c>
      <c r="H107" s="619">
        <v>4.4127600000000003E-2</v>
      </c>
      <c r="I107" s="620">
        <v>0.59308099999999997</v>
      </c>
      <c r="J107" s="620">
        <v>1.0692399999999999E-3</v>
      </c>
      <c r="K107" s="619">
        <v>1</v>
      </c>
      <c r="L107" s="199"/>
      <c r="M107" s="199"/>
      <c r="N107" s="199"/>
      <c r="O107" s="199"/>
      <c r="P107" s="199"/>
      <c r="Q107" s="199"/>
    </row>
    <row r="108" spans="1:17">
      <c r="A108" s="382" t="s">
        <v>940</v>
      </c>
      <c r="B108" s="617" t="s">
        <v>4005</v>
      </c>
      <c r="C108" s="617" t="s">
        <v>4391</v>
      </c>
      <c r="D108" s="619">
        <v>0.87474499999999999</v>
      </c>
      <c r="E108" s="619"/>
      <c r="F108" s="619">
        <v>0.25229000000000001</v>
      </c>
      <c r="G108" s="619">
        <v>0.533497</v>
      </c>
      <c r="H108" s="619">
        <v>1.4342699999999999</v>
      </c>
      <c r="I108" s="620">
        <v>0.59581099999999998</v>
      </c>
      <c r="J108" s="620">
        <v>2.3511399999999998E-3</v>
      </c>
      <c r="K108" s="619">
        <v>1</v>
      </c>
      <c r="L108" s="199"/>
      <c r="M108" s="199"/>
      <c r="N108" s="199"/>
      <c r="O108" s="199"/>
      <c r="P108" s="199"/>
      <c r="Q108" s="199"/>
    </row>
    <row r="109" spans="1:17">
      <c r="A109" s="382" t="s">
        <v>930</v>
      </c>
      <c r="B109" s="617" t="s">
        <v>4012</v>
      </c>
      <c r="C109" s="617" t="s">
        <v>4358</v>
      </c>
      <c r="D109" s="619">
        <v>1.04481</v>
      </c>
      <c r="E109" s="619"/>
      <c r="F109" s="619">
        <v>8.3037799999999995E-2</v>
      </c>
      <c r="G109" s="619">
        <v>0.88788199999999995</v>
      </c>
      <c r="H109" s="619">
        <v>1.2294700000000001</v>
      </c>
      <c r="I109" s="620">
        <v>0.59758</v>
      </c>
      <c r="J109" s="620">
        <v>8.3332600000000003E-3</v>
      </c>
      <c r="K109" s="619">
        <v>1</v>
      </c>
      <c r="L109" s="199"/>
      <c r="M109" s="199"/>
      <c r="N109" s="199"/>
      <c r="O109" s="199"/>
      <c r="P109" s="199"/>
      <c r="Q109" s="199"/>
    </row>
    <row r="110" spans="1:17">
      <c r="A110" s="382" t="s">
        <v>940</v>
      </c>
      <c r="B110" s="617" t="s">
        <v>4005</v>
      </c>
      <c r="C110" s="617" t="s">
        <v>4389</v>
      </c>
      <c r="D110" s="619">
        <v>0.87623399999999996</v>
      </c>
      <c r="E110" s="619"/>
      <c r="F110" s="619">
        <v>0.26206099999999999</v>
      </c>
      <c r="G110" s="619">
        <v>0.52426899999999999</v>
      </c>
      <c r="H110" s="619">
        <v>1.4644900000000001</v>
      </c>
      <c r="I110" s="620">
        <v>0.61414599999999997</v>
      </c>
      <c r="J110" s="620">
        <v>2.3491699999999998E-3</v>
      </c>
      <c r="K110" s="619">
        <v>1</v>
      </c>
      <c r="L110" s="199"/>
      <c r="M110" s="199"/>
      <c r="N110" s="199"/>
      <c r="O110" s="199"/>
      <c r="P110" s="199"/>
      <c r="Q110" s="199"/>
    </row>
    <row r="111" spans="1:17">
      <c r="A111" s="382" t="s">
        <v>930</v>
      </c>
      <c r="B111" s="617" t="s">
        <v>4364</v>
      </c>
      <c r="C111" s="617" t="s">
        <v>4385</v>
      </c>
      <c r="D111" s="619"/>
      <c r="E111" s="619">
        <v>-5.46884E-3</v>
      </c>
      <c r="F111" s="619">
        <v>0.99443199999999998</v>
      </c>
      <c r="G111" s="619">
        <v>-2.7319199999999998E-2</v>
      </c>
      <c r="H111" s="619">
        <v>1.63816E-2</v>
      </c>
      <c r="I111" s="620">
        <v>0.62374399999999997</v>
      </c>
      <c r="J111" s="620">
        <v>8.6215900000000002E-3</v>
      </c>
      <c r="K111" s="619">
        <v>1</v>
      </c>
      <c r="L111" s="199"/>
      <c r="M111" s="199"/>
      <c r="N111" s="199"/>
      <c r="O111" s="199"/>
      <c r="P111" s="199"/>
      <c r="Q111" s="199"/>
    </row>
    <row r="112" spans="1:17">
      <c r="A112" s="382" t="s">
        <v>930</v>
      </c>
      <c r="B112" s="617" t="s">
        <v>4005</v>
      </c>
      <c r="C112" s="617" t="s">
        <v>4389</v>
      </c>
      <c r="D112" s="619">
        <v>1.0658399999999999</v>
      </c>
      <c r="E112" s="619"/>
      <c r="F112" s="619">
        <v>0.136493</v>
      </c>
      <c r="G112" s="619">
        <v>0.81566000000000005</v>
      </c>
      <c r="H112" s="619">
        <v>1.39276</v>
      </c>
      <c r="I112" s="620">
        <v>0.64038899999999999</v>
      </c>
      <c r="J112" s="620">
        <v>8.5791900000000004E-3</v>
      </c>
      <c r="K112" s="619">
        <v>1</v>
      </c>
      <c r="L112" s="199"/>
      <c r="M112" s="199"/>
      <c r="N112" s="199"/>
      <c r="O112" s="199"/>
      <c r="P112" s="199"/>
      <c r="Q112" s="199"/>
    </row>
    <row r="113" spans="1:17">
      <c r="A113" s="382" t="s">
        <v>948</v>
      </c>
      <c r="B113" s="617" t="s">
        <v>4362</v>
      </c>
      <c r="C113" s="617" t="s">
        <v>4366</v>
      </c>
      <c r="D113" s="619">
        <v>0.78878800000000004</v>
      </c>
      <c r="E113" s="619"/>
      <c r="F113" s="619">
        <v>0.509189</v>
      </c>
      <c r="G113" s="619">
        <v>0.29076200000000002</v>
      </c>
      <c r="H113" s="619">
        <v>2.13985</v>
      </c>
      <c r="I113" s="620">
        <v>0.64124999999999999</v>
      </c>
      <c r="J113" s="620">
        <v>1.0505899999999999E-3</v>
      </c>
      <c r="K113" s="619">
        <v>1</v>
      </c>
      <c r="L113" s="199"/>
      <c r="M113" s="199"/>
      <c r="N113" s="199"/>
      <c r="O113" s="199"/>
      <c r="P113" s="199"/>
      <c r="Q113" s="199"/>
    </row>
    <row r="114" spans="1:17">
      <c r="A114" s="382" t="s">
        <v>940</v>
      </c>
      <c r="B114" s="617" t="s">
        <v>4012</v>
      </c>
      <c r="C114" s="617" t="s">
        <v>4360</v>
      </c>
      <c r="D114" s="619">
        <v>1.0969500000000001</v>
      </c>
      <c r="E114" s="619"/>
      <c r="F114" s="619">
        <v>0.20272399999999999</v>
      </c>
      <c r="G114" s="619">
        <v>0.73727200000000004</v>
      </c>
      <c r="H114" s="619">
        <v>1.6321000000000001</v>
      </c>
      <c r="I114" s="620">
        <v>0.64806799999999998</v>
      </c>
      <c r="J114" s="620">
        <v>2.33497E-3</v>
      </c>
      <c r="K114" s="619">
        <v>1</v>
      </c>
      <c r="L114" s="199"/>
      <c r="M114" s="199"/>
      <c r="N114" s="199"/>
      <c r="O114" s="199"/>
      <c r="P114" s="199"/>
      <c r="Q114" s="199"/>
    </row>
    <row r="115" spans="1:17">
      <c r="A115" s="382" t="s">
        <v>934</v>
      </c>
      <c r="B115" s="617" t="s">
        <v>4005</v>
      </c>
      <c r="C115" s="617" t="s">
        <v>4391</v>
      </c>
      <c r="D115" s="619">
        <v>0.75806099999999998</v>
      </c>
      <c r="E115" s="619"/>
      <c r="F115" s="619">
        <v>0.60977599999999998</v>
      </c>
      <c r="G115" s="619">
        <v>0.229436</v>
      </c>
      <c r="H115" s="619">
        <v>2.5046499999999998</v>
      </c>
      <c r="I115" s="620">
        <v>0.649648</v>
      </c>
      <c r="J115" s="620">
        <v>3.9034900000000001E-4</v>
      </c>
      <c r="K115" s="619">
        <v>1</v>
      </c>
      <c r="L115" s="199"/>
      <c r="M115" s="199"/>
      <c r="N115" s="199"/>
      <c r="O115" s="199"/>
      <c r="P115" s="199"/>
      <c r="Q115" s="199"/>
    </row>
    <row r="116" spans="1:17">
      <c r="A116" s="382" t="s">
        <v>934</v>
      </c>
      <c r="B116" s="617" t="s">
        <v>4012</v>
      </c>
      <c r="C116" s="617" t="s">
        <v>4386</v>
      </c>
      <c r="D116" s="619">
        <v>1.6784699999999999</v>
      </c>
      <c r="E116" s="619"/>
      <c r="F116" s="619">
        <v>1.1952100000000001</v>
      </c>
      <c r="G116" s="619">
        <v>0.16126799999999999</v>
      </c>
      <c r="H116" s="619">
        <v>17.4695</v>
      </c>
      <c r="I116" s="620">
        <v>0.664798</v>
      </c>
      <c r="J116" s="620">
        <v>3.8496199999999998E-4</v>
      </c>
      <c r="K116" s="619">
        <v>1</v>
      </c>
      <c r="L116" s="199"/>
      <c r="M116" s="199"/>
      <c r="N116" s="199"/>
      <c r="O116" s="199"/>
      <c r="P116" s="199"/>
      <c r="Q116" s="199"/>
    </row>
    <row r="117" spans="1:17">
      <c r="A117" s="382" t="s">
        <v>940</v>
      </c>
      <c r="B117" s="617" t="s">
        <v>4362</v>
      </c>
      <c r="C117" s="617" t="s">
        <v>4381</v>
      </c>
      <c r="D117" s="619">
        <v>0.92303900000000005</v>
      </c>
      <c r="E117" s="619"/>
      <c r="F117" s="619">
        <v>0.18568200000000001</v>
      </c>
      <c r="G117" s="619">
        <v>0.64145700000000005</v>
      </c>
      <c r="H117" s="619">
        <v>1.32823</v>
      </c>
      <c r="I117" s="620">
        <v>0.66625100000000004</v>
      </c>
      <c r="J117" s="620">
        <v>2.3487600000000001E-3</v>
      </c>
      <c r="K117" s="619">
        <v>1</v>
      </c>
      <c r="L117" s="199"/>
      <c r="M117" s="199"/>
      <c r="N117" s="199"/>
      <c r="O117" s="199"/>
      <c r="P117" s="199"/>
      <c r="Q117" s="199"/>
    </row>
    <row r="118" spans="1:17">
      <c r="A118" s="382" t="s">
        <v>96</v>
      </c>
      <c r="B118" s="617" t="s">
        <v>4375</v>
      </c>
      <c r="C118" s="617" t="s">
        <v>4390</v>
      </c>
      <c r="D118" s="619"/>
      <c r="E118" s="619">
        <v>1.6463499999999999E-2</v>
      </c>
      <c r="F118" s="619">
        <v>1.0022800000000001</v>
      </c>
      <c r="G118" s="619">
        <v>-5.8424999999999998E-2</v>
      </c>
      <c r="H118" s="619">
        <v>9.1352000000000003E-2</v>
      </c>
      <c r="I118" s="620">
        <v>0.66655600000000004</v>
      </c>
      <c r="J118" s="620">
        <v>2.10772E-3</v>
      </c>
      <c r="K118" s="619">
        <v>1</v>
      </c>
      <c r="L118" s="199"/>
      <c r="M118" s="199"/>
      <c r="N118" s="199"/>
      <c r="O118" s="199"/>
      <c r="P118" s="199"/>
      <c r="Q118" s="199"/>
    </row>
    <row r="119" spans="1:17">
      <c r="A119" s="382" t="s">
        <v>948</v>
      </c>
      <c r="B119" s="617" t="s">
        <v>4005</v>
      </c>
      <c r="C119" s="617" t="s">
        <v>4391</v>
      </c>
      <c r="D119" s="619">
        <v>1.1750100000000001</v>
      </c>
      <c r="E119" s="619"/>
      <c r="F119" s="619">
        <v>0.38431500000000002</v>
      </c>
      <c r="G119" s="619">
        <v>0.55323999999999995</v>
      </c>
      <c r="H119" s="619">
        <v>2.49559</v>
      </c>
      <c r="I119" s="620">
        <v>0.67473700000000003</v>
      </c>
      <c r="J119" s="620">
        <v>1.0670600000000001E-3</v>
      </c>
      <c r="K119" s="619">
        <v>1</v>
      </c>
      <c r="L119" s="199"/>
      <c r="M119" s="199"/>
      <c r="N119" s="199"/>
      <c r="O119" s="199"/>
      <c r="P119" s="199"/>
      <c r="Q119" s="199"/>
    </row>
    <row r="120" spans="1:17">
      <c r="A120" s="382" t="s">
        <v>940</v>
      </c>
      <c r="B120" s="617" t="s">
        <v>4362</v>
      </c>
      <c r="C120" s="617" t="s">
        <v>4363</v>
      </c>
      <c r="D120" s="619">
        <v>1.1183799999999999</v>
      </c>
      <c r="E120" s="619"/>
      <c r="F120" s="619">
        <v>0.27749099999999999</v>
      </c>
      <c r="G120" s="619">
        <v>0.64921600000000002</v>
      </c>
      <c r="H120" s="619">
        <v>1.92659</v>
      </c>
      <c r="I120" s="620">
        <v>0.68680699999999995</v>
      </c>
      <c r="J120" s="620">
        <v>2.3392299999999999E-3</v>
      </c>
      <c r="K120" s="619">
        <v>1</v>
      </c>
      <c r="L120" s="199"/>
      <c r="M120" s="199"/>
      <c r="N120" s="199"/>
      <c r="O120" s="199"/>
      <c r="P120" s="199"/>
      <c r="Q120" s="199"/>
    </row>
    <row r="121" spans="1:17">
      <c r="A121" s="382" t="s">
        <v>934</v>
      </c>
      <c r="B121" s="617" t="s">
        <v>4005</v>
      </c>
      <c r="C121" s="617" t="s">
        <v>4389</v>
      </c>
      <c r="D121" s="619">
        <v>0.781273</v>
      </c>
      <c r="E121" s="619"/>
      <c r="F121" s="619">
        <v>0.62224599999999997</v>
      </c>
      <c r="G121" s="619">
        <v>0.23075200000000001</v>
      </c>
      <c r="H121" s="619">
        <v>2.6452100000000001</v>
      </c>
      <c r="I121" s="620">
        <v>0.69160600000000005</v>
      </c>
      <c r="J121" s="620">
        <v>3.92035E-4</v>
      </c>
      <c r="K121" s="619">
        <v>1</v>
      </c>
      <c r="L121" s="199"/>
      <c r="M121" s="199"/>
      <c r="N121" s="199"/>
      <c r="O121" s="199"/>
      <c r="P121" s="199"/>
      <c r="Q121" s="199"/>
    </row>
    <row r="122" spans="1:17">
      <c r="A122" s="382" t="s">
        <v>948</v>
      </c>
      <c r="B122" s="617" t="s">
        <v>4362</v>
      </c>
      <c r="C122" s="617" t="s">
        <v>4381</v>
      </c>
      <c r="D122" s="619">
        <v>1.1116699999999999</v>
      </c>
      <c r="E122" s="619"/>
      <c r="F122" s="619">
        <v>0.27129399999999998</v>
      </c>
      <c r="G122" s="619">
        <v>0.65320500000000004</v>
      </c>
      <c r="H122" s="619">
        <v>1.89191</v>
      </c>
      <c r="I122" s="620">
        <v>0.69637899999999997</v>
      </c>
      <c r="J122" s="620">
        <v>1.1338800000000001E-3</v>
      </c>
      <c r="K122" s="619">
        <v>1</v>
      </c>
      <c r="L122" s="199"/>
      <c r="M122" s="199"/>
      <c r="N122" s="199"/>
      <c r="O122" s="199"/>
      <c r="P122" s="199"/>
      <c r="Q122" s="199"/>
    </row>
    <row r="123" spans="1:17">
      <c r="A123" s="382" t="s">
        <v>930</v>
      </c>
      <c r="B123" s="617" t="s">
        <v>4364</v>
      </c>
      <c r="C123" s="617" t="s">
        <v>4365</v>
      </c>
      <c r="D123" s="619">
        <v>1.0139</v>
      </c>
      <c r="E123" s="619"/>
      <c r="F123" s="619">
        <v>3.6715499999999998E-2</v>
      </c>
      <c r="G123" s="619">
        <v>0.94350100000000003</v>
      </c>
      <c r="H123" s="619">
        <v>1.08955</v>
      </c>
      <c r="I123" s="620">
        <v>0.70694900000000005</v>
      </c>
      <c r="J123" s="620">
        <v>8.5861800000000005E-3</v>
      </c>
      <c r="K123" s="619">
        <v>1</v>
      </c>
      <c r="L123" s="199"/>
      <c r="M123" s="199"/>
      <c r="N123" s="199"/>
      <c r="O123" s="199"/>
      <c r="P123" s="199"/>
      <c r="Q123" s="199"/>
    </row>
    <row r="124" spans="1:17">
      <c r="A124" s="621" t="s">
        <v>96</v>
      </c>
      <c r="B124" s="622" t="s">
        <v>4362</v>
      </c>
      <c r="C124" s="622" t="s">
        <v>4382</v>
      </c>
      <c r="D124" s="626">
        <v>0.957229</v>
      </c>
      <c r="E124" s="626"/>
      <c r="F124" s="626">
        <v>0.119266</v>
      </c>
      <c r="G124" s="626">
        <v>0.75769900000000001</v>
      </c>
      <c r="H124" s="626">
        <v>1.2093</v>
      </c>
      <c r="I124" s="627">
        <v>0.71398399999999995</v>
      </c>
      <c r="J124" s="627">
        <v>2.1787500000000001E-3</v>
      </c>
      <c r="K124" s="626">
        <v>1</v>
      </c>
    </row>
    <row r="125" spans="1:17">
      <c r="A125" s="621" t="s">
        <v>934</v>
      </c>
      <c r="B125" s="622" t="s">
        <v>4362</v>
      </c>
      <c r="C125" s="622" t="s">
        <v>4381</v>
      </c>
      <c r="D125" s="626">
        <v>0.84443699999999999</v>
      </c>
      <c r="E125" s="626"/>
      <c r="F125" s="626">
        <v>0.47450700000000001</v>
      </c>
      <c r="G125" s="626">
        <v>0.33317000000000002</v>
      </c>
      <c r="H125" s="626">
        <v>2.1402700000000001</v>
      </c>
      <c r="I125" s="627">
        <v>0.72158599999999995</v>
      </c>
      <c r="J125" s="627">
        <v>3.70248E-4</v>
      </c>
      <c r="K125" s="626">
        <v>1</v>
      </c>
    </row>
    <row r="126" spans="1:17">
      <c r="A126" s="621" t="s">
        <v>940</v>
      </c>
      <c r="B126" s="622" t="s">
        <v>1068</v>
      </c>
      <c r="C126" s="622" t="s">
        <v>4380</v>
      </c>
      <c r="D126" s="626">
        <v>0.92216500000000001</v>
      </c>
      <c r="E126" s="626"/>
      <c r="F126" s="626">
        <v>0.236735</v>
      </c>
      <c r="G126" s="626">
        <v>0.57982800000000001</v>
      </c>
      <c r="H126" s="626">
        <v>1.46662</v>
      </c>
      <c r="I126" s="627">
        <v>0.73213499999999998</v>
      </c>
      <c r="J126" s="627">
        <v>2.3491699999999998E-3</v>
      </c>
      <c r="K126" s="626">
        <v>1</v>
      </c>
    </row>
    <row r="127" spans="1:17">
      <c r="A127" s="621" t="s">
        <v>930</v>
      </c>
      <c r="B127" s="622" t="s">
        <v>4364</v>
      </c>
      <c r="C127" s="622" t="s">
        <v>4373</v>
      </c>
      <c r="D127" s="626">
        <v>1.01274</v>
      </c>
      <c r="E127" s="626"/>
      <c r="F127" s="626">
        <v>3.8967799999999997E-2</v>
      </c>
      <c r="G127" s="626">
        <v>0.93827400000000005</v>
      </c>
      <c r="H127" s="626">
        <v>1.0931200000000001</v>
      </c>
      <c r="I127" s="627">
        <v>0.74521999999999999</v>
      </c>
      <c r="J127" s="627">
        <v>8.5791900000000004E-3</v>
      </c>
      <c r="K127" s="626">
        <v>1</v>
      </c>
    </row>
    <row r="128" spans="1:17">
      <c r="A128" s="621" t="s">
        <v>934</v>
      </c>
      <c r="B128" s="622" t="s">
        <v>4364</v>
      </c>
      <c r="C128" s="622" t="s">
        <v>4387</v>
      </c>
      <c r="D128" s="626"/>
      <c r="E128" s="626">
        <v>1.48393E-2</v>
      </c>
      <c r="F128" s="626">
        <v>0.99961599999999995</v>
      </c>
      <c r="G128" s="626">
        <v>-8.4249199999999996E-2</v>
      </c>
      <c r="H128" s="626">
        <v>0.113928</v>
      </c>
      <c r="I128" s="627">
        <v>0.76912400000000003</v>
      </c>
      <c r="J128" s="627">
        <v>3.8372100000000001E-4</v>
      </c>
      <c r="K128" s="626">
        <v>1</v>
      </c>
    </row>
    <row r="129" spans="1:11">
      <c r="A129" s="621" t="s">
        <v>930</v>
      </c>
      <c r="B129" s="622" t="s">
        <v>4012</v>
      </c>
      <c r="C129" s="622" t="s">
        <v>4386</v>
      </c>
      <c r="D129" s="626">
        <v>0.92074800000000001</v>
      </c>
      <c r="E129" s="626"/>
      <c r="F129" s="626">
        <v>0.28460999999999997</v>
      </c>
      <c r="G129" s="626">
        <v>0.527084</v>
      </c>
      <c r="H129" s="626">
        <v>1.60843</v>
      </c>
      <c r="I129" s="627">
        <v>0.77173000000000003</v>
      </c>
      <c r="J129" s="627">
        <v>8.3219699999999997E-3</v>
      </c>
      <c r="K129" s="626">
        <v>1</v>
      </c>
    </row>
    <row r="130" spans="1:11">
      <c r="A130" s="621" t="s">
        <v>940</v>
      </c>
      <c r="B130" s="622" t="s">
        <v>1068</v>
      </c>
      <c r="C130" s="622" t="s">
        <v>4379</v>
      </c>
      <c r="D130" s="626">
        <v>0.94061700000000004</v>
      </c>
      <c r="E130" s="626"/>
      <c r="F130" s="626">
        <v>0.23254900000000001</v>
      </c>
      <c r="G130" s="626">
        <v>0.596302</v>
      </c>
      <c r="H130" s="626">
        <v>1.4837400000000001</v>
      </c>
      <c r="I130" s="627">
        <v>0.79235599999999995</v>
      </c>
      <c r="J130" s="627">
        <v>2.3511399999999998E-3</v>
      </c>
      <c r="K130" s="626">
        <v>1</v>
      </c>
    </row>
    <row r="131" spans="1:11">
      <c r="A131" s="621" t="s">
        <v>934</v>
      </c>
      <c r="B131" s="622" t="s">
        <v>4375</v>
      </c>
      <c r="C131" s="622" t="s">
        <v>4390</v>
      </c>
      <c r="D131" s="626"/>
      <c r="E131" s="626">
        <v>2.12245E-2</v>
      </c>
      <c r="F131" s="626">
        <v>0.99960199999999999</v>
      </c>
      <c r="G131" s="626">
        <v>-0.150399</v>
      </c>
      <c r="H131" s="626">
        <v>0.19284799999999999</v>
      </c>
      <c r="I131" s="627">
        <v>0.80847999999999998</v>
      </c>
      <c r="J131" s="627">
        <v>3.9750799999999998E-4</v>
      </c>
      <c r="K131" s="626">
        <v>1</v>
      </c>
    </row>
    <row r="132" spans="1:11">
      <c r="A132" s="621" t="s">
        <v>930</v>
      </c>
      <c r="B132" s="622" t="s">
        <v>1068</v>
      </c>
      <c r="C132" s="622" t="s">
        <v>4370</v>
      </c>
      <c r="D132" s="626">
        <v>1.04928</v>
      </c>
      <c r="E132" s="626"/>
      <c r="F132" s="626">
        <v>0.225274</v>
      </c>
      <c r="G132" s="626">
        <v>0.67474199999999995</v>
      </c>
      <c r="H132" s="626">
        <v>1.6317200000000001</v>
      </c>
      <c r="I132" s="627">
        <v>0.83090600000000003</v>
      </c>
      <c r="J132" s="627">
        <v>8.5595299999999992E-3</v>
      </c>
      <c r="K132" s="626">
        <v>1</v>
      </c>
    </row>
    <row r="133" spans="1:11">
      <c r="A133" s="621" t="s">
        <v>948</v>
      </c>
      <c r="B133" s="622" t="s">
        <v>4012</v>
      </c>
      <c r="C133" s="622" t="s">
        <v>4360</v>
      </c>
      <c r="D133" s="626">
        <v>0.93584500000000004</v>
      </c>
      <c r="E133" s="626"/>
      <c r="F133" s="626">
        <v>0.32890200000000003</v>
      </c>
      <c r="G133" s="626">
        <v>0.49118099999999998</v>
      </c>
      <c r="H133" s="626">
        <v>1.7830600000000001</v>
      </c>
      <c r="I133" s="627">
        <v>0.84023199999999998</v>
      </c>
      <c r="J133" s="627">
        <v>1.0357999999999999E-3</v>
      </c>
      <c r="K133" s="626">
        <v>1</v>
      </c>
    </row>
    <row r="134" spans="1:11">
      <c r="A134" s="621" t="s">
        <v>948</v>
      </c>
      <c r="B134" s="622" t="s">
        <v>1068</v>
      </c>
      <c r="C134" s="622" t="s">
        <v>4379</v>
      </c>
      <c r="D134" s="626">
        <v>1.06873</v>
      </c>
      <c r="E134" s="626"/>
      <c r="F134" s="626">
        <v>0.35031299999999999</v>
      </c>
      <c r="G134" s="626">
        <v>0.53787300000000005</v>
      </c>
      <c r="H134" s="626">
        <v>2.1234999999999999</v>
      </c>
      <c r="I134" s="627">
        <v>0.84951399999999999</v>
      </c>
      <c r="J134" s="627">
        <v>1.0670600000000001E-3</v>
      </c>
      <c r="K134" s="626">
        <v>1</v>
      </c>
    </row>
    <row r="135" spans="1:11">
      <c r="A135" s="621" t="s">
        <v>940</v>
      </c>
      <c r="B135" s="622" t="s">
        <v>4012</v>
      </c>
      <c r="C135" s="622" t="s">
        <v>4386</v>
      </c>
      <c r="D135" s="626">
        <v>0.906586</v>
      </c>
      <c r="E135" s="626"/>
      <c r="F135" s="626">
        <v>0.518903</v>
      </c>
      <c r="G135" s="626">
        <v>0.32788299999999998</v>
      </c>
      <c r="H135" s="626">
        <v>2.5066899999999999</v>
      </c>
      <c r="I135" s="627">
        <v>0.85009800000000002</v>
      </c>
      <c r="J135" s="627">
        <v>2.32562E-3</v>
      </c>
      <c r="K135" s="626">
        <v>1</v>
      </c>
    </row>
    <row r="136" spans="1:11">
      <c r="A136" s="621" t="s">
        <v>96</v>
      </c>
      <c r="B136" s="622" t="s">
        <v>4362</v>
      </c>
      <c r="C136" s="622" t="s">
        <v>4363</v>
      </c>
      <c r="D136" s="626">
        <v>0.94545299999999999</v>
      </c>
      <c r="E136" s="626"/>
      <c r="F136" s="626">
        <v>0.31085699999999999</v>
      </c>
      <c r="G136" s="626">
        <v>0.51408799999999999</v>
      </c>
      <c r="H136" s="626">
        <v>1.7387699999999999</v>
      </c>
      <c r="I136" s="627">
        <v>0.85680699999999999</v>
      </c>
      <c r="J136" s="627">
        <v>2.1696699999999998E-3</v>
      </c>
      <c r="K136" s="626">
        <v>1</v>
      </c>
    </row>
    <row r="137" spans="1:11">
      <c r="A137" s="621" t="s">
        <v>930</v>
      </c>
      <c r="B137" s="622" t="s">
        <v>4012</v>
      </c>
      <c r="C137" s="622" t="s">
        <v>4359</v>
      </c>
      <c r="D137" s="626">
        <v>1.0188600000000001</v>
      </c>
      <c r="E137" s="626"/>
      <c r="F137" s="626">
        <v>0.106544</v>
      </c>
      <c r="G137" s="626">
        <v>0.82684199999999997</v>
      </c>
      <c r="H137" s="626">
        <v>1.25546</v>
      </c>
      <c r="I137" s="627">
        <v>0.86082000000000003</v>
      </c>
      <c r="J137" s="627">
        <v>8.5534600000000006E-3</v>
      </c>
      <c r="K137" s="626">
        <v>1</v>
      </c>
    </row>
    <row r="138" spans="1:11">
      <c r="A138" s="621" t="s">
        <v>96</v>
      </c>
      <c r="B138" s="622" t="s">
        <v>4362</v>
      </c>
      <c r="C138" s="622" t="s">
        <v>4388</v>
      </c>
      <c r="D138" s="626">
        <v>0.96569199999999999</v>
      </c>
      <c r="E138" s="626"/>
      <c r="F138" s="626">
        <v>0.201155</v>
      </c>
      <c r="G138" s="626">
        <v>0.65105199999999996</v>
      </c>
      <c r="H138" s="626">
        <v>1.4323900000000001</v>
      </c>
      <c r="I138" s="627">
        <v>0.86221899999999996</v>
      </c>
      <c r="J138" s="627">
        <v>2.1885400000000001E-3</v>
      </c>
      <c r="K138" s="626">
        <v>1</v>
      </c>
    </row>
    <row r="139" spans="1:11">
      <c r="A139" s="621" t="s">
        <v>940</v>
      </c>
      <c r="B139" s="622" t="s">
        <v>4364</v>
      </c>
      <c r="C139" s="622" t="s">
        <v>4385</v>
      </c>
      <c r="D139" s="626"/>
      <c r="E139" s="626">
        <v>-3.5942000000000001E-3</v>
      </c>
      <c r="F139" s="626">
        <v>0.99762200000000001</v>
      </c>
      <c r="G139" s="626">
        <v>-4.4806800000000001E-2</v>
      </c>
      <c r="H139" s="626">
        <v>3.7618400000000003E-2</v>
      </c>
      <c r="I139" s="627">
        <v>0.86427799999999999</v>
      </c>
      <c r="J139" s="627">
        <v>2.3726699999999999E-3</v>
      </c>
      <c r="K139" s="626">
        <v>1</v>
      </c>
    </row>
    <row r="140" spans="1:11">
      <c r="A140" s="621" t="s">
        <v>940</v>
      </c>
      <c r="B140" s="622" t="s">
        <v>4375</v>
      </c>
      <c r="C140" s="622" t="s">
        <v>4384</v>
      </c>
      <c r="D140" s="626"/>
      <c r="E140" s="626">
        <v>3.3734899999999998E-3</v>
      </c>
      <c r="F140" s="626">
        <v>0.99762899999999999</v>
      </c>
      <c r="G140" s="626">
        <v>-3.6655500000000001E-2</v>
      </c>
      <c r="H140" s="626">
        <v>4.3402499999999997E-2</v>
      </c>
      <c r="I140" s="627">
        <v>0.86880400000000002</v>
      </c>
      <c r="J140" s="627">
        <v>2.3652E-3</v>
      </c>
      <c r="K140" s="626">
        <v>1</v>
      </c>
    </row>
    <row r="141" spans="1:11">
      <c r="A141" s="621" t="s">
        <v>948</v>
      </c>
      <c r="B141" s="622" t="s">
        <v>4362</v>
      </c>
      <c r="C141" s="622" t="s">
        <v>4388</v>
      </c>
      <c r="D141" s="626">
        <v>1.0451699999999999</v>
      </c>
      <c r="E141" s="626"/>
      <c r="F141" s="626">
        <v>0.278918</v>
      </c>
      <c r="G141" s="626">
        <v>0.60502</v>
      </c>
      <c r="H141" s="626">
        <v>1.8055099999999999</v>
      </c>
      <c r="I141" s="627">
        <v>0.87415699999999996</v>
      </c>
      <c r="J141" s="627">
        <v>1.0228800000000001E-3</v>
      </c>
      <c r="K141" s="626">
        <v>1</v>
      </c>
    </row>
    <row r="142" spans="1:11">
      <c r="A142" s="621" t="s">
        <v>930</v>
      </c>
      <c r="B142" s="622" t="s">
        <v>4005</v>
      </c>
      <c r="C142" s="622" t="s">
        <v>4391</v>
      </c>
      <c r="D142" s="626">
        <v>1.0181</v>
      </c>
      <c r="E142" s="626"/>
      <c r="F142" s="626">
        <v>0.13036900000000001</v>
      </c>
      <c r="G142" s="626">
        <v>0.78853700000000004</v>
      </c>
      <c r="H142" s="626">
        <v>1.3145</v>
      </c>
      <c r="I142" s="627">
        <v>0.89053499999999997</v>
      </c>
      <c r="J142" s="627">
        <v>8.5861800000000005E-3</v>
      </c>
      <c r="K142" s="626">
        <v>1</v>
      </c>
    </row>
    <row r="143" spans="1:11">
      <c r="A143" s="621" t="s">
        <v>934</v>
      </c>
      <c r="B143" s="622" t="s">
        <v>4362</v>
      </c>
      <c r="C143" s="622" t="s">
        <v>4388</v>
      </c>
      <c r="D143" s="626">
        <v>1.0592900000000001</v>
      </c>
      <c r="E143" s="626"/>
      <c r="F143" s="626">
        <v>0.42987799999999998</v>
      </c>
      <c r="G143" s="626">
        <v>0.45614300000000002</v>
      </c>
      <c r="H143" s="626">
        <v>2.4599500000000001</v>
      </c>
      <c r="I143" s="627">
        <v>0.89341800000000005</v>
      </c>
      <c r="J143" s="627">
        <v>3.9397299999999999E-4</v>
      </c>
      <c r="K143" s="626">
        <v>1</v>
      </c>
    </row>
    <row r="144" spans="1:11">
      <c r="A144" s="621" t="s">
        <v>940</v>
      </c>
      <c r="B144" s="622" t="s">
        <v>4362</v>
      </c>
      <c r="C144" s="622" t="s">
        <v>4366</v>
      </c>
      <c r="D144" s="626">
        <v>0.95839300000000005</v>
      </c>
      <c r="E144" s="626"/>
      <c r="F144" s="626">
        <v>0.32955800000000002</v>
      </c>
      <c r="G144" s="626">
        <v>0.50236999999999998</v>
      </c>
      <c r="H144" s="626">
        <v>1.8283700000000001</v>
      </c>
      <c r="I144" s="627">
        <v>0.89739500000000005</v>
      </c>
      <c r="J144" s="627">
        <v>2.3389399999999999E-3</v>
      </c>
      <c r="K144" s="626">
        <v>1</v>
      </c>
    </row>
    <row r="145" spans="1:11">
      <c r="A145" s="621" t="s">
        <v>948</v>
      </c>
      <c r="B145" s="622" t="s">
        <v>4005</v>
      </c>
      <c r="C145" s="622" t="s">
        <v>4389</v>
      </c>
      <c r="D145" s="626">
        <v>0.95352099999999995</v>
      </c>
      <c r="E145" s="626"/>
      <c r="F145" s="626">
        <v>0.40216400000000002</v>
      </c>
      <c r="G145" s="626">
        <v>0.43351899999999999</v>
      </c>
      <c r="H145" s="626">
        <v>2.0972599999999999</v>
      </c>
      <c r="I145" s="627">
        <v>0.90579600000000005</v>
      </c>
      <c r="J145" s="627">
        <v>1.0682199999999999E-3</v>
      </c>
      <c r="K145" s="626">
        <v>1</v>
      </c>
    </row>
    <row r="146" spans="1:11">
      <c r="A146" s="621" t="s">
        <v>96</v>
      </c>
      <c r="B146" s="622" t="s">
        <v>1068</v>
      </c>
      <c r="C146" s="622" t="s">
        <v>4370</v>
      </c>
      <c r="D146" s="626">
        <v>1.0558399999999999</v>
      </c>
      <c r="E146" s="626"/>
      <c r="F146" s="626">
        <v>0.46096999999999999</v>
      </c>
      <c r="G146" s="626">
        <v>0.42777900000000002</v>
      </c>
      <c r="H146" s="626">
        <v>2.60602</v>
      </c>
      <c r="I146" s="627">
        <v>0.90616600000000003</v>
      </c>
      <c r="J146" s="627">
        <v>2.17307E-3</v>
      </c>
      <c r="K146" s="626">
        <v>1</v>
      </c>
    </row>
    <row r="147" spans="1:11">
      <c r="A147" s="621" t="s">
        <v>940</v>
      </c>
      <c r="B147" s="622" t="s">
        <v>4012</v>
      </c>
      <c r="C147" s="622" t="s">
        <v>4358</v>
      </c>
      <c r="D147" s="626">
        <v>1.01522</v>
      </c>
      <c r="E147" s="626"/>
      <c r="F147" s="626">
        <v>0.151949</v>
      </c>
      <c r="G147" s="626">
        <v>0.75374099999999999</v>
      </c>
      <c r="H147" s="626">
        <v>1.3674200000000001</v>
      </c>
      <c r="I147" s="627">
        <v>0.92079500000000003</v>
      </c>
      <c r="J147" s="627">
        <v>2.33651E-3</v>
      </c>
      <c r="K147" s="626">
        <v>1</v>
      </c>
    </row>
    <row r="148" spans="1:11">
      <c r="A148" s="621" t="s">
        <v>930</v>
      </c>
      <c r="B148" s="622" t="s">
        <v>4364</v>
      </c>
      <c r="C148" s="622" t="s">
        <v>4383</v>
      </c>
      <c r="D148" s="626"/>
      <c r="E148" s="626">
        <v>9.5186399999999997E-4</v>
      </c>
      <c r="F148" s="626">
        <v>0.99408200000000002</v>
      </c>
      <c r="G148" s="626">
        <v>-1.91027E-2</v>
      </c>
      <c r="H148" s="626">
        <v>2.1006400000000001E-2</v>
      </c>
      <c r="I148" s="627">
        <v>0.92588199999999998</v>
      </c>
      <c r="J148" s="627">
        <v>8.626E-3</v>
      </c>
      <c r="K148" s="626">
        <v>1</v>
      </c>
    </row>
    <row r="149" spans="1:11">
      <c r="A149" s="621" t="s">
        <v>934</v>
      </c>
      <c r="B149" s="622" t="s">
        <v>4012</v>
      </c>
      <c r="C149" s="622" t="s">
        <v>4360</v>
      </c>
      <c r="D149" s="626">
        <v>1.03162</v>
      </c>
      <c r="E149" s="626"/>
      <c r="F149" s="626">
        <v>0.49470500000000001</v>
      </c>
      <c r="G149" s="626">
        <v>0.39122600000000002</v>
      </c>
      <c r="H149" s="626">
        <v>2.7202899999999999</v>
      </c>
      <c r="I149" s="627">
        <v>0.94981800000000005</v>
      </c>
      <c r="J149" s="627">
        <v>3.8510399999999999E-4</v>
      </c>
      <c r="K149" s="626">
        <v>1</v>
      </c>
    </row>
    <row r="150" spans="1:11">
      <c r="A150" s="621" t="s">
        <v>930</v>
      </c>
      <c r="B150" s="622" t="s">
        <v>4362</v>
      </c>
      <c r="C150" s="622" t="s">
        <v>4366</v>
      </c>
      <c r="D150" s="626">
        <v>1.00901</v>
      </c>
      <c r="E150" s="626"/>
      <c r="F150" s="626">
        <v>0.172185</v>
      </c>
      <c r="G150" s="626">
        <v>0.71999599999999997</v>
      </c>
      <c r="H150" s="626">
        <v>1.4140299999999999</v>
      </c>
      <c r="I150" s="627">
        <v>0.95846799999999999</v>
      </c>
      <c r="J150" s="627">
        <v>8.5584600000000004E-3</v>
      </c>
      <c r="K150" s="626">
        <v>1</v>
      </c>
    </row>
    <row r="151" spans="1:11">
      <c r="A151" s="621" t="s">
        <v>934</v>
      </c>
      <c r="B151" s="622" t="s">
        <v>4012</v>
      </c>
      <c r="C151" s="622" t="s">
        <v>4359</v>
      </c>
      <c r="D151" s="626">
        <v>1.0238499999999999</v>
      </c>
      <c r="E151" s="626"/>
      <c r="F151" s="626">
        <v>0.51177899999999998</v>
      </c>
      <c r="G151" s="626">
        <v>0.3755</v>
      </c>
      <c r="H151" s="626">
        <v>2.7916699999999999</v>
      </c>
      <c r="I151" s="627">
        <v>0.96326500000000004</v>
      </c>
      <c r="J151" s="627">
        <v>3.7720199999999998E-4</v>
      </c>
      <c r="K151" s="626">
        <v>1</v>
      </c>
    </row>
    <row r="152" spans="1:11">
      <c r="A152" s="621" t="s">
        <v>934</v>
      </c>
      <c r="B152" s="622" t="s">
        <v>4364</v>
      </c>
      <c r="C152" s="622" t="s">
        <v>4385</v>
      </c>
      <c r="D152" s="626"/>
      <c r="E152" s="626">
        <v>1.55718E-3</v>
      </c>
      <c r="F152" s="626">
        <v>0.99961699999999998</v>
      </c>
      <c r="G152" s="626">
        <v>-0.101422</v>
      </c>
      <c r="H152" s="626">
        <v>0.104536</v>
      </c>
      <c r="I152" s="627">
        <v>0.976356</v>
      </c>
      <c r="J152" s="627">
        <v>3.8288500000000002E-4</v>
      </c>
      <c r="K152" s="626">
        <v>1</v>
      </c>
    </row>
    <row r="153" spans="1:11">
      <c r="A153" s="384" t="s">
        <v>948</v>
      </c>
      <c r="B153" s="618" t="s">
        <v>1068</v>
      </c>
      <c r="C153" s="618" t="s">
        <v>4380</v>
      </c>
      <c r="D153" s="623">
        <v>0.99754799999999999</v>
      </c>
      <c r="E153" s="623"/>
      <c r="F153" s="623">
        <v>0.35907099999999997</v>
      </c>
      <c r="G153" s="623">
        <v>0.493506</v>
      </c>
      <c r="H153" s="623">
        <v>2.0163899999999999</v>
      </c>
      <c r="I153" s="624">
        <v>0.99454600000000004</v>
      </c>
      <c r="J153" s="624">
        <v>1.0682199999999999E-3</v>
      </c>
      <c r="K153" s="623">
        <v>1</v>
      </c>
    </row>
    <row r="154" spans="1:11">
      <c r="A154" s="625" t="s">
        <v>6649</v>
      </c>
      <c r="B154" s="625"/>
      <c r="C154" s="625"/>
      <c r="D154" s="625"/>
      <c r="E154" s="625"/>
      <c r="F154" s="625"/>
      <c r="G154" s="625"/>
      <c r="H154" s="625"/>
      <c r="I154" s="625"/>
      <c r="J154" s="625"/>
      <c r="K154" s="625"/>
    </row>
    <row r="155" spans="1:11">
      <c r="A155" s="382" t="s">
        <v>7067</v>
      </c>
      <c r="B155" s="622"/>
      <c r="C155" s="622"/>
      <c r="D155" s="622"/>
      <c r="E155" s="622"/>
      <c r="F155" s="622"/>
      <c r="G155" s="622"/>
      <c r="H155" s="622"/>
      <c r="I155" s="622"/>
      <c r="J155" s="622"/>
      <c r="K155" s="622"/>
    </row>
  </sheetData>
  <mergeCells count="1">
    <mergeCell ref="A1:Q1"/>
  </mergeCells>
  <phoneticPr fontId="68"/>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U3365"/>
  <sheetViews>
    <sheetView zoomScale="90" zoomScaleNormal="90" zoomScalePageLayoutView="90" workbookViewId="0">
      <selection activeCell="C113" sqref="C113"/>
    </sheetView>
  </sheetViews>
  <sheetFormatPr baseColWidth="10" defaultColWidth="10.85546875" defaultRowHeight="15"/>
  <cols>
    <col min="3" max="3" width="61" bestFit="1" customWidth="1"/>
    <col min="4" max="4" width="23.28515625" bestFit="1" customWidth="1"/>
    <col min="15" max="15" width="17.28515625" bestFit="1" customWidth="1"/>
    <col min="16" max="16" width="30.140625" bestFit="1" customWidth="1"/>
  </cols>
  <sheetData>
    <row r="1" spans="1:21">
      <c r="A1" s="655" t="s">
        <v>6729</v>
      </c>
      <c r="B1" s="655"/>
      <c r="C1" s="655"/>
      <c r="D1" s="655"/>
      <c r="E1" s="655"/>
      <c r="F1" s="655"/>
      <c r="G1" s="655"/>
      <c r="H1" s="655"/>
      <c r="I1" s="655"/>
      <c r="J1" s="655"/>
      <c r="K1" s="655"/>
      <c r="L1" s="655"/>
      <c r="M1" s="655"/>
      <c r="N1" s="655"/>
      <c r="O1" s="655"/>
      <c r="P1" s="655"/>
      <c r="Q1" s="655"/>
      <c r="R1" s="655"/>
      <c r="S1" s="655"/>
      <c r="T1" s="655"/>
      <c r="U1" s="655"/>
    </row>
    <row r="2" spans="1:21">
      <c r="A2" s="1"/>
      <c r="B2" s="1"/>
      <c r="C2" s="1"/>
      <c r="D2" s="1"/>
      <c r="E2" s="1"/>
      <c r="F2" s="1"/>
      <c r="G2" s="1"/>
      <c r="H2" s="1"/>
      <c r="I2" s="1"/>
      <c r="J2" s="1"/>
      <c r="K2" s="1"/>
      <c r="L2" s="1"/>
      <c r="M2" s="1"/>
      <c r="N2" s="1"/>
      <c r="O2" s="1"/>
      <c r="P2" s="1"/>
      <c r="Q2" s="1"/>
      <c r="R2" s="1"/>
      <c r="S2" s="1"/>
      <c r="T2" s="1"/>
      <c r="U2" s="1"/>
    </row>
    <row r="3" spans="1:21" s="3" customFormat="1">
      <c r="A3" s="463" t="s">
        <v>433</v>
      </c>
      <c r="B3" s="463" t="s">
        <v>5789</v>
      </c>
      <c r="C3" s="463" t="s">
        <v>5790</v>
      </c>
      <c r="D3" s="463" t="s">
        <v>5791</v>
      </c>
      <c r="E3" s="463" t="s">
        <v>1065</v>
      </c>
      <c r="F3" s="463" t="s">
        <v>4128</v>
      </c>
      <c r="G3" s="463" t="s">
        <v>4129</v>
      </c>
      <c r="H3" s="463" t="s">
        <v>630</v>
      </c>
      <c r="I3" s="463" t="s">
        <v>631</v>
      </c>
      <c r="J3" s="463" t="s">
        <v>917</v>
      </c>
      <c r="K3" s="463" t="s">
        <v>29</v>
      </c>
      <c r="L3" s="463" t="s">
        <v>1066</v>
      </c>
      <c r="M3" s="463" t="s">
        <v>1067</v>
      </c>
      <c r="N3" s="463" t="s">
        <v>1068</v>
      </c>
      <c r="O3" s="463" t="s">
        <v>1069</v>
      </c>
      <c r="P3" s="463" t="s">
        <v>4131</v>
      </c>
    </row>
    <row r="4" spans="1:21" s="3" customFormat="1">
      <c r="A4" s="461" t="s">
        <v>943</v>
      </c>
      <c r="B4" s="461">
        <v>415</v>
      </c>
      <c r="C4" s="461" t="s">
        <v>5792</v>
      </c>
      <c r="D4" s="461" t="s">
        <v>5793</v>
      </c>
      <c r="E4" s="461">
        <v>2064</v>
      </c>
      <c r="F4" s="461" t="s">
        <v>5794</v>
      </c>
      <c r="G4" s="461" t="s">
        <v>5795</v>
      </c>
      <c r="H4" s="461">
        <v>0.23681956601880699</v>
      </c>
      <c r="I4" s="461">
        <v>3.16991373608718E-2</v>
      </c>
      <c r="J4" s="461">
        <v>7.9677186454515195E-14</v>
      </c>
      <c r="K4" s="461">
        <v>1.2672124489589101</v>
      </c>
      <c r="L4" s="461" t="s">
        <v>438</v>
      </c>
      <c r="M4" s="461" t="s">
        <v>439</v>
      </c>
      <c r="N4" s="461" t="s">
        <v>4130</v>
      </c>
      <c r="O4" s="461" t="s">
        <v>1075</v>
      </c>
      <c r="P4" s="461" t="s">
        <v>4132</v>
      </c>
    </row>
    <row r="5" spans="1:21" s="3" customFormat="1">
      <c r="A5" s="461" t="s">
        <v>943</v>
      </c>
      <c r="B5" s="461">
        <v>451</v>
      </c>
      <c r="C5" s="461" t="s">
        <v>1072</v>
      </c>
      <c r="D5" s="461" t="s">
        <v>5793</v>
      </c>
      <c r="E5" s="461">
        <v>11547</v>
      </c>
      <c r="F5" s="461" t="s">
        <v>5796</v>
      </c>
      <c r="G5" s="461" t="s">
        <v>5797</v>
      </c>
      <c r="H5" s="461">
        <v>7.7196045501464305E-2</v>
      </c>
      <c r="I5" s="461">
        <v>1.4421101553837299E-2</v>
      </c>
      <c r="J5" s="461">
        <v>8.6511534384555596E-8</v>
      </c>
      <c r="K5" s="461">
        <v>1.0802538345395101</v>
      </c>
      <c r="L5" s="461" t="s">
        <v>438</v>
      </c>
      <c r="M5" s="461" t="s">
        <v>439</v>
      </c>
      <c r="N5" s="461" t="s">
        <v>4130</v>
      </c>
      <c r="O5" s="461" t="s">
        <v>1075</v>
      </c>
      <c r="P5" s="461" t="s">
        <v>4132</v>
      </c>
    </row>
    <row r="6" spans="1:21" s="3" customFormat="1" ht="15" customHeight="1">
      <c r="A6" s="461" t="s">
        <v>943</v>
      </c>
      <c r="B6" s="461">
        <v>452</v>
      </c>
      <c r="C6" s="461" t="s">
        <v>1077</v>
      </c>
      <c r="D6" s="461" t="s">
        <v>5793</v>
      </c>
      <c r="E6" s="461">
        <v>2526</v>
      </c>
      <c r="F6" s="461" t="s">
        <v>5798</v>
      </c>
      <c r="G6" s="461" t="s">
        <v>5797</v>
      </c>
      <c r="H6" s="461">
        <v>0.15054088801089399</v>
      </c>
      <c r="I6" s="461">
        <v>2.8949270910582501E-2</v>
      </c>
      <c r="J6" s="461">
        <v>1.99115290724087E-7</v>
      </c>
      <c r="K6" s="461">
        <v>1.1624628349244901</v>
      </c>
      <c r="L6" s="461" t="s">
        <v>438</v>
      </c>
      <c r="M6" s="461" t="s">
        <v>439</v>
      </c>
      <c r="N6" s="461" t="s">
        <v>4130</v>
      </c>
      <c r="O6" s="461" t="s">
        <v>1075</v>
      </c>
      <c r="P6" s="461" t="s">
        <v>4132</v>
      </c>
    </row>
    <row r="7" spans="1:21" s="3" customFormat="1">
      <c r="A7" s="461" t="s">
        <v>943</v>
      </c>
      <c r="B7" s="461">
        <v>451.2</v>
      </c>
      <c r="C7" s="461" t="s">
        <v>5799</v>
      </c>
      <c r="D7" s="461" t="s">
        <v>5793</v>
      </c>
      <c r="E7" s="461">
        <v>7431</v>
      </c>
      <c r="F7" s="461" t="s">
        <v>5800</v>
      </c>
      <c r="G7" s="461" t="s">
        <v>5797</v>
      </c>
      <c r="H7" s="461">
        <v>9.1001518544170407E-2</v>
      </c>
      <c r="I7" s="461">
        <v>1.75179884276691E-2</v>
      </c>
      <c r="J7" s="461">
        <v>2.0499838885673701E-7</v>
      </c>
      <c r="K7" s="461">
        <v>1.09527066847409</v>
      </c>
      <c r="L7" s="461" t="s">
        <v>438</v>
      </c>
      <c r="M7" s="461" t="s">
        <v>439</v>
      </c>
      <c r="N7" s="461" t="s">
        <v>4130</v>
      </c>
      <c r="O7" s="461" t="s">
        <v>1075</v>
      </c>
      <c r="P7" s="461" t="s">
        <v>4132</v>
      </c>
    </row>
    <row r="8" spans="1:21" s="3" customFormat="1">
      <c r="A8" s="3" t="s">
        <v>943</v>
      </c>
      <c r="B8" s="3">
        <v>415.1</v>
      </c>
      <c r="C8" s="3" t="s">
        <v>5801</v>
      </c>
      <c r="D8" s="3" t="s">
        <v>5793</v>
      </c>
      <c r="E8" s="3">
        <v>782</v>
      </c>
      <c r="F8" s="3" t="s">
        <v>5802</v>
      </c>
      <c r="G8" s="3" t="s">
        <v>5795</v>
      </c>
      <c r="H8" s="3">
        <v>0.23416441058484899</v>
      </c>
      <c r="I8" s="3">
        <v>5.11251271625121E-2</v>
      </c>
      <c r="J8" s="3">
        <v>4.6448357528949099E-6</v>
      </c>
      <c r="K8" s="3">
        <v>1.2638522658174101</v>
      </c>
      <c r="L8" s="3" t="s">
        <v>438</v>
      </c>
      <c r="M8" s="3" t="s">
        <v>439</v>
      </c>
      <c r="N8" s="3" t="s">
        <v>4130</v>
      </c>
      <c r="O8" s="3" t="s">
        <v>1075</v>
      </c>
      <c r="P8" s="3" t="s">
        <v>4132</v>
      </c>
    </row>
    <row r="9" spans="1:21" s="3" customFormat="1">
      <c r="A9" s="3" t="s">
        <v>943</v>
      </c>
      <c r="B9" s="3">
        <v>415.11</v>
      </c>
      <c r="C9" s="3" t="s">
        <v>5803</v>
      </c>
      <c r="D9" s="3" t="s">
        <v>5793</v>
      </c>
      <c r="E9" s="3">
        <v>782</v>
      </c>
      <c r="F9" s="3" t="s">
        <v>5802</v>
      </c>
      <c r="G9" s="3" t="s">
        <v>5795</v>
      </c>
      <c r="H9" s="3">
        <v>0.23416441058484899</v>
      </c>
      <c r="I9" s="3">
        <v>5.11251271625121E-2</v>
      </c>
      <c r="J9" s="3">
        <v>4.6448357528949099E-6</v>
      </c>
      <c r="K9" s="3">
        <v>1.2638522658174101</v>
      </c>
      <c r="L9" s="3" t="s">
        <v>438</v>
      </c>
      <c r="M9" s="3" t="s">
        <v>439</v>
      </c>
      <c r="N9" s="3" t="s">
        <v>4130</v>
      </c>
      <c r="O9" s="3" t="s">
        <v>1075</v>
      </c>
      <c r="P9" s="3" t="s">
        <v>4132</v>
      </c>
    </row>
    <row r="10" spans="1:21" s="3" customFormat="1">
      <c r="A10" s="3" t="s">
        <v>943</v>
      </c>
      <c r="B10" s="3">
        <v>452.8</v>
      </c>
      <c r="C10" s="3" t="s">
        <v>5804</v>
      </c>
      <c r="D10" s="3" t="s">
        <v>5793</v>
      </c>
      <c r="E10" s="3">
        <v>1167</v>
      </c>
      <c r="F10" s="3" t="s">
        <v>5805</v>
      </c>
      <c r="G10" s="3" t="s">
        <v>5797</v>
      </c>
      <c r="H10" s="3">
        <v>0.169783219893472</v>
      </c>
      <c r="I10" s="3">
        <v>4.2150318785784603E-2</v>
      </c>
      <c r="J10" s="3">
        <v>5.6243493557640399E-5</v>
      </c>
      <c r="K10" s="3">
        <v>1.1850479286572999</v>
      </c>
      <c r="L10" s="3" t="s">
        <v>438</v>
      </c>
      <c r="M10" s="3" t="s">
        <v>439</v>
      </c>
      <c r="N10" s="3" t="s">
        <v>4130</v>
      </c>
      <c r="O10" s="3" t="s">
        <v>1075</v>
      </c>
      <c r="P10" s="3" t="s">
        <v>4132</v>
      </c>
    </row>
    <row r="11" spans="1:21" s="3" customFormat="1">
      <c r="A11" s="3" t="s">
        <v>943</v>
      </c>
      <c r="B11" s="3">
        <v>286.39999999999998</v>
      </c>
      <c r="C11" s="3" t="s">
        <v>5806</v>
      </c>
      <c r="D11" s="3" t="s">
        <v>5807</v>
      </c>
      <c r="E11" s="3">
        <v>46</v>
      </c>
      <c r="F11" s="3" t="s">
        <v>5808</v>
      </c>
      <c r="G11" s="3" t="s">
        <v>5809</v>
      </c>
      <c r="H11" s="3">
        <v>0.77593464802498002</v>
      </c>
      <c r="I11" s="3">
        <v>0.21246874072299199</v>
      </c>
      <c r="J11" s="3">
        <v>2.6021157625541501E-4</v>
      </c>
      <c r="K11" s="3">
        <v>2.17262181520235</v>
      </c>
      <c r="L11" s="3" t="s">
        <v>438</v>
      </c>
      <c r="M11" s="3" t="s">
        <v>439</v>
      </c>
      <c r="N11" s="3" t="s">
        <v>4130</v>
      </c>
      <c r="O11" s="3" t="s">
        <v>1075</v>
      </c>
      <c r="P11" s="3" t="s">
        <v>4132</v>
      </c>
    </row>
    <row r="12" spans="1:21" s="3" customFormat="1">
      <c r="A12" s="3" t="s">
        <v>943</v>
      </c>
      <c r="B12" s="3">
        <v>459</v>
      </c>
      <c r="C12" s="3" t="s">
        <v>5810</v>
      </c>
      <c r="D12" s="3" t="s">
        <v>5793</v>
      </c>
      <c r="E12" s="3">
        <v>3265</v>
      </c>
      <c r="F12" s="3" t="s">
        <v>5811</v>
      </c>
      <c r="G12" s="3" t="s">
        <v>5812</v>
      </c>
      <c r="H12" s="3">
        <v>9.1300920238691796E-2</v>
      </c>
      <c r="I12" s="3">
        <v>2.5202429463599501E-2</v>
      </c>
      <c r="J12" s="3">
        <v>2.9154034790419202E-4</v>
      </c>
      <c r="K12" s="3">
        <v>1.09559864346388</v>
      </c>
      <c r="L12" s="3" t="s">
        <v>438</v>
      </c>
      <c r="M12" s="3" t="s">
        <v>439</v>
      </c>
      <c r="N12" s="3" t="s">
        <v>4130</v>
      </c>
      <c r="O12" s="3" t="s">
        <v>1075</v>
      </c>
      <c r="P12" s="3" t="s">
        <v>4132</v>
      </c>
    </row>
    <row r="13" spans="1:21" s="3" customFormat="1">
      <c r="A13" s="3" t="s">
        <v>943</v>
      </c>
      <c r="B13" s="3">
        <v>567</v>
      </c>
      <c r="C13" s="3" t="s">
        <v>5813</v>
      </c>
      <c r="D13" s="3" t="s">
        <v>5814</v>
      </c>
      <c r="E13" s="3">
        <v>856</v>
      </c>
      <c r="F13" s="3" t="s">
        <v>5815</v>
      </c>
      <c r="G13" s="3" t="s">
        <v>5816</v>
      </c>
      <c r="H13" s="3">
        <v>0.175647310418169</v>
      </c>
      <c r="I13" s="3">
        <v>4.8715311511581497E-2</v>
      </c>
      <c r="J13" s="3">
        <v>3.1144771840279799E-4</v>
      </c>
      <c r="K13" s="3">
        <v>1.1920175723253399</v>
      </c>
      <c r="L13" s="3" t="s">
        <v>438</v>
      </c>
      <c r="M13" s="3" t="s">
        <v>439</v>
      </c>
      <c r="N13" s="3" t="s">
        <v>4130</v>
      </c>
      <c r="O13" s="3" t="s">
        <v>1075</v>
      </c>
      <c r="P13" s="3" t="s">
        <v>4132</v>
      </c>
    </row>
    <row r="14" spans="1:21" s="3" customFormat="1">
      <c r="A14" s="3" t="s">
        <v>943</v>
      </c>
      <c r="B14" s="3">
        <v>459.9</v>
      </c>
      <c r="C14" s="3" t="s">
        <v>5817</v>
      </c>
      <c r="D14" s="3" t="s">
        <v>5793</v>
      </c>
      <c r="E14" s="3">
        <v>3023</v>
      </c>
      <c r="F14" s="3" t="s">
        <v>5818</v>
      </c>
      <c r="G14" s="3" t="s">
        <v>5812</v>
      </c>
      <c r="H14" s="3">
        <v>9.3325038856625298E-2</v>
      </c>
      <c r="I14" s="3">
        <v>2.6169512276286801E-2</v>
      </c>
      <c r="J14" s="3">
        <v>3.6223067321045202E-4</v>
      </c>
      <c r="K14" s="3">
        <v>1.0978185109555401</v>
      </c>
      <c r="L14" s="3" t="s">
        <v>438</v>
      </c>
      <c r="M14" s="3" t="s">
        <v>439</v>
      </c>
      <c r="N14" s="3" t="s">
        <v>4130</v>
      </c>
      <c r="O14" s="3" t="s">
        <v>1075</v>
      </c>
      <c r="P14" s="3" t="s">
        <v>4132</v>
      </c>
    </row>
    <row r="15" spans="1:21" s="3" customFormat="1">
      <c r="A15" s="3" t="s">
        <v>943</v>
      </c>
      <c r="B15" s="3">
        <v>556</v>
      </c>
      <c r="C15" s="3" t="s">
        <v>5819</v>
      </c>
      <c r="D15" s="3" t="s">
        <v>5814</v>
      </c>
      <c r="E15" s="3">
        <v>255</v>
      </c>
      <c r="F15" s="3" t="s">
        <v>5820</v>
      </c>
      <c r="G15" s="3" t="s">
        <v>5821</v>
      </c>
      <c r="H15" s="3">
        <v>-0.334079483517215</v>
      </c>
      <c r="I15" s="3">
        <v>9.4156576390754199E-2</v>
      </c>
      <c r="J15" s="3">
        <v>3.8798121282417801E-4</v>
      </c>
      <c r="K15" s="3">
        <v>0.71599687001590295</v>
      </c>
      <c r="L15" s="3" t="s">
        <v>438</v>
      </c>
      <c r="M15" s="3" t="s">
        <v>439</v>
      </c>
      <c r="N15" s="3" t="s">
        <v>4130</v>
      </c>
      <c r="O15" s="3" t="s">
        <v>1075</v>
      </c>
      <c r="P15" s="3" t="s">
        <v>4132</v>
      </c>
    </row>
    <row r="16" spans="1:21" s="3" customFormat="1">
      <c r="A16" s="3" t="s">
        <v>943</v>
      </c>
      <c r="B16" s="3">
        <v>750.15</v>
      </c>
      <c r="C16" s="3" t="s">
        <v>5822</v>
      </c>
      <c r="D16" s="3" t="s">
        <v>5823</v>
      </c>
      <c r="E16" s="3">
        <v>82</v>
      </c>
      <c r="F16" s="3" t="s">
        <v>5824</v>
      </c>
      <c r="G16" s="3" t="s">
        <v>5825</v>
      </c>
      <c r="H16" s="3">
        <v>-0.56971235509257201</v>
      </c>
      <c r="I16" s="3">
        <v>0.17468628335102601</v>
      </c>
      <c r="J16" s="3">
        <v>1.1088477195470799E-3</v>
      </c>
      <c r="K16" s="3">
        <v>0.56568813260991602</v>
      </c>
      <c r="L16" s="3" t="s">
        <v>438</v>
      </c>
      <c r="M16" s="3" t="s">
        <v>439</v>
      </c>
      <c r="N16" s="3" t="s">
        <v>4130</v>
      </c>
      <c r="O16" s="3" t="s">
        <v>1075</v>
      </c>
      <c r="P16" s="3" t="s">
        <v>4132</v>
      </c>
    </row>
    <row r="17" spans="1:16" s="3" customFormat="1">
      <c r="A17" s="3" t="s">
        <v>943</v>
      </c>
      <c r="B17" s="3">
        <v>519.79999999999995</v>
      </c>
      <c r="C17" s="3" t="s">
        <v>5826</v>
      </c>
      <c r="D17" s="3" t="s">
        <v>5827</v>
      </c>
      <c r="E17" s="3">
        <v>3889</v>
      </c>
      <c r="F17" s="3" t="s">
        <v>5828</v>
      </c>
      <c r="G17" s="3" t="s">
        <v>5829</v>
      </c>
      <c r="H17" s="3">
        <v>-7.4229536325694595E-2</v>
      </c>
      <c r="I17" s="3">
        <v>2.36436058322761E-2</v>
      </c>
      <c r="J17" s="3">
        <v>1.6922576793807101E-3</v>
      </c>
      <c r="K17" s="3">
        <v>0.92845855441546199</v>
      </c>
      <c r="L17" s="3" t="s">
        <v>438</v>
      </c>
      <c r="M17" s="3" t="s">
        <v>439</v>
      </c>
      <c r="N17" s="3" t="s">
        <v>4130</v>
      </c>
      <c r="O17" s="3" t="s">
        <v>1075</v>
      </c>
      <c r="P17" s="3" t="s">
        <v>4132</v>
      </c>
    </row>
    <row r="18" spans="1:16" s="3" customFormat="1">
      <c r="A18" s="3" t="s">
        <v>943</v>
      </c>
      <c r="B18" s="3">
        <v>295.10000000000002</v>
      </c>
      <c r="C18" s="3" t="s">
        <v>1079</v>
      </c>
      <c r="D18" s="3" t="s">
        <v>5830</v>
      </c>
      <c r="E18" s="3">
        <v>1080</v>
      </c>
      <c r="F18" s="3" t="s">
        <v>5831</v>
      </c>
      <c r="G18" s="3" t="s">
        <v>5832</v>
      </c>
      <c r="H18" s="3">
        <v>-0.13673461122224601</v>
      </c>
      <c r="I18" s="3">
        <v>4.4743355548979499E-2</v>
      </c>
      <c r="J18" s="3">
        <v>2.2432937028034599E-3</v>
      </c>
      <c r="K18" s="3">
        <v>0.87220166795433296</v>
      </c>
      <c r="L18" s="3" t="s">
        <v>438</v>
      </c>
      <c r="M18" s="3" t="s">
        <v>439</v>
      </c>
      <c r="N18" s="3" t="s">
        <v>4130</v>
      </c>
      <c r="O18" s="3" t="s">
        <v>1075</v>
      </c>
      <c r="P18" s="3" t="s">
        <v>4132</v>
      </c>
    </row>
    <row r="19" spans="1:16" s="3" customFormat="1">
      <c r="A19" s="3" t="s">
        <v>943</v>
      </c>
      <c r="B19" s="3">
        <v>686.3</v>
      </c>
      <c r="C19" s="3" t="s">
        <v>1085</v>
      </c>
      <c r="D19" s="3" t="s">
        <v>5833</v>
      </c>
      <c r="E19" s="3">
        <v>1430</v>
      </c>
      <c r="F19" s="3" t="s">
        <v>5834</v>
      </c>
      <c r="G19" s="3" t="s">
        <v>5835</v>
      </c>
      <c r="H19" s="3">
        <v>0.115340271026934</v>
      </c>
      <c r="I19" s="3">
        <v>3.8106143364643803E-2</v>
      </c>
      <c r="J19" s="3">
        <v>2.4714463553575099E-3</v>
      </c>
      <c r="K19" s="3">
        <v>1.1222552435537001</v>
      </c>
      <c r="L19" s="3" t="s">
        <v>438</v>
      </c>
      <c r="M19" s="3" t="s">
        <v>439</v>
      </c>
      <c r="N19" s="3" t="s">
        <v>4130</v>
      </c>
      <c r="O19" s="3" t="s">
        <v>1075</v>
      </c>
      <c r="P19" s="3" t="s">
        <v>4132</v>
      </c>
    </row>
    <row r="20" spans="1:16" s="3" customFormat="1">
      <c r="A20" s="3" t="s">
        <v>943</v>
      </c>
      <c r="B20" s="3">
        <v>433.21</v>
      </c>
      <c r="C20" s="3" t="s">
        <v>5836</v>
      </c>
      <c r="D20" s="3" t="s">
        <v>5793</v>
      </c>
      <c r="E20" s="3">
        <v>3271</v>
      </c>
      <c r="F20" s="3" t="s">
        <v>5837</v>
      </c>
      <c r="G20" s="3" t="s">
        <v>5838</v>
      </c>
      <c r="H20" s="3">
        <v>7.8464917352712202E-2</v>
      </c>
      <c r="I20" s="3">
        <v>2.68221417330246E-2</v>
      </c>
      <c r="J20" s="3">
        <v>3.4403746724713498E-3</v>
      </c>
      <c r="K20" s="3">
        <v>1.08162540821395</v>
      </c>
      <c r="L20" s="3" t="s">
        <v>438</v>
      </c>
      <c r="M20" s="3" t="s">
        <v>439</v>
      </c>
      <c r="N20" s="3" t="s">
        <v>4130</v>
      </c>
      <c r="O20" s="3" t="s">
        <v>1075</v>
      </c>
      <c r="P20" s="3" t="s">
        <v>4132</v>
      </c>
    </row>
    <row r="21" spans="1:16" s="3" customFormat="1">
      <c r="A21" s="3" t="s">
        <v>943</v>
      </c>
      <c r="B21" s="3">
        <v>282.89999999999998</v>
      </c>
      <c r="C21" s="3" t="s">
        <v>5839</v>
      </c>
      <c r="D21" s="3" t="s">
        <v>5807</v>
      </c>
      <c r="E21" s="3">
        <v>180</v>
      </c>
      <c r="F21" s="3" t="s">
        <v>5840</v>
      </c>
      <c r="G21" s="3" t="s">
        <v>5841</v>
      </c>
      <c r="H21" s="3">
        <v>-0.31484924472291298</v>
      </c>
      <c r="I21" s="3">
        <v>0.11191735423402401</v>
      </c>
      <c r="J21" s="3">
        <v>4.9046574648332003E-3</v>
      </c>
      <c r="K21" s="3">
        <v>0.72989890208644104</v>
      </c>
      <c r="L21" s="3" t="s">
        <v>438</v>
      </c>
      <c r="M21" s="3" t="s">
        <v>439</v>
      </c>
      <c r="N21" s="3" t="s">
        <v>4130</v>
      </c>
      <c r="O21" s="3" t="s">
        <v>1075</v>
      </c>
      <c r="P21" s="3" t="s">
        <v>4132</v>
      </c>
    </row>
    <row r="22" spans="1:16" s="3" customFormat="1">
      <c r="A22" s="3" t="s">
        <v>943</v>
      </c>
      <c r="B22" s="3">
        <v>590</v>
      </c>
      <c r="C22" s="3" t="s">
        <v>5842</v>
      </c>
      <c r="D22" s="3" t="s">
        <v>5843</v>
      </c>
      <c r="E22" s="3">
        <v>19096</v>
      </c>
      <c r="F22" s="3" t="s">
        <v>5844</v>
      </c>
      <c r="G22" s="3" t="s">
        <v>5845</v>
      </c>
      <c r="H22" s="3">
        <v>-3.25542962849222E-2</v>
      </c>
      <c r="I22" s="3">
        <v>1.16250448342132E-2</v>
      </c>
      <c r="J22" s="3">
        <v>5.1045838164106103E-3</v>
      </c>
      <c r="K22" s="3">
        <v>0.96796989123543997</v>
      </c>
      <c r="L22" s="3" t="s">
        <v>438</v>
      </c>
      <c r="M22" s="3" t="s">
        <v>439</v>
      </c>
      <c r="N22" s="3" t="s">
        <v>4130</v>
      </c>
      <c r="O22" s="3" t="s">
        <v>1075</v>
      </c>
      <c r="P22" s="3" t="s">
        <v>4132</v>
      </c>
    </row>
    <row r="23" spans="1:16" s="3" customFormat="1">
      <c r="A23" s="3" t="s">
        <v>943</v>
      </c>
      <c r="B23" s="3">
        <v>592.1</v>
      </c>
      <c r="C23" s="3" t="s">
        <v>1086</v>
      </c>
      <c r="D23" s="3" t="s">
        <v>5843</v>
      </c>
      <c r="E23" s="3">
        <v>63996</v>
      </c>
      <c r="F23" s="3" t="s">
        <v>5846</v>
      </c>
      <c r="G23" s="3" t="s">
        <v>5845</v>
      </c>
      <c r="H23" s="3">
        <v>-2.15282406801642E-2</v>
      </c>
      <c r="I23" s="3">
        <v>7.7241563742446303E-3</v>
      </c>
      <c r="J23" s="3">
        <v>5.3176871226384504E-3</v>
      </c>
      <c r="K23" s="3">
        <v>0.97870183787328902</v>
      </c>
      <c r="L23" s="3" t="s">
        <v>438</v>
      </c>
      <c r="M23" s="3" t="s">
        <v>439</v>
      </c>
      <c r="N23" s="3" t="s">
        <v>4130</v>
      </c>
      <c r="O23" s="3" t="s">
        <v>1075</v>
      </c>
      <c r="P23" s="3" t="s">
        <v>4132</v>
      </c>
    </row>
    <row r="24" spans="1:16" s="3" customFormat="1">
      <c r="A24" s="3" t="s">
        <v>943</v>
      </c>
      <c r="B24" s="3">
        <v>384.1</v>
      </c>
      <c r="C24" s="3" t="s">
        <v>5847</v>
      </c>
      <c r="D24" s="3" t="s">
        <v>5848</v>
      </c>
      <c r="E24" s="3">
        <v>333</v>
      </c>
      <c r="F24" s="3" t="s">
        <v>5849</v>
      </c>
      <c r="G24" s="3" t="s">
        <v>5850</v>
      </c>
      <c r="H24" s="3">
        <v>-0.22206549047395399</v>
      </c>
      <c r="I24" s="3">
        <v>8.1095487822771706E-2</v>
      </c>
      <c r="J24" s="3">
        <v>6.17537369170115E-3</v>
      </c>
      <c r="K24" s="3">
        <v>0.80086291372537799</v>
      </c>
      <c r="L24" s="3" t="s">
        <v>438</v>
      </c>
      <c r="M24" s="3" t="s">
        <v>439</v>
      </c>
      <c r="N24" s="3" t="s">
        <v>4130</v>
      </c>
      <c r="O24" s="3" t="s">
        <v>1075</v>
      </c>
      <c r="P24" s="3" t="s">
        <v>4132</v>
      </c>
    </row>
    <row r="25" spans="1:16" s="3" customFormat="1">
      <c r="A25" s="3" t="s">
        <v>943</v>
      </c>
      <c r="B25" s="3">
        <v>301</v>
      </c>
      <c r="C25" s="3" t="s">
        <v>5851</v>
      </c>
      <c r="D25" s="3" t="s">
        <v>5830</v>
      </c>
      <c r="E25" s="3">
        <v>2132</v>
      </c>
      <c r="F25" s="3" t="s">
        <v>5852</v>
      </c>
      <c r="G25" s="3" t="s">
        <v>5832</v>
      </c>
      <c r="H25" s="3">
        <v>8.5403241491334506E-2</v>
      </c>
      <c r="I25" s="3">
        <v>3.12867931394296E-2</v>
      </c>
      <c r="J25" s="3">
        <v>6.3393936644915803E-3</v>
      </c>
      <c r="K25" s="3">
        <v>1.0891561711186299</v>
      </c>
      <c r="L25" s="3" t="s">
        <v>438</v>
      </c>
      <c r="M25" s="3" t="s">
        <v>439</v>
      </c>
      <c r="N25" s="3" t="s">
        <v>4130</v>
      </c>
      <c r="O25" s="3" t="s">
        <v>1075</v>
      </c>
      <c r="P25" s="3" t="s">
        <v>4132</v>
      </c>
    </row>
    <row r="26" spans="1:16" s="3" customFormat="1">
      <c r="A26" s="3" t="s">
        <v>943</v>
      </c>
      <c r="B26" s="3">
        <v>521.20000000000005</v>
      </c>
      <c r="C26" s="3" t="s">
        <v>5853</v>
      </c>
      <c r="D26" s="3" t="s">
        <v>5814</v>
      </c>
      <c r="E26" s="3">
        <v>1477</v>
      </c>
      <c r="F26" s="3" t="s">
        <v>5854</v>
      </c>
      <c r="G26" s="3" t="s">
        <v>5855</v>
      </c>
      <c r="H26" s="3">
        <v>0.106247295928882</v>
      </c>
      <c r="I26" s="3">
        <v>3.9076212516453698E-2</v>
      </c>
      <c r="J26" s="3">
        <v>6.5484298891597403E-3</v>
      </c>
      <c r="K26" s="3">
        <v>1.1120968595299201</v>
      </c>
      <c r="L26" s="3" t="s">
        <v>438</v>
      </c>
      <c r="M26" s="3" t="s">
        <v>439</v>
      </c>
      <c r="N26" s="3" t="s">
        <v>4130</v>
      </c>
      <c r="O26" s="3" t="s">
        <v>1075</v>
      </c>
      <c r="P26" s="3" t="s">
        <v>4132</v>
      </c>
    </row>
    <row r="27" spans="1:16" s="3" customFormat="1">
      <c r="A27" s="3" t="s">
        <v>943</v>
      </c>
      <c r="B27" s="3">
        <v>282</v>
      </c>
      <c r="C27" s="3" t="s">
        <v>5856</v>
      </c>
      <c r="D27" s="3" t="s">
        <v>5807</v>
      </c>
      <c r="E27" s="3">
        <v>227</v>
      </c>
      <c r="F27" s="3" t="s">
        <v>5857</v>
      </c>
      <c r="G27" s="3" t="s">
        <v>5841</v>
      </c>
      <c r="H27" s="3">
        <v>-0.26520377159571601</v>
      </c>
      <c r="I27" s="3">
        <v>9.8887692831115398E-2</v>
      </c>
      <c r="J27" s="3">
        <v>7.32122694106754E-3</v>
      </c>
      <c r="K27" s="3">
        <v>0.76704963112239799</v>
      </c>
      <c r="L27" s="3" t="s">
        <v>438</v>
      </c>
      <c r="M27" s="3" t="s">
        <v>439</v>
      </c>
      <c r="N27" s="3" t="s">
        <v>4130</v>
      </c>
      <c r="O27" s="3" t="s">
        <v>1075</v>
      </c>
      <c r="P27" s="3" t="s">
        <v>4132</v>
      </c>
    </row>
    <row r="28" spans="1:16" s="3" customFormat="1">
      <c r="A28" s="3" t="s">
        <v>943</v>
      </c>
      <c r="B28" s="3">
        <v>737.3</v>
      </c>
      <c r="C28" s="3" t="s">
        <v>5858</v>
      </c>
      <c r="D28" s="3" t="s">
        <v>5859</v>
      </c>
      <c r="E28" s="3">
        <v>23232</v>
      </c>
      <c r="F28" s="3" t="s">
        <v>5860</v>
      </c>
      <c r="G28" s="3" t="s">
        <v>5861</v>
      </c>
      <c r="H28" s="3">
        <v>-2.7322746400950799E-2</v>
      </c>
      <c r="I28" s="3">
        <v>1.0275261388833499E-2</v>
      </c>
      <c r="J28" s="3">
        <v>7.8354256941132201E-3</v>
      </c>
      <c r="K28" s="3">
        <v>0.97304714337655995</v>
      </c>
      <c r="L28" s="3" t="s">
        <v>438</v>
      </c>
      <c r="M28" s="3" t="s">
        <v>439</v>
      </c>
      <c r="N28" s="3" t="s">
        <v>4130</v>
      </c>
      <c r="O28" s="3" t="s">
        <v>1075</v>
      </c>
      <c r="P28" s="3" t="s">
        <v>4132</v>
      </c>
    </row>
    <row r="29" spans="1:16" s="3" customFormat="1">
      <c r="A29" s="3" t="s">
        <v>943</v>
      </c>
      <c r="B29" s="3">
        <v>500.2</v>
      </c>
      <c r="C29" s="3" t="s">
        <v>5862</v>
      </c>
      <c r="D29" s="3" t="s">
        <v>5827</v>
      </c>
      <c r="E29" s="3">
        <v>48</v>
      </c>
      <c r="F29" s="3" t="s">
        <v>5863</v>
      </c>
      <c r="G29" s="3" t="s">
        <v>5864</v>
      </c>
      <c r="H29" s="3">
        <v>0.54374043326478305</v>
      </c>
      <c r="I29" s="3">
        <v>0.204951398701437</v>
      </c>
      <c r="J29" s="3">
        <v>7.9774828468841905E-3</v>
      </c>
      <c r="K29" s="3">
        <v>1.7224374905053199</v>
      </c>
      <c r="L29" s="3" t="s">
        <v>438</v>
      </c>
      <c r="M29" s="3" t="s">
        <v>439</v>
      </c>
      <c r="N29" s="3" t="s">
        <v>4130</v>
      </c>
      <c r="O29" s="3" t="s">
        <v>1075</v>
      </c>
      <c r="P29" s="3" t="s">
        <v>4132</v>
      </c>
    </row>
    <row r="30" spans="1:16" s="3" customFormat="1">
      <c r="A30" s="3" t="s">
        <v>943</v>
      </c>
      <c r="B30" s="3">
        <v>803</v>
      </c>
      <c r="C30" s="3" t="s">
        <v>5865</v>
      </c>
      <c r="D30" s="3" t="s">
        <v>5866</v>
      </c>
      <c r="E30" s="3">
        <v>15720</v>
      </c>
      <c r="F30" s="3" t="s">
        <v>5867</v>
      </c>
      <c r="G30" s="3" t="s">
        <v>5868</v>
      </c>
      <c r="H30" s="3">
        <v>3.1531416957190299E-2</v>
      </c>
      <c r="I30" s="3">
        <v>1.20438137508042E-2</v>
      </c>
      <c r="J30" s="3">
        <v>8.8431471252926504E-3</v>
      </c>
      <c r="K30" s="3">
        <v>1.0320337984479899</v>
      </c>
      <c r="L30" s="3" t="s">
        <v>438</v>
      </c>
      <c r="M30" s="3" t="s">
        <v>439</v>
      </c>
      <c r="N30" s="3" t="s">
        <v>4130</v>
      </c>
      <c r="O30" s="3" t="s">
        <v>1075</v>
      </c>
      <c r="P30" s="3" t="s">
        <v>4132</v>
      </c>
    </row>
    <row r="31" spans="1:16" s="3" customFormat="1">
      <c r="A31" s="3" t="s">
        <v>943</v>
      </c>
      <c r="B31" s="3">
        <v>276.5</v>
      </c>
      <c r="C31" s="3" t="s">
        <v>5869</v>
      </c>
      <c r="D31" s="3" t="s">
        <v>5870</v>
      </c>
      <c r="E31" s="3">
        <v>487</v>
      </c>
      <c r="F31" s="3" t="s">
        <v>5871</v>
      </c>
      <c r="G31" s="3" t="s">
        <v>5872</v>
      </c>
      <c r="H31" s="3">
        <v>-0.17017698384649699</v>
      </c>
      <c r="I31" s="3">
        <v>6.6501522757359294E-2</v>
      </c>
      <c r="J31" s="3">
        <v>1.0497561623003601E-2</v>
      </c>
      <c r="K31" s="3">
        <v>0.84351551476438402</v>
      </c>
      <c r="L31" s="3" t="s">
        <v>438</v>
      </c>
      <c r="M31" s="3" t="s">
        <v>439</v>
      </c>
      <c r="N31" s="3" t="s">
        <v>4130</v>
      </c>
      <c r="O31" s="3" t="s">
        <v>1075</v>
      </c>
      <c r="P31" s="3" t="s">
        <v>4132</v>
      </c>
    </row>
    <row r="32" spans="1:16" s="3" customFormat="1">
      <c r="A32" s="3" t="s">
        <v>943</v>
      </c>
      <c r="B32" s="3">
        <v>803.2</v>
      </c>
      <c r="C32" s="3" t="s">
        <v>5873</v>
      </c>
      <c r="D32" s="3" t="s">
        <v>5866</v>
      </c>
      <c r="E32" s="3">
        <v>10431</v>
      </c>
      <c r="F32" s="3" t="s">
        <v>5874</v>
      </c>
      <c r="G32" s="3" t="s">
        <v>5868</v>
      </c>
      <c r="H32" s="3">
        <v>3.7091250904984899E-2</v>
      </c>
      <c r="I32" s="3">
        <v>1.45318475147864E-2</v>
      </c>
      <c r="J32" s="3">
        <v>1.06980164569789E-2</v>
      </c>
      <c r="K32" s="3">
        <v>1.0377877155858299</v>
      </c>
      <c r="L32" s="3" t="s">
        <v>438</v>
      </c>
      <c r="M32" s="3" t="s">
        <v>439</v>
      </c>
      <c r="N32" s="3" t="s">
        <v>4130</v>
      </c>
      <c r="O32" s="3" t="s">
        <v>1075</v>
      </c>
      <c r="P32" s="3" t="s">
        <v>4132</v>
      </c>
    </row>
    <row r="33" spans="1:16" s="3" customFormat="1">
      <c r="A33" s="3" t="s">
        <v>943</v>
      </c>
      <c r="B33" s="3">
        <v>737</v>
      </c>
      <c r="C33" s="3" t="s">
        <v>5875</v>
      </c>
      <c r="D33" s="3" t="s">
        <v>5859</v>
      </c>
      <c r="E33" s="3">
        <v>25164</v>
      </c>
      <c r="F33" s="3" t="s">
        <v>5876</v>
      </c>
      <c r="G33" s="3" t="s">
        <v>5861</v>
      </c>
      <c r="H33" s="3">
        <v>-2.5175999212759401E-2</v>
      </c>
      <c r="I33" s="3">
        <v>9.9352604195501095E-3</v>
      </c>
      <c r="J33" s="3">
        <v>1.12767134546926E-2</v>
      </c>
      <c r="K33" s="3">
        <v>0.97513827335619796</v>
      </c>
      <c r="L33" s="3" t="s">
        <v>438</v>
      </c>
      <c r="M33" s="3" t="s">
        <v>439</v>
      </c>
      <c r="N33" s="3" t="s">
        <v>4130</v>
      </c>
      <c r="O33" s="3" t="s">
        <v>1075</v>
      </c>
      <c r="P33" s="3" t="s">
        <v>4132</v>
      </c>
    </row>
    <row r="34" spans="1:16" s="3" customFormat="1">
      <c r="A34" s="3" t="s">
        <v>943</v>
      </c>
      <c r="B34" s="3">
        <v>592</v>
      </c>
      <c r="C34" s="3" t="s">
        <v>5877</v>
      </c>
      <c r="D34" s="3" t="s">
        <v>5843</v>
      </c>
      <c r="E34" s="3">
        <v>66668</v>
      </c>
      <c r="F34" s="3" t="s">
        <v>5878</v>
      </c>
      <c r="G34" s="3" t="s">
        <v>5845</v>
      </c>
      <c r="H34" s="3">
        <v>-1.8927352618576299E-2</v>
      </c>
      <c r="I34" s="3">
        <v>7.5035461972391398E-3</v>
      </c>
      <c r="J34" s="3">
        <v>1.16539080818576E-2</v>
      </c>
      <c r="K34" s="3">
        <v>0.98125064494339898</v>
      </c>
      <c r="L34" s="3" t="s">
        <v>438</v>
      </c>
      <c r="M34" s="3" t="s">
        <v>439</v>
      </c>
      <c r="N34" s="3" t="s">
        <v>4130</v>
      </c>
      <c r="O34" s="3" t="s">
        <v>1075</v>
      </c>
      <c r="P34" s="3" t="s">
        <v>4132</v>
      </c>
    </row>
    <row r="35" spans="1:16" s="3" customFormat="1">
      <c r="A35" s="3" t="s">
        <v>943</v>
      </c>
      <c r="B35" s="3">
        <v>270.33</v>
      </c>
      <c r="C35" s="3" t="s">
        <v>5879</v>
      </c>
      <c r="D35" s="3" t="s">
        <v>5870</v>
      </c>
      <c r="E35" s="3">
        <v>55</v>
      </c>
      <c r="F35" s="3" t="s">
        <v>5880</v>
      </c>
      <c r="G35" s="3" t="s">
        <v>5881</v>
      </c>
      <c r="H35" s="3">
        <v>0.480179739458933</v>
      </c>
      <c r="I35" s="3">
        <v>0.19114946647811501</v>
      </c>
      <c r="J35" s="3">
        <v>1.20027236835168E-2</v>
      </c>
      <c r="K35" s="3">
        <v>1.6163649006377701</v>
      </c>
      <c r="L35" s="3" t="s">
        <v>438</v>
      </c>
      <c r="M35" s="3" t="s">
        <v>439</v>
      </c>
      <c r="N35" s="3" t="s">
        <v>4130</v>
      </c>
      <c r="O35" s="3" t="s">
        <v>1075</v>
      </c>
      <c r="P35" s="3" t="s">
        <v>4132</v>
      </c>
    </row>
    <row r="36" spans="1:16" s="3" customFormat="1">
      <c r="A36" s="3" t="s">
        <v>943</v>
      </c>
      <c r="B36" s="3">
        <v>345</v>
      </c>
      <c r="C36" s="3" t="s">
        <v>5882</v>
      </c>
      <c r="D36" s="3" t="s">
        <v>5883</v>
      </c>
      <c r="E36" s="3">
        <v>5419</v>
      </c>
      <c r="F36" s="3" t="s">
        <v>5884</v>
      </c>
      <c r="G36" s="3" t="s">
        <v>5885</v>
      </c>
      <c r="H36" s="3">
        <v>4.8572847533441398E-2</v>
      </c>
      <c r="I36" s="3">
        <v>1.9759818974457E-2</v>
      </c>
      <c r="J36" s="3">
        <v>1.39649938704672E-2</v>
      </c>
      <c r="K36" s="3">
        <v>1.0497718423243401</v>
      </c>
      <c r="L36" s="3" t="s">
        <v>438</v>
      </c>
      <c r="M36" s="3" t="s">
        <v>439</v>
      </c>
      <c r="N36" s="3" t="s">
        <v>4130</v>
      </c>
      <c r="O36" s="3" t="s">
        <v>1075</v>
      </c>
      <c r="P36" s="3" t="s">
        <v>4132</v>
      </c>
    </row>
    <row r="37" spans="1:16" s="3" customFormat="1">
      <c r="A37" s="3" t="s">
        <v>943</v>
      </c>
      <c r="B37" s="3">
        <v>303.39999999999998</v>
      </c>
      <c r="C37" s="3" t="s">
        <v>5886</v>
      </c>
      <c r="D37" s="3" t="s">
        <v>5830</v>
      </c>
      <c r="E37" s="3">
        <v>15324</v>
      </c>
      <c r="F37" s="3" t="s">
        <v>5887</v>
      </c>
      <c r="G37" s="3" t="s">
        <v>5832</v>
      </c>
      <c r="H37" s="3">
        <v>3.0461342201795898E-2</v>
      </c>
      <c r="I37" s="3">
        <v>1.2407240636661E-2</v>
      </c>
      <c r="J37" s="3">
        <v>1.40835116411529E-2</v>
      </c>
      <c r="K37" s="3">
        <v>1.0309300357931599</v>
      </c>
      <c r="L37" s="3" t="s">
        <v>438</v>
      </c>
      <c r="M37" s="3" t="s">
        <v>439</v>
      </c>
      <c r="N37" s="3" t="s">
        <v>4130</v>
      </c>
      <c r="O37" s="3" t="s">
        <v>1075</v>
      </c>
      <c r="P37" s="3" t="s">
        <v>4132</v>
      </c>
    </row>
    <row r="38" spans="1:16" s="3" customFormat="1">
      <c r="A38" s="3" t="s">
        <v>943</v>
      </c>
      <c r="B38" s="3">
        <v>649.1</v>
      </c>
      <c r="C38" s="3" t="s">
        <v>5888</v>
      </c>
      <c r="D38" s="3" t="s">
        <v>5889</v>
      </c>
      <c r="E38" s="3">
        <v>3884</v>
      </c>
      <c r="F38" s="3" t="s">
        <v>5890</v>
      </c>
      <c r="G38" s="3" t="s">
        <v>5891</v>
      </c>
      <c r="H38" s="3">
        <v>-5.8592899832530201E-2</v>
      </c>
      <c r="I38" s="3">
        <v>2.3869205931517899E-2</v>
      </c>
      <c r="J38" s="3">
        <v>1.4098314556093601E-2</v>
      </c>
      <c r="K38" s="3">
        <v>0.943090623368954</v>
      </c>
      <c r="L38" s="3" t="s">
        <v>438</v>
      </c>
      <c r="M38" s="3" t="s">
        <v>439</v>
      </c>
      <c r="N38" s="3" t="s">
        <v>4130</v>
      </c>
      <c r="O38" s="3" t="s">
        <v>1075</v>
      </c>
      <c r="P38" s="3" t="s">
        <v>4132</v>
      </c>
    </row>
    <row r="39" spans="1:16" s="3" customFormat="1">
      <c r="A39" s="3" t="s">
        <v>943</v>
      </c>
      <c r="B39" s="3">
        <v>255.11</v>
      </c>
      <c r="C39" s="3" t="s">
        <v>5892</v>
      </c>
      <c r="D39" s="3" t="s">
        <v>5870</v>
      </c>
      <c r="E39" s="3">
        <v>85</v>
      </c>
      <c r="F39" s="3" t="s">
        <v>5893</v>
      </c>
      <c r="G39" s="3" t="s">
        <v>5894</v>
      </c>
      <c r="H39" s="3">
        <v>-0.40196633491922401</v>
      </c>
      <c r="I39" s="3">
        <v>0.165313447445182</v>
      </c>
      <c r="J39" s="3">
        <v>1.5034769304115301E-2</v>
      </c>
      <c r="K39" s="3">
        <v>0.66900326736028304</v>
      </c>
      <c r="L39" s="3" t="s">
        <v>438</v>
      </c>
      <c r="M39" s="3" t="s">
        <v>439</v>
      </c>
      <c r="N39" s="3" t="s">
        <v>4130</v>
      </c>
      <c r="O39" s="3" t="s">
        <v>1075</v>
      </c>
      <c r="P39" s="3" t="s">
        <v>4132</v>
      </c>
    </row>
    <row r="40" spans="1:16" s="3" customFormat="1">
      <c r="A40" s="3" t="s">
        <v>943</v>
      </c>
      <c r="B40" s="3">
        <v>360.2</v>
      </c>
      <c r="C40" s="3" t="s">
        <v>5895</v>
      </c>
      <c r="D40" s="3" t="s">
        <v>5848</v>
      </c>
      <c r="E40" s="3">
        <v>1342</v>
      </c>
      <c r="F40" s="3" t="s">
        <v>5896</v>
      </c>
      <c r="G40" s="3" t="s">
        <v>5897</v>
      </c>
      <c r="H40" s="3">
        <v>9.4713251829858305E-2</v>
      </c>
      <c r="I40" s="3">
        <v>3.9289197939700801E-2</v>
      </c>
      <c r="J40" s="3">
        <v>1.5923291887981101E-2</v>
      </c>
      <c r="K40" s="3">
        <v>1.09934357516675</v>
      </c>
      <c r="L40" s="3" t="s">
        <v>438</v>
      </c>
      <c r="M40" s="3" t="s">
        <v>439</v>
      </c>
      <c r="N40" s="3" t="s">
        <v>4130</v>
      </c>
      <c r="O40" s="3" t="s">
        <v>1075</v>
      </c>
      <c r="P40" s="3" t="s">
        <v>4132</v>
      </c>
    </row>
    <row r="41" spans="1:16" s="3" customFormat="1">
      <c r="A41" s="3" t="s">
        <v>943</v>
      </c>
      <c r="B41" s="3">
        <v>227.1</v>
      </c>
      <c r="C41" s="3" t="s">
        <v>5898</v>
      </c>
      <c r="D41" s="3" t="s">
        <v>5899</v>
      </c>
      <c r="E41" s="3">
        <v>384</v>
      </c>
      <c r="F41" s="3" t="s">
        <v>5900</v>
      </c>
      <c r="G41" s="3" t="s">
        <v>5901</v>
      </c>
      <c r="H41" s="3">
        <v>-0.178702327645724</v>
      </c>
      <c r="I41" s="3">
        <v>7.5019718717264497E-2</v>
      </c>
      <c r="J41" s="3">
        <v>1.7215558378163898E-2</v>
      </c>
      <c r="K41" s="3">
        <v>0.83635482205539202</v>
      </c>
      <c r="L41" s="3" t="s">
        <v>438</v>
      </c>
      <c r="M41" s="3" t="s">
        <v>439</v>
      </c>
      <c r="N41" s="3" t="s">
        <v>4130</v>
      </c>
      <c r="O41" s="3" t="s">
        <v>1075</v>
      </c>
      <c r="P41" s="3" t="s">
        <v>4132</v>
      </c>
    </row>
    <row r="42" spans="1:16" s="3" customFormat="1">
      <c r="A42" s="3" t="s">
        <v>943</v>
      </c>
      <c r="B42" s="3">
        <v>694.3</v>
      </c>
      <c r="C42" s="3" t="s">
        <v>5902</v>
      </c>
      <c r="D42" s="3" t="s">
        <v>5833</v>
      </c>
      <c r="E42" s="3">
        <v>628</v>
      </c>
      <c r="F42" s="3" t="s">
        <v>5903</v>
      </c>
      <c r="G42" s="3" t="s">
        <v>5904</v>
      </c>
      <c r="H42" s="3">
        <v>0.13561998982732401</v>
      </c>
      <c r="I42" s="3">
        <v>5.6937775637875401E-2</v>
      </c>
      <c r="J42" s="3">
        <v>1.7223654356502999E-2</v>
      </c>
      <c r="K42" s="3">
        <v>1.1452466055328301</v>
      </c>
      <c r="L42" s="3" t="s">
        <v>438</v>
      </c>
      <c r="M42" s="3" t="s">
        <v>439</v>
      </c>
      <c r="N42" s="3" t="s">
        <v>4130</v>
      </c>
      <c r="O42" s="3" t="s">
        <v>1075</v>
      </c>
      <c r="P42" s="3" t="s">
        <v>4132</v>
      </c>
    </row>
    <row r="43" spans="1:16" s="3" customFormat="1">
      <c r="A43" s="3" t="s">
        <v>943</v>
      </c>
      <c r="B43" s="3">
        <v>595</v>
      </c>
      <c r="C43" s="3" t="s">
        <v>5905</v>
      </c>
      <c r="D43" s="3" t="s">
        <v>5843</v>
      </c>
      <c r="E43" s="3">
        <v>1088</v>
      </c>
      <c r="F43" s="3" t="s">
        <v>5906</v>
      </c>
      <c r="G43" s="3" t="s">
        <v>5907</v>
      </c>
      <c r="H43" s="3">
        <v>0.103283851069251</v>
      </c>
      <c r="I43" s="3">
        <v>4.3431650385790797E-2</v>
      </c>
      <c r="J43" s="3">
        <v>1.7403145511499098E-2</v>
      </c>
      <c r="K43" s="3">
        <v>1.10880610020832</v>
      </c>
      <c r="L43" s="3" t="s">
        <v>438</v>
      </c>
      <c r="M43" s="3" t="s">
        <v>439</v>
      </c>
      <c r="N43" s="3" t="s">
        <v>4130</v>
      </c>
      <c r="O43" s="3" t="s">
        <v>1075</v>
      </c>
      <c r="P43" s="3" t="s">
        <v>4132</v>
      </c>
    </row>
    <row r="44" spans="1:16" s="3" customFormat="1">
      <c r="A44" s="3" t="s">
        <v>943</v>
      </c>
      <c r="B44" s="3">
        <v>756</v>
      </c>
      <c r="C44" s="3" t="s">
        <v>5908</v>
      </c>
      <c r="D44" s="3" t="s">
        <v>5823</v>
      </c>
      <c r="E44" s="3">
        <v>781</v>
      </c>
      <c r="F44" s="3" t="s">
        <v>5909</v>
      </c>
      <c r="G44" s="3" t="s">
        <v>5910</v>
      </c>
      <c r="H44" s="3">
        <v>-0.123889105618245</v>
      </c>
      <c r="I44" s="3">
        <v>5.2401142610130902E-2</v>
      </c>
      <c r="J44" s="3">
        <v>1.80668916702953E-2</v>
      </c>
      <c r="K44" s="3">
        <v>0.88347780817597099</v>
      </c>
      <c r="L44" s="3" t="s">
        <v>438</v>
      </c>
      <c r="M44" s="3" t="s">
        <v>439</v>
      </c>
      <c r="N44" s="3" t="s">
        <v>4130</v>
      </c>
      <c r="O44" s="3" t="s">
        <v>1075</v>
      </c>
      <c r="P44" s="3" t="s">
        <v>4132</v>
      </c>
    </row>
    <row r="45" spans="1:16" s="3" customFormat="1">
      <c r="A45" s="3" t="s">
        <v>943</v>
      </c>
      <c r="B45" s="3">
        <v>472</v>
      </c>
      <c r="C45" s="3" t="s">
        <v>5911</v>
      </c>
      <c r="D45" s="3" t="s">
        <v>5827</v>
      </c>
      <c r="E45" s="3">
        <v>24171</v>
      </c>
      <c r="F45" s="3" t="s">
        <v>5912</v>
      </c>
      <c r="G45" s="3" t="s">
        <v>5913</v>
      </c>
      <c r="H45" s="3">
        <v>-2.5492502783902998E-2</v>
      </c>
      <c r="I45" s="3">
        <v>1.0796979493425601E-2</v>
      </c>
      <c r="J45" s="3">
        <v>1.8221933795814299E-2</v>
      </c>
      <c r="K45" s="3">
        <v>0.97482968744716902</v>
      </c>
      <c r="L45" s="3" t="s">
        <v>438</v>
      </c>
      <c r="M45" s="3" t="s">
        <v>439</v>
      </c>
      <c r="N45" s="3" t="s">
        <v>4130</v>
      </c>
      <c r="O45" s="3" t="s">
        <v>1075</v>
      </c>
      <c r="P45" s="3" t="s">
        <v>4132</v>
      </c>
    </row>
    <row r="46" spans="1:16" s="3" customFormat="1">
      <c r="A46" s="3" t="s">
        <v>943</v>
      </c>
      <c r="B46" s="3">
        <v>433.8</v>
      </c>
      <c r="C46" s="3" t="s">
        <v>5914</v>
      </c>
      <c r="D46" s="3" t="s">
        <v>5793</v>
      </c>
      <c r="E46" s="3">
        <v>4145</v>
      </c>
      <c r="F46" s="3" t="s">
        <v>5915</v>
      </c>
      <c r="G46" s="3" t="s">
        <v>5838</v>
      </c>
      <c r="H46" s="3">
        <v>5.5951695014761098E-2</v>
      </c>
      <c r="I46" s="3">
        <v>2.3878555002026101E-2</v>
      </c>
      <c r="J46" s="3">
        <v>1.9120279532060101E-2</v>
      </c>
      <c r="K46" s="3">
        <v>1.0575465977299701</v>
      </c>
      <c r="L46" s="3" t="s">
        <v>438</v>
      </c>
      <c r="M46" s="3" t="s">
        <v>439</v>
      </c>
      <c r="N46" s="3" t="s">
        <v>4130</v>
      </c>
      <c r="O46" s="3" t="s">
        <v>1075</v>
      </c>
      <c r="P46" s="3" t="s">
        <v>4132</v>
      </c>
    </row>
    <row r="47" spans="1:16" s="3" customFormat="1">
      <c r="A47" s="3" t="s">
        <v>943</v>
      </c>
      <c r="B47" s="3">
        <v>295</v>
      </c>
      <c r="C47" s="3" t="s">
        <v>5916</v>
      </c>
      <c r="D47" s="3" t="s">
        <v>5830</v>
      </c>
      <c r="E47" s="3">
        <v>1926</v>
      </c>
      <c r="F47" s="3" t="s">
        <v>5917</v>
      </c>
      <c r="G47" s="3" t="s">
        <v>5832</v>
      </c>
      <c r="H47" s="3">
        <v>-7.8174669604515801E-2</v>
      </c>
      <c r="I47" s="3">
        <v>3.3456138587046498E-2</v>
      </c>
      <c r="J47" s="3">
        <v>1.94583495030984E-2</v>
      </c>
      <c r="K47" s="3">
        <v>0.92480287748223</v>
      </c>
      <c r="L47" s="3" t="s">
        <v>438</v>
      </c>
      <c r="M47" s="3" t="s">
        <v>439</v>
      </c>
      <c r="N47" s="3" t="s">
        <v>4130</v>
      </c>
      <c r="O47" s="3" t="s">
        <v>1075</v>
      </c>
      <c r="P47" s="3" t="s">
        <v>4132</v>
      </c>
    </row>
    <row r="48" spans="1:16" s="3" customFormat="1">
      <c r="A48" s="3" t="s">
        <v>943</v>
      </c>
      <c r="B48" s="3">
        <v>360</v>
      </c>
      <c r="C48" s="3" t="s">
        <v>5918</v>
      </c>
      <c r="D48" s="3" t="s">
        <v>5848</v>
      </c>
      <c r="E48" s="3">
        <v>1797</v>
      </c>
      <c r="F48" s="3" t="s">
        <v>5919</v>
      </c>
      <c r="G48" s="3" t="s">
        <v>5897</v>
      </c>
      <c r="H48" s="3">
        <v>7.95289338739808E-2</v>
      </c>
      <c r="I48" s="3">
        <v>3.4057932240350801E-2</v>
      </c>
      <c r="J48" s="3">
        <v>1.9537804298974299E-2</v>
      </c>
      <c r="K48" s="3">
        <v>1.0827768880062401</v>
      </c>
      <c r="L48" s="3" t="s">
        <v>438</v>
      </c>
      <c r="M48" s="3" t="s">
        <v>439</v>
      </c>
      <c r="N48" s="3" t="s">
        <v>4130</v>
      </c>
      <c r="O48" s="3" t="s">
        <v>1075</v>
      </c>
      <c r="P48" s="3" t="s">
        <v>4132</v>
      </c>
    </row>
    <row r="49" spans="1:16" s="3" customFormat="1">
      <c r="A49" s="3" t="s">
        <v>943</v>
      </c>
      <c r="B49" s="3">
        <v>589</v>
      </c>
      <c r="C49" s="3" t="s">
        <v>5920</v>
      </c>
      <c r="D49" s="3" t="s">
        <v>5843</v>
      </c>
      <c r="E49" s="3">
        <v>42</v>
      </c>
      <c r="F49" s="3" t="s">
        <v>5921</v>
      </c>
      <c r="G49" s="3" t="s">
        <v>5922</v>
      </c>
      <c r="H49" s="3">
        <v>0.50933814271695499</v>
      </c>
      <c r="I49" s="3">
        <v>0.21901440058494701</v>
      </c>
      <c r="J49" s="3">
        <v>2.0040325588388801E-2</v>
      </c>
      <c r="K49" s="3">
        <v>1.66418937450428</v>
      </c>
      <c r="L49" s="3" t="s">
        <v>438</v>
      </c>
      <c r="M49" s="3" t="s">
        <v>439</v>
      </c>
      <c r="N49" s="3" t="s">
        <v>4130</v>
      </c>
      <c r="O49" s="3" t="s">
        <v>1075</v>
      </c>
      <c r="P49" s="3" t="s">
        <v>4132</v>
      </c>
    </row>
    <row r="50" spans="1:16" s="3" customFormat="1">
      <c r="A50" s="3" t="s">
        <v>943</v>
      </c>
      <c r="B50" s="3">
        <v>574.29999999999995</v>
      </c>
      <c r="C50" s="3" t="s">
        <v>5923</v>
      </c>
      <c r="D50" s="3" t="s">
        <v>5814</v>
      </c>
      <c r="E50" s="3">
        <v>4609</v>
      </c>
      <c r="F50" s="3" t="s">
        <v>5924</v>
      </c>
      <c r="G50" s="3" t="s">
        <v>5925</v>
      </c>
      <c r="H50" s="3">
        <v>5.0065250853835098E-2</v>
      </c>
      <c r="I50" s="3">
        <v>2.1784502720646599E-2</v>
      </c>
      <c r="J50" s="3">
        <v>2.15501300658783E-2</v>
      </c>
      <c r="K50" s="3">
        <v>1.0513396949507099</v>
      </c>
      <c r="L50" s="3" t="s">
        <v>438</v>
      </c>
      <c r="M50" s="3" t="s">
        <v>439</v>
      </c>
      <c r="N50" s="3" t="s">
        <v>4130</v>
      </c>
      <c r="O50" s="3" t="s">
        <v>1075</v>
      </c>
      <c r="P50" s="3" t="s">
        <v>4132</v>
      </c>
    </row>
    <row r="51" spans="1:16" s="3" customFormat="1">
      <c r="A51" s="3" t="s">
        <v>943</v>
      </c>
      <c r="B51" s="3">
        <v>429.1</v>
      </c>
      <c r="C51" s="3" t="s">
        <v>5926</v>
      </c>
      <c r="D51" s="3" t="s">
        <v>5793</v>
      </c>
      <c r="E51" s="3">
        <v>38</v>
      </c>
      <c r="F51" s="3" t="s">
        <v>5927</v>
      </c>
      <c r="G51" s="3" t="s">
        <v>5928</v>
      </c>
      <c r="H51" s="3">
        <v>-0.58849062304512501</v>
      </c>
      <c r="I51" s="3">
        <v>0.25649414995965902</v>
      </c>
      <c r="J51" s="3">
        <v>2.1769670992254402E-2</v>
      </c>
      <c r="K51" s="3">
        <v>0.55516460532077505</v>
      </c>
      <c r="L51" s="3" t="s">
        <v>438</v>
      </c>
      <c r="M51" s="3" t="s">
        <v>439</v>
      </c>
      <c r="N51" s="3" t="s">
        <v>4130</v>
      </c>
      <c r="O51" s="3" t="s">
        <v>1075</v>
      </c>
      <c r="P51" s="3" t="s">
        <v>4132</v>
      </c>
    </row>
    <row r="52" spans="1:16" s="3" customFormat="1">
      <c r="A52" s="3" t="s">
        <v>943</v>
      </c>
      <c r="B52" s="3">
        <v>363.4</v>
      </c>
      <c r="C52" s="3" t="s">
        <v>5929</v>
      </c>
      <c r="D52" s="3" t="s">
        <v>5848</v>
      </c>
      <c r="E52" s="3">
        <v>130</v>
      </c>
      <c r="F52" s="3" t="s">
        <v>5930</v>
      </c>
      <c r="G52" s="3" t="s">
        <v>5897</v>
      </c>
      <c r="H52" s="3">
        <v>-0.30078280719016698</v>
      </c>
      <c r="I52" s="3">
        <v>0.13122099367154699</v>
      </c>
      <c r="J52" s="3">
        <v>2.18949640721776E-2</v>
      </c>
      <c r="K52" s="3">
        <v>0.74023852977466897</v>
      </c>
      <c r="L52" s="3" t="s">
        <v>438</v>
      </c>
      <c r="M52" s="3" t="s">
        <v>439</v>
      </c>
      <c r="N52" s="3" t="s">
        <v>4130</v>
      </c>
      <c r="O52" s="3" t="s">
        <v>1075</v>
      </c>
      <c r="P52" s="3" t="s">
        <v>4132</v>
      </c>
    </row>
    <row r="53" spans="1:16" s="3" customFormat="1">
      <c r="A53" s="3" t="s">
        <v>943</v>
      </c>
      <c r="B53" s="3">
        <v>433.2</v>
      </c>
      <c r="C53" s="3" t="s">
        <v>5931</v>
      </c>
      <c r="D53" s="3" t="s">
        <v>5793</v>
      </c>
      <c r="E53" s="3">
        <v>4162</v>
      </c>
      <c r="F53" s="3" t="s">
        <v>5932</v>
      </c>
      <c r="G53" s="3" t="s">
        <v>5838</v>
      </c>
      <c r="H53" s="3">
        <v>5.4680051497509999E-2</v>
      </c>
      <c r="I53" s="3">
        <v>2.3947883394684701E-2</v>
      </c>
      <c r="J53" s="3">
        <v>2.2413073348186E-2</v>
      </c>
      <c r="K53" s="3">
        <v>1.0562026301597101</v>
      </c>
      <c r="L53" s="3" t="s">
        <v>438</v>
      </c>
      <c r="M53" s="3" t="s">
        <v>439</v>
      </c>
      <c r="N53" s="3" t="s">
        <v>4130</v>
      </c>
      <c r="O53" s="3" t="s">
        <v>1075</v>
      </c>
      <c r="P53" s="3" t="s">
        <v>4132</v>
      </c>
    </row>
    <row r="54" spans="1:16" s="3" customFormat="1">
      <c r="A54" s="3" t="s">
        <v>943</v>
      </c>
      <c r="B54" s="3">
        <v>415.21</v>
      </c>
      <c r="C54" s="3" t="s">
        <v>5933</v>
      </c>
      <c r="D54" s="3" t="s">
        <v>5793</v>
      </c>
      <c r="E54" s="3">
        <v>91</v>
      </c>
      <c r="F54" s="3" t="s">
        <v>5934</v>
      </c>
      <c r="G54" s="3" t="s">
        <v>5795</v>
      </c>
      <c r="H54" s="3">
        <v>0.33795840015230599</v>
      </c>
      <c r="I54" s="3">
        <v>0.14821961578169701</v>
      </c>
      <c r="J54" s="3">
        <v>2.2600616427660501E-2</v>
      </c>
      <c r="K54" s="3">
        <v>1.40208217578715</v>
      </c>
      <c r="L54" s="3" t="s">
        <v>438</v>
      </c>
      <c r="M54" s="3" t="s">
        <v>439</v>
      </c>
      <c r="N54" s="3" t="s">
        <v>4130</v>
      </c>
      <c r="O54" s="3" t="s">
        <v>1075</v>
      </c>
      <c r="P54" s="3" t="s">
        <v>4132</v>
      </c>
    </row>
    <row r="55" spans="1:16" s="3" customFormat="1">
      <c r="A55" s="3" t="s">
        <v>943</v>
      </c>
      <c r="B55" s="3">
        <v>743.4</v>
      </c>
      <c r="C55" s="3" t="s">
        <v>5935</v>
      </c>
      <c r="D55" s="3" t="s">
        <v>5859</v>
      </c>
      <c r="E55" s="3">
        <v>82</v>
      </c>
      <c r="F55" s="3" t="s">
        <v>5936</v>
      </c>
      <c r="G55" s="3" t="s">
        <v>5937</v>
      </c>
      <c r="H55" s="3">
        <v>-0.38133332820226001</v>
      </c>
      <c r="I55" s="3">
        <v>0.16771346698754899</v>
      </c>
      <c r="J55" s="3">
        <v>2.2982875658955501E-2</v>
      </c>
      <c r="K55" s="3">
        <v>0.68295020511107096</v>
      </c>
      <c r="L55" s="3" t="s">
        <v>438</v>
      </c>
      <c r="M55" s="3" t="s">
        <v>439</v>
      </c>
      <c r="N55" s="3" t="s">
        <v>4130</v>
      </c>
      <c r="O55" s="3" t="s">
        <v>1075</v>
      </c>
      <c r="P55" s="3" t="s">
        <v>4132</v>
      </c>
    </row>
    <row r="56" spans="1:16" s="3" customFormat="1">
      <c r="A56" s="3" t="s">
        <v>943</v>
      </c>
      <c r="B56" s="3">
        <v>530.9</v>
      </c>
      <c r="C56" s="3" t="s">
        <v>1084</v>
      </c>
      <c r="D56" s="3" t="s">
        <v>5814</v>
      </c>
      <c r="E56" s="3">
        <v>2667</v>
      </c>
      <c r="F56" s="3" t="s">
        <v>5938</v>
      </c>
      <c r="G56" s="3" t="s">
        <v>5939</v>
      </c>
      <c r="H56" s="3">
        <v>6.3634868075153395E-2</v>
      </c>
      <c r="I56" s="3">
        <v>2.8005054572089901E-2</v>
      </c>
      <c r="J56" s="3">
        <v>2.3070589717221399E-2</v>
      </c>
      <c r="K56" s="3">
        <v>1.06570320544966</v>
      </c>
      <c r="L56" s="3" t="s">
        <v>438</v>
      </c>
      <c r="M56" s="3" t="s">
        <v>439</v>
      </c>
      <c r="N56" s="3" t="s">
        <v>4130</v>
      </c>
      <c r="O56" s="3" t="s">
        <v>1075</v>
      </c>
      <c r="P56" s="3" t="s">
        <v>4132</v>
      </c>
    </row>
    <row r="57" spans="1:16" s="3" customFormat="1">
      <c r="A57" s="3" t="s">
        <v>943</v>
      </c>
      <c r="B57" s="3">
        <v>850</v>
      </c>
      <c r="C57" s="3" t="s">
        <v>5940</v>
      </c>
      <c r="D57" s="3" t="s">
        <v>5866</v>
      </c>
      <c r="E57" s="3">
        <v>1829</v>
      </c>
      <c r="F57" s="3" t="s">
        <v>5941</v>
      </c>
      <c r="G57" s="3" t="s">
        <v>5942</v>
      </c>
      <c r="H57" s="3">
        <v>-7.7195022733933305E-2</v>
      </c>
      <c r="I57" s="3">
        <v>3.4070119281900998E-2</v>
      </c>
      <c r="J57" s="3">
        <v>2.3465525608480201E-2</v>
      </c>
      <c r="K57" s="3">
        <v>0.92570930164236498</v>
      </c>
      <c r="L57" s="3" t="s">
        <v>438</v>
      </c>
      <c r="M57" s="3" t="s">
        <v>439</v>
      </c>
      <c r="N57" s="3" t="s">
        <v>4130</v>
      </c>
      <c r="O57" s="3" t="s">
        <v>1075</v>
      </c>
      <c r="P57" s="3" t="s">
        <v>4132</v>
      </c>
    </row>
    <row r="58" spans="1:16" s="3" customFormat="1">
      <c r="A58" s="3" t="s">
        <v>943</v>
      </c>
      <c r="B58" s="3">
        <v>588</v>
      </c>
      <c r="C58" s="3" t="s">
        <v>5943</v>
      </c>
      <c r="D58" s="3" t="s">
        <v>5843</v>
      </c>
      <c r="E58" s="3">
        <v>446</v>
      </c>
      <c r="F58" s="3" t="s">
        <v>5944</v>
      </c>
      <c r="G58" s="3" t="s">
        <v>5922</v>
      </c>
      <c r="H58" s="3">
        <v>-0.15628487780410799</v>
      </c>
      <c r="I58" s="3">
        <v>6.9503928451250196E-2</v>
      </c>
      <c r="J58" s="3">
        <v>2.4539473428876399E-2</v>
      </c>
      <c r="K58" s="3">
        <v>0.85531549526089301</v>
      </c>
      <c r="L58" s="3" t="s">
        <v>438</v>
      </c>
      <c r="M58" s="3" t="s">
        <v>439</v>
      </c>
      <c r="N58" s="3" t="s">
        <v>4130</v>
      </c>
      <c r="O58" s="3" t="s">
        <v>1075</v>
      </c>
      <c r="P58" s="3" t="s">
        <v>4132</v>
      </c>
    </row>
    <row r="59" spans="1:16" s="3" customFormat="1">
      <c r="A59" s="3" t="s">
        <v>943</v>
      </c>
      <c r="B59" s="3">
        <v>702</v>
      </c>
      <c r="C59" s="3" t="s">
        <v>5945</v>
      </c>
      <c r="D59" s="3" t="s">
        <v>5833</v>
      </c>
      <c r="E59" s="3">
        <v>24967</v>
      </c>
      <c r="F59" s="3" t="s">
        <v>5946</v>
      </c>
      <c r="G59" s="3" t="s">
        <v>5947</v>
      </c>
      <c r="H59" s="3">
        <v>-2.3091152970473601E-2</v>
      </c>
      <c r="I59" s="3">
        <v>1.0310965439014601E-2</v>
      </c>
      <c r="J59" s="3">
        <v>2.51250032279185E-2</v>
      </c>
      <c r="K59" s="3">
        <v>0.97717340745479597</v>
      </c>
      <c r="L59" s="3" t="s">
        <v>438</v>
      </c>
      <c r="M59" s="3" t="s">
        <v>439</v>
      </c>
      <c r="N59" s="3" t="s">
        <v>4130</v>
      </c>
      <c r="O59" s="3" t="s">
        <v>1075</v>
      </c>
      <c r="P59" s="3" t="s">
        <v>4132</v>
      </c>
    </row>
    <row r="60" spans="1:16" s="3" customFormat="1">
      <c r="A60" s="3" t="s">
        <v>943</v>
      </c>
      <c r="B60" s="3">
        <v>960.2</v>
      </c>
      <c r="C60" s="3" t="s">
        <v>5948</v>
      </c>
      <c r="D60" s="3" t="s">
        <v>5866</v>
      </c>
      <c r="E60" s="3">
        <v>79</v>
      </c>
      <c r="F60" s="3" t="s">
        <v>5949</v>
      </c>
      <c r="G60" s="3" t="s">
        <v>5950</v>
      </c>
      <c r="H60" s="3">
        <v>0.35384616789298501</v>
      </c>
      <c r="I60" s="3">
        <v>0.15888716326584801</v>
      </c>
      <c r="J60" s="3">
        <v>2.5945399803770301E-2</v>
      </c>
      <c r="K60" s="3">
        <v>1.4245360302446399</v>
      </c>
      <c r="L60" s="3" t="s">
        <v>438</v>
      </c>
      <c r="M60" s="3" t="s">
        <v>439</v>
      </c>
      <c r="N60" s="3" t="s">
        <v>4130</v>
      </c>
      <c r="O60" s="3" t="s">
        <v>1075</v>
      </c>
      <c r="P60" s="3" t="s">
        <v>4132</v>
      </c>
    </row>
    <row r="61" spans="1:16" s="3" customFormat="1">
      <c r="A61" s="3" t="s">
        <v>943</v>
      </c>
      <c r="B61" s="3">
        <v>363</v>
      </c>
      <c r="C61" s="3" t="s">
        <v>5951</v>
      </c>
      <c r="D61" s="3" t="s">
        <v>5848</v>
      </c>
      <c r="E61" s="3">
        <v>584</v>
      </c>
      <c r="F61" s="3" t="s">
        <v>5952</v>
      </c>
      <c r="G61" s="3" t="s">
        <v>5897</v>
      </c>
      <c r="H61" s="3">
        <v>-0.13436002127320601</v>
      </c>
      <c r="I61" s="3">
        <v>6.0591551788705497E-2</v>
      </c>
      <c r="J61" s="3">
        <v>2.6590908732266799E-2</v>
      </c>
      <c r="K61" s="3">
        <v>0.87427525024807495</v>
      </c>
      <c r="L61" s="3" t="s">
        <v>438</v>
      </c>
      <c r="M61" s="3" t="s">
        <v>439</v>
      </c>
      <c r="N61" s="3" t="s">
        <v>4130</v>
      </c>
      <c r="O61" s="3" t="s">
        <v>1075</v>
      </c>
      <c r="P61" s="3" t="s">
        <v>4132</v>
      </c>
    </row>
    <row r="62" spans="1:16" s="3" customFormat="1">
      <c r="A62" s="3" t="s">
        <v>943</v>
      </c>
      <c r="B62" s="3">
        <v>804</v>
      </c>
      <c r="C62" s="3" t="s">
        <v>5953</v>
      </c>
      <c r="D62" s="3" t="s">
        <v>5866</v>
      </c>
      <c r="E62" s="3">
        <v>15760</v>
      </c>
      <c r="F62" s="3" t="s">
        <v>5954</v>
      </c>
      <c r="G62" s="3" t="s">
        <v>5868</v>
      </c>
      <c r="H62" s="3">
        <v>2.6540994690364202E-2</v>
      </c>
      <c r="I62" s="3">
        <v>1.21530943671071E-2</v>
      </c>
      <c r="J62" s="3">
        <v>2.8970492686626201E-2</v>
      </c>
      <c r="K62" s="3">
        <v>1.02689634369646</v>
      </c>
      <c r="L62" s="3" t="s">
        <v>438</v>
      </c>
      <c r="M62" s="3" t="s">
        <v>439</v>
      </c>
      <c r="N62" s="3" t="s">
        <v>4130</v>
      </c>
      <c r="O62" s="3" t="s">
        <v>1075</v>
      </c>
      <c r="P62" s="3" t="s">
        <v>4132</v>
      </c>
    </row>
    <row r="63" spans="1:16" s="3" customFormat="1">
      <c r="A63" s="3" t="s">
        <v>943</v>
      </c>
      <c r="B63" s="3">
        <v>427.12</v>
      </c>
      <c r="C63" s="3" t="s">
        <v>5955</v>
      </c>
      <c r="D63" s="3" t="s">
        <v>5793</v>
      </c>
      <c r="E63" s="3">
        <v>1095</v>
      </c>
      <c r="F63" s="3" t="s">
        <v>5956</v>
      </c>
      <c r="G63" s="3" t="s">
        <v>5957</v>
      </c>
      <c r="H63" s="3">
        <v>9.5075096102209905E-2</v>
      </c>
      <c r="I63" s="3">
        <v>4.3545961292772897E-2</v>
      </c>
      <c r="J63" s="3">
        <v>2.9011698591307901E-2</v>
      </c>
      <c r="K63" s="3">
        <v>1.0997414383206801</v>
      </c>
      <c r="L63" s="3" t="s">
        <v>438</v>
      </c>
      <c r="M63" s="3" t="s">
        <v>439</v>
      </c>
      <c r="N63" s="3" t="s">
        <v>4130</v>
      </c>
      <c r="O63" s="3" t="s">
        <v>1075</v>
      </c>
      <c r="P63" s="3" t="s">
        <v>4132</v>
      </c>
    </row>
    <row r="64" spans="1:16" s="3" customFormat="1">
      <c r="A64" s="3" t="s">
        <v>943</v>
      </c>
      <c r="B64" s="3">
        <v>572</v>
      </c>
      <c r="C64" s="3" t="s">
        <v>5958</v>
      </c>
      <c r="D64" s="3" t="s">
        <v>5814</v>
      </c>
      <c r="E64" s="3">
        <v>534</v>
      </c>
      <c r="F64" s="3" t="s">
        <v>5959</v>
      </c>
      <c r="G64" s="3" t="s">
        <v>5960</v>
      </c>
      <c r="H64" s="3">
        <v>0.134660643414935</v>
      </c>
      <c r="I64" s="3">
        <v>6.1810266108429497E-2</v>
      </c>
      <c r="J64" s="3">
        <v>2.93604366754803E-2</v>
      </c>
      <c r="K64" s="3">
        <v>1.1441484441533201</v>
      </c>
      <c r="L64" s="3" t="s">
        <v>438</v>
      </c>
      <c r="M64" s="3" t="s">
        <v>439</v>
      </c>
      <c r="N64" s="3" t="s">
        <v>4130</v>
      </c>
      <c r="O64" s="3" t="s">
        <v>1075</v>
      </c>
      <c r="P64" s="3" t="s">
        <v>4132</v>
      </c>
    </row>
    <row r="65" spans="1:16" s="3" customFormat="1">
      <c r="A65" s="3" t="s">
        <v>943</v>
      </c>
      <c r="B65" s="3">
        <v>731.1</v>
      </c>
      <c r="C65" s="3" t="s">
        <v>5961</v>
      </c>
      <c r="D65" s="3" t="s">
        <v>5859</v>
      </c>
      <c r="E65" s="3">
        <v>9</v>
      </c>
      <c r="F65" s="3" t="s">
        <v>5962</v>
      </c>
      <c r="G65" s="3" t="s">
        <v>5963</v>
      </c>
      <c r="H65" s="3">
        <v>1.0861275372013199</v>
      </c>
      <c r="I65" s="3">
        <v>0.49928436749071098</v>
      </c>
      <c r="J65" s="3">
        <v>2.96025053221073E-2</v>
      </c>
      <c r="K65" s="3">
        <v>2.9627785791647598</v>
      </c>
      <c r="L65" s="3" t="s">
        <v>438</v>
      </c>
      <c r="M65" s="3" t="s">
        <v>439</v>
      </c>
      <c r="N65" s="3" t="s">
        <v>4130</v>
      </c>
      <c r="O65" s="3" t="s">
        <v>1075</v>
      </c>
      <c r="P65" s="3" t="s">
        <v>4132</v>
      </c>
    </row>
    <row r="66" spans="1:16" s="3" customFormat="1">
      <c r="A66" s="3" t="s">
        <v>943</v>
      </c>
      <c r="B66" s="3">
        <v>286.3</v>
      </c>
      <c r="C66" s="3" t="s">
        <v>5964</v>
      </c>
      <c r="D66" s="3" t="s">
        <v>5807</v>
      </c>
      <c r="E66" s="3">
        <v>628</v>
      </c>
      <c r="F66" s="3" t="s">
        <v>5965</v>
      </c>
      <c r="G66" s="3" t="s">
        <v>5809</v>
      </c>
      <c r="H66" s="3">
        <v>-0.126800793106632</v>
      </c>
      <c r="I66" s="3">
        <v>5.8518288450013202E-2</v>
      </c>
      <c r="J66" s="3">
        <v>3.02457202838411E-2</v>
      </c>
      <c r="K66" s="3">
        <v>0.88090913829236706</v>
      </c>
      <c r="L66" s="3" t="s">
        <v>438</v>
      </c>
      <c r="M66" s="3" t="s">
        <v>439</v>
      </c>
      <c r="N66" s="3" t="s">
        <v>4130</v>
      </c>
      <c r="O66" s="3" t="s">
        <v>1075</v>
      </c>
      <c r="P66" s="3" t="s">
        <v>4132</v>
      </c>
    </row>
    <row r="67" spans="1:16" s="3" customFormat="1">
      <c r="A67" s="3" t="s">
        <v>943</v>
      </c>
      <c r="B67" s="3">
        <v>217.1</v>
      </c>
      <c r="C67" s="3" t="s">
        <v>5966</v>
      </c>
      <c r="D67" s="3" t="s">
        <v>5899</v>
      </c>
      <c r="E67" s="3">
        <v>1707</v>
      </c>
      <c r="F67" s="3" t="s">
        <v>5967</v>
      </c>
      <c r="G67" s="3" t="s">
        <v>5968</v>
      </c>
      <c r="H67" s="3">
        <v>-7.6668753450673005E-2</v>
      </c>
      <c r="I67" s="3">
        <v>3.5395327202220203E-2</v>
      </c>
      <c r="J67" s="3">
        <v>3.03058446082324E-2</v>
      </c>
      <c r="K67" s="3">
        <v>0.92619660222746603</v>
      </c>
      <c r="L67" s="3" t="s">
        <v>438</v>
      </c>
      <c r="M67" s="3" t="s">
        <v>439</v>
      </c>
      <c r="N67" s="3" t="s">
        <v>4130</v>
      </c>
      <c r="O67" s="3" t="s">
        <v>1075</v>
      </c>
      <c r="P67" s="3" t="s">
        <v>4132</v>
      </c>
    </row>
    <row r="68" spans="1:16" s="3" customFormat="1">
      <c r="A68" s="3" t="s">
        <v>943</v>
      </c>
      <c r="B68" s="3">
        <v>260.10000000000002</v>
      </c>
      <c r="C68" s="3" t="s">
        <v>1083</v>
      </c>
      <c r="D68" s="3" t="s">
        <v>5870</v>
      </c>
      <c r="E68" s="3">
        <v>483</v>
      </c>
      <c r="F68" s="3" t="s">
        <v>5969</v>
      </c>
      <c r="G68" s="3" t="s">
        <v>5970</v>
      </c>
      <c r="H68" s="3">
        <v>-0.144449945313851</v>
      </c>
      <c r="I68" s="3">
        <v>6.6723032134659202E-2</v>
      </c>
      <c r="J68" s="3">
        <v>3.03939057577533E-2</v>
      </c>
      <c r="K68" s="3">
        <v>0.86549823356132805</v>
      </c>
      <c r="L68" s="3" t="s">
        <v>438</v>
      </c>
      <c r="M68" s="3" t="s">
        <v>439</v>
      </c>
      <c r="N68" s="3" t="s">
        <v>4130</v>
      </c>
      <c r="O68" s="3" t="s">
        <v>1075</v>
      </c>
      <c r="P68" s="3" t="s">
        <v>4132</v>
      </c>
    </row>
    <row r="69" spans="1:16" s="3" customFormat="1">
      <c r="A69" s="3" t="s">
        <v>943</v>
      </c>
      <c r="B69" s="3">
        <v>250.6</v>
      </c>
      <c r="C69" s="3" t="s">
        <v>5971</v>
      </c>
      <c r="D69" s="3" t="s">
        <v>5870</v>
      </c>
      <c r="E69" s="3">
        <v>1631</v>
      </c>
      <c r="F69" s="3" t="s">
        <v>5972</v>
      </c>
      <c r="G69" s="3" t="s">
        <v>5973</v>
      </c>
      <c r="H69" s="3">
        <v>7.7336755469335994E-2</v>
      </c>
      <c r="I69" s="3">
        <v>3.5901076161457102E-2</v>
      </c>
      <c r="J69" s="3">
        <v>3.1227422927602999E-2</v>
      </c>
      <c r="K69" s="3">
        <v>1.08040584771649</v>
      </c>
      <c r="L69" s="3" t="s">
        <v>438</v>
      </c>
      <c r="M69" s="3" t="s">
        <v>439</v>
      </c>
      <c r="N69" s="3" t="s">
        <v>4130</v>
      </c>
      <c r="O69" s="3" t="s">
        <v>1075</v>
      </c>
      <c r="P69" s="3" t="s">
        <v>4132</v>
      </c>
    </row>
    <row r="70" spans="1:16" s="3" customFormat="1">
      <c r="A70" s="3" t="s">
        <v>943</v>
      </c>
      <c r="B70" s="3">
        <v>380</v>
      </c>
      <c r="C70" s="3" t="s">
        <v>5974</v>
      </c>
      <c r="D70" s="3" t="s">
        <v>5848</v>
      </c>
      <c r="E70" s="3">
        <v>5533</v>
      </c>
      <c r="F70" s="3" t="s">
        <v>5975</v>
      </c>
      <c r="G70" s="3" t="s">
        <v>5976</v>
      </c>
      <c r="H70" s="3">
        <v>-4.2239449531035901E-2</v>
      </c>
      <c r="I70" s="3">
        <v>1.9802245785019299E-2</v>
      </c>
      <c r="J70" s="3">
        <v>3.2919509893041599E-2</v>
      </c>
      <c r="K70" s="3">
        <v>0.95864020713992404</v>
      </c>
      <c r="L70" s="3" t="s">
        <v>438</v>
      </c>
      <c r="M70" s="3" t="s">
        <v>439</v>
      </c>
      <c r="N70" s="3" t="s">
        <v>4130</v>
      </c>
      <c r="O70" s="3" t="s">
        <v>1075</v>
      </c>
      <c r="P70" s="3" t="s">
        <v>4132</v>
      </c>
    </row>
    <row r="71" spans="1:16" s="3" customFormat="1">
      <c r="A71" s="3" t="s">
        <v>943</v>
      </c>
      <c r="B71" s="3">
        <v>270.11</v>
      </c>
      <c r="C71" s="3" t="s">
        <v>5977</v>
      </c>
      <c r="D71" s="3" t="s">
        <v>5870</v>
      </c>
      <c r="E71" s="3">
        <v>12</v>
      </c>
      <c r="F71" s="3" t="s">
        <v>5978</v>
      </c>
      <c r="G71" s="3" t="s">
        <v>5881</v>
      </c>
      <c r="H71" s="3">
        <v>0.896641197968856</v>
      </c>
      <c r="I71" s="3">
        <v>0.42158081215784698</v>
      </c>
      <c r="J71" s="3">
        <v>3.3432144683614398E-2</v>
      </c>
      <c r="K71" s="3">
        <v>2.4513556497800799</v>
      </c>
      <c r="L71" s="3" t="s">
        <v>438</v>
      </c>
      <c r="M71" s="3" t="s">
        <v>439</v>
      </c>
      <c r="N71" s="3" t="s">
        <v>4130</v>
      </c>
      <c r="O71" s="3" t="s">
        <v>1075</v>
      </c>
      <c r="P71" s="3" t="s">
        <v>4132</v>
      </c>
    </row>
    <row r="72" spans="1:16" s="3" customFormat="1">
      <c r="A72" s="3" t="s">
        <v>943</v>
      </c>
      <c r="B72" s="3">
        <v>588.1</v>
      </c>
      <c r="C72" s="3" t="s">
        <v>5979</v>
      </c>
      <c r="D72" s="3" t="s">
        <v>5843</v>
      </c>
      <c r="E72" s="3">
        <v>10</v>
      </c>
      <c r="F72" s="3" t="s">
        <v>5980</v>
      </c>
      <c r="G72" s="3" t="s">
        <v>5922</v>
      </c>
      <c r="H72" s="3">
        <v>0.99128922349712101</v>
      </c>
      <c r="I72" s="3">
        <v>0.46862207639916398</v>
      </c>
      <c r="J72" s="3">
        <v>3.44020336380889E-2</v>
      </c>
      <c r="K72" s="3">
        <v>2.6947063125753998</v>
      </c>
      <c r="L72" s="3" t="s">
        <v>438</v>
      </c>
      <c r="M72" s="3" t="s">
        <v>439</v>
      </c>
      <c r="N72" s="3" t="s">
        <v>4130</v>
      </c>
      <c r="O72" s="3" t="s">
        <v>1075</v>
      </c>
      <c r="P72" s="3" t="s">
        <v>4132</v>
      </c>
    </row>
    <row r="73" spans="1:16" s="3" customFormat="1">
      <c r="A73" s="3" t="s">
        <v>943</v>
      </c>
      <c r="B73" s="3">
        <v>110.2</v>
      </c>
      <c r="C73" s="3" t="s">
        <v>5981</v>
      </c>
      <c r="D73" s="3" t="s">
        <v>5982</v>
      </c>
      <c r="E73" s="3">
        <v>10743</v>
      </c>
      <c r="F73" s="3" t="s">
        <v>5983</v>
      </c>
      <c r="G73" s="3" t="s">
        <v>5984</v>
      </c>
      <c r="H73" s="3">
        <v>3.0874942080657101E-2</v>
      </c>
      <c r="I73" s="3">
        <v>1.46059825507722E-2</v>
      </c>
      <c r="J73" s="3">
        <v>3.4527578619714103E-2</v>
      </c>
      <c r="K73" s="3">
        <v>1.03135651652119</v>
      </c>
      <c r="L73" s="3" t="s">
        <v>438</v>
      </c>
      <c r="M73" s="3" t="s">
        <v>439</v>
      </c>
      <c r="N73" s="3" t="s">
        <v>4130</v>
      </c>
      <c r="O73" s="3" t="s">
        <v>1075</v>
      </c>
      <c r="P73" s="3" t="s">
        <v>4132</v>
      </c>
    </row>
    <row r="74" spans="1:16" s="3" customFormat="1">
      <c r="A74" s="3" t="s">
        <v>943</v>
      </c>
      <c r="B74" s="3">
        <v>153</v>
      </c>
      <c r="C74" s="3" t="s">
        <v>5546</v>
      </c>
      <c r="D74" s="3" t="s">
        <v>5899</v>
      </c>
      <c r="E74" s="3">
        <v>1820</v>
      </c>
      <c r="F74" s="3" t="s">
        <v>5985</v>
      </c>
      <c r="G74" s="3" t="s">
        <v>5986</v>
      </c>
      <c r="H74" s="3">
        <v>7.1788774375013506E-2</v>
      </c>
      <c r="I74" s="3">
        <v>3.4310884575274002E-2</v>
      </c>
      <c r="J74" s="3">
        <v>3.64113996042233E-2</v>
      </c>
      <c r="K74" s="3">
        <v>1.0744283732889801</v>
      </c>
      <c r="L74" s="3" t="s">
        <v>438</v>
      </c>
      <c r="M74" s="3" t="s">
        <v>439</v>
      </c>
      <c r="N74" s="3" t="s">
        <v>4130</v>
      </c>
      <c r="O74" s="3" t="s">
        <v>1075</v>
      </c>
      <c r="P74" s="3" t="s">
        <v>4132</v>
      </c>
    </row>
    <row r="75" spans="1:16" s="3" customFormat="1">
      <c r="A75" s="3" t="s">
        <v>943</v>
      </c>
      <c r="B75" s="3">
        <v>598</v>
      </c>
      <c r="C75" s="3" t="s">
        <v>5987</v>
      </c>
      <c r="D75" s="3" t="s">
        <v>5843</v>
      </c>
      <c r="E75" s="3">
        <v>1414</v>
      </c>
      <c r="F75" s="3" t="s">
        <v>5988</v>
      </c>
      <c r="G75" s="3" t="s">
        <v>5989</v>
      </c>
      <c r="H75" s="3">
        <v>7.9608264649289204E-2</v>
      </c>
      <c r="I75" s="3">
        <v>3.8151804411604297E-2</v>
      </c>
      <c r="J75" s="3">
        <v>3.6922624736197597E-2</v>
      </c>
      <c r="K75" s="3">
        <v>1.0828627889435001</v>
      </c>
      <c r="L75" s="3" t="s">
        <v>438</v>
      </c>
      <c r="M75" s="3" t="s">
        <v>439</v>
      </c>
      <c r="N75" s="3" t="s">
        <v>4130</v>
      </c>
      <c r="O75" s="3" t="s">
        <v>1075</v>
      </c>
      <c r="P75" s="3" t="s">
        <v>4132</v>
      </c>
    </row>
    <row r="76" spans="1:16" s="3" customFormat="1">
      <c r="A76" s="3" t="s">
        <v>943</v>
      </c>
      <c r="B76" s="3">
        <v>756.22</v>
      </c>
      <c r="C76" s="3" t="s">
        <v>5990</v>
      </c>
      <c r="D76" s="3" t="s">
        <v>5823</v>
      </c>
      <c r="E76" s="3">
        <v>88</v>
      </c>
      <c r="F76" s="3" t="s">
        <v>5991</v>
      </c>
      <c r="G76" s="3" t="s">
        <v>5910</v>
      </c>
      <c r="H76" s="3">
        <v>-0.33483696485535602</v>
      </c>
      <c r="I76" s="3">
        <v>0.16049425187757199</v>
      </c>
      <c r="J76" s="3">
        <v>3.6952693560972999E-2</v>
      </c>
      <c r="K76" s="3">
        <v>0.71545472110846198</v>
      </c>
      <c r="L76" s="3" t="s">
        <v>438</v>
      </c>
      <c r="M76" s="3" t="s">
        <v>439</v>
      </c>
      <c r="N76" s="3" t="s">
        <v>4130</v>
      </c>
      <c r="O76" s="3" t="s">
        <v>1075</v>
      </c>
      <c r="P76" s="3" t="s">
        <v>4132</v>
      </c>
    </row>
    <row r="77" spans="1:16" s="3" customFormat="1">
      <c r="A77" s="3" t="s">
        <v>943</v>
      </c>
      <c r="B77" s="3">
        <v>480.3</v>
      </c>
      <c r="C77" s="3" t="s">
        <v>5992</v>
      </c>
      <c r="D77" s="3" t="s">
        <v>5827</v>
      </c>
      <c r="E77" s="3">
        <v>427</v>
      </c>
      <c r="F77" s="3" t="s">
        <v>5993</v>
      </c>
      <c r="G77" s="3" t="s">
        <v>5994</v>
      </c>
      <c r="H77" s="3">
        <v>0.14391427807659901</v>
      </c>
      <c r="I77" s="3">
        <v>6.9006976512933998E-2</v>
      </c>
      <c r="J77" s="3">
        <v>3.7023637826266498E-2</v>
      </c>
      <c r="K77" s="3">
        <v>1.15478511388089</v>
      </c>
      <c r="L77" s="3" t="s">
        <v>438</v>
      </c>
      <c r="M77" s="3" t="s">
        <v>439</v>
      </c>
      <c r="N77" s="3" t="s">
        <v>4130</v>
      </c>
      <c r="O77" s="3" t="s">
        <v>1075</v>
      </c>
      <c r="P77" s="3" t="s">
        <v>4132</v>
      </c>
    </row>
    <row r="78" spans="1:16" s="3" customFormat="1">
      <c r="A78" s="3" t="s">
        <v>943</v>
      </c>
      <c r="B78" s="3">
        <v>132.1</v>
      </c>
      <c r="C78" s="3" t="s">
        <v>5995</v>
      </c>
      <c r="D78" s="3" t="s">
        <v>5982</v>
      </c>
      <c r="E78" s="3">
        <v>430</v>
      </c>
      <c r="F78" s="3" t="s">
        <v>5996</v>
      </c>
      <c r="G78" s="3" t="s">
        <v>5997</v>
      </c>
      <c r="H78" s="3">
        <v>-0.14721665001786799</v>
      </c>
      <c r="I78" s="3">
        <v>7.0773387557074394E-2</v>
      </c>
      <c r="J78" s="3">
        <v>3.7515161054368397E-2</v>
      </c>
      <c r="K78" s="3">
        <v>0.86310696501953799</v>
      </c>
      <c r="L78" s="3" t="s">
        <v>438</v>
      </c>
      <c r="M78" s="3" t="s">
        <v>439</v>
      </c>
      <c r="N78" s="3" t="s">
        <v>4130</v>
      </c>
      <c r="O78" s="3" t="s">
        <v>1075</v>
      </c>
      <c r="P78" s="3" t="s">
        <v>4132</v>
      </c>
    </row>
    <row r="79" spans="1:16" s="3" customFormat="1">
      <c r="A79" s="3" t="s">
        <v>943</v>
      </c>
      <c r="B79" s="3">
        <v>70.900000000000006</v>
      </c>
      <c r="C79" s="3" t="s">
        <v>5998</v>
      </c>
      <c r="D79" s="3" t="s">
        <v>5982</v>
      </c>
      <c r="E79" s="3">
        <v>1408</v>
      </c>
      <c r="F79" s="3" t="s">
        <v>5999</v>
      </c>
      <c r="G79" s="3" t="s">
        <v>6000</v>
      </c>
      <c r="H79" s="3">
        <v>7.9447635081685106E-2</v>
      </c>
      <c r="I79" s="3">
        <v>3.8443925006984403E-2</v>
      </c>
      <c r="J79" s="3">
        <v>3.8773284458269698E-2</v>
      </c>
      <c r="K79" s="3">
        <v>1.08268886313112</v>
      </c>
      <c r="L79" s="3" t="s">
        <v>438</v>
      </c>
      <c r="M79" s="3" t="s">
        <v>439</v>
      </c>
      <c r="N79" s="3" t="s">
        <v>4130</v>
      </c>
      <c r="O79" s="3" t="s">
        <v>1075</v>
      </c>
      <c r="P79" s="3" t="s">
        <v>4132</v>
      </c>
    </row>
    <row r="80" spans="1:16" s="3" customFormat="1">
      <c r="A80" s="3" t="s">
        <v>943</v>
      </c>
      <c r="B80" s="3">
        <v>444</v>
      </c>
      <c r="C80" s="3" t="s">
        <v>1076</v>
      </c>
      <c r="D80" s="3" t="s">
        <v>5793</v>
      </c>
      <c r="E80" s="3">
        <v>769</v>
      </c>
      <c r="F80" s="3" t="s">
        <v>6001</v>
      </c>
      <c r="G80" s="3" t="s">
        <v>6002</v>
      </c>
      <c r="H80" s="3">
        <v>0.10746856653190601</v>
      </c>
      <c r="I80" s="3">
        <v>5.2087846605102801E-2</v>
      </c>
      <c r="J80" s="3">
        <v>3.9091950184504003E-2</v>
      </c>
      <c r="K80" s="3">
        <v>1.11345586041719</v>
      </c>
      <c r="L80" s="3" t="s">
        <v>438</v>
      </c>
      <c r="M80" s="3" t="s">
        <v>439</v>
      </c>
      <c r="N80" s="3" t="s">
        <v>4130</v>
      </c>
      <c r="O80" s="3" t="s">
        <v>1075</v>
      </c>
      <c r="P80" s="3" t="s">
        <v>4132</v>
      </c>
    </row>
    <row r="81" spans="1:16" s="3" customFormat="1">
      <c r="A81" s="3" t="s">
        <v>943</v>
      </c>
      <c r="B81" s="3">
        <v>574.11</v>
      </c>
      <c r="C81" s="3" t="s">
        <v>6003</v>
      </c>
      <c r="D81" s="3" t="s">
        <v>5814</v>
      </c>
      <c r="E81" s="3">
        <v>2890</v>
      </c>
      <c r="F81" s="3" t="s">
        <v>6004</v>
      </c>
      <c r="G81" s="3" t="s">
        <v>5925</v>
      </c>
      <c r="H81" s="3">
        <v>5.5658538798675099E-2</v>
      </c>
      <c r="I81" s="3">
        <v>2.69999382258128E-2</v>
      </c>
      <c r="J81" s="3">
        <v>3.9261837041890103E-2</v>
      </c>
      <c r="K81" s="3">
        <v>1.0572366168096901</v>
      </c>
      <c r="L81" s="3" t="s">
        <v>438</v>
      </c>
      <c r="M81" s="3" t="s">
        <v>439</v>
      </c>
      <c r="N81" s="3" t="s">
        <v>4130</v>
      </c>
      <c r="O81" s="3" t="s">
        <v>1075</v>
      </c>
      <c r="P81" s="3" t="s">
        <v>4132</v>
      </c>
    </row>
    <row r="82" spans="1:16" s="3" customFormat="1">
      <c r="A82" s="3" t="s">
        <v>943</v>
      </c>
      <c r="B82" s="3">
        <v>365.2</v>
      </c>
      <c r="C82" s="3" t="s">
        <v>6005</v>
      </c>
      <c r="D82" s="3" t="s">
        <v>5848</v>
      </c>
      <c r="E82" s="3">
        <v>550</v>
      </c>
      <c r="F82" s="3" t="s">
        <v>6006</v>
      </c>
      <c r="G82" s="3" t="s">
        <v>5897</v>
      </c>
      <c r="H82" s="3">
        <v>-0.12996370812413599</v>
      </c>
      <c r="I82" s="3">
        <v>6.3216925427489995E-2</v>
      </c>
      <c r="J82" s="3">
        <v>3.9798209247550002E-2</v>
      </c>
      <c r="K82" s="3">
        <v>0.87812729922921395</v>
      </c>
      <c r="L82" s="3" t="s">
        <v>438</v>
      </c>
      <c r="M82" s="3" t="s">
        <v>439</v>
      </c>
      <c r="N82" s="3" t="s">
        <v>4130</v>
      </c>
      <c r="O82" s="3" t="s">
        <v>1075</v>
      </c>
      <c r="P82" s="3" t="s">
        <v>4132</v>
      </c>
    </row>
    <row r="83" spans="1:16" s="3" customFormat="1">
      <c r="A83" s="3" t="s">
        <v>943</v>
      </c>
      <c r="B83" s="3">
        <v>313.2</v>
      </c>
      <c r="C83" s="3" t="s">
        <v>6007</v>
      </c>
      <c r="D83" s="3" t="s">
        <v>5830</v>
      </c>
      <c r="E83" s="3">
        <v>1323</v>
      </c>
      <c r="F83" s="3" t="s">
        <v>6008</v>
      </c>
      <c r="G83" s="3" t="s">
        <v>6009</v>
      </c>
      <c r="H83" s="3">
        <v>-8.2698821212905796E-2</v>
      </c>
      <c r="I83" s="3">
        <v>4.0234529824673598E-2</v>
      </c>
      <c r="J83" s="3">
        <v>3.9838541918019603E-2</v>
      </c>
      <c r="K83" s="3">
        <v>0.92062837920844698</v>
      </c>
      <c r="L83" s="3" t="s">
        <v>438</v>
      </c>
      <c r="M83" s="3" t="s">
        <v>439</v>
      </c>
      <c r="N83" s="3" t="s">
        <v>4130</v>
      </c>
      <c r="O83" s="3" t="s">
        <v>1075</v>
      </c>
      <c r="P83" s="3" t="s">
        <v>4132</v>
      </c>
    </row>
    <row r="84" spans="1:16" s="3" customFormat="1">
      <c r="A84" s="3" t="s">
        <v>943</v>
      </c>
      <c r="B84" s="3">
        <v>749.1</v>
      </c>
      <c r="C84" s="3" t="s">
        <v>6010</v>
      </c>
      <c r="D84" s="3" t="s">
        <v>5823</v>
      </c>
      <c r="E84" s="3">
        <v>98</v>
      </c>
      <c r="F84" s="3" t="s">
        <v>6011</v>
      </c>
      <c r="G84" s="3" t="s">
        <v>6012</v>
      </c>
      <c r="H84" s="3">
        <v>0.293549851016979</v>
      </c>
      <c r="I84" s="3">
        <v>0.14316260230101599</v>
      </c>
      <c r="J84" s="3">
        <v>4.0319112840730503E-2</v>
      </c>
      <c r="K84" s="3">
        <v>1.3411800369325</v>
      </c>
      <c r="L84" s="3" t="s">
        <v>438</v>
      </c>
      <c r="M84" s="3" t="s">
        <v>439</v>
      </c>
      <c r="N84" s="3" t="s">
        <v>4130</v>
      </c>
      <c r="O84" s="3" t="s">
        <v>1075</v>
      </c>
      <c r="P84" s="3" t="s">
        <v>4132</v>
      </c>
    </row>
    <row r="85" spans="1:16" s="3" customFormat="1">
      <c r="A85" s="3" t="s">
        <v>943</v>
      </c>
      <c r="B85" s="3">
        <v>133</v>
      </c>
      <c r="C85" s="3" t="s">
        <v>6013</v>
      </c>
      <c r="D85" s="3" t="s">
        <v>5982</v>
      </c>
      <c r="E85" s="3">
        <v>147</v>
      </c>
      <c r="F85" s="3" t="s">
        <v>6014</v>
      </c>
      <c r="G85" s="3" t="s">
        <v>5997</v>
      </c>
      <c r="H85" s="3">
        <v>0.23875252308415701</v>
      </c>
      <c r="I85" s="3">
        <v>0.11689445503710801</v>
      </c>
      <c r="J85" s="3">
        <v>4.1105690641693698E-2</v>
      </c>
      <c r="K85" s="3">
        <v>1.2696642850990101</v>
      </c>
      <c r="L85" s="3" t="s">
        <v>438</v>
      </c>
      <c r="M85" s="3" t="s">
        <v>439</v>
      </c>
      <c r="N85" s="3" t="s">
        <v>4130</v>
      </c>
      <c r="O85" s="3" t="s">
        <v>1075</v>
      </c>
      <c r="P85" s="3" t="s">
        <v>4132</v>
      </c>
    </row>
    <row r="86" spans="1:16" s="3" customFormat="1">
      <c r="A86" s="3" t="s">
        <v>943</v>
      </c>
      <c r="B86" s="3">
        <v>274.11</v>
      </c>
      <c r="C86" s="3" t="s">
        <v>6015</v>
      </c>
      <c r="D86" s="3" t="s">
        <v>5870</v>
      </c>
      <c r="E86" s="3">
        <v>2464</v>
      </c>
      <c r="F86" s="3" t="s">
        <v>6016</v>
      </c>
      <c r="G86" s="3" t="s">
        <v>6017</v>
      </c>
      <c r="H86" s="3">
        <v>-6.0813968305217701E-2</v>
      </c>
      <c r="I86" s="3">
        <v>2.9826730863017601E-2</v>
      </c>
      <c r="J86" s="3">
        <v>4.1459183112211799E-2</v>
      </c>
      <c r="K86" s="3">
        <v>0.94099827899871302</v>
      </c>
      <c r="L86" s="3" t="s">
        <v>438</v>
      </c>
      <c r="M86" s="3" t="s">
        <v>439</v>
      </c>
      <c r="N86" s="3" t="s">
        <v>4130</v>
      </c>
      <c r="O86" s="3" t="s">
        <v>1075</v>
      </c>
      <c r="P86" s="3" t="s">
        <v>4132</v>
      </c>
    </row>
    <row r="87" spans="1:16" s="3" customFormat="1">
      <c r="A87" s="3" t="s">
        <v>943</v>
      </c>
      <c r="B87" s="3">
        <v>519</v>
      </c>
      <c r="C87" s="3" t="s">
        <v>6018</v>
      </c>
      <c r="D87" s="3" t="s">
        <v>5827</v>
      </c>
      <c r="E87" s="3">
        <v>5645</v>
      </c>
      <c r="F87" s="3" t="s">
        <v>6019</v>
      </c>
      <c r="G87" s="3" t="s">
        <v>5829</v>
      </c>
      <c r="H87" s="3">
        <v>-3.9892333651424701E-2</v>
      </c>
      <c r="I87" s="3">
        <v>1.9591395181129501E-2</v>
      </c>
      <c r="J87" s="3">
        <v>4.1728561071405601E-2</v>
      </c>
      <c r="K87" s="3">
        <v>0.96089288941194195</v>
      </c>
      <c r="L87" s="3" t="s">
        <v>438</v>
      </c>
      <c r="M87" s="3" t="s">
        <v>439</v>
      </c>
      <c r="N87" s="3" t="s">
        <v>4130</v>
      </c>
      <c r="O87" s="3" t="s">
        <v>1075</v>
      </c>
      <c r="P87" s="3" t="s">
        <v>4132</v>
      </c>
    </row>
    <row r="88" spans="1:16" s="3" customFormat="1">
      <c r="A88" s="3" t="s">
        <v>943</v>
      </c>
      <c r="B88" s="3">
        <v>70.3</v>
      </c>
      <c r="C88" s="3" t="s">
        <v>6020</v>
      </c>
      <c r="D88" s="3" t="s">
        <v>5982</v>
      </c>
      <c r="E88" s="3">
        <v>1461</v>
      </c>
      <c r="F88" s="3" t="s">
        <v>6021</v>
      </c>
      <c r="G88" s="3" t="s">
        <v>6000</v>
      </c>
      <c r="H88" s="3">
        <v>7.6903091293910805E-2</v>
      </c>
      <c r="I88" s="3">
        <v>3.7881913979219597E-2</v>
      </c>
      <c r="J88" s="3">
        <v>4.23490107912829E-2</v>
      </c>
      <c r="K88" s="3">
        <v>1.07993741598379</v>
      </c>
      <c r="L88" s="3" t="s">
        <v>438</v>
      </c>
      <c r="M88" s="3" t="s">
        <v>439</v>
      </c>
      <c r="N88" s="3" t="s">
        <v>4130</v>
      </c>
      <c r="O88" s="3" t="s">
        <v>1075</v>
      </c>
      <c r="P88" s="3" t="s">
        <v>4132</v>
      </c>
    </row>
    <row r="89" spans="1:16" s="3" customFormat="1">
      <c r="A89" s="3" t="s">
        <v>943</v>
      </c>
      <c r="B89" s="3">
        <v>727</v>
      </c>
      <c r="C89" s="3" t="s">
        <v>6022</v>
      </c>
      <c r="D89" s="3" t="s">
        <v>5859</v>
      </c>
      <c r="E89" s="3">
        <v>29194</v>
      </c>
      <c r="F89" s="3" t="s">
        <v>6023</v>
      </c>
      <c r="G89" s="3" t="s">
        <v>6024</v>
      </c>
      <c r="H89" s="3">
        <v>-1.9655291996838999E-2</v>
      </c>
      <c r="I89" s="3">
        <v>9.6866549773123103E-3</v>
      </c>
      <c r="J89" s="3">
        <v>4.2447050629918E-2</v>
      </c>
      <c r="K89" s="3">
        <v>0.98053661387619495</v>
      </c>
      <c r="L89" s="3" t="s">
        <v>438</v>
      </c>
      <c r="M89" s="3" t="s">
        <v>439</v>
      </c>
      <c r="N89" s="3" t="s">
        <v>4130</v>
      </c>
      <c r="O89" s="3" t="s">
        <v>1075</v>
      </c>
      <c r="P89" s="3" t="s">
        <v>4132</v>
      </c>
    </row>
    <row r="90" spans="1:16" s="3" customFormat="1">
      <c r="A90" s="3" t="s">
        <v>943</v>
      </c>
      <c r="B90" s="3">
        <v>172.3</v>
      </c>
      <c r="C90" s="3" t="s">
        <v>1081</v>
      </c>
      <c r="D90" s="3" t="s">
        <v>5899</v>
      </c>
      <c r="E90" s="3">
        <v>847</v>
      </c>
      <c r="F90" s="3" t="s">
        <v>6025</v>
      </c>
      <c r="G90" s="3" t="s">
        <v>6026</v>
      </c>
      <c r="H90" s="3">
        <v>-0.102055519356885</v>
      </c>
      <c r="I90" s="3">
        <v>5.0315605200359499E-2</v>
      </c>
      <c r="J90" s="3">
        <v>4.2528874068923E-2</v>
      </c>
      <c r="K90" s="3">
        <v>0.90297941744064303</v>
      </c>
      <c r="L90" s="3" t="s">
        <v>438</v>
      </c>
      <c r="M90" s="3" t="s">
        <v>439</v>
      </c>
      <c r="N90" s="3" t="s">
        <v>4130</v>
      </c>
      <c r="O90" s="3" t="s">
        <v>1075</v>
      </c>
      <c r="P90" s="3" t="s">
        <v>4132</v>
      </c>
    </row>
    <row r="91" spans="1:16" s="3" customFormat="1">
      <c r="A91" s="3" t="s">
        <v>943</v>
      </c>
      <c r="B91" s="3">
        <v>750</v>
      </c>
      <c r="C91" s="3" t="s">
        <v>6027</v>
      </c>
      <c r="D91" s="3" t="s">
        <v>5823</v>
      </c>
      <c r="E91" s="3">
        <v>1196</v>
      </c>
      <c r="F91" s="3" t="s">
        <v>6028</v>
      </c>
      <c r="G91" s="3" t="s">
        <v>5825</v>
      </c>
      <c r="H91" s="3">
        <v>-8.5274236963228695E-2</v>
      </c>
      <c r="I91" s="3">
        <v>4.2122462380673499E-2</v>
      </c>
      <c r="J91" s="3">
        <v>4.2925291983198902E-2</v>
      </c>
      <c r="K91" s="3">
        <v>0.91826042891751503</v>
      </c>
      <c r="L91" s="3" t="s">
        <v>438</v>
      </c>
      <c r="M91" s="3" t="s">
        <v>439</v>
      </c>
      <c r="N91" s="3" t="s">
        <v>4130</v>
      </c>
      <c r="O91" s="3" t="s">
        <v>1075</v>
      </c>
      <c r="P91" s="3" t="s">
        <v>4132</v>
      </c>
    </row>
    <row r="92" spans="1:16" s="3" customFormat="1">
      <c r="A92" s="3" t="s">
        <v>943</v>
      </c>
      <c r="B92" s="3">
        <v>90.2</v>
      </c>
      <c r="C92" s="3" t="s">
        <v>6029</v>
      </c>
      <c r="D92" s="3" t="s">
        <v>5982</v>
      </c>
      <c r="E92" s="3">
        <v>664</v>
      </c>
      <c r="F92" s="3" t="s">
        <v>6030</v>
      </c>
      <c r="G92" s="3" t="s">
        <v>6031</v>
      </c>
      <c r="H92" s="3">
        <v>0.11224430431598</v>
      </c>
      <c r="I92" s="3">
        <v>5.5458799313220002E-2</v>
      </c>
      <c r="J92" s="3">
        <v>4.29781402705528E-2</v>
      </c>
      <c r="K92" s="3">
        <v>1.11878615154609</v>
      </c>
      <c r="L92" s="3" t="s">
        <v>438</v>
      </c>
      <c r="M92" s="3" t="s">
        <v>439</v>
      </c>
      <c r="N92" s="3" t="s">
        <v>4130</v>
      </c>
      <c r="O92" s="3" t="s">
        <v>1075</v>
      </c>
      <c r="P92" s="3" t="s">
        <v>4132</v>
      </c>
    </row>
    <row r="93" spans="1:16" s="3" customFormat="1">
      <c r="A93" s="3" t="s">
        <v>943</v>
      </c>
      <c r="B93" s="3">
        <v>244.4</v>
      </c>
      <c r="C93" s="3" t="s">
        <v>6032</v>
      </c>
      <c r="D93" s="3" t="s">
        <v>5870</v>
      </c>
      <c r="E93" s="3">
        <v>7550</v>
      </c>
      <c r="F93" s="3" t="s">
        <v>6033</v>
      </c>
      <c r="G93" s="3" t="s">
        <v>6034</v>
      </c>
      <c r="H93" s="3">
        <v>3.4699528953555402E-2</v>
      </c>
      <c r="I93" s="3">
        <v>1.7178015669858399E-2</v>
      </c>
      <c r="J93" s="3">
        <v>4.3383766139599503E-2</v>
      </c>
      <c r="K93" s="3">
        <v>1.0353085818066701</v>
      </c>
      <c r="L93" s="3" t="s">
        <v>438</v>
      </c>
      <c r="M93" s="3" t="s">
        <v>439</v>
      </c>
      <c r="N93" s="3" t="s">
        <v>4130</v>
      </c>
      <c r="O93" s="3" t="s">
        <v>1075</v>
      </c>
      <c r="P93" s="3" t="s">
        <v>4132</v>
      </c>
    </row>
    <row r="94" spans="1:16" s="3" customFormat="1">
      <c r="A94" s="3" t="s">
        <v>943</v>
      </c>
      <c r="B94" s="3">
        <v>333.2</v>
      </c>
      <c r="C94" s="3" t="s">
        <v>6035</v>
      </c>
      <c r="D94" s="3" t="s">
        <v>5883</v>
      </c>
      <c r="E94" s="3">
        <v>79</v>
      </c>
      <c r="F94" s="3" t="s">
        <v>6036</v>
      </c>
      <c r="G94" s="3" t="s">
        <v>5885</v>
      </c>
      <c r="H94" s="3">
        <v>0.31974902143022199</v>
      </c>
      <c r="I94" s="3">
        <v>0.15860002443448301</v>
      </c>
      <c r="J94" s="3">
        <v>4.3792478457204402E-2</v>
      </c>
      <c r="K94" s="3">
        <v>1.37678217814844</v>
      </c>
      <c r="L94" s="3" t="s">
        <v>438</v>
      </c>
      <c r="M94" s="3" t="s">
        <v>439</v>
      </c>
      <c r="N94" s="3" t="s">
        <v>4130</v>
      </c>
      <c r="O94" s="3" t="s">
        <v>1075</v>
      </c>
      <c r="P94" s="3" t="s">
        <v>4132</v>
      </c>
    </row>
    <row r="95" spans="1:16" s="3" customFormat="1">
      <c r="A95" s="3" t="s">
        <v>943</v>
      </c>
      <c r="B95" s="3">
        <v>571.6</v>
      </c>
      <c r="C95" s="3" t="s">
        <v>5495</v>
      </c>
      <c r="D95" s="3" t="s">
        <v>5814</v>
      </c>
      <c r="E95" s="3">
        <v>234</v>
      </c>
      <c r="F95" s="3" t="s">
        <v>6037</v>
      </c>
      <c r="G95" s="3" t="s">
        <v>5960</v>
      </c>
      <c r="H95" s="3">
        <v>-0.19243678428869301</v>
      </c>
      <c r="I95" s="3">
        <v>9.6228196548684405E-2</v>
      </c>
      <c r="J95" s="3">
        <v>4.5522272295722303E-2</v>
      </c>
      <c r="K95" s="3">
        <v>0.82494646613294897</v>
      </c>
      <c r="L95" s="3" t="s">
        <v>438</v>
      </c>
      <c r="M95" s="3" t="s">
        <v>439</v>
      </c>
      <c r="N95" s="3" t="s">
        <v>4130</v>
      </c>
      <c r="O95" s="3" t="s">
        <v>1075</v>
      </c>
      <c r="P95" s="3" t="s">
        <v>4132</v>
      </c>
    </row>
    <row r="96" spans="1:16" s="3" customFormat="1">
      <c r="A96" s="3" t="s">
        <v>943</v>
      </c>
      <c r="B96" s="3">
        <v>283.2</v>
      </c>
      <c r="C96" s="3" t="s">
        <v>6038</v>
      </c>
      <c r="D96" s="3" t="s">
        <v>5807</v>
      </c>
      <c r="E96" s="3">
        <v>26</v>
      </c>
      <c r="F96" s="3" t="s">
        <v>6039</v>
      </c>
      <c r="G96" s="3" t="s">
        <v>5841</v>
      </c>
      <c r="H96" s="3">
        <v>-0.62359020561539702</v>
      </c>
      <c r="I96" s="3">
        <v>0.31197767148019301</v>
      </c>
      <c r="J96" s="3">
        <v>4.5626793496363199E-2</v>
      </c>
      <c r="K96" s="3">
        <v>0.53601656924671803</v>
      </c>
      <c r="L96" s="3" t="s">
        <v>438</v>
      </c>
      <c r="M96" s="3" t="s">
        <v>439</v>
      </c>
      <c r="N96" s="3" t="s">
        <v>4130</v>
      </c>
      <c r="O96" s="3" t="s">
        <v>1075</v>
      </c>
      <c r="P96" s="3" t="s">
        <v>4132</v>
      </c>
    </row>
    <row r="97" spans="1:17" s="3" customFormat="1">
      <c r="A97" s="3" t="s">
        <v>943</v>
      </c>
      <c r="B97" s="3">
        <v>427.1</v>
      </c>
      <c r="C97" s="3" t="s">
        <v>6040</v>
      </c>
      <c r="D97" s="3" t="s">
        <v>5793</v>
      </c>
      <c r="E97" s="3">
        <v>7707</v>
      </c>
      <c r="F97" s="3" t="s">
        <v>6041</v>
      </c>
      <c r="G97" s="3" t="s">
        <v>5957</v>
      </c>
      <c r="H97" s="3">
        <v>3.3678765249147397E-2</v>
      </c>
      <c r="I97" s="3">
        <v>1.69358723421906E-2</v>
      </c>
      <c r="J97" s="3">
        <v>4.6744787579334202E-2</v>
      </c>
      <c r="K97" s="3">
        <v>1.03425231557433</v>
      </c>
      <c r="L97" s="3" t="s">
        <v>438</v>
      </c>
      <c r="M97" s="3" t="s">
        <v>439</v>
      </c>
      <c r="N97" s="3" t="s">
        <v>4130</v>
      </c>
      <c r="O97" s="3" t="s">
        <v>1075</v>
      </c>
      <c r="P97" s="3" t="s">
        <v>4132</v>
      </c>
    </row>
    <row r="98" spans="1:17" s="3" customFormat="1">
      <c r="A98" s="3" t="s">
        <v>943</v>
      </c>
      <c r="B98" s="3">
        <v>286.10000000000002</v>
      </c>
      <c r="C98" s="3" t="s">
        <v>6042</v>
      </c>
      <c r="D98" s="3" t="s">
        <v>5807</v>
      </c>
      <c r="E98" s="3">
        <v>231</v>
      </c>
      <c r="F98" s="3" t="s">
        <v>6043</v>
      </c>
      <c r="G98" s="3" t="s">
        <v>5809</v>
      </c>
      <c r="H98" s="3">
        <v>-0.19170488894093801</v>
      </c>
      <c r="I98" s="3">
        <v>9.6790112213169605E-2</v>
      </c>
      <c r="J98" s="3">
        <v>4.7633374573752503E-2</v>
      </c>
      <c r="K98" s="3">
        <v>0.82555046161743895</v>
      </c>
      <c r="L98" s="3" t="s">
        <v>438</v>
      </c>
      <c r="M98" s="3" t="s">
        <v>439</v>
      </c>
      <c r="N98" s="3" t="s">
        <v>4130</v>
      </c>
      <c r="O98" s="3" t="s">
        <v>1075</v>
      </c>
      <c r="P98" s="3" t="s">
        <v>4132</v>
      </c>
    </row>
    <row r="99" spans="1:17" s="3" customFormat="1">
      <c r="A99" s="3" t="s">
        <v>943</v>
      </c>
      <c r="B99" s="3">
        <v>189.2</v>
      </c>
      <c r="C99" s="3" t="s">
        <v>6044</v>
      </c>
      <c r="D99" s="3" t="s">
        <v>5899</v>
      </c>
      <c r="E99" s="3">
        <v>540</v>
      </c>
      <c r="F99" s="3" t="s">
        <v>6045</v>
      </c>
      <c r="G99" s="3" t="s">
        <v>6046</v>
      </c>
      <c r="H99" s="3">
        <v>0.12248726972735401</v>
      </c>
      <c r="I99" s="3">
        <v>6.2077873184288701E-2</v>
      </c>
      <c r="J99" s="3">
        <v>4.8481568130004898E-2</v>
      </c>
      <c r="K99" s="3">
        <v>1.13030473089502</v>
      </c>
      <c r="L99" s="3" t="s">
        <v>438</v>
      </c>
      <c r="M99" s="3" t="s">
        <v>439</v>
      </c>
      <c r="N99" s="3" t="s">
        <v>4130</v>
      </c>
      <c r="O99" s="3" t="s">
        <v>1075</v>
      </c>
      <c r="P99" s="3" t="s">
        <v>4132</v>
      </c>
    </row>
    <row r="100" spans="1:17" s="3" customFormat="1">
      <c r="A100" s="3" t="s">
        <v>943</v>
      </c>
      <c r="B100" s="3">
        <v>752.1</v>
      </c>
      <c r="C100" s="3" t="s">
        <v>6047</v>
      </c>
      <c r="D100" s="3" t="s">
        <v>5823</v>
      </c>
      <c r="E100" s="3">
        <v>1067</v>
      </c>
      <c r="F100" s="3" t="s">
        <v>6048</v>
      </c>
      <c r="G100" s="3" t="s">
        <v>6049</v>
      </c>
      <c r="H100" s="3">
        <v>-8.7747692227237606E-2</v>
      </c>
      <c r="I100" s="3">
        <v>4.4668933582664001E-2</v>
      </c>
      <c r="J100" s="3">
        <v>4.9483621426774198E-2</v>
      </c>
      <c r="K100" s="3">
        <v>0.91599195946127399</v>
      </c>
      <c r="L100" s="3" t="s">
        <v>438</v>
      </c>
      <c r="M100" s="3" t="s">
        <v>439</v>
      </c>
      <c r="N100" s="3" t="s">
        <v>4130</v>
      </c>
      <c r="O100" s="3" t="s">
        <v>1075</v>
      </c>
      <c r="P100" s="3" t="s">
        <v>4132</v>
      </c>
    </row>
    <row r="101" spans="1:17" s="3" customFormat="1">
      <c r="A101" s="3" t="s">
        <v>943</v>
      </c>
      <c r="B101" s="3">
        <v>38.200000000000003</v>
      </c>
      <c r="C101" s="3" t="s">
        <v>6050</v>
      </c>
      <c r="D101" s="3" t="s">
        <v>5982</v>
      </c>
      <c r="E101" s="3">
        <v>298</v>
      </c>
      <c r="F101" s="3" t="s">
        <v>6051</v>
      </c>
      <c r="G101" s="3" t="s">
        <v>6052</v>
      </c>
      <c r="H101" s="3">
        <v>-0.166944697315067</v>
      </c>
      <c r="I101" s="3">
        <v>8.5042781550109497E-2</v>
      </c>
      <c r="J101" s="3">
        <v>4.96383630869279E-2</v>
      </c>
      <c r="K101" s="3">
        <v>0.84624640974171095</v>
      </c>
      <c r="L101" s="3" t="s">
        <v>438</v>
      </c>
      <c r="M101" s="3" t="s">
        <v>439</v>
      </c>
      <c r="N101" s="3" t="s">
        <v>4130</v>
      </c>
      <c r="O101" s="3" t="s">
        <v>1075</v>
      </c>
      <c r="P101" s="3" t="s">
        <v>4132</v>
      </c>
    </row>
    <row r="102" spans="1:17" s="3" customFormat="1">
      <c r="A102" s="3" t="s">
        <v>943</v>
      </c>
      <c r="B102" s="3">
        <v>752.11</v>
      </c>
      <c r="C102" s="3" t="s">
        <v>1080</v>
      </c>
      <c r="D102" s="3" t="s">
        <v>5823</v>
      </c>
      <c r="E102" s="3">
        <v>884</v>
      </c>
      <c r="F102" s="3" t="s">
        <v>6053</v>
      </c>
      <c r="G102" s="3" t="s">
        <v>6049</v>
      </c>
      <c r="H102" s="3">
        <v>-9.6304833541020804E-2</v>
      </c>
      <c r="I102" s="3">
        <v>4.9086818646557999E-2</v>
      </c>
      <c r="J102" s="3">
        <v>4.9770797167636903E-2</v>
      </c>
      <c r="K102" s="3">
        <v>0.90818712797033196</v>
      </c>
      <c r="L102" s="3" t="s">
        <v>438</v>
      </c>
      <c r="M102" s="3" t="s">
        <v>439</v>
      </c>
      <c r="N102" s="3" t="s">
        <v>4130</v>
      </c>
      <c r="O102" s="3" t="s">
        <v>1075</v>
      </c>
      <c r="P102" s="3" t="s">
        <v>4132</v>
      </c>
    </row>
    <row r="103" spans="1:17" s="3" customFormat="1">
      <c r="A103" s="5" t="s">
        <v>943</v>
      </c>
      <c r="B103" s="5">
        <v>218.1</v>
      </c>
      <c r="C103" s="5" t="s">
        <v>6054</v>
      </c>
      <c r="D103" s="5" t="s">
        <v>5899</v>
      </c>
      <c r="E103" s="5">
        <v>25463</v>
      </c>
      <c r="F103" s="5" t="s">
        <v>6055</v>
      </c>
      <c r="G103" s="5" t="s">
        <v>6056</v>
      </c>
      <c r="H103" s="5">
        <v>-2.0647824220110599E-2</v>
      </c>
      <c r="I103" s="5">
        <v>1.05272415963737E-2</v>
      </c>
      <c r="J103" s="5">
        <v>4.9835784271104397E-2</v>
      </c>
      <c r="K103" s="5">
        <v>0.97956388250429605</v>
      </c>
      <c r="L103" s="5" t="s">
        <v>438</v>
      </c>
      <c r="M103" s="5" t="s">
        <v>439</v>
      </c>
      <c r="N103" s="5" t="s">
        <v>4130</v>
      </c>
      <c r="O103" s="5" t="s">
        <v>1075</v>
      </c>
      <c r="P103" s="5" t="s">
        <v>4132</v>
      </c>
      <c r="Q103" s="5"/>
    </row>
    <row r="104" spans="1:17" ht="12" customHeight="1"/>
    <row r="105" spans="1:17" ht="17.25">
      <c r="A105" s="651" t="s">
        <v>7068</v>
      </c>
      <c r="B105" s="651"/>
      <c r="C105" s="651"/>
      <c r="D105" s="651"/>
      <c r="E105" s="651"/>
      <c r="F105" s="651"/>
      <c r="G105" s="651"/>
      <c r="H105" s="651"/>
      <c r="I105" s="651"/>
      <c r="J105" s="651"/>
      <c r="K105" s="651"/>
      <c r="L105" s="651"/>
      <c r="M105" s="651"/>
      <c r="N105" s="651"/>
      <c r="O105" s="651"/>
      <c r="P105" s="651"/>
      <c r="Q105" s="651"/>
    </row>
    <row r="106" spans="1:17">
      <c r="A106" s="718" t="s">
        <v>4183</v>
      </c>
      <c r="B106" s="718"/>
      <c r="C106" s="718"/>
      <c r="D106" s="718"/>
      <c r="E106" s="718"/>
      <c r="F106" s="718"/>
      <c r="G106" s="718"/>
      <c r="H106" s="718"/>
      <c r="I106" s="718"/>
      <c r="J106" s="718"/>
      <c r="K106" s="718"/>
      <c r="L106" s="718"/>
      <c r="M106" s="718"/>
      <c r="N106" s="718"/>
      <c r="O106" s="718"/>
      <c r="P106" s="718"/>
      <c r="Q106" s="718"/>
    </row>
    <row r="107" spans="1:17">
      <c r="A107" s="718"/>
      <c r="B107" s="718"/>
      <c r="C107" s="718"/>
      <c r="D107" s="718"/>
      <c r="E107" s="718"/>
      <c r="F107" s="718"/>
      <c r="G107" s="718"/>
      <c r="H107" s="718"/>
      <c r="I107" s="718"/>
      <c r="J107" s="718"/>
      <c r="K107" s="718"/>
      <c r="L107" s="718"/>
      <c r="M107" s="718"/>
      <c r="N107" s="718"/>
      <c r="O107" s="718"/>
      <c r="P107" s="718"/>
      <c r="Q107" s="718"/>
    </row>
    <row r="108" spans="1:17">
      <c r="A108" s="718"/>
      <c r="B108" s="718"/>
      <c r="C108" s="718"/>
      <c r="D108" s="718"/>
      <c r="E108" s="718"/>
      <c r="F108" s="718"/>
      <c r="G108" s="718"/>
      <c r="H108" s="718"/>
      <c r="I108" s="718"/>
      <c r="J108" s="718"/>
      <c r="K108" s="718"/>
      <c r="L108" s="718"/>
      <c r="M108" s="718"/>
      <c r="N108" s="718"/>
      <c r="O108" s="718"/>
      <c r="P108" s="718"/>
      <c r="Q108" s="718"/>
    </row>
    <row r="3365" ht="30" customHeight="1"/>
  </sheetData>
  <sortState ref="A4:U3031">
    <sortCondition ref="C4:C3031"/>
    <sortCondition ref="J4:J3031"/>
  </sortState>
  <mergeCells count="3">
    <mergeCell ref="A1:U1"/>
    <mergeCell ref="A105:Q105"/>
    <mergeCell ref="A106:Q108"/>
  </mergeCells>
  <phoneticPr fontId="68"/>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V438"/>
  <sheetViews>
    <sheetView zoomScale="90" zoomScaleNormal="90" zoomScalePageLayoutView="90" workbookViewId="0">
      <selection activeCell="A4" sqref="A4:A438"/>
    </sheetView>
  </sheetViews>
  <sheetFormatPr baseColWidth="10" defaultRowHeight="15"/>
  <cols>
    <col min="22" max="22" width="42.42578125" bestFit="1" customWidth="1"/>
  </cols>
  <sheetData>
    <row r="1" spans="1:22">
      <c r="A1" s="655" t="s">
        <v>6730</v>
      </c>
      <c r="B1" s="655"/>
      <c r="C1" s="655"/>
      <c r="D1" s="655"/>
      <c r="E1" s="655"/>
      <c r="F1" s="655"/>
      <c r="G1" s="655"/>
      <c r="H1" s="655"/>
      <c r="I1" s="655"/>
      <c r="J1" s="655"/>
      <c r="K1" s="655"/>
      <c r="L1" s="655"/>
      <c r="M1" s="655"/>
      <c r="N1" s="655"/>
      <c r="O1" s="655"/>
      <c r="P1" s="655"/>
      <c r="Q1" s="655"/>
      <c r="R1" s="655"/>
      <c r="S1" s="655"/>
      <c r="T1" s="655"/>
      <c r="U1" s="655"/>
    </row>
    <row r="3" spans="1:22">
      <c r="A3" s="95" t="s">
        <v>4944</v>
      </c>
      <c r="B3" s="95" t="s">
        <v>4945</v>
      </c>
      <c r="C3" s="95" t="s">
        <v>4946</v>
      </c>
      <c r="D3" s="95" t="s">
        <v>4947</v>
      </c>
      <c r="E3" s="95" t="s">
        <v>4948</v>
      </c>
      <c r="F3" s="95" t="s">
        <v>4949</v>
      </c>
      <c r="G3" s="95" t="s">
        <v>4950</v>
      </c>
      <c r="H3" s="95" t="s">
        <v>4951</v>
      </c>
      <c r="I3" s="95" t="s">
        <v>4952</v>
      </c>
      <c r="J3" s="95" t="s">
        <v>4953</v>
      </c>
      <c r="K3" s="95" t="s">
        <v>4954</v>
      </c>
      <c r="L3" s="95" t="s">
        <v>4955</v>
      </c>
      <c r="M3" s="95" t="s">
        <v>630</v>
      </c>
      <c r="N3" s="95" t="s">
        <v>631</v>
      </c>
      <c r="O3" s="95" t="s">
        <v>917</v>
      </c>
      <c r="P3" s="95" t="s">
        <v>4956</v>
      </c>
      <c r="Q3" s="95" t="s">
        <v>1065</v>
      </c>
      <c r="R3" s="95" t="s">
        <v>4957</v>
      </c>
      <c r="S3" s="95" t="s">
        <v>4958</v>
      </c>
      <c r="T3" s="95" t="s">
        <v>4959</v>
      </c>
      <c r="U3" s="95" t="s">
        <v>4960</v>
      </c>
      <c r="V3" s="95" t="s">
        <v>4961</v>
      </c>
    </row>
    <row r="4" spans="1:22">
      <c r="A4" t="s">
        <v>935</v>
      </c>
      <c r="B4" t="s">
        <v>935</v>
      </c>
      <c r="C4" t="s">
        <v>4962</v>
      </c>
      <c r="D4" t="s">
        <v>4963</v>
      </c>
      <c r="E4" t="s">
        <v>438</v>
      </c>
      <c r="F4" t="s">
        <v>439</v>
      </c>
      <c r="G4" t="s">
        <v>4964</v>
      </c>
      <c r="H4" t="s">
        <v>4965</v>
      </c>
      <c r="I4" t="s">
        <v>4966</v>
      </c>
      <c r="J4" t="s">
        <v>4967</v>
      </c>
      <c r="K4" t="s">
        <v>4968</v>
      </c>
      <c r="L4">
        <v>2016</v>
      </c>
      <c r="M4">
        <v>-0.1143</v>
      </c>
      <c r="N4">
        <v>3.6440000000000001E-3</v>
      </c>
      <c r="O4">
        <v>4.7600000000000003E-216</v>
      </c>
      <c r="P4" t="s">
        <v>4317</v>
      </c>
      <c r="Q4" t="s">
        <v>4969</v>
      </c>
      <c r="R4" t="s">
        <v>4970</v>
      </c>
      <c r="S4" t="s">
        <v>4969</v>
      </c>
      <c r="T4" t="s">
        <v>4971</v>
      </c>
      <c r="U4" t="s">
        <v>4972</v>
      </c>
      <c r="V4" t="s">
        <v>4973</v>
      </c>
    </row>
    <row r="5" spans="1:22">
      <c r="A5" t="s">
        <v>935</v>
      </c>
      <c r="B5" t="s">
        <v>935</v>
      </c>
      <c r="C5" t="s">
        <v>4962</v>
      </c>
      <c r="D5" t="s">
        <v>4963</v>
      </c>
      <c r="E5" t="s">
        <v>438</v>
      </c>
      <c r="F5" t="s">
        <v>439</v>
      </c>
      <c r="G5" t="s">
        <v>4964</v>
      </c>
      <c r="H5" t="s">
        <v>4974</v>
      </c>
      <c r="I5" t="s">
        <v>4966</v>
      </c>
      <c r="J5" t="s">
        <v>4967</v>
      </c>
      <c r="K5" t="s">
        <v>4968</v>
      </c>
      <c r="L5">
        <v>2016</v>
      </c>
      <c r="M5">
        <v>0.1143</v>
      </c>
      <c r="N5">
        <v>3.6440000000000001E-3</v>
      </c>
      <c r="O5">
        <v>5.0000000000000002E-216</v>
      </c>
      <c r="P5" t="s">
        <v>4975</v>
      </c>
      <c r="Q5" t="s">
        <v>4317</v>
      </c>
      <c r="R5" t="s">
        <v>4317</v>
      </c>
      <c r="S5" t="s">
        <v>4317</v>
      </c>
      <c r="T5" t="s">
        <v>4317</v>
      </c>
      <c r="U5" t="s">
        <v>4976</v>
      </c>
      <c r="V5" t="s">
        <v>4977</v>
      </c>
    </row>
    <row r="6" spans="1:22">
      <c r="A6" t="s">
        <v>939</v>
      </c>
      <c r="B6" t="s">
        <v>939</v>
      </c>
      <c r="C6" t="s">
        <v>4978</v>
      </c>
      <c r="D6" t="s">
        <v>4979</v>
      </c>
      <c r="E6" t="s">
        <v>445</v>
      </c>
      <c r="F6" t="s">
        <v>444</v>
      </c>
      <c r="G6" t="s">
        <v>4980</v>
      </c>
      <c r="H6" t="s">
        <v>4981</v>
      </c>
      <c r="I6" t="s">
        <v>4982</v>
      </c>
      <c r="J6" t="s">
        <v>4983</v>
      </c>
      <c r="K6" t="s">
        <v>4968</v>
      </c>
      <c r="L6">
        <v>2010</v>
      </c>
      <c r="O6">
        <v>2E-200</v>
      </c>
      <c r="Q6" t="s">
        <v>4984</v>
      </c>
      <c r="R6" t="s">
        <v>4317</v>
      </c>
      <c r="S6" t="s">
        <v>4317</v>
      </c>
      <c r="T6" t="s">
        <v>4317</v>
      </c>
      <c r="U6" t="s">
        <v>4317</v>
      </c>
      <c r="V6" t="s">
        <v>4985</v>
      </c>
    </row>
    <row r="7" spans="1:22">
      <c r="A7" t="s">
        <v>939</v>
      </c>
      <c r="B7" t="s">
        <v>939</v>
      </c>
      <c r="C7" t="s">
        <v>4978</v>
      </c>
      <c r="D7" t="s">
        <v>4979</v>
      </c>
      <c r="E7" t="s">
        <v>445</v>
      </c>
      <c r="F7" t="s">
        <v>444</v>
      </c>
      <c r="G7" t="s">
        <v>4986</v>
      </c>
      <c r="H7" t="s">
        <v>4987</v>
      </c>
      <c r="I7" t="s">
        <v>4982</v>
      </c>
      <c r="J7" t="s">
        <v>4983</v>
      </c>
      <c r="K7" t="s">
        <v>4968</v>
      </c>
      <c r="L7">
        <v>2010</v>
      </c>
      <c r="M7">
        <v>-0.47</v>
      </c>
      <c r="N7">
        <v>1.5559999999999999E-2</v>
      </c>
      <c r="O7">
        <v>2E-200</v>
      </c>
      <c r="P7" t="s">
        <v>4317</v>
      </c>
      <c r="Q7" t="s">
        <v>4317</v>
      </c>
      <c r="R7" t="s">
        <v>4317</v>
      </c>
      <c r="S7" t="s">
        <v>4317</v>
      </c>
      <c r="T7" t="s">
        <v>4317</v>
      </c>
      <c r="U7" t="s">
        <v>4988</v>
      </c>
      <c r="V7" t="s">
        <v>4977</v>
      </c>
    </row>
    <row r="8" spans="1:22">
      <c r="A8" t="s">
        <v>939</v>
      </c>
      <c r="B8" t="s">
        <v>939</v>
      </c>
      <c r="C8" t="s">
        <v>4978</v>
      </c>
      <c r="D8" t="s">
        <v>4979</v>
      </c>
      <c r="E8" t="s">
        <v>445</v>
      </c>
      <c r="F8" t="s">
        <v>444</v>
      </c>
      <c r="G8" t="s">
        <v>4989</v>
      </c>
      <c r="H8" t="s">
        <v>4317</v>
      </c>
      <c r="I8" t="s">
        <v>4982</v>
      </c>
      <c r="J8" t="s">
        <v>4983</v>
      </c>
      <c r="K8" t="s">
        <v>4968</v>
      </c>
      <c r="L8">
        <v>2010</v>
      </c>
      <c r="O8">
        <v>2E-200</v>
      </c>
      <c r="Q8" t="s">
        <v>4317</v>
      </c>
      <c r="R8" t="s">
        <v>4317</v>
      </c>
      <c r="S8" t="s">
        <v>4317</v>
      </c>
      <c r="T8" t="s">
        <v>4317</v>
      </c>
      <c r="U8" t="s">
        <v>4317</v>
      </c>
      <c r="V8" t="s">
        <v>4990</v>
      </c>
    </row>
    <row r="9" spans="1:22">
      <c r="A9" t="s">
        <v>935</v>
      </c>
      <c r="B9" t="s">
        <v>935</v>
      </c>
      <c r="C9" t="s">
        <v>4962</v>
      </c>
      <c r="D9" t="s">
        <v>4963</v>
      </c>
      <c r="E9" t="s">
        <v>438</v>
      </c>
      <c r="F9" t="s">
        <v>439</v>
      </c>
      <c r="G9" t="s">
        <v>4991</v>
      </c>
      <c r="H9" t="s">
        <v>4965</v>
      </c>
      <c r="I9" t="s">
        <v>4966</v>
      </c>
      <c r="J9" t="s">
        <v>4967</v>
      </c>
      <c r="K9" t="s">
        <v>4968</v>
      </c>
      <c r="L9">
        <v>2016</v>
      </c>
      <c r="M9">
        <v>-0.1017</v>
      </c>
      <c r="N9">
        <v>3.555E-3</v>
      </c>
      <c r="O9">
        <v>5.5299999999999997E-180</v>
      </c>
      <c r="P9" t="s">
        <v>4317</v>
      </c>
      <c r="Q9" t="s">
        <v>4969</v>
      </c>
      <c r="R9" t="s">
        <v>4970</v>
      </c>
      <c r="S9" t="s">
        <v>4969</v>
      </c>
      <c r="T9" t="s">
        <v>4971</v>
      </c>
      <c r="U9" t="s">
        <v>4972</v>
      </c>
      <c r="V9" t="s">
        <v>4973</v>
      </c>
    </row>
    <row r="10" spans="1:22">
      <c r="A10" t="s">
        <v>935</v>
      </c>
      <c r="B10" t="s">
        <v>935</v>
      </c>
      <c r="C10" t="s">
        <v>4962</v>
      </c>
      <c r="D10" t="s">
        <v>4963</v>
      </c>
      <c r="E10" t="s">
        <v>438</v>
      </c>
      <c r="F10" t="s">
        <v>439</v>
      </c>
      <c r="G10" t="s">
        <v>4992</v>
      </c>
      <c r="H10" t="s">
        <v>4993</v>
      </c>
      <c r="I10" t="s">
        <v>4966</v>
      </c>
      <c r="J10" t="s">
        <v>4967</v>
      </c>
      <c r="K10" t="s">
        <v>4968</v>
      </c>
      <c r="L10">
        <v>2016</v>
      </c>
      <c r="M10">
        <v>0.10390000000000001</v>
      </c>
      <c r="N10">
        <v>3.6310000000000001E-3</v>
      </c>
      <c r="O10">
        <v>6.0000000000000001E-180</v>
      </c>
      <c r="P10" t="s">
        <v>4975</v>
      </c>
      <c r="Q10" t="s">
        <v>4317</v>
      </c>
      <c r="R10" t="s">
        <v>4317</v>
      </c>
      <c r="S10" t="s">
        <v>4317</v>
      </c>
      <c r="T10" t="s">
        <v>4317</v>
      </c>
      <c r="U10" t="s">
        <v>4976</v>
      </c>
      <c r="V10" t="s">
        <v>4977</v>
      </c>
    </row>
    <row r="11" spans="1:22">
      <c r="A11" t="s">
        <v>935</v>
      </c>
      <c r="B11" t="s">
        <v>935</v>
      </c>
      <c r="C11" t="s">
        <v>4962</v>
      </c>
      <c r="D11" t="s">
        <v>4963</v>
      </c>
      <c r="E11" t="s">
        <v>438</v>
      </c>
      <c r="F11" t="s">
        <v>439</v>
      </c>
      <c r="G11" t="s">
        <v>4992</v>
      </c>
      <c r="H11" t="s">
        <v>4965</v>
      </c>
      <c r="I11" t="s">
        <v>4966</v>
      </c>
      <c r="J11" t="s">
        <v>4967</v>
      </c>
      <c r="K11" t="s">
        <v>4968</v>
      </c>
      <c r="L11">
        <v>2016</v>
      </c>
      <c r="M11">
        <v>-0.10390000000000001</v>
      </c>
      <c r="N11">
        <v>3.6310000000000001E-3</v>
      </c>
      <c r="O11">
        <v>6.0299999999999997E-180</v>
      </c>
      <c r="P11" t="s">
        <v>4317</v>
      </c>
      <c r="Q11" t="s">
        <v>4969</v>
      </c>
      <c r="R11" t="s">
        <v>4970</v>
      </c>
      <c r="S11" t="s">
        <v>4969</v>
      </c>
      <c r="T11" t="s">
        <v>4971</v>
      </c>
      <c r="U11" t="s">
        <v>4972</v>
      </c>
      <c r="V11" t="s">
        <v>4973</v>
      </c>
    </row>
    <row r="12" spans="1:22">
      <c r="A12" t="s">
        <v>941</v>
      </c>
      <c r="B12" t="s">
        <v>941</v>
      </c>
      <c r="C12" t="s">
        <v>4994</v>
      </c>
      <c r="D12" t="s">
        <v>4995</v>
      </c>
      <c r="E12" t="s">
        <v>445</v>
      </c>
      <c r="F12" t="s">
        <v>438</v>
      </c>
      <c r="G12" t="s">
        <v>4996</v>
      </c>
      <c r="H12" t="s">
        <v>4997</v>
      </c>
      <c r="I12" t="s">
        <v>4982</v>
      </c>
      <c r="J12" t="s">
        <v>4998</v>
      </c>
      <c r="K12" t="s">
        <v>4968</v>
      </c>
      <c r="L12">
        <v>2012</v>
      </c>
      <c r="O12">
        <v>3.8199999999999998E-175</v>
      </c>
      <c r="Q12" t="s">
        <v>4999</v>
      </c>
      <c r="R12" t="s">
        <v>4317</v>
      </c>
      <c r="S12" t="s">
        <v>4317</v>
      </c>
      <c r="T12" t="s">
        <v>4317</v>
      </c>
      <c r="U12" t="s">
        <v>4317</v>
      </c>
      <c r="V12" t="s">
        <v>4985</v>
      </c>
    </row>
    <row r="13" spans="1:22">
      <c r="A13" t="s">
        <v>949</v>
      </c>
      <c r="B13" t="s">
        <v>949</v>
      </c>
      <c r="C13" t="s">
        <v>5000</v>
      </c>
      <c r="D13" t="s">
        <v>5001</v>
      </c>
      <c r="E13" t="s">
        <v>438</v>
      </c>
      <c r="F13" t="s">
        <v>439</v>
      </c>
      <c r="G13" t="s">
        <v>4964</v>
      </c>
      <c r="H13" t="s">
        <v>4965</v>
      </c>
      <c r="I13" t="s">
        <v>4966</v>
      </c>
      <c r="J13" t="s">
        <v>4967</v>
      </c>
      <c r="K13" t="s">
        <v>4968</v>
      </c>
      <c r="L13">
        <v>2016</v>
      </c>
      <c r="M13">
        <v>-0.1037</v>
      </c>
      <c r="N13">
        <v>3.6809999999999998E-3</v>
      </c>
      <c r="O13">
        <v>1.36E-174</v>
      </c>
      <c r="P13" t="s">
        <v>4317</v>
      </c>
      <c r="Q13" t="s">
        <v>4969</v>
      </c>
      <c r="R13" t="s">
        <v>4970</v>
      </c>
      <c r="S13" t="s">
        <v>4969</v>
      </c>
      <c r="T13" t="s">
        <v>4971</v>
      </c>
      <c r="U13" t="s">
        <v>4972</v>
      </c>
      <c r="V13" t="s">
        <v>4973</v>
      </c>
    </row>
    <row r="14" spans="1:22">
      <c r="A14" t="s">
        <v>935</v>
      </c>
      <c r="B14" t="s">
        <v>935</v>
      </c>
      <c r="C14" t="s">
        <v>4962</v>
      </c>
      <c r="D14" t="s">
        <v>4963</v>
      </c>
      <c r="E14" t="s">
        <v>438</v>
      </c>
      <c r="F14" t="s">
        <v>439</v>
      </c>
      <c r="G14" t="s">
        <v>5002</v>
      </c>
      <c r="H14" t="s">
        <v>4965</v>
      </c>
      <c r="I14" t="s">
        <v>4966</v>
      </c>
      <c r="J14" t="s">
        <v>4967</v>
      </c>
      <c r="K14" t="s">
        <v>4968</v>
      </c>
      <c r="L14">
        <v>2016</v>
      </c>
      <c r="M14">
        <v>-9.7949999999999995E-2</v>
      </c>
      <c r="N14">
        <v>3.558E-3</v>
      </c>
      <c r="O14">
        <v>7.9899999999999994E-167</v>
      </c>
      <c r="P14" t="s">
        <v>4317</v>
      </c>
      <c r="Q14" t="s">
        <v>4969</v>
      </c>
      <c r="R14" t="s">
        <v>4970</v>
      </c>
      <c r="S14" t="s">
        <v>4969</v>
      </c>
      <c r="T14" t="s">
        <v>4971</v>
      </c>
      <c r="U14" t="s">
        <v>4972</v>
      </c>
      <c r="V14" t="s">
        <v>4973</v>
      </c>
    </row>
    <row r="15" spans="1:22">
      <c r="A15" t="s">
        <v>949</v>
      </c>
      <c r="B15" t="s">
        <v>949</v>
      </c>
      <c r="C15" t="s">
        <v>5000</v>
      </c>
      <c r="D15" t="s">
        <v>5001</v>
      </c>
      <c r="E15" t="s">
        <v>438</v>
      </c>
      <c r="F15" t="s">
        <v>439</v>
      </c>
      <c r="G15" t="s">
        <v>4991</v>
      </c>
      <c r="H15" t="s">
        <v>4965</v>
      </c>
      <c r="I15" t="s">
        <v>4966</v>
      </c>
      <c r="J15" t="s">
        <v>4967</v>
      </c>
      <c r="K15" t="s">
        <v>4968</v>
      </c>
      <c r="L15">
        <v>2016</v>
      </c>
      <c r="M15">
        <v>-9.196E-2</v>
      </c>
      <c r="N15">
        <v>3.591E-3</v>
      </c>
      <c r="O15">
        <v>1.19E-144</v>
      </c>
      <c r="P15" t="s">
        <v>4317</v>
      </c>
      <c r="Q15" t="s">
        <v>4969</v>
      </c>
      <c r="R15" t="s">
        <v>4970</v>
      </c>
      <c r="S15" t="s">
        <v>4969</v>
      </c>
      <c r="T15" t="s">
        <v>4971</v>
      </c>
      <c r="U15" t="s">
        <v>4972</v>
      </c>
      <c r="V15" t="s">
        <v>4973</v>
      </c>
    </row>
    <row r="16" spans="1:22">
      <c r="A16" t="s">
        <v>949</v>
      </c>
      <c r="B16" t="s">
        <v>949</v>
      </c>
      <c r="C16" t="s">
        <v>5000</v>
      </c>
      <c r="D16" t="s">
        <v>5001</v>
      </c>
      <c r="E16" t="s">
        <v>438</v>
      </c>
      <c r="F16" t="s">
        <v>439</v>
      </c>
      <c r="G16" t="s">
        <v>4992</v>
      </c>
      <c r="H16" t="s">
        <v>4965</v>
      </c>
      <c r="I16" t="s">
        <v>4966</v>
      </c>
      <c r="J16" t="s">
        <v>4967</v>
      </c>
      <c r="K16" t="s">
        <v>4968</v>
      </c>
      <c r="L16">
        <v>2016</v>
      </c>
      <c r="M16">
        <v>-9.3590000000000007E-2</v>
      </c>
      <c r="N16">
        <v>3.6679999999999998E-3</v>
      </c>
      <c r="O16">
        <v>1.3700000000000001E-143</v>
      </c>
      <c r="P16" t="s">
        <v>4317</v>
      </c>
      <c r="Q16" t="s">
        <v>4969</v>
      </c>
      <c r="R16" t="s">
        <v>4970</v>
      </c>
      <c r="S16" t="s">
        <v>4969</v>
      </c>
      <c r="T16" t="s">
        <v>4971</v>
      </c>
      <c r="U16" t="s">
        <v>4972</v>
      </c>
      <c r="V16" t="s">
        <v>4973</v>
      </c>
    </row>
    <row r="17" spans="1:22">
      <c r="A17" t="s">
        <v>949</v>
      </c>
      <c r="B17" t="s">
        <v>949</v>
      </c>
      <c r="C17" t="s">
        <v>5000</v>
      </c>
      <c r="D17" t="s">
        <v>5001</v>
      </c>
      <c r="E17" t="s">
        <v>438</v>
      </c>
      <c r="F17" t="s">
        <v>439</v>
      </c>
      <c r="G17" t="s">
        <v>5002</v>
      </c>
      <c r="H17" t="s">
        <v>4965</v>
      </c>
      <c r="I17" t="s">
        <v>4966</v>
      </c>
      <c r="J17" t="s">
        <v>4967</v>
      </c>
      <c r="K17" t="s">
        <v>4968</v>
      </c>
      <c r="L17">
        <v>2016</v>
      </c>
      <c r="M17">
        <v>-8.9789999999999995E-2</v>
      </c>
      <c r="N17">
        <v>3.594E-3</v>
      </c>
      <c r="O17">
        <v>9.9399999999999995E-138</v>
      </c>
      <c r="P17" t="s">
        <v>4317</v>
      </c>
      <c r="Q17" t="s">
        <v>4969</v>
      </c>
      <c r="R17" t="s">
        <v>4970</v>
      </c>
      <c r="S17" t="s">
        <v>4969</v>
      </c>
      <c r="T17" t="s">
        <v>4971</v>
      </c>
      <c r="U17" t="s">
        <v>4972</v>
      </c>
      <c r="V17" t="s">
        <v>4973</v>
      </c>
    </row>
    <row r="18" spans="1:22">
      <c r="A18" t="s">
        <v>935</v>
      </c>
      <c r="B18" t="s">
        <v>935</v>
      </c>
      <c r="C18" t="s">
        <v>4962</v>
      </c>
      <c r="D18" t="s">
        <v>4963</v>
      </c>
      <c r="E18" t="s">
        <v>438</v>
      </c>
      <c r="F18" t="s">
        <v>439</v>
      </c>
      <c r="G18" t="s">
        <v>5003</v>
      </c>
      <c r="H18" t="s">
        <v>4965</v>
      </c>
      <c r="I18" t="s">
        <v>4966</v>
      </c>
      <c r="J18" t="s">
        <v>4967</v>
      </c>
      <c r="K18" t="s">
        <v>4968</v>
      </c>
      <c r="L18">
        <v>2016</v>
      </c>
      <c r="M18">
        <v>-8.8359999999999994E-2</v>
      </c>
      <c r="N18">
        <v>3.5890000000000002E-3</v>
      </c>
      <c r="O18">
        <v>6.9299999999999998E-134</v>
      </c>
      <c r="P18" t="s">
        <v>4317</v>
      </c>
      <c r="Q18" t="s">
        <v>4969</v>
      </c>
      <c r="R18" t="s">
        <v>4970</v>
      </c>
      <c r="S18" t="s">
        <v>4969</v>
      </c>
      <c r="T18" t="s">
        <v>4971</v>
      </c>
      <c r="U18" t="s">
        <v>4972</v>
      </c>
      <c r="V18" t="s">
        <v>4973</v>
      </c>
    </row>
    <row r="19" spans="1:22">
      <c r="A19" t="s">
        <v>935</v>
      </c>
      <c r="B19" t="s">
        <v>935</v>
      </c>
      <c r="C19" t="s">
        <v>4962</v>
      </c>
      <c r="D19" t="s">
        <v>4963</v>
      </c>
      <c r="E19" t="s">
        <v>438</v>
      </c>
      <c r="F19" t="s">
        <v>439</v>
      </c>
      <c r="G19" t="s">
        <v>5004</v>
      </c>
      <c r="H19" t="s">
        <v>5005</v>
      </c>
      <c r="I19" t="s">
        <v>4966</v>
      </c>
      <c r="J19" t="s">
        <v>4967</v>
      </c>
      <c r="K19" t="s">
        <v>4968</v>
      </c>
      <c r="L19">
        <v>2016</v>
      </c>
      <c r="M19">
        <v>8.8359999999999994E-2</v>
      </c>
      <c r="N19">
        <v>3.5890000000000002E-3</v>
      </c>
      <c r="O19">
        <v>6.9999999999999997E-134</v>
      </c>
      <c r="P19" t="s">
        <v>4975</v>
      </c>
      <c r="Q19" t="s">
        <v>4317</v>
      </c>
      <c r="R19" t="s">
        <v>4317</v>
      </c>
      <c r="S19" t="s">
        <v>4317</v>
      </c>
      <c r="T19" t="s">
        <v>4317</v>
      </c>
      <c r="U19" t="s">
        <v>4976</v>
      </c>
      <c r="V19" t="s">
        <v>4977</v>
      </c>
    </row>
    <row r="20" spans="1:22">
      <c r="A20" t="s">
        <v>935</v>
      </c>
      <c r="B20" t="s">
        <v>935</v>
      </c>
      <c r="C20" t="s">
        <v>4962</v>
      </c>
      <c r="D20" t="s">
        <v>4963</v>
      </c>
      <c r="E20" t="s">
        <v>438</v>
      </c>
      <c r="F20" t="s">
        <v>439</v>
      </c>
      <c r="G20" t="s">
        <v>5006</v>
      </c>
      <c r="H20" t="s">
        <v>4965</v>
      </c>
      <c r="I20" t="s">
        <v>4966</v>
      </c>
      <c r="J20" t="s">
        <v>4967</v>
      </c>
      <c r="K20" t="s">
        <v>4968</v>
      </c>
      <c r="L20">
        <v>2016</v>
      </c>
      <c r="M20">
        <v>-8.4970000000000004E-2</v>
      </c>
      <c r="N20">
        <v>3.568E-3</v>
      </c>
      <c r="O20">
        <v>2.14E-125</v>
      </c>
      <c r="P20" t="s">
        <v>4317</v>
      </c>
      <c r="Q20" t="s">
        <v>4969</v>
      </c>
      <c r="R20" t="s">
        <v>4970</v>
      </c>
      <c r="S20" t="s">
        <v>4969</v>
      </c>
      <c r="T20" t="s">
        <v>4971</v>
      </c>
      <c r="U20" t="s">
        <v>4972</v>
      </c>
      <c r="V20" t="s">
        <v>4973</v>
      </c>
    </row>
    <row r="21" spans="1:22">
      <c r="A21" t="s">
        <v>935</v>
      </c>
      <c r="B21" t="s">
        <v>935</v>
      </c>
      <c r="C21" t="s">
        <v>4962</v>
      </c>
      <c r="D21" t="s">
        <v>4963</v>
      </c>
      <c r="E21" t="s">
        <v>438</v>
      </c>
      <c r="F21" t="s">
        <v>439</v>
      </c>
      <c r="G21" t="s">
        <v>5007</v>
      </c>
      <c r="H21" t="s">
        <v>4965</v>
      </c>
      <c r="I21" t="s">
        <v>4966</v>
      </c>
      <c r="J21" t="s">
        <v>4967</v>
      </c>
      <c r="K21" t="s">
        <v>4968</v>
      </c>
      <c r="L21">
        <v>2016</v>
      </c>
      <c r="M21">
        <v>-8.2549999999999998E-2</v>
      </c>
      <c r="N21">
        <v>3.552E-3</v>
      </c>
      <c r="O21">
        <v>1.7499999999999999E-119</v>
      </c>
      <c r="P21" t="s">
        <v>4317</v>
      </c>
      <c r="Q21" t="s">
        <v>4969</v>
      </c>
      <c r="R21" t="s">
        <v>4970</v>
      </c>
      <c r="S21" t="s">
        <v>4969</v>
      </c>
      <c r="T21" t="s">
        <v>4971</v>
      </c>
      <c r="U21" t="s">
        <v>4972</v>
      </c>
      <c r="V21" t="s">
        <v>4973</v>
      </c>
    </row>
    <row r="22" spans="1:22">
      <c r="A22" t="s">
        <v>949</v>
      </c>
      <c r="B22" t="s">
        <v>949</v>
      </c>
      <c r="C22" t="s">
        <v>5000</v>
      </c>
      <c r="D22" t="s">
        <v>5001</v>
      </c>
      <c r="E22" t="s">
        <v>438</v>
      </c>
      <c r="F22" t="s">
        <v>439</v>
      </c>
      <c r="G22" t="s">
        <v>5003</v>
      </c>
      <c r="H22" t="s">
        <v>4965</v>
      </c>
      <c r="I22" t="s">
        <v>4966</v>
      </c>
      <c r="J22" t="s">
        <v>4967</v>
      </c>
      <c r="K22" t="s">
        <v>4968</v>
      </c>
      <c r="L22">
        <v>2016</v>
      </c>
      <c r="M22">
        <v>-8.115E-2</v>
      </c>
      <c r="N22">
        <v>3.6250000000000002E-3</v>
      </c>
      <c r="O22">
        <v>5.32E-111</v>
      </c>
      <c r="P22" t="s">
        <v>4317</v>
      </c>
      <c r="Q22" t="s">
        <v>4969</v>
      </c>
      <c r="R22" t="s">
        <v>4970</v>
      </c>
      <c r="S22" t="s">
        <v>4969</v>
      </c>
      <c r="T22" t="s">
        <v>4971</v>
      </c>
      <c r="U22" t="s">
        <v>4972</v>
      </c>
      <c r="V22" t="s">
        <v>4973</v>
      </c>
    </row>
    <row r="23" spans="1:22">
      <c r="A23" t="s">
        <v>935</v>
      </c>
      <c r="B23" t="s">
        <v>935</v>
      </c>
      <c r="C23" t="s">
        <v>4962</v>
      </c>
      <c r="D23" t="s">
        <v>4963</v>
      </c>
      <c r="E23" t="s">
        <v>438</v>
      </c>
      <c r="F23" t="s">
        <v>439</v>
      </c>
      <c r="G23" t="s">
        <v>5008</v>
      </c>
      <c r="H23" t="s">
        <v>4965</v>
      </c>
      <c r="I23" t="s">
        <v>4966</v>
      </c>
      <c r="J23" t="s">
        <v>4967</v>
      </c>
      <c r="K23" t="s">
        <v>4968</v>
      </c>
      <c r="L23">
        <v>2016</v>
      </c>
      <c r="M23">
        <v>7.8719999999999998E-2</v>
      </c>
      <c r="N23">
        <v>3.568E-3</v>
      </c>
      <c r="O23">
        <v>7.5700000000000002E-108</v>
      </c>
      <c r="P23" t="s">
        <v>4975</v>
      </c>
      <c r="Q23" t="s">
        <v>4969</v>
      </c>
      <c r="R23" t="s">
        <v>4970</v>
      </c>
      <c r="S23" t="s">
        <v>4969</v>
      </c>
      <c r="T23" t="s">
        <v>4971</v>
      </c>
      <c r="U23" t="s">
        <v>4972</v>
      </c>
      <c r="V23" t="s">
        <v>4973</v>
      </c>
    </row>
    <row r="24" spans="1:22">
      <c r="A24" t="s">
        <v>949</v>
      </c>
      <c r="B24" t="s">
        <v>949</v>
      </c>
      <c r="C24" t="s">
        <v>5000</v>
      </c>
      <c r="D24" t="s">
        <v>5001</v>
      </c>
      <c r="E24" t="s">
        <v>438</v>
      </c>
      <c r="F24" t="s">
        <v>439</v>
      </c>
      <c r="G24" t="s">
        <v>5006</v>
      </c>
      <c r="H24" t="s">
        <v>4965</v>
      </c>
      <c r="I24" t="s">
        <v>4966</v>
      </c>
      <c r="J24" t="s">
        <v>4967</v>
      </c>
      <c r="K24" t="s">
        <v>4968</v>
      </c>
      <c r="L24">
        <v>2016</v>
      </c>
      <c r="M24">
        <v>-7.6569999999999999E-2</v>
      </c>
      <c r="N24">
        <v>3.604E-3</v>
      </c>
      <c r="O24">
        <v>3.5999999999999999E-100</v>
      </c>
      <c r="P24" t="s">
        <v>4317</v>
      </c>
      <c r="Q24" t="s">
        <v>4969</v>
      </c>
      <c r="R24" t="s">
        <v>4970</v>
      </c>
      <c r="S24" t="s">
        <v>4969</v>
      </c>
      <c r="T24" t="s">
        <v>4971</v>
      </c>
      <c r="U24" t="s">
        <v>4972</v>
      </c>
      <c r="V24" t="s">
        <v>4973</v>
      </c>
    </row>
    <row r="25" spans="1:22">
      <c r="A25" t="s">
        <v>949</v>
      </c>
      <c r="B25" t="s">
        <v>949</v>
      </c>
      <c r="C25" t="s">
        <v>5000</v>
      </c>
      <c r="D25" t="s">
        <v>5001</v>
      </c>
      <c r="E25" t="s">
        <v>438</v>
      </c>
      <c r="F25" t="s">
        <v>439</v>
      </c>
      <c r="G25" t="s">
        <v>5007</v>
      </c>
      <c r="H25" t="s">
        <v>4965</v>
      </c>
      <c r="I25" t="s">
        <v>4966</v>
      </c>
      <c r="J25" t="s">
        <v>4967</v>
      </c>
      <c r="K25" t="s">
        <v>4968</v>
      </c>
      <c r="L25">
        <v>2016</v>
      </c>
      <c r="M25">
        <v>-7.4219999999999994E-2</v>
      </c>
      <c r="N25">
        <v>3.588E-3</v>
      </c>
      <c r="O25">
        <v>4.5000000000000002E-95</v>
      </c>
      <c r="P25" t="s">
        <v>4317</v>
      </c>
      <c r="Q25" t="s">
        <v>4969</v>
      </c>
      <c r="R25" t="s">
        <v>4970</v>
      </c>
      <c r="S25" t="s">
        <v>4969</v>
      </c>
      <c r="T25" t="s">
        <v>4971</v>
      </c>
      <c r="U25" t="s">
        <v>4972</v>
      </c>
      <c r="V25" t="s">
        <v>4973</v>
      </c>
    </row>
    <row r="26" spans="1:22">
      <c r="A26" t="s">
        <v>935</v>
      </c>
      <c r="B26" t="s">
        <v>935</v>
      </c>
      <c r="C26" t="s">
        <v>4962</v>
      </c>
      <c r="D26" t="s">
        <v>4963</v>
      </c>
      <c r="E26" t="s">
        <v>438</v>
      </c>
      <c r="F26" t="s">
        <v>439</v>
      </c>
      <c r="G26" t="s">
        <v>5009</v>
      </c>
      <c r="H26" t="s">
        <v>4965</v>
      </c>
      <c r="I26" t="s">
        <v>4966</v>
      </c>
      <c r="J26" t="s">
        <v>4967</v>
      </c>
      <c r="K26" t="s">
        <v>4968</v>
      </c>
      <c r="L26">
        <v>2016</v>
      </c>
      <c r="M26">
        <v>-7.2410000000000002E-2</v>
      </c>
      <c r="N26">
        <v>3.581E-3</v>
      </c>
      <c r="O26">
        <v>6.5900000000000005E-91</v>
      </c>
      <c r="P26" t="s">
        <v>4317</v>
      </c>
      <c r="Q26" t="s">
        <v>4969</v>
      </c>
      <c r="R26" t="s">
        <v>4970</v>
      </c>
      <c r="S26" t="s">
        <v>4969</v>
      </c>
      <c r="T26" t="s">
        <v>4971</v>
      </c>
      <c r="U26" t="s">
        <v>4972</v>
      </c>
      <c r="V26" t="s">
        <v>4973</v>
      </c>
    </row>
    <row r="27" spans="1:22">
      <c r="A27" t="s">
        <v>935</v>
      </c>
      <c r="B27" t="s">
        <v>935</v>
      </c>
      <c r="C27" t="s">
        <v>4962</v>
      </c>
      <c r="D27" t="s">
        <v>4963</v>
      </c>
      <c r="E27" t="s">
        <v>438</v>
      </c>
      <c r="F27" t="s">
        <v>439</v>
      </c>
      <c r="G27" t="s">
        <v>5009</v>
      </c>
      <c r="H27" t="s">
        <v>5010</v>
      </c>
      <c r="I27" t="s">
        <v>4966</v>
      </c>
      <c r="J27" t="s">
        <v>4967</v>
      </c>
      <c r="K27" t="s">
        <v>4968</v>
      </c>
      <c r="L27">
        <v>2016</v>
      </c>
      <c r="M27">
        <v>7.2410000000000002E-2</v>
      </c>
      <c r="N27">
        <v>3.5820000000000001E-3</v>
      </c>
      <c r="O27">
        <v>6.9999999999999997E-91</v>
      </c>
      <c r="P27" t="s">
        <v>4975</v>
      </c>
      <c r="Q27" t="s">
        <v>4317</v>
      </c>
      <c r="R27" t="s">
        <v>4317</v>
      </c>
      <c r="S27" t="s">
        <v>4317</v>
      </c>
      <c r="T27" t="s">
        <v>4317</v>
      </c>
      <c r="U27" t="s">
        <v>4976</v>
      </c>
      <c r="V27" t="s">
        <v>4977</v>
      </c>
    </row>
    <row r="28" spans="1:22">
      <c r="A28" t="s">
        <v>949</v>
      </c>
      <c r="B28" t="s">
        <v>949</v>
      </c>
      <c r="C28" t="s">
        <v>5000</v>
      </c>
      <c r="D28" t="s">
        <v>5001</v>
      </c>
      <c r="E28" t="s">
        <v>438</v>
      </c>
      <c r="F28" t="s">
        <v>439</v>
      </c>
      <c r="G28" t="s">
        <v>5008</v>
      </c>
      <c r="H28" t="s">
        <v>4965</v>
      </c>
      <c r="I28" t="s">
        <v>4966</v>
      </c>
      <c r="J28" t="s">
        <v>4967</v>
      </c>
      <c r="K28" t="s">
        <v>4968</v>
      </c>
      <c r="L28">
        <v>2016</v>
      </c>
      <c r="M28">
        <v>7.1629999999999999E-2</v>
      </c>
      <c r="N28">
        <v>3.604E-3</v>
      </c>
      <c r="O28">
        <v>6.9389999999999996E-88</v>
      </c>
      <c r="P28" t="s">
        <v>4975</v>
      </c>
      <c r="Q28" t="s">
        <v>4969</v>
      </c>
      <c r="R28" t="s">
        <v>4970</v>
      </c>
      <c r="S28" t="s">
        <v>4969</v>
      </c>
      <c r="T28" t="s">
        <v>4971</v>
      </c>
      <c r="U28" t="s">
        <v>4972</v>
      </c>
      <c r="V28" t="s">
        <v>4973</v>
      </c>
    </row>
    <row r="29" spans="1:22">
      <c r="A29" t="s">
        <v>935</v>
      </c>
      <c r="B29" t="s">
        <v>935</v>
      </c>
      <c r="C29" t="s">
        <v>4962</v>
      </c>
      <c r="D29" t="s">
        <v>4963</v>
      </c>
      <c r="E29" t="s">
        <v>438</v>
      </c>
      <c r="F29" t="s">
        <v>439</v>
      </c>
      <c r="G29" t="s">
        <v>5011</v>
      </c>
      <c r="H29" t="s">
        <v>5012</v>
      </c>
      <c r="I29" t="s">
        <v>5013</v>
      </c>
      <c r="J29" t="s">
        <v>5014</v>
      </c>
      <c r="K29" t="s">
        <v>4968</v>
      </c>
      <c r="L29">
        <v>2017</v>
      </c>
      <c r="M29">
        <v>-9.9310000000000006E-3</v>
      </c>
      <c r="N29">
        <v>5.1860000000000003E-4</v>
      </c>
      <c r="O29">
        <v>1.1039999999999999E-81</v>
      </c>
      <c r="P29" t="s">
        <v>4317</v>
      </c>
      <c r="Q29" t="s">
        <v>5015</v>
      </c>
      <c r="R29" t="s">
        <v>5016</v>
      </c>
      <c r="S29" t="s">
        <v>5017</v>
      </c>
      <c r="T29" t="s">
        <v>1071</v>
      </c>
      <c r="U29" t="s">
        <v>5018</v>
      </c>
      <c r="V29" t="s">
        <v>5019</v>
      </c>
    </row>
    <row r="30" spans="1:22">
      <c r="A30" t="s">
        <v>949</v>
      </c>
      <c r="B30" t="s">
        <v>949</v>
      </c>
      <c r="C30" t="s">
        <v>5000</v>
      </c>
      <c r="D30" t="s">
        <v>5001</v>
      </c>
      <c r="E30" t="s">
        <v>438</v>
      </c>
      <c r="F30" t="s">
        <v>439</v>
      </c>
      <c r="G30" t="s">
        <v>5009</v>
      </c>
      <c r="H30" t="s">
        <v>4965</v>
      </c>
      <c r="I30" t="s">
        <v>4966</v>
      </c>
      <c r="J30" t="s">
        <v>4967</v>
      </c>
      <c r="K30" t="s">
        <v>4968</v>
      </c>
      <c r="L30">
        <v>2016</v>
      </c>
      <c r="M30">
        <v>-6.8199999999999997E-2</v>
      </c>
      <c r="N30">
        <v>3.617E-3</v>
      </c>
      <c r="O30">
        <v>2.668E-79</v>
      </c>
      <c r="P30" t="s">
        <v>4317</v>
      </c>
      <c r="Q30" t="s">
        <v>4969</v>
      </c>
      <c r="R30" t="s">
        <v>4970</v>
      </c>
      <c r="S30" t="s">
        <v>4969</v>
      </c>
      <c r="T30" t="s">
        <v>4971</v>
      </c>
      <c r="U30" t="s">
        <v>4972</v>
      </c>
      <c r="V30" t="s">
        <v>4973</v>
      </c>
    </row>
    <row r="31" spans="1:22">
      <c r="A31" t="s">
        <v>935</v>
      </c>
      <c r="B31" t="s">
        <v>935</v>
      </c>
      <c r="C31" t="s">
        <v>4962</v>
      </c>
      <c r="D31" t="s">
        <v>4963</v>
      </c>
      <c r="E31" t="s">
        <v>438</v>
      </c>
      <c r="F31" t="s">
        <v>439</v>
      </c>
      <c r="G31" t="s">
        <v>5020</v>
      </c>
      <c r="H31" t="s">
        <v>4965</v>
      </c>
      <c r="I31" t="s">
        <v>4966</v>
      </c>
      <c r="J31" t="s">
        <v>4967</v>
      </c>
      <c r="K31" t="s">
        <v>4968</v>
      </c>
      <c r="L31">
        <v>2016</v>
      </c>
      <c r="M31">
        <v>-6.5610000000000002E-2</v>
      </c>
      <c r="N31">
        <v>3.5750000000000001E-3</v>
      </c>
      <c r="O31">
        <v>3.164E-75</v>
      </c>
      <c r="P31" t="s">
        <v>4317</v>
      </c>
      <c r="Q31" t="s">
        <v>4969</v>
      </c>
      <c r="R31" t="s">
        <v>4970</v>
      </c>
      <c r="S31" t="s">
        <v>4969</v>
      </c>
      <c r="T31" t="s">
        <v>4971</v>
      </c>
      <c r="U31" t="s">
        <v>4972</v>
      </c>
      <c r="V31" t="s">
        <v>4973</v>
      </c>
    </row>
    <row r="32" spans="1:22">
      <c r="A32" t="s">
        <v>935</v>
      </c>
      <c r="B32" t="s">
        <v>935</v>
      </c>
      <c r="C32" t="s">
        <v>4962</v>
      </c>
      <c r="D32" t="s">
        <v>4963</v>
      </c>
      <c r="E32" t="s">
        <v>438</v>
      </c>
      <c r="F32" t="s">
        <v>439</v>
      </c>
      <c r="G32" t="s">
        <v>5021</v>
      </c>
      <c r="H32" t="s">
        <v>4965</v>
      </c>
      <c r="I32" t="s">
        <v>4966</v>
      </c>
      <c r="J32" t="s">
        <v>4967</v>
      </c>
      <c r="K32" t="s">
        <v>4968</v>
      </c>
      <c r="L32">
        <v>2016</v>
      </c>
      <c r="M32">
        <v>-6.4699999999999994E-2</v>
      </c>
      <c r="N32">
        <v>3.5370000000000002E-3</v>
      </c>
      <c r="O32">
        <v>9.6810000000000001E-75</v>
      </c>
      <c r="P32" t="s">
        <v>4317</v>
      </c>
      <c r="Q32" t="s">
        <v>4969</v>
      </c>
      <c r="R32" t="s">
        <v>4970</v>
      </c>
      <c r="S32" t="s">
        <v>4969</v>
      </c>
      <c r="T32" t="s">
        <v>4971</v>
      </c>
      <c r="U32" t="s">
        <v>4972</v>
      </c>
      <c r="V32" t="s">
        <v>4973</v>
      </c>
    </row>
    <row r="33" spans="1:22">
      <c r="A33" t="s">
        <v>935</v>
      </c>
      <c r="B33" t="s">
        <v>935</v>
      </c>
      <c r="C33" t="s">
        <v>4962</v>
      </c>
      <c r="D33" t="s">
        <v>4963</v>
      </c>
      <c r="E33" t="s">
        <v>438</v>
      </c>
      <c r="F33" t="s">
        <v>439</v>
      </c>
      <c r="G33" t="s">
        <v>5021</v>
      </c>
      <c r="H33" t="s">
        <v>5022</v>
      </c>
      <c r="I33" t="s">
        <v>4966</v>
      </c>
      <c r="J33" t="s">
        <v>4967</v>
      </c>
      <c r="K33" t="s">
        <v>4968</v>
      </c>
      <c r="L33">
        <v>2016</v>
      </c>
      <c r="M33">
        <v>6.4699999999999994E-2</v>
      </c>
      <c r="N33">
        <v>3.5379999999999999E-3</v>
      </c>
      <c r="O33">
        <v>9.9999999999999996E-75</v>
      </c>
      <c r="P33" t="s">
        <v>4975</v>
      </c>
      <c r="Q33" t="s">
        <v>4317</v>
      </c>
      <c r="R33" t="s">
        <v>4317</v>
      </c>
      <c r="S33" t="s">
        <v>4317</v>
      </c>
      <c r="T33" t="s">
        <v>4317</v>
      </c>
      <c r="U33" t="s">
        <v>4976</v>
      </c>
      <c r="V33" t="s">
        <v>4977</v>
      </c>
    </row>
    <row r="34" spans="1:22">
      <c r="A34" t="s">
        <v>935</v>
      </c>
      <c r="B34" t="s">
        <v>935</v>
      </c>
      <c r="C34" t="s">
        <v>4962</v>
      </c>
      <c r="D34" t="s">
        <v>4963</v>
      </c>
      <c r="E34" t="s">
        <v>438</v>
      </c>
      <c r="F34" t="s">
        <v>439</v>
      </c>
      <c r="G34" t="s">
        <v>5023</v>
      </c>
      <c r="H34" t="s">
        <v>4965</v>
      </c>
      <c r="I34" t="s">
        <v>4966</v>
      </c>
      <c r="J34" t="s">
        <v>4967</v>
      </c>
      <c r="K34" t="s">
        <v>4968</v>
      </c>
      <c r="L34">
        <v>2016</v>
      </c>
      <c r="M34">
        <v>-6.3119999999999996E-2</v>
      </c>
      <c r="N34">
        <v>3.5209999999999998E-3</v>
      </c>
      <c r="O34">
        <v>7.6409999999999995E-72</v>
      </c>
      <c r="P34" t="s">
        <v>4317</v>
      </c>
      <c r="Q34" t="s">
        <v>4969</v>
      </c>
      <c r="R34" t="s">
        <v>4970</v>
      </c>
      <c r="S34" t="s">
        <v>4969</v>
      </c>
      <c r="T34" t="s">
        <v>4971</v>
      </c>
      <c r="U34" t="s">
        <v>4972</v>
      </c>
      <c r="V34" t="s">
        <v>4973</v>
      </c>
    </row>
    <row r="35" spans="1:22">
      <c r="A35" t="s">
        <v>935</v>
      </c>
      <c r="B35" t="s">
        <v>935</v>
      </c>
      <c r="C35" t="s">
        <v>4962</v>
      </c>
      <c r="D35" t="s">
        <v>4963</v>
      </c>
      <c r="E35" t="s">
        <v>438</v>
      </c>
      <c r="F35" t="s">
        <v>439</v>
      </c>
      <c r="G35" t="s">
        <v>5023</v>
      </c>
      <c r="H35" t="s">
        <v>5024</v>
      </c>
      <c r="I35" t="s">
        <v>4966</v>
      </c>
      <c r="J35" t="s">
        <v>4967</v>
      </c>
      <c r="K35" t="s">
        <v>4968</v>
      </c>
      <c r="L35">
        <v>2016</v>
      </c>
      <c r="M35">
        <v>6.3119999999999996E-2</v>
      </c>
      <c r="N35">
        <v>3.522E-3</v>
      </c>
      <c r="O35">
        <v>7.9999999999999997E-72</v>
      </c>
      <c r="P35" t="s">
        <v>4975</v>
      </c>
      <c r="Q35" t="s">
        <v>4317</v>
      </c>
      <c r="R35" t="s">
        <v>4317</v>
      </c>
      <c r="S35" t="s">
        <v>4317</v>
      </c>
      <c r="T35" t="s">
        <v>4317</v>
      </c>
      <c r="U35" t="s">
        <v>4976</v>
      </c>
      <c r="V35" t="s">
        <v>4977</v>
      </c>
    </row>
    <row r="36" spans="1:22">
      <c r="A36" t="s">
        <v>935</v>
      </c>
      <c r="B36" t="s">
        <v>935</v>
      </c>
      <c r="C36" t="s">
        <v>4962</v>
      </c>
      <c r="D36" t="s">
        <v>4963</v>
      </c>
      <c r="E36" t="s">
        <v>438</v>
      </c>
      <c r="F36" t="s">
        <v>439</v>
      </c>
      <c r="G36" t="s">
        <v>5025</v>
      </c>
      <c r="H36" t="s">
        <v>5026</v>
      </c>
      <c r="I36" t="s">
        <v>4966</v>
      </c>
      <c r="J36" t="s">
        <v>4967</v>
      </c>
      <c r="K36" t="s">
        <v>4968</v>
      </c>
      <c r="L36">
        <v>2016</v>
      </c>
      <c r="M36">
        <v>6.3089999999999993E-2</v>
      </c>
      <c r="N36">
        <v>3.5729999999999998E-3</v>
      </c>
      <c r="O36">
        <v>9.0000000000000004E-70</v>
      </c>
      <c r="P36" t="s">
        <v>4975</v>
      </c>
      <c r="Q36" t="s">
        <v>4317</v>
      </c>
      <c r="R36" t="s">
        <v>4317</v>
      </c>
      <c r="S36" t="s">
        <v>4317</v>
      </c>
      <c r="T36" t="s">
        <v>4317</v>
      </c>
      <c r="U36" t="s">
        <v>4976</v>
      </c>
      <c r="V36" t="s">
        <v>4977</v>
      </c>
    </row>
    <row r="37" spans="1:22">
      <c r="A37" t="s">
        <v>935</v>
      </c>
      <c r="B37" t="s">
        <v>935</v>
      </c>
      <c r="C37" t="s">
        <v>4962</v>
      </c>
      <c r="D37" t="s">
        <v>4963</v>
      </c>
      <c r="E37" t="s">
        <v>438</v>
      </c>
      <c r="F37" t="s">
        <v>439</v>
      </c>
      <c r="G37" t="s">
        <v>5025</v>
      </c>
      <c r="H37" t="s">
        <v>4965</v>
      </c>
      <c r="I37" t="s">
        <v>4966</v>
      </c>
      <c r="J37" t="s">
        <v>4967</v>
      </c>
      <c r="K37" t="s">
        <v>4968</v>
      </c>
      <c r="L37">
        <v>2016</v>
      </c>
      <c r="M37">
        <v>-6.3089999999999993E-2</v>
      </c>
      <c r="N37">
        <v>3.5729999999999998E-3</v>
      </c>
      <c r="O37">
        <v>9.1680000000000005E-70</v>
      </c>
      <c r="P37" t="s">
        <v>4317</v>
      </c>
      <c r="Q37" t="s">
        <v>4969</v>
      </c>
      <c r="R37" t="s">
        <v>4970</v>
      </c>
      <c r="S37" t="s">
        <v>4969</v>
      </c>
      <c r="T37" t="s">
        <v>4971</v>
      </c>
      <c r="U37" t="s">
        <v>4972</v>
      </c>
      <c r="V37" t="s">
        <v>4973</v>
      </c>
    </row>
    <row r="38" spans="1:22">
      <c r="A38" t="s">
        <v>935</v>
      </c>
      <c r="B38" t="s">
        <v>935</v>
      </c>
      <c r="C38" t="s">
        <v>4962</v>
      </c>
      <c r="D38" t="s">
        <v>4963</v>
      </c>
      <c r="E38" t="s">
        <v>438</v>
      </c>
      <c r="F38" t="s">
        <v>439</v>
      </c>
      <c r="G38" t="s">
        <v>5027</v>
      </c>
      <c r="H38" t="s">
        <v>4965</v>
      </c>
      <c r="I38" t="s">
        <v>4966</v>
      </c>
      <c r="J38" t="s">
        <v>4967</v>
      </c>
      <c r="K38" t="s">
        <v>4968</v>
      </c>
      <c r="L38">
        <v>2016</v>
      </c>
      <c r="M38">
        <v>-6.2729999999999994E-2</v>
      </c>
      <c r="N38">
        <v>3.5790000000000001E-3</v>
      </c>
      <c r="O38">
        <v>9.1030000000000001E-69</v>
      </c>
      <c r="P38" t="s">
        <v>4317</v>
      </c>
      <c r="Q38" t="s">
        <v>4969</v>
      </c>
      <c r="R38" t="s">
        <v>4970</v>
      </c>
      <c r="S38" t="s">
        <v>4969</v>
      </c>
      <c r="T38" t="s">
        <v>4971</v>
      </c>
      <c r="U38" t="s">
        <v>4972</v>
      </c>
      <c r="V38" t="s">
        <v>4973</v>
      </c>
    </row>
    <row r="39" spans="1:22">
      <c r="A39" t="s">
        <v>949</v>
      </c>
      <c r="B39" t="s">
        <v>949</v>
      </c>
      <c r="C39" t="s">
        <v>5000</v>
      </c>
      <c r="D39" t="s">
        <v>5001</v>
      </c>
      <c r="E39" t="s">
        <v>438</v>
      </c>
      <c r="F39" t="s">
        <v>439</v>
      </c>
      <c r="G39" t="s">
        <v>5011</v>
      </c>
      <c r="H39" t="s">
        <v>5012</v>
      </c>
      <c r="I39" t="s">
        <v>5013</v>
      </c>
      <c r="J39" t="s">
        <v>5014</v>
      </c>
      <c r="K39" t="s">
        <v>4968</v>
      </c>
      <c r="L39">
        <v>2017</v>
      </c>
      <c r="M39">
        <v>-8.9029999999999995E-3</v>
      </c>
      <c r="N39">
        <v>5.2380000000000005E-4</v>
      </c>
      <c r="O39">
        <v>9.3510000000000001E-65</v>
      </c>
      <c r="P39" t="s">
        <v>4317</v>
      </c>
      <c r="Q39" t="s">
        <v>5015</v>
      </c>
      <c r="R39" t="s">
        <v>5016</v>
      </c>
      <c r="S39" t="s">
        <v>5017</v>
      </c>
      <c r="T39" t="s">
        <v>1071</v>
      </c>
      <c r="U39" t="s">
        <v>5018</v>
      </c>
      <c r="V39" t="s">
        <v>5019</v>
      </c>
    </row>
    <row r="40" spans="1:22">
      <c r="A40" t="s">
        <v>939</v>
      </c>
      <c r="B40" t="s">
        <v>939</v>
      </c>
      <c r="C40" t="s">
        <v>4978</v>
      </c>
      <c r="D40" t="s">
        <v>4979</v>
      </c>
      <c r="E40" t="s">
        <v>445</v>
      </c>
      <c r="F40" t="s">
        <v>444</v>
      </c>
      <c r="G40" t="s">
        <v>4986</v>
      </c>
      <c r="H40" t="s">
        <v>4987</v>
      </c>
      <c r="I40" t="s">
        <v>5028</v>
      </c>
      <c r="J40" t="s">
        <v>5029</v>
      </c>
      <c r="K40" t="s">
        <v>5030</v>
      </c>
      <c r="L40">
        <v>2014</v>
      </c>
      <c r="M40">
        <v>-0.49</v>
      </c>
      <c r="N40">
        <v>2.8840000000000001E-2</v>
      </c>
      <c r="O40">
        <v>9.9999999999999997E-65</v>
      </c>
      <c r="P40" t="s">
        <v>4317</v>
      </c>
      <c r="Q40" t="s">
        <v>4317</v>
      </c>
      <c r="R40" t="s">
        <v>4317</v>
      </c>
      <c r="S40" t="s">
        <v>4317</v>
      </c>
      <c r="T40" t="s">
        <v>4317</v>
      </c>
      <c r="U40" t="s">
        <v>5031</v>
      </c>
      <c r="V40" t="s">
        <v>4977</v>
      </c>
    </row>
    <row r="41" spans="1:22">
      <c r="A41" t="s">
        <v>949</v>
      </c>
      <c r="B41" t="s">
        <v>949</v>
      </c>
      <c r="C41" t="s">
        <v>5000</v>
      </c>
      <c r="D41" t="s">
        <v>5001</v>
      </c>
      <c r="E41" t="s">
        <v>438</v>
      </c>
      <c r="F41" t="s">
        <v>439</v>
      </c>
      <c r="G41" t="s">
        <v>5020</v>
      </c>
      <c r="H41" t="s">
        <v>4965</v>
      </c>
      <c r="I41" t="s">
        <v>4966</v>
      </c>
      <c r="J41" t="s">
        <v>4967</v>
      </c>
      <c r="K41" t="s">
        <v>4968</v>
      </c>
      <c r="L41">
        <v>2016</v>
      </c>
      <c r="M41">
        <v>-6.105E-2</v>
      </c>
      <c r="N41">
        <v>3.6110000000000001E-3</v>
      </c>
      <c r="O41">
        <v>3.9980000000000001E-64</v>
      </c>
      <c r="P41" t="s">
        <v>4317</v>
      </c>
      <c r="Q41" t="s">
        <v>4969</v>
      </c>
      <c r="R41" t="s">
        <v>4970</v>
      </c>
      <c r="S41" t="s">
        <v>4969</v>
      </c>
      <c r="T41" t="s">
        <v>4971</v>
      </c>
      <c r="U41" t="s">
        <v>4972</v>
      </c>
      <c r="V41" t="s">
        <v>4973</v>
      </c>
    </row>
    <row r="42" spans="1:22">
      <c r="A42" t="s">
        <v>935</v>
      </c>
      <c r="B42" t="s">
        <v>935</v>
      </c>
      <c r="C42" t="s">
        <v>4962</v>
      </c>
      <c r="D42" t="s">
        <v>4963</v>
      </c>
      <c r="E42" t="s">
        <v>438</v>
      </c>
      <c r="F42" t="s">
        <v>439</v>
      </c>
      <c r="G42" t="s">
        <v>5032</v>
      </c>
      <c r="H42" t="s">
        <v>5033</v>
      </c>
      <c r="I42" t="s">
        <v>5013</v>
      </c>
      <c r="J42" t="s">
        <v>5014</v>
      </c>
      <c r="K42" t="s">
        <v>4968</v>
      </c>
      <c r="L42">
        <v>2017</v>
      </c>
      <c r="M42">
        <v>-8.0429999999999998E-3</v>
      </c>
      <c r="N42">
        <v>4.7800000000000002E-4</v>
      </c>
      <c r="O42">
        <v>1.6599999999999999E-63</v>
      </c>
      <c r="P42" t="s">
        <v>4317</v>
      </c>
      <c r="Q42" t="s">
        <v>5015</v>
      </c>
      <c r="R42" t="s">
        <v>5034</v>
      </c>
      <c r="S42" t="s">
        <v>5035</v>
      </c>
      <c r="T42" t="s">
        <v>1071</v>
      </c>
      <c r="U42" t="s">
        <v>5018</v>
      </c>
      <c r="V42" t="s">
        <v>5019</v>
      </c>
    </row>
    <row r="43" spans="1:22">
      <c r="A43" t="s">
        <v>949</v>
      </c>
      <c r="B43" t="s">
        <v>949</v>
      </c>
      <c r="C43" t="s">
        <v>5000</v>
      </c>
      <c r="D43" t="s">
        <v>5001</v>
      </c>
      <c r="E43" t="s">
        <v>438</v>
      </c>
      <c r="F43" t="s">
        <v>439</v>
      </c>
      <c r="G43" t="s">
        <v>5027</v>
      </c>
      <c r="H43" t="s">
        <v>4965</v>
      </c>
      <c r="I43" t="s">
        <v>4966</v>
      </c>
      <c r="J43" t="s">
        <v>4967</v>
      </c>
      <c r="K43" t="s">
        <v>4968</v>
      </c>
      <c r="L43">
        <v>2016</v>
      </c>
      <c r="M43">
        <v>-5.9610000000000003E-2</v>
      </c>
      <c r="N43">
        <v>3.6150000000000002E-3</v>
      </c>
      <c r="O43">
        <v>4.4180000000000001E-61</v>
      </c>
      <c r="P43" t="s">
        <v>4317</v>
      </c>
      <c r="Q43" t="s">
        <v>4969</v>
      </c>
      <c r="R43" t="s">
        <v>4970</v>
      </c>
      <c r="S43" t="s">
        <v>4969</v>
      </c>
      <c r="T43" t="s">
        <v>4971</v>
      </c>
      <c r="U43" t="s">
        <v>4972</v>
      </c>
      <c r="V43" t="s">
        <v>4973</v>
      </c>
    </row>
    <row r="44" spans="1:22">
      <c r="A44" t="s">
        <v>949</v>
      </c>
      <c r="B44" t="s">
        <v>949</v>
      </c>
      <c r="C44" t="s">
        <v>5000</v>
      </c>
      <c r="D44" t="s">
        <v>5001</v>
      </c>
      <c r="E44" t="s">
        <v>438</v>
      </c>
      <c r="F44" t="s">
        <v>439</v>
      </c>
      <c r="G44" t="s">
        <v>5021</v>
      </c>
      <c r="H44" t="s">
        <v>4965</v>
      </c>
      <c r="I44" t="s">
        <v>4966</v>
      </c>
      <c r="J44" t="s">
        <v>4967</v>
      </c>
      <c r="K44" t="s">
        <v>4968</v>
      </c>
      <c r="L44">
        <v>2016</v>
      </c>
      <c r="M44">
        <v>-5.8479999999999997E-2</v>
      </c>
      <c r="N44">
        <v>3.5729999999999998E-3</v>
      </c>
      <c r="O44">
        <v>3.1990000000000002E-60</v>
      </c>
      <c r="P44" t="s">
        <v>4317</v>
      </c>
      <c r="Q44" t="s">
        <v>4969</v>
      </c>
      <c r="R44" t="s">
        <v>4970</v>
      </c>
      <c r="S44" t="s">
        <v>4969</v>
      </c>
      <c r="T44" t="s">
        <v>4971</v>
      </c>
      <c r="U44" t="s">
        <v>4972</v>
      </c>
      <c r="V44" t="s">
        <v>4973</v>
      </c>
    </row>
    <row r="45" spans="1:22">
      <c r="A45" t="s">
        <v>935</v>
      </c>
      <c r="B45" t="s">
        <v>935</v>
      </c>
      <c r="C45" t="s">
        <v>4962</v>
      </c>
      <c r="D45" t="s">
        <v>4963</v>
      </c>
      <c r="E45" t="s">
        <v>438</v>
      </c>
      <c r="F45" t="s">
        <v>439</v>
      </c>
      <c r="G45" t="s">
        <v>5036</v>
      </c>
      <c r="H45" t="s">
        <v>4965</v>
      </c>
      <c r="I45" t="s">
        <v>4966</v>
      </c>
      <c r="J45" t="s">
        <v>4967</v>
      </c>
      <c r="K45" t="s">
        <v>4968</v>
      </c>
      <c r="L45">
        <v>2016</v>
      </c>
      <c r="M45">
        <v>-5.8340000000000003E-2</v>
      </c>
      <c r="N45">
        <v>3.5750000000000001E-3</v>
      </c>
      <c r="O45">
        <v>7.1170000000000003E-60</v>
      </c>
      <c r="P45" t="s">
        <v>4317</v>
      </c>
      <c r="Q45" t="s">
        <v>4969</v>
      </c>
      <c r="R45" t="s">
        <v>4970</v>
      </c>
      <c r="S45" t="s">
        <v>4969</v>
      </c>
      <c r="T45" t="s">
        <v>4971</v>
      </c>
      <c r="U45" t="s">
        <v>4972</v>
      </c>
      <c r="V45" t="s">
        <v>4973</v>
      </c>
    </row>
    <row r="46" spans="1:22">
      <c r="A46" t="s">
        <v>949</v>
      </c>
      <c r="B46" t="s">
        <v>949</v>
      </c>
      <c r="C46" t="s">
        <v>5000</v>
      </c>
      <c r="D46" t="s">
        <v>5001</v>
      </c>
      <c r="E46" t="s">
        <v>438</v>
      </c>
      <c r="F46" t="s">
        <v>439</v>
      </c>
      <c r="G46" t="s">
        <v>5025</v>
      </c>
      <c r="H46" t="s">
        <v>4965</v>
      </c>
      <c r="I46" t="s">
        <v>4966</v>
      </c>
      <c r="J46" t="s">
        <v>4967</v>
      </c>
      <c r="K46" t="s">
        <v>4968</v>
      </c>
      <c r="L46">
        <v>2016</v>
      </c>
      <c r="M46">
        <v>-5.815E-2</v>
      </c>
      <c r="N46">
        <v>3.6089999999999998E-3</v>
      </c>
      <c r="O46">
        <v>2.1549999999999999E-58</v>
      </c>
      <c r="P46" t="s">
        <v>4317</v>
      </c>
      <c r="Q46" t="s">
        <v>4969</v>
      </c>
      <c r="R46" t="s">
        <v>4970</v>
      </c>
      <c r="S46" t="s">
        <v>4969</v>
      </c>
      <c r="T46" t="s">
        <v>4971</v>
      </c>
      <c r="U46" t="s">
        <v>4972</v>
      </c>
      <c r="V46" t="s">
        <v>4973</v>
      </c>
    </row>
    <row r="47" spans="1:22">
      <c r="A47" t="s">
        <v>949</v>
      </c>
      <c r="B47" t="s">
        <v>949</v>
      </c>
      <c r="C47" t="s">
        <v>5000</v>
      </c>
      <c r="D47" t="s">
        <v>5001</v>
      </c>
      <c r="E47" t="s">
        <v>438</v>
      </c>
      <c r="F47" t="s">
        <v>439</v>
      </c>
      <c r="G47" t="s">
        <v>5023</v>
      </c>
      <c r="H47" t="s">
        <v>4965</v>
      </c>
      <c r="I47" t="s">
        <v>4966</v>
      </c>
      <c r="J47" t="s">
        <v>4967</v>
      </c>
      <c r="K47" t="s">
        <v>4968</v>
      </c>
      <c r="L47">
        <v>2016</v>
      </c>
      <c r="M47">
        <v>-5.6430000000000001E-2</v>
      </c>
      <c r="N47">
        <v>3.5569999999999998E-3</v>
      </c>
      <c r="O47">
        <v>1.1310000000000001E-56</v>
      </c>
      <c r="P47" t="s">
        <v>4317</v>
      </c>
      <c r="Q47" t="s">
        <v>4969</v>
      </c>
      <c r="R47" t="s">
        <v>4970</v>
      </c>
      <c r="S47" t="s">
        <v>4969</v>
      </c>
      <c r="T47" t="s">
        <v>4971</v>
      </c>
      <c r="U47" t="s">
        <v>4972</v>
      </c>
      <c r="V47" t="s">
        <v>4973</v>
      </c>
    </row>
    <row r="48" spans="1:22">
      <c r="A48" t="s">
        <v>935</v>
      </c>
      <c r="B48" t="s">
        <v>935</v>
      </c>
      <c r="C48" t="s">
        <v>4962</v>
      </c>
      <c r="D48" t="s">
        <v>4963</v>
      </c>
      <c r="E48" t="s">
        <v>438</v>
      </c>
      <c r="F48" t="s">
        <v>439</v>
      </c>
      <c r="G48" t="s">
        <v>2631</v>
      </c>
      <c r="H48" t="s">
        <v>5037</v>
      </c>
      <c r="I48" t="s">
        <v>5013</v>
      </c>
      <c r="J48" t="s">
        <v>5014</v>
      </c>
      <c r="K48" t="s">
        <v>4968</v>
      </c>
      <c r="L48">
        <v>2017</v>
      </c>
      <c r="M48">
        <v>-3.8260000000000002E-2</v>
      </c>
      <c r="N48">
        <v>2.4610000000000001E-3</v>
      </c>
      <c r="O48">
        <v>1.738E-54</v>
      </c>
      <c r="P48" t="s">
        <v>4317</v>
      </c>
      <c r="Q48" t="s">
        <v>5038</v>
      </c>
      <c r="R48" t="s">
        <v>4970</v>
      </c>
      <c r="S48" t="s">
        <v>5038</v>
      </c>
      <c r="T48" t="s">
        <v>1071</v>
      </c>
      <c r="U48" t="s">
        <v>4972</v>
      </c>
      <c r="V48" t="s">
        <v>5019</v>
      </c>
    </row>
    <row r="49" spans="1:22">
      <c r="A49" t="s">
        <v>949</v>
      </c>
      <c r="B49" t="s">
        <v>949</v>
      </c>
      <c r="C49" t="s">
        <v>5000</v>
      </c>
      <c r="D49" t="s">
        <v>5001</v>
      </c>
      <c r="E49" t="s">
        <v>438</v>
      </c>
      <c r="F49" t="s">
        <v>439</v>
      </c>
      <c r="G49" t="s">
        <v>5036</v>
      </c>
      <c r="H49" t="s">
        <v>4965</v>
      </c>
      <c r="I49" t="s">
        <v>4966</v>
      </c>
      <c r="J49" t="s">
        <v>4967</v>
      </c>
      <c r="K49" t="s">
        <v>4968</v>
      </c>
      <c r="L49">
        <v>2016</v>
      </c>
      <c r="M49">
        <v>-5.45E-2</v>
      </c>
      <c r="N49">
        <v>3.6110000000000001E-3</v>
      </c>
      <c r="O49">
        <v>1.7900000000000001E-51</v>
      </c>
      <c r="P49" t="s">
        <v>4317</v>
      </c>
      <c r="Q49" t="s">
        <v>4969</v>
      </c>
      <c r="R49" t="s">
        <v>4970</v>
      </c>
      <c r="S49" t="s">
        <v>4969</v>
      </c>
      <c r="T49" t="s">
        <v>4971</v>
      </c>
      <c r="U49" t="s">
        <v>4972</v>
      </c>
      <c r="V49" t="s">
        <v>4973</v>
      </c>
    </row>
    <row r="50" spans="1:22">
      <c r="A50" t="s">
        <v>949</v>
      </c>
      <c r="B50" t="s">
        <v>949</v>
      </c>
      <c r="C50" t="s">
        <v>5000</v>
      </c>
      <c r="D50" t="s">
        <v>5001</v>
      </c>
      <c r="E50" t="s">
        <v>438</v>
      </c>
      <c r="F50" t="s">
        <v>439</v>
      </c>
      <c r="G50" t="s">
        <v>5032</v>
      </c>
      <c r="H50" t="s">
        <v>5033</v>
      </c>
      <c r="I50" t="s">
        <v>5013</v>
      </c>
      <c r="J50" t="s">
        <v>5014</v>
      </c>
      <c r="K50" t="s">
        <v>4968</v>
      </c>
      <c r="L50">
        <v>2017</v>
      </c>
      <c r="M50">
        <v>-7.1720000000000004E-3</v>
      </c>
      <c r="N50">
        <v>4.8270000000000002E-4</v>
      </c>
      <c r="O50">
        <v>6.5060000000000004E-50</v>
      </c>
      <c r="P50" t="s">
        <v>4317</v>
      </c>
      <c r="Q50" t="s">
        <v>5015</v>
      </c>
      <c r="R50" t="s">
        <v>5034</v>
      </c>
      <c r="S50" t="s">
        <v>5035</v>
      </c>
      <c r="T50" t="s">
        <v>1071</v>
      </c>
      <c r="U50" t="s">
        <v>5018</v>
      </c>
      <c r="V50" t="s">
        <v>5019</v>
      </c>
    </row>
    <row r="51" spans="1:22">
      <c r="A51" t="s">
        <v>935</v>
      </c>
      <c r="B51" t="s">
        <v>935</v>
      </c>
      <c r="C51" t="s">
        <v>4962</v>
      </c>
      <c r="D51" t="s">
        <v>4963</v>
      </c>
      <c r="E51" t="s">
        <v>438</v>
      </c>
      <c r="F51" t="s">
        <v>439</v>
      </c>
      <c r="G51" t="s">
        <v>5039</v>
      </c>
      <c r="H51" t="s">
        <v>4965</v>
      </c>
      <c r="I51" t="s">
        <v>4966</v>
      </c>
      <c r="J51" t="s">
        <v>4967</v>
      </c>
      <c r="K51" t="s">
        <v>4968</v>
      </c>
      <c r="L51">
        <v>2016</v>
      </c>
      <c r="M51">
        <v>5.0220000000000001E-2</v>
      </c>
      <c r="N51">
        <v>3.558E-3</v>
      </c>
      <c r="O51">
        <v>3.0170000000000002E-45</v>
      </c>
      <c r="P51" t="s">
        <v>4975</v>
      </c>
      <c r="Q51" t="s">
        <v>4969</v>
      </c>
      <c r="R51" t="s">
        <v>4970</v>
      </c>
      <c r="S51" t="s">
        <v>4969</v>
      </c>
      <c r="T51" t="s">
        <v>4971</v>
      </c>
      <c r="U51" t="s">
        <v>4972</v>
      </c>
      <c r="V51" t="s">
        <v>4973</v>
      </c>
    </row>
    <row r="52" spans="1:22">
      <c r="A52" t="s">
        <v>935</v>
      </c>
      <c r="B52" t="s">
        <v>935</v>
      </c>
      <c r="C52" t="s">
        <v>4962</v>
      </c>
      <c r="D52" t="s">
        <v>4963</v>
      </c>
      <c r="E52" t="s">
        <v>438</v>
      </c>
      <c r="F52" t="s">
        <v>439</v>
      </c>
      <c r="G52" t="s">
        <v>5040</v>
      </c>
      <c r="H52" t="s">
        <v>4965</v>
      </c>
      <c r="I52" t="s">
        <v>4966</v>
      </c>
      <c r="J52" t="s">
        <v>4967</v>
      </c>
      <c r="K52" t="s">
        <v>4968</v>
      </c>
      <c r="L52">
        <v>2016</v>
      </c>
      <c r="M52">
        <v>-4.9020000000000001E-2</v>
      </c>
      <c r="N52">
        <v>3.5469999999999998E-3</v>
      </c>
      <c r="O52">
        <v>1.9209999999999998E-43</v>
      </c>
      <c r="P52" t="s">
        <v>4317</v>
      </c>
      <c r="Q52" t="s">
        <v>4969</v>
      </c>
      <c r="R52" t="s">
        <v>4970</v>
      </c>
      <c r="S52" t="s">
        <v>4969</v>
      </c>
      <c r="T52" t="s">
        <v>4971</v>
      </c>
      <c r="U52" t="s">
        <v>4972</v>
      </c>
      <c r="V52" t="s">
        <v>4973</v>
      </c>
    </row>
    <row r="53" spans="1:22">
      <c r="A53" t="s">
        <v>935</v>
      </c>
      <c r="B53" t="s">
        <v>935</v>
      </c>
      <c r="C53" t="s">
        <v>4962</v>
      </c>
      <c r="D53" t="s">
        <v>4963</v>
      </c>
      <c r="E53" t="s">
        <v>438</v>
      </c>
      <c r="F53" t="s">
        <v>439</v>
      </c>
      <c r="G53" t="s">
        <v>5040</v>
      </c>
      <c r="H53" t="s">
        <v>5041</v>
      </c>
      <c r="I53" t="s">
        <v>4966</v>
      </c>
      <c r="J53" t="s">
        <v>4967</v>
      </c>
      <c r="K53" t="s">
        <v>4968</v>
      </c>
      <c r="L53">
        <v>2016</v>
      </c>
      <c r="M53">
        <v>4.9020000000000001E-2</v>
      </c>
      <c r="N53">
        <v>3.5479999999999999E-3</v>
      </c>
      <c r="O53">
        <v>2.0000000000000002E-43</v>
      </c>
      <c r="P53" t="s">
        <v>4975</v>
      </c>
      <c r="Q53" t="s">
        <v>4317</v>
      </c>
      <c r="R53" t="s">
        <v>4317</v>
      </c>
      <c r="S53" t="s">
        <v>4317</v>
      </c>
      <c r="T53" t="s">
        <v>4317</v>
      </c>
      <c r="U53" t="s">
        <v>4976</v>
      </c>
      <c r="V53" t="s">
        <v>4977</v>
      </c>
    </row>
    <row r="54" spans="1:22">
      <c r="A54" t="s">
        <v>935</v>
      </c>
      <c r="B54" t="s">
        <v>935</v>
      </c>
      <c r="C54" t="s">
        <v>4962</v>
      </c>
      <c r="D54" t="s">
        <v>4963</v>
      </c>
      <c r="E54" t="s">
        <v>438</v>
      </c>
      <c r="F54" t="s">
        <v>439</v>
      </c>
      <c r="G54" t="s">
        <v>5042</v>
      </c>
      <c r="H54" t="s">
        <v>4965</v>
      </c>
      <c r="I54" t="s">
        <v>4966</v>
      </c>
      <c r="J54" t="s">
        <v>4967</v>
      </c>
      <c r="K54" t="s">
        <v>4968</v>
      </c>
      <c r="L54">
        <v>2016</v>
      </c>
      <c r="M54">
        <v>-4.9099999999999998E-2</v>
      </c>
      <c r="N54">
        <v>3.5630000000000002E-3</v>
      </c>
      <c r="O54">
        <v>3.25E-43</v>
      </c>
      <c r="P54" t="s">
        <v>4317</v>
      </c>
      <c r="Q54" t="s">
        <v>4969</v>
      </c>
      <c r="R54" t="s">
        <v>4970</v>
      </c>
      <c r="S54" t="s">
        <v>4969</v>
      </c>
      <c r="T54" t="s">
        <v>4971</v>
      </c>
      <c r="U54" t="s">
        <v>4972</v>
      </c>
      <c r="V54" t="s">
        <v>4973</v>
      </c>
    </row>
    <row r="55" spans="1:22">
      <c r="A55" t="s">
        <v>943</v>
      </c>
      <c r="B55" t="s">
        <v>943</v>
      </c>
      <c r="C55" t="s">
        <v>5043</v>
      </c>
      <c r="D55" t="s">
        <v>5044</v>
      </c>
      <c r="E55" t="s">
        <v>438</v>
      </c>
      <c r="F55" t="s">
        <v>439</v>
      </c>
      <c r="G55" t="s">
        <v>4996</v>
      </c>
      <c r="H55" t="s">
        <v>4997</v>
      </c>
      <c r="I55" t="s">
        <v>4982</v>
      </c>
      <c r="J55" t="s">
        <v>4998</v>
      </c>
      <c r="K55" t="s">
        <v>4968</v>
      </c>
      <c r="L55">
        <v>2012</v>
      </c>
      <c r="M55">
        <v>0.48299999999999998</v>
      </c>
      <c r="N55">
        <v>3.5159999999999997E-2</v>
      </c>
      <c r="O55">
        <v>6.0000000000000001E-43</v>
      </c>
      <c r="P55" t="s">
        <v>4975</v>
      </c>
      <c r="Q55" t="s">
        <v>4317</v>
      </c>
      <c r="R55" t="s">
        <v>4317</v>
      </c>
      <c r="S55" t="s">
        <v>4317</v>
      </c>
      <c r="T55" t="s">
        <v>4317</v>
      </c>
      <c r="U55" t="s">
        <v>5031</v>
      </c>
      <c r="V55" t="s">
        <v>4977</v>
      </c>
    </row>
    <row r="56" spans="1:22">
      <c r="A56" t="s">
        <v>943</v>
      </c>
      <c r="B56" t="s">
        <v>943</v>
      </c>
      <c r="C56" t="s">
        <v>5043</v>
      </c>
      <c r="D56" t="s">
        <v>5044</v>
      </c>
      <c r="E56" t="s">
        <v>438</v>
      </c>
      <c r="F56" t="s">
        <v>439</v>
      </c>
      <c r="G56" t="s">
        <v>4996</v>
      </c>
      <c r="H56" t="s">
        <v>4997</v>
      </c>
      <c r="I56" t="s">
        <v>4982</v>
      </c>
      <c r="J56" t="s">
        <v>4998</v>
      </c>
      <c r="K56" t="s">
        <v>4968</v>
      </c>
      <c r="L56">
        <v>2012</v>
      </c>
      <c r="O56">
        <v>6.1349999999999998E-43</v>
      </c>
      <c r="Q56" t="s">
        <v>4999</v>
      </c>
      <c r="R56" t="s">
        <v>4317</v>
      </c>
      <c r="S56" t="s">
        <v>4317</v>
      </c>
      <c r="T56" t="s">
        <v>4317</v>
      </c>
      <c r="U56" t="s">
        <v>4317</v>
      </c>
      <c r="V56" t="s">
        <v>4985</v>
      </c>
    </row>
    <row r="57" spans="1:22">
      <c r="A57" t="s">
        <v>935</v>
      </c>
      <c r="B57" t="s">
        <v>935</v>
      </c>
      <c r="C57" t="s">
        <v>4962</v>
      </c>
      <c r="D57" t="s">
        <v>4963</v>
      </c>
      <c r="E57" t="s">
        <v>438</v>
      </c>
      <c r="F57" t="s">
        <v>439</v>
      </c>
      <c r="G57" t="s">
        <v>5045</v>
      </c>
      <c r="H57" t="s">
        <v>5046</v>
      </c>
      <c r="I57" t="s">
        <v>5047</v>
      </c>
      <c r="J57" t="s">
        <v>5048</v>
      </c>
      <c r="K57" t="s">
        <v>4968</v>
      </c>
      <c r="L57">
        <v>2011</v>
      </c>
      <c r="O57">
        <v>4.9999999999999996E-41</v>
      </c>
      <c r="Q57" t="s">
        <v>5049</v>
      </c>
      <c r="R57" t="s">
        <v>4317</v>
      </c>
      <c r="S57" t="s">
        <v>4317</v>
      </c>
      <c r="T57" t="s">
        <v>4317</v>
      </c>
      <c r="U57" t="s">
        <v>4317</v>
      </c>
      <c r="V57" t="s">
        <v>4985</v>
      </c>
    </row>
    <row r="58" spans="1:22">
      <c r="A58" t="s">
        <v>949</v>
      </c>
      <c r="B58" t="s">
        <v>949</v>
      </c>
      <c r="C58" t="s">
        <v>5000</v>
      </c>
      <c r="D58" t="s">
        <v>5001</v>
      </c>
      <c r="E58" t="s">
        <v>438</v>
      </c>
      <c r="F58" t="s">
        <v>439</v>
      </c>
      <c r="G58" t="s">
        <v>2631</v>
      </c>
      <c r="H58" t="s">
        <v>5037</v>
      </c>
      <c r="I58" t="s">
        <v>5013</v>
      </c>
      <c r="J58" t="s">
        <v>5014</v>
      </c>
      <c r="K58" t="s">
        <v>4968</v>
      </c>
      <c r="L58">
        <v>2017</v>
      </c>
      <c r="M58">
        <v>-3.313E-2</v>
      </c>
      <c r="N58">
        <v>2.4859999999999999E-3</v>
      </c>
      <c r="O58">
        <v>1.6600000000000001E-40</v>
      </c>
      <c r="P58" t="s">
        <v>4317</v>
      </c>
      <c r="Q58" t="s">
        <v>5038</v>
      </c>
      <c r="R58" t="s">
        <v>4970</v>
      </c>
      <c r="S58" t="s">
        <v>5038</v>
      </c>
      <c r="T58" t="s">
        <v>1071</v>
      </c>
      <c r="U58" t="s">
        <v>4972</v>
      </c>
      <c r="V58" t="s">
        <v>5019</v>
      </c>
    </row>
    <row r="59" spans="1:22">
      <c r="A59" t="s">
        <v>941</v>
      </c>
      <c r="B59" t="s">
        <v>941</v>
      </c>
      <c r="C59" t="s">
        <v>4994</v>
      </c>
      <c r="D59" t="s">
        <v>4995</v>
      </c>
      <c r="E59" t="s">
        <v>445</v>
      </c>
      <c r="F59" t="s">
        <v>438</v>
      </c>
      <c r="G59" t="s">
        <v>5050</v>
      </c>
      <c r="H59" t="s">
        <v>5051</v>
      </c>
      <c r="I59" t="s">
        <v>5052</v>
      </c>
      <c r="J59" t="s">
        <v>5053</v>
      </c>
      <c r="K59" t="s">
        <v>4968</v>
      </c>
      <c r="L59">
        <v>2017</v>
      </c>
      <c r="M59">
        <v>-0.55810000000000004</v>
      </c>
      <c r="N59">
        <v>4.2020000000000002E-2</v>
      </c>
      <c r="O59">
        <v>3.0000000000000002E-40</v>
      </c>
      <c r="P59" t="s">
        <v>4317</v>
      </c>
      <c r="Q59" t="s">
        <v>4317</v>
      </c>
      <c r="R59" t="s">
        <v>4317</v>
      </c>
      <c r="S59" t="s">
        <v>4317</v>
      </c>
      <c r="T59" t="s">
        <v>4317</v>
      </c>
      <c r="U59" t="s">
        <v>5031</v>
      </c>
      <c r="V59" t="s">
        <v>4977</v>
      </c>
    </row>
    <row r="60" spans="1:22">
      <c r="A60" t="s">
        <v>935</v>
      </c>
      <c r="B60" t="s">
        <v>935</v>
      </c>
      <c r="C60" t="s">
        <v>4962</v>
      </c>
      <c r="D60" t="s">
        <v>4963</v>
      </c>
      <c r="E60" t="s">
        <v>438</v>
      </c>
      <c r="F60" t="s">
        <v>439</v>
      </c>
      <c r="G60" t="s">
        <v>5054</v>
      </c>
      <c r="H60" t="s">
        <v>5055</v>
      </c>
      <c r="I60" t="s">
        <v>5056</v>
      </c>
      <c r="J60" t="s">
        <v>5057</v>
      </c>
      <c r="K60" t="s">
        <v>5058</v>
      </c>
      <c r="L60">
        <v>2011</v>
      </c>
      <c r="O60">
        <v>1.9999999999999999E-38</v>
      </c>
      <c r="Q60" t="s">
        <v>5059</v>
      </c>
      <c r="R60" t="s">
        <v>4317</v>
      </c>
      <c r="S60" t="s">
        <v>4317</v>
      </c>
      <c r="T60" t="s">
        <v>4317</v>
      </c>
      <c r="U60" t="s">
        <v>4317</v>
      </c>
      <c r="V60" t="s">
        <v>4985</v>
      </c>
    </row>
    <row r="61" spans="1:22">
      <c r="A61" t="s">
        <v>935</v>
      </c>
      <c r="B61" t="s">
        <v>935</v>
      </c>
      <c r="C61" t="s">
        <v>4962</v>
      </c>
      <c r="D61" t="s">
        <v>4963</v>
      </c>
      <c r="E61" t="s">
        <v>438</v>
      </c>
      <c r="F61" t="s">
        <v>439</v>
      </c>
      <c r="G61" t="s">
        <v>5060</v>
      </c>
      <c r="H61" t="s">
        <v>4317</v>
      </c>
      <c r="I61" t="s">
        <v>5056</v>
      </c>
      <c r="J61" t="s">
        <v>5057</v>
      </c>
      <c r="K61" t="s">
        <v>5058</v>
      </c>
      <c r="L61">
        <v>2011</v>
      </c>
      <c r="O61">
        <v>1.9999999999999999E-38</v>
      </c>
      <c r="Q61" t="s">
        <v>4317</v>
      </c>
      <c r="R61" t="s">
        <v>4317</v>
      </c>
      <c r="S61" t="s">
        <v>4317</v>
      </c>
      <c r="T61" t="s">
        <v>4317</v>
      </c>
      <c r="U61" t="s">
        <v>4317</v>
      </c>
      <c r="V61" t="s">
        <v>4977</v>
      </c>
    </row>
    <row r="62" spans="1:22">
      <c r="A62" t="s">
        <v>935</v>
      </c>
      <c r="B62" t="s">
        <v>935</v>
      </c>
      <c r="C62" t="s">
        <v>4962</v>
      </c>
      <c r="D62" t="s">
        <v>4963</v>
      </c>
      <c r="E62" t="s">
        <v>438</v>
      </c>
      <c r="F62" t="s">
        <v>439</v>
      </c>
      <c r="G62" t="s">
        <v>5061</v>
      </c>
      <c r="H62" t="s">
        <v>5062</v>
      </c>
      <c r="I62" t="s">
        <v>5056</v>
      </c>
      <c r="J62" t="s">
        <v>5057</v>
      </c>
      <c r="K62" t="s">
        <v>5058</v>
      </c>
      <c r="L62">
        <v>2011</v>
      </c>
      <c r="O62">
        <v>1.9999999999999999E-38</v>
      </c>
      <c r="Q62" t="s">
        <v>4317</v>
      </c>
      <c r="R62" t="s">
        <v>4317</v>
      </c>
      <c r="S62" t="s">
        <v>4317</v>
      </c>
      <c r="T62" t="s">
        <v>4317</v>
      </c>
      <c r="U62" t="s">
        <v>4317</v>
      </c>
      <c r="V62" t="s">
        <v>4990</v>
      </c>
    </row>
    <row r="63" spans="1:22">
      <c r="A63" t="s">
        <v>939</v>
      </c>
      <c r="B63" t="s">
        <v>939</v>
      </c>
      <c r="C63" t="s">
        <v>4978</v>
      </c>
      <c r="D63" t="s">
        <v>4979</v>
      </c>
      <c r="E63" t="s">
        <v>445</v>
      </c>
      <c r="F63" t="s">
        <v>444</v>
      </c>
      <c r="G63" t="s">
        <v>5050</v>
      </c>
      <c r="H63" t="s">
        <v>5051</v>
      </c>
      <c r="I63" t="s">
        <v>5052</v>
      </c>
      <c r="J63" t="s">
        <v>5053</v>
      </c>
      <c r="K63" t="s">
        <v>4968</v>
      </c>
      <c r="L63">
        <v>2017</v>
      </c>
      <c r="M63">
        <v>-0.83819999999999995</v>
      </c>
      <c r="N63">
        <v>6.5019999999999994E-2</v>
      </c>
      <c r="O63">
        <v>5.0000000000000003E-38</v>
      </c>
      <c r="P63" t="s">
        <v>4317</v>
      </c>
      <c r="Q63" t="s">
        <v>4317</v>
      </c>
      <c r="R63" t="s">
        <v>4317</v>
      </c>
      <c r="S63" t="s">
        <v>4317</v>
      </c>
      <c r="T63" t="s">
        <v>4317</v>
      </c>
      <c r="U63" t="s">
        <v>5031</v>
      </c>
      <c r="V63" t="s">
        <v>4977</v>
      </c>
    </row>
    <row r="64" spans="1:22">
      <c r="A64" t="s">
        <v>949</v>
      </c>
      <c r="B64" t="s">
        <v>949</v>
      </c>
      <c r="C64" t="s">
        <v>5000</v>
      </c>
      <c r="D64" t="s">
        <v>5001</v>
      </c>
      <c r="E64" t="s">
        <v>438</v>
      </c>
      <c r="F64" t="s">
        <v>439</v>
      </c>
      <c r="G64" t="s">
        <v>5039</v>
      </c>
      <c r="H64" t="s">
        <v>4965</v>
      </c>
      <c r="I64" t="s">
        <v>4966</v>
      </c>
      <c r="J64" t="s">
        <v>4967</v>
      </c>
      <c r="K64" t="s">
        <v>4968</v>
      </c>
      <c r="L64">
        <v>2016</v>
      </c>
      <c r="M64">
        <v>4.6050000000000001E-2</v>
      </c>
      <c r="N64">
        <v>3.594E-3</v>
      </c>
      <c r="O64">
        <v>1.3529999999999999E-37</v>
      </c>
      <c r="P64" t="s">
        <v>4975</v>
      </c>
      <c r="Q64" t="s">
        <v>4969</v>
      </c>
      <c r="R64" t="s">
        <v>4970</v>
      </c>
      <c r="S64" t="s">
        <v>4969</v>
      </c>
      <c r="T64" t="s">
        <v>4971</v>
      </c>
      <c r="U64" t="s">
        <v>4972</v>
      </c>
      <c r="V64" t="s">
        <v>4973</v>
      </c>
    </row>
    <row r="65" spans="1:22">
      <c r="A65" t="s">
        <v>939</v>
      </c>
      <c r="B65" t="s">
        <v>939</v>
      </c>
      <c r="C65" t="s">
        <v>4978</v>
      </c>
      <c r="D65" t="s">
        <v>4979</v>
      </c>
      <c r="E65" t="s">
        <v>445</v>
      </c>
      <c r="F65" t="s">
        <v>444</v>
      </c>
      <c r="G65" t="s">
        <v>5063</v>
      </c>
      <c r="H65" t="s">
        <v>5064</v>
      </c>
      <c r="I65" t="s">
        <v>5065</v>
      </c>
      <c r="J65" t="s">
        <v>5066</v>
      </c>
      <c r="K65" t="s">
        <v>4968</v>
      </c>
      <c r="L65">
        <v>2010</v>
      </c>
      <c r="O65">
        <v>5.6999999999999997E-37</v>
      </c>
      <c r="Q65" t="s">
        <v>5067</v>
      </c>
      <c r="R65" t="s">
        <v>4317</v>
      </c>
      <c r="S65" t="s">
        <v>4317</v>
      </c>
      <c r="T65" t="s">
        <v>4317</v>
      </c>
      <c r="U65" t="s">
        <v>4317</v>
      </c>
      <c r="V65" t="s">
        <v>4985</v>
      </c>
    </row>
    <row r="66" spans="1:22">
      <c r="A66" t="s">
        <v>939</v>
      </c>
      <c r="B66" t="s">
        <v>939</v>
      </c>
      <c r="C66" t="s">
        <v>4978</v>
      </c>
      <c r="D66" t="s">
        <v>4979</v>
      </c>
      <c r="E66" t="s">
        <v>445</v>
      </c>
      <c r="F66" t="s">
        <v>444</v>
      </c>
      <c r="G66" t="s">
        <v>5068</v>
      </c>
      <c r="H66" t="s">
        <v>4317</v>
      </c>
      <c r="I66" t="s">
        <v>5065</v>
      </c>
      <c r="J66" t="s">
        <v>5066</v>
      </c>
      <c r="K66" t="s">
        <v>4968</v>
      </c>
      <c r="L66">
        <v>2010</v>
      </c>
      <c r="O66">
        <v>6E-37</v>
      </c>
      <c r="Q66" t="s">
        <v>4317</v>
      </c>
      <c r="R66" t="s">
        <v>4317</v>
      </c>
      <c r="S66" t="s">
        <v>4317</v>
      </c>
      <c r="T66" t="s">
        <v>4317</v>
      </c>
      <c r="U66" t="s">
        <v>4317</v>
      </c>
      <c r="V66" t="s">
        <v>4977</v>
      </c>
    </row>
    <row r="67" spans="1:22">
      <c r="A67" t="s">
        <v>939</v>
      </c>
      <c r="B67" t="s">
        <v>939</v>
      </c>
      <c r="C67" t="s">
        <v>4978</v>
      </c>
      <c r="D67" t="s">
        <v>4979</v>
      </c>
      <c r="E67" t="s">
        <v>445</v>
      </c>
      <c r="F67" t="s">
        <v>444</v>
      </c>
      <c r="G67" t="s">
        <v>5069</v>
      </c>
      <c r="H67" t="s">
        <v>4317</v>
      </c>
      <c r="I67" t="s">
        <v>5065</v>
      </c>
      <c r="J67" t="s">
        <v>5066</v>
      </c>
      <c r="K67" t="s">
        <v>4968</v>
      </c>
      <c r="L67">
        <v>2010</v>
      </c>
      <c r="O67">
        <v>6E-37</v>
      </c>
      <c r="Q67" t="s">
        <v>4317</v>
      </c>
      <c r="R67" t="s">
        <v>4317</v>
      </c>
      <c r="S67" t="s">
        <v>4317</v>
      </c>
      <c r="T67" t="s">
        <v>4317</v>
      </c>
      <c r="U67" t="s">
        <v>4317</v>
      </c>
      <c r="V67" t="s">
        <v>4990</v>
      </c>
    </row>
    <row r="68" spans="1:22">
      <c r="A68" t="s">
        <v>949</v>
      </c>
      <c r="B68" t="s">
        <v>949</v>
      </c>
      <c r="C68" t="s">
        <v>5000</v>
      </c>
      <c r="D68" t="s">
        <v>5001</v>
      </c>
      <c r="E68" t="s">
        <v>438</v>
      </c>
      <c r="F68" t="s">
        <v>439</v>
      </c>
      <c r="G68" t="s">
        <v>5042</v>
      </c>
      <c r="H68" t="s">
        <v>4965</v>
      </c>
      <c r="I68" t="s">
        <v>4966</v>
      </c>
      <c r="J68" t="s">
        <v>4967</v>
      </c>
      <c r="K68" t="s">
        <v>4968</v>
      </c>
      <c r="L68">
        <v>2016</v>
      </c>
      <c r="M68">
        <v>-4.564E-2</v>
      </c>
      <c r="N68">
        <v>3.5990000000000002E-3</v>
      </c>
      <c r="O68">
        <v>7.3950000000000003E-37</v>
      </c>
      <c r="P68" t="s">
        <v>4317</v>
      </c>
      <c r="Q68" t="s">
        <v>4969</v>
      </c>
      <c r="R68" t="s">
        <v>4970</v>
      </c>
      <c r="S68" t="s">
        <v>4969</v>
      </c>
      <c r="T68" t="s">
        <v>4971</v>
      </c>
      <c r="U68" t="s">
        <v>4972</v>
      </c>
      <c r="V68" t="s">
        <v>4973</v>
      </c>
    </row>
    <row r="69" spans="1:22">
      <c r="A69" t="s">
        <v>939</v>
      </c>
      <c r="B69" t="s">
        <v>939</v>
      </c>
      <c r="C69" t="s">
        <v>4978</v>
      </c>
      <c r="D69" t="s">
        <v>4979</v>
      </c>
      <c r="E69" t="s">
        <v>445</v>
      </c>
      <c r="F69" t="s">
        <v>444</v>
      </c>
      <c r="G69" t="s">
        <v>5070</v>
      </c>
      <c r="H69" t="s">
        <v>5064</v>
      </c>
      <c r="I69" t="s">
        <v>5071</v>
      </c>
      <c r="J69" t="s">
        <v>5072</v>
      </c>
      <c r="K69" t="s">
        <v>5058</v>
      </c>
      <c r="L69">
        <v>2011</v>
      </c>
      <c r="O69">
        <v>1.84E-36</v>
      </c>
      <c r="Q69" t="s">
        <v>5073</v>
      </c>
      <c r="R69" t="s">
        <v>4317</v>
      </c>
      <c r="S69" t="s">
        <v>4317</v>
      </c>
      <c r="T69" t="s">
        <v>4317</v>
      </c>
      <c r="U69" t="s">
        <v>4317</v>
      </c>
      <c r="V69" t="s">
        <v>4985</v>
      </c>
    </row>
    <row r="70" spans="1:22">
      <c r="A70" t="s">
        <v>941</v>
      </c>
      <c r="B70" t="s">
        <v>941</v>
      </c>
      <c r="C70" t="s">
        <v>4994</v>
      </c>
      <c r="D70" t="s">
        <v>4995</v>
      </c>
      <c r="E70" t="s">
        <v>445</v>
      </c>
      <c r="F70" t="s">
        <v>438</v>
      </c>
      <c r="G70" t="s">
        <v>5050</v>
      </c>
      <c r="H70" t="s">
        <v>5051</v>
      </c>
      <c r="I70" t="s">
        <v>5052</v>
      </c>
      <c r="J70" t="s">
        <v>5053</v>
      </c>
      <c r="K70" t="s">
        <v>4968</v>
      </c>
      <c r="L70">
        <v>2017</v>
      </c>
      <c r="M70">
        <v>-0.51880000000000004</v>
      </c>
      <c r="N70">
        <v>4.1770000000000002E-2</v>
      </c>
      <c r="O70">
        <v>2E-35</v>
      </c>
      <c r="P70" t="s">
        <v>4317</v>
      </c>
      <c r="Q70" t="s">
        <v>4317</v>
      </c>
      <c r="R70" t="s">
        <v>4317</v>
      </c>
      <c r="S70" t="s">
        <v>4317</v>
      </c>
      <c r="T70" t="s">
        <v>4317</v>
      </c>
      <c r="U70" t="s">
        <v>5031</v>
      </c>
      <c r="V70" t="s">
        <v>4977</v>
      </c>
    </row>
    <row r="71" spans="1:22">
      <c r="A71" t="s">
        <v>949</v>
      </c>
      <c r="B71" t="s">
        <v>949</v>
      </c>
      <c r="C71" t="s">
        <v>5000</v>
      </c>
      <c r="D71" t="s">
        <v>5001</v>
      </c>
      <c r="E71" t="s">
        <v>438</v>
      </c>
      <c r="F71" t="s">
        <v>439</v>
      </c>
      <c r="G71" t="s">
        <v>5040</v>
      </c>
      <c r="H71" t="s">
        <v>4965</v>
      </c>
      <c r="I71" t="s">
        <v>4966</v>
      </c>
      <c r="J71" t="s">
        <v>4967</v>
      </c>
      <c r="K71" t="s">
        <v>4968</v>
      </c>
      <c r="L71">
        <v>2016</v>
      </c>
      <c r="M71">
        <v>-4.4209999999999999E-2</v>
      </c>
      <c r="N71">
        <v>3.5829999999999998E-3</v>
      </c>
      <c r="O71">
        <v>5.4120000000000002E-35</v>
      </c>
      <c r="P71" t="s">
        <v>4317</v>
      </c>
      <c r="Q71" t="s">
        <v>4969</v>
      </c>
      <c r="R71" t="s">
        <v>4970</v>
      </c>
      <c r="S71" t="s">
        <v>4969</v>
      </c>
      <c r="T71" t="s">
        <v>4971</v>
      </c>
      <c r="U71" t="s">
        <v>4972</v>
      </c>
      <c r="V71" t="s">
        <v>4973</v>
      </c>
    </row>
    <row r="72" spans="1:22">
      <c r="A72" t="s">
        <v>939</v>
      </c>
      <c r="B72" t="s">
        <v>939</v>
      </c>
      <c r="C72" t="s">
        <v>4978</v>
      </c>
      <c r="D72" t="s">
        <v>4979</v>
      </c>
      <c r="E72" t="s">
        <v>445</v>
      </c>
      <c r="F72" t="s">
        <v>444</v>
      </c>
      <c r="G72" t="s">
        <v>5074</v>
      </c>
      <c r="H72" t="s">
        <v>5075</v>
      </c>
      <c r="I72" t="s">
        <v>5076</v>
      </c>
      <c r="J72" t="s">
        <v>5077</v>
      </c>
      <c r="K72" t="s">
        <v>4968</v>
      </c>
      <c r="L72">
        <v>2012</v>
      </c>
      <c r="O72">
        <v>3.9999999999999997E-34</v>
      </c>
      <c r="Q72" t="s">
        <v>4317</v>
      </c>
      <c r="R72" t="s">
        <v>4317</v>
      </c>
      <c r="S72" t="s">
        <v>4317</v>
      </c>
      <c r="T72" t="s">
        <v>4317</v>
      </c>
      <c r="U72" t="s">
        <v>4317</v>
      </c>
      <c r="V72" t="s">
        <v>4977</v>
      </c>
    </row>
    <row r="73" spans="1:22">
      <c r="A73" t="s">
        <v>935</v>
      </c>
      <c r="B73" t="s">
        <v>935</v>
      </c>
      <c r="C73" t="s">
        <v>4962</v>
      </c>
      <c r="D73" t="s">
        <v>4963</v>
      </c>
      <c r="E73" t="s">
        <v>438</v>
      </c>
      <c r="F73" t="s">
        <v>439</v>
      </c>
      <c r="G73" t="s">
        <v>5078</v>
      </c>
      <c r="H73" t="s">
        <v>4317</v>
      </c>
      <c r="I73" t="s">
        <v>5013</v>
      </c>
      <c r="J73" t="s">
        <v>5014</v>
      </c>
      <c r="K73" t="s">
        <v>4968</v>
      </c>
      <c r="L73">
        <v>2017</v>
      </c>
      <c r="M73">
        <v>1.325E-2</v>
      </c>
      <c r="N73">
        <v>1.1100000000000001E-3</v>
      </c>
      <c r="O73">
        <v>7.2129999999999995E-33</v>
      </c>
      <c r="P73" t="s">
        <v>4975</v>
      </c>
      <c r="Q73" t="s">
        <v>5079</v>
      </c>
      <c r="R73" t="s">
        <v>5080</v>
      </c>
      <c r="S73" t="s">
        <v>5081</v>
      </c>
      <c r="T73" t="s">
        <v>1071</v>
      </c>
      <c r="U73" t="s">
        <v>5018</v>
      </c>
      <c r="V73" t="s">
        <v>5019</v>
      </c>
    </row>
    <row r="74" spans="1:22">
      <c r="A74" t="s">
        <v>935</v>
      </c>
      <c r="B74" t="s">
        <v>935</v>
      </c>
      <c r="C74" t="s">
        <v>4962</v>
      </c>
      <c r="D74" t="s">
        <v>4963</v>
      </c>
      <c r="E74" t="s">
        <v>438</v>
      </c>
      <c r="F74" t="s">
        <v>439</v>
      </c>
      <c r="G74" t="s">
        <v>5082</v>
      </c>
      <c r="H74" t="s">
        <v>5083</v>
      </c>
      <c r="I74" t="s">
        <v>5084</v>
      </c>
      <c r="J74" t="s">
        <v>5085</v>
      </c>
      <c r="K74" t="s">
        <v>4968</v>
      </c>
      <c r="L74">
        <v>2010</v>
      </c>
      <c r="O74">
        <v>5.5999999999999998E-31</v>
      </c>
      <c r="Q74" t="s">
        <v>5086</v>
      </c>
      <c r="R74" t="s">
        <v>4317</v>
      </c>
      <c r="S74" t="s">
        <v>4317</v>
      </c>
      <c r="T74" t="s">
        <v>4317</v>
      </c>
      <c r="U74" t="s">
        <v>4317</v>
      </c>
      <c r="V74" t="s">
        <v>4985</v>
      </c>
    </row>
    <row r="75" spans="1:22">
      <c r="A75" t="s">
        <v>935</v>
      </c>
      <c r="B75" t="s">
        <v>935</v>
      </c>
      <c r="C75" t="s">
        <v>4962</v>
      </c>
      <c r="D75" t="s">
        <v>4963</v>
      </c>
      <c r="E75" t="s">
        <v>438</v>
      </c>
      <c r="F75" t="s">
        <v>439</v>
      </c>
      <c r="G75" t="s">
        <v>5087</v>
      </c>
      <c r="H75" t="s">
        <v>4965</v>
      </c>
      <c r="I75" t="s">
        <v>4966</v>
      </c>
      <c r="J75" t="s">
        <v>4967</v>
      </c>
      <c r="K75" t="s">
        <v>4968</v>
      </c>
      <c r="L75">
        <v>2016</v>
      </c>
      <c r="M75">
        <v>-4.0599999999999997E-2</v>
      </c>
      <c r="N75">
        <v>3.552E-3</v>
      </c>
      <c r="O75">
        <v>2.8970000000000002E-30</v>
      </c>
      <c r="P75" t="s">
        <v>4317</v>
      </c>
      <c r="Q75" t="s">
        <v>4969</v>
      </c>
      <c r="R75" t="s">
        <v>4970</v>
      </c>
      <c r="S75" t="s">
        <v>4969</v>
      </c>
      <c r="T75" t="s">
        <v>4971</v>
      </c>
      <c r="U75" t="s">
        <v>4972</v>
      </c>
      <c r="V75" t="s">
        <v>4973</v>
      </c>
    </row>
    <row r="76" spans="1:22">
      <c r="A76" t="s">
        <v>935</v>
      </c>
      <c r="B76" t="s">
        <v>935</v>
      </c>
      <c r="C76" t="s">
        <v>4962</v>
      </c>
      <c r="D76" t="s">
        <v>4963</v>
      </c>
      <c r="E76" t="s">
        <v>438</v>
      </c>
      <c r="F76" t="s">
        <v>439</v>
      </c>
      <c r="G76" t="s">
        <v>2630</v>
      </c>
      <c r="H76" t="s">
        <v>5088</v>
      </c>
      <c r="I76" t="s">
        <v>5089</v>
      </c>
      <c r="J76" t="s">
        <v>5090</v>
      </c>
      <c r="K76" t="s">
        <v>5058</v>
      </c>
      <c r="L76">
        <v>2018</v>
      </c>
      <c r="M76">
        <v>-7.4200000000000002E-2</v>
      </c>
      <c r="N76">
        <v>6.5180000000000004E-3</v>
      </c>
      <c r="O76">
        <v>4.9999999999999997E-30</v>
      </c>
      <c r="P76" t="s">
        <v>4317</v>
      </c>
      <c r="Q76" t="s">
        <v>4317</v>
      </c>
      <c r="R76" t="s">
        <v>4317</v>
      </c>
      <c r="S76" t="s">
        <v>4317</v>
      </c>
      <c r="T76" t="s">
        <v>4317</v>
      </c>
      <c r="U76" t="s">
        <v>5031</v>
      </c>
      <c r="V76" t="s">
        <v>4977</v>
      </c>
    </row>
    <row r="77" spans="1:22">
      <c r="A77" t="s">
        <v>939</v>
      </c>
      <c r="B77" t="s">
        <v>939</v>
      </c>
      <c r="C77" t="s">
        <v>4978</v>
      </c>
      <c r="D77" t="s">
        <v>4979</v>
      </c>
      <c r="E77" t="s">
        <v>445</v>
      </c>
      <c r="F77" t="s">
        <v>444</v>
      </c>
      <c r="G77" t="s">
        <v>5091</v>
      </c>
      <c r="H77" t="s">
        <v>5092</v>
      </c>
      <c r="I77" t="s">
        <v>5076</v>
      </c>
      <c r="J77" t="s">
        <v>5077</v>
      </c>
      <c r="K77" t="s">
        <v>4968</v>
      </c>
      <c r="L77">
        <v>2012</v>
      </c>
      <c r="O77">
        <v>3.3200000000000003E-29</v>
      </c>
      <c r="Q77" t="s">
        <v>5093</v>
      </c>
      <c r="R77" t="s">
        <v>4317</v>
      </c>
      <c r="S77" t="s">
        <v>4317</v>
      </c>
      <c r="T77" t="s">
        <v>4317</v>
      </c>
      <c r="U77" t="s">
        <v>4317</v>
      </c>
      <c r="V77" t="s">
        <v>4985</v>
      </c>
    </row>
    <row r="78" spans="1:22">
      <c r="A78" t="s">
        <v>935</v>
      </c>
      <c r="B78" t="s">
        <v>935</v>
      </c>
      <c r="C78" t="s">
        <v>4962</v>
      </c>
      <c r="D78" t="s">
        <v>4963</v>
      </c>
      <c r="E78" t="s">
        <v>438</v>
      </c>
      <c r="F78" t="s">
        <v>439</v>
      </c>
      <c r="G78" t="s">
        <v>5094</v>
      </c>
      <c r="H78" t="s">
        <v>5046</v>
      </c>
      <c r="I78" t="s">
        <v>5047</v>
      </c>
      <c r="J78" t="s">
        <v>5048</v>
      </c>
      <c r="K78" t="s">
        <v>4968</v>
      </c>
      <c r="L78">
        <v>2011</v>
      </c>
      <c r="O78">
        <v>6.0000000000000005E-29</v>
      </c>
      <c r="Q78" t="s">
        <v>5049</v>
      </c>
      <c r="R78" t="s">
        <v>4317</v>
      </c>
      <c r="S78" t="s">
        <v>4317</v>
      </c>
      <c r="T78" t="s">
        <v>4317</v>
      </c>
      <c r="U78" t="s">
        <v>4317</v>
      </c>
      <c r="V78" t="s">
        <v>4985</v>
      </c>
    </row>
    <row r="79" spans="1:22">
      <c r="A79" t="s">
        <v>935</v>
      </c>
      <c r="B79" t="s">
        <v>935</v>
      </c>
      <c r="C79" t="s">
        <v>4962</v>
      </c>
      <c r="D79" t="s">
        <v>4963</v>
      </c>
      <c r="E79" t="s">
        <v>438</v>
      </c>
      <c r="F79" t="s">
        <v>439</v>
      </c>
      <c r="G79" t="s">
        <v>5095</v>
      </c>
      <c r="H79" t="s">
        <v>5096</v>
      </c>
      <c r="I79" t="s">
        <v>5013</v>
      </c>
      <c r="J79" t="s">
        <v>5014</v>
      </c>
      <c r="K79" t="s">
        <v>4968</v>
      </c>
      <c r="L79">
        <v>2017</v>
      </c>
      <c r="M79">
        <v>-1.205E-2</v>
      </c>
      <c r="N79">
        <v>1.0809999999999999E-3</v>
      </c>
      <c r="O79">
        <v>7.2980000000000006E-29</v>
      </c>
      <c r="P79" t="s">
        <v>4317</v>
      </c>
      <c r="Q79" t="s">
        <v>5079</v>
      </c>
      <c r="R79" t="s">
        <v>5097</v>
      </c>
      <c r="S79" t="s">
        <v>5098</v>
      </c>
      <c r="T79" t="s">
        <v>1071</v>
      </c>
      <c r="U79" t="s">
        <v>5018</v>
      </c>
      <c r="V79" t="s">
        <v>5019</v>
      </c>
    </row>
    <row r="80" spans="1:22">
      <c r="A80" t="s">
        <v>935</v>
      </c>
      <c r="B80" t="s">
        <v>935</v>
      </c>
      <c r="C80" t="s">
        <v>4962</v>
      </c>
      <c r="D80" t="s">
        <v>4963</v>
      </c>
      <c r="E80" t="s">
        <v>438</v>
      </c>
      <c r="F80" t="s">
        <v>439</v>
      </c>
      <c r="G80" t="s">
        <v>5099</v>
      </c>
      <c r="H80" t="s">
        <v>5100</v>
      </c>
      <c r="I80" t="s">
        <v>5013</v>
      </c>
      <c r="J80" t="s">
        <v>5014</v>
      </c>
      <c r="K80" t="s">
        <v>4968</v>
      </c>
      <c r="L80">
        <v>2017</v>
      </c>
      <c r="M80">
        <v>-1.159E-2</v>
      </c>
      <c r="N80">
        <v>1.0660000000000001E-3</v>
      </c>
      <c r="O80">
        <v>1.6340000000000001E-27</v>
      </c>
      <c r="P80" t="s">
        <v>4317</v>
      </c>
      <c r="Q80" t="s">
        <v>5015</v>
      </c>
      <c r="R80" t="s">
        <v>5101</v>
      </c>
      <c r="S80" t="s">
        <v>5102</v>
      </c>
      <c r="T80" t="s">
        <v>1071</v>
      </c>
      <c r="U80" t="s">
        <v>5018</v>
      </c>
      <c r="V80" t="s">
        <v>5019</v>
      </c>
    </row>
    <row r="81" spans="1:22">
      <c r="A81" t="s">
        <v>935</v>
      </c>
      <c r="B81" t="s">
        <v>935</v>
      </c>
      <c r="C81" t="s">
        <v>4962</v>
      </c>
      <c r="D81" t="s">
        <v>4963</v>
      </c>
      <c r="E81" t="s">
        <v>438</v>
      </c>
      <c r="F81" t="s">
        <v>439</v>
      </c>
      <c r="G81" t="s">
        <v>5054</v>
      </c>
      <c r="H81" t="s">
        <v>5055</v>
      </c>
      <c r="I81" t="s">
        <v>5103</v>
      </c>
      <c r="J81" t="s">
        <v>5104</v>
      </c>
      <c r="K81" t="s">
        <v>4968</v>
      </c>
      <c r="L81">
        <v>2009</v>
      </c>
      <c r="O81">
        <v>2.8E-27</v>
      </c>
      <c r="Q81" t="s">
        <v>5105</v>
      </c>
      <c r="R81" t="s">
        <v>4317</v>
      </c>
      <c r="S81" t="s">
        <v>4317</v>
      </c>
      <c r="T81" t="s">
        <v>4317</v>
      </c>
      <c r="U81" t="s">
        <v>4317</v>
      </c>
      <c r="V81" t="s">
        <v>4985</v>
      </c>
    </row>
    <row r="82" spans="1:22">
      <c r="A82" t="s">
        <v>935</v>
      </c>
      <c r="B82" t="s">
        <v>935</v>
      </c>
      <c r="C82" t="s">
        <v>4962</v>
      </c>
      <c r="D82" t="s">
        <v>4963</v>
      </c>
      <c r="E82" t="s">
        <v>438</v>
      </c>
      <c r="F82" t="s">
        <v>439</v>
      </c>
      <c r="G82" t="s">
        <v>5054</v>
      </c>
      <c r="H82" t="s">
        <v>5055</v>
      </c>
      <c r="I82" t="s">
        <v>5103</v>
      </c>
      <c r="J82" t="s">
        <v>5104</v>
      </c>
      <c r="K82" t="s">
        <v>4968</v>
      </c>
      <c r="L82">
        <v>2009</v>
      </c>
      <c r="O82">
        <v>3.0000000000000001E-27</v>
      </c>
      <c r="Q82" t="s">
        <v>4317</v>
      </c>
      <c r="R82" t="s">
        <v>4317</v>
      </c>
      <c r="S82" t="s">
        <v>4317</v>
      </c>
      <c r="T82" t="s">
        <v>4317</v>
      </c>
      <c r="U82" t="s">
        <v>4317</v>
      </c>
      <c r="V82" t="s">
        <v>4977</v>
      </c>
    </row>
    <row r="83" spans="1:22">
      <c r="A83" t="s">
        <v>935</v>
      </c>
      <c r="B83" t="s">
        <v>935</v>
      </c>
      <c r="C83" t="s">
        <v>4962</v>
      </c>
      <c r="D83" t="s">
        <v>4963</v>
      </c>
      <c r="E83" t="s">
        <v>438</v>
      </c>
      <c r="F83" t="s">
        <v>439</v>
      </c>
      <c r="G83" t="s">
        <v>5061</v>
      </c>
      <c r="H83" t="s">
        <v>5062</v>
      </c>
      <c r="I83" t="s">
        <v>5103</v>
      </c>
      <c r="J83" t="s">
        <v>5104</v>
      </c>
      <c r="K83" t="s">
        <v>4968</v>
      </c>
      <c r="L83">
        <v>2009</v>
      </c>
      <c r="O83">
        <v>3.0000000000000001E-27</v>
      </c>
      <c r="Q83" t="s">
        <v>4317</v>
      </c>
      <c r="R83" t="s">
        <v>4317</v>
      </c>
      <c r="S83" t="s">
        <v>4317</v>
      </c>
      <c r="T83" t="s">
        <v>4317</v>
      </c>
      <c r="U83" t="s">
        <v>4317</v>
      </c>
      <c r="V83" t="s">
        <v>4990</v>
      </c>
    </row>
    <row r="84" spans="1:22">
      <c r="A84" t="s">
        <v>935</v>
      </c>
      <c r="B84" t="s">
        <v>935</v>
      </c>
      <c r="C84" t="s">
        <v>4962</v>
      </c>
      <c r="D84" t="s">
        <v>4963</v>
      </c>
      <c r="E84" t="s">
        <v>438</v>
      </c>
      <c r="F84" t="s">
        <v>439</v>
      </c>
      <c r="G84" t="s">
        <v>5106</v>
      </c>
      <c r="H84" t="s">
        <v>5107</v>
      </c>
      <c r="I84" t="s">
        <v>4966</v>
      </c>
      <c r="J84" t="s">
        <v>4967</v>
      </c>
      <c r="K84" t="s">
        <v>4968</v>
      </c>
      <c r="L84">
        <v>2016</v>
      </c>
      <c r="M84">
        <v>3.8339999999999999E-2</v>
      </c>
      <c r="N84">
        <v>3.5829999999999998E-3</v>
      </c>
      <c r="O84">
        <v>1E-26</v>
      </c>
      <c r="P84" t="s">
        <v>4975</v>
      </c>
      <c r="Q84" t="s">
        <v>4317</v>
      </c>
      <c r="R84" t="s">
        <v>4317</v>
      </c>
      <c r="S84" t="s">
        <v>4317</v>
      </c>
      <c r="T84" t="s">
        <v>4317</v>
      </c>
      <c r="U84" t="s">
        <v>4976</v>
      </c>
      <c r="V84" t="s">
        <v>4977</v>
      </c>
    </row>
    <row r="85" spans="1:22">
      <c r="A85" t="s">
        <v>935</v>
      </c>
      <c r="B85" t="s">
        <v>935</v>
      </c>
      <c r="C85" t="s">
        <v>4962</v>
      </c>
      <c r="D85" t="s">
        <v>4963</v>
      </c>
      <c r="E85" t="s">
        <v>438</v>
      </c>
      <c r="F85" t="s">
        <v>439</v>
      </c>
      <c r="G85" t="s">
        <v>5108</v>
      </c>
      <c r="H85" t="s">
        <v>4317</v>
      </c>
      <c r="I85" t="s">
        <v>5109</v>
      </c>
      <c r="J85" t="s">
        <v>5110</v>
      </c>
      <c r="K85" t="s">
        <v>4968</v>
      </c>
      <c r="L85">
        <v>2011</v>
      </c>
      <c r="M85">
        <v>-3.99</v>
      </c>
      <c r="N85">
        <v>0.37280000000000002</v>
      </c>
      <c r="O85">
        <v>1E-26</v>
      </c>
      <c r="P85" t="s">
        <v>4317</v>
      </c>
      <c r="Q85" t="s">
        <v>4317</v>
      </c>
      <c r="R85" t="s">
        <v>4317</v>
      </c>
      <c r="S85" t="s">
        <v>4317</v>
      </c>
      <c r="T85" t="s">
        <v>4317</v>
      </c>
      <c r="U85" t="s">
        <v>5111</v>
      </c>
      <c r="V85" t="s">
        <v>4977</v>
      </c>
    </row>
    <row r="86" spans="1:22">
      <c r="A86" t="s">
        <v>935</v>
      </c>
      <c r="B86" t="s">
        <v>935</v>
      </c>
      <c r="C86" t="s">
        <v>4962</v>
      </c>
      <c r="D86" t="s">
        <v>4963</v>
      </c>
      <c r="E86" t="s">
        <v>438</v>
      </c>
      <c r="F86" t="s">
        <v>439</v>
      </c>
      <c r="G86" t="s">
        <v>5112</v>
      </c>
      <c r="H86" t="s">
        <v>4993</v>
      </c>
      <c r="I86" t="s">
        <v>5109</v>
      </c>
      <c r="J86" t="s">
        <v>5110</v>
      </c>
      <c r="K86" t="s">
        <v>4968</v>
      </c>
      <c r="L86">
        <v>2011</v>
      </c>
      <c r="O86">
        <v>1.22E-26</v>
      </c>
      <c r="Q86" t="s">
        <v>5113</v>
      </c>
      <c r="R86" t="s">
        <v>4317</v>
      </c>
      <c r="S86" t="s">
        <v>4317</v>
      </c>
      <c r="T86" t="s">
        <v>4317</v>
      </c>
      <c r="U86" t="s">
        <v>4317</v>
      </c>
      <c r="V86" t="s">
        <v>4985</v>
      </c>
    </row>
    <row r="87" spans="1:22">
      <c r="A87" t="s">
        <v>935</v>
      </c>
      <c r="B87" t="s">
        <v>935</v>
      </c>
      <c r="C87" t="s">
        <v>4962</v>
      </c>
      <c r="D87" t="s">
        <v>4963</v>
      </c>
      <c r="E87" t="s">
        <v>438</v>
      </c>
      <c r="F87" t="s">
        <v>439</v>
      </c>
      <c r="G87" t="s">
        <v>5106</v>
      </c>
      <c r="H87" t="s">
        <v>4965</v>
      </c>
      <c r="I87" t="s">
        <v>4966</v>
      </c>
      <c r="J87" t="s">
        <v>4967</v>
      </c>
      <c r="K87" t="s">
        <v>4968</v>
      </c>
      <c r="L87">
        <v>2016</v>
      </c>
      <c r="M87">
        <v>-3.8339999999999999E-2</v>
      </c>
      <c r="N87">
        <v>3.5890000000000002E-3</v>
      </c>
      <c r="O87">
        <v>1.221E-26</v>
      </c>
      <c r="P87" t="s">
        <v>4317</v>
      </c>
      <c r="Q87" t="s">
        <v>4969</v>
      </c>
      <c r="R87" t="s">
        <v>4970</v>
      </c>
      <c r="S87" t="s">
        <v>4969</v>
      </c>
      <c r="T87" t="s">
        <v>4971</v>
      </c>
      <c r="U87" t="s">
        <v>4972</v>
      </c>
      <c r="V87" t="s">
        <v>4973</v>
      </c>
    </row>
    <row r="88" spans="1:22">
      <c r="A88" t="s">
        <v>935</v>
      </c>
      <c r="B88" t="s">
        <v>935</v>
      </c>
      <c r="C88" t="s">
        <v>4962</v>
      </c>
      <c r="D88" t="s">
        <v>4963</v>
      </c>
      <c r="E88" t="s">
        <v>438</v>
      </c>
      <c r="F88" t="s">
        <v>439</v>
      </c>
      <c r="G88" t="s">
        <v>2630</v>
      </c>
      <c r="H88" t="s">
        <v>5114</v>
      </c>
      <c r="I88" t="s">
        <v>5089</v>
      </c>
      <c r="J88" t="s">
        <v>5090</v>
      </c>
      <c r="K88" t="s">
        <v>5058</v>
      </c>
      <c r="L88">
        <v>2018</v>
      </c>
      <c r="M88">
        <v>-5.7599999999999998E-2</v>
      </c>
      <c r="N88">
        <v>5.4999999999999997E-3</v>
      </c>
      <c r="O88">
        <v>1.03E-25</v>
      </c>
      <c r="P88" t="s">
        <v>4317</v>
      </c>
      <c r="Q88" t="s">
        <v>5115</v>
      </c>
      <c r="R88" t="s">
        <v>5116</v>
      </c>
      <c r="S88" t="s">
        <v>5117</v>
      </c>
      <c r="T88" t="s">
        <v>4971</v>
      </c>
      <c r="U88" t="s">
        <v>5118</v>
      </c>
      <c r="V88" t="s">
        <v>5119</v>
      </c>
    </row>
    <row r="89" spans="1:22">
      <c r="A89" t="s">
        <v>949</v>
      </c>
      <c r="B89" t="s">
        <v>949</v>
      </c>
      <c r="C89" t="s">
        <v>5000</v>
      </c>
      <c r="D89" t="s">
        <v>5001</v>
      </c>
      <c r="E89" t="s">
        <v>438</v>
      </c>
      <c r="F89" t="s">
        <v>439</v>
      </c>
      <c r="G89" t="s">
        <v>5087</v>
      </c>
      <c r="H89" t="s">
        <v>4965</v>
      </c>
      <c r="I89" t="s">
        <v>4966</v>
      </c>
      <c r="J89" t="s">
        <v>4967</v>
      </c>
      <c r="K89" t="s">
        <v>4968</v>
      </c>
      <c r="L89">
        <v>2016</v>
      </c>
      <c r="M89">
        <v>-3.7220000000000003E-2</v>
      </c>
      <c r="N89">
        <v>3.588E-3</v>
      </c>
      <c r="O89">
        <v>3.245E-25</v>
      </c>
      <c r="P89" t="s">
        <v>4317</v>
      </c>
      <c r="Q89" t="s">
        <v>4969</v>
      </c>
      <c r="R89" t="s">
        <v>4970</v>
      </c>
      <c r="S89" t="s">
        <v>4969</v>
      </c>
      <c r="T89" t="s">
        <v>4971</v>
      </c>
      <c r="U89" t="s">
        <v>4972</v>
      </c>
      <c r="V89" t="s">
        <v>4973</v>
      </c>
    </row>
    <row r="90" spans="1:22">
      <c r="A90" t="s">
        <v>935</v>
      </c>
      <c r="B90" t="s">
        <v>935</v>
      </c>
      <c r="C90" t="s">
        <v>4962</v>
      </c>
      <c r="D90" t="s">
        <v>4963</v>
      </c>
      <c r="E90" t="s">
        <v>438</v>
      </c>
      <c r="F90" t="s">
        <v>439</v>
      </c>
      <c r="G90" t="s">
        <v>2631</v>
      </c>
      <c r="H90" t="s">
        <v>5037</v>
      </c>
      <c r="I90" t="s">
        <v>5047</v>
      </c>
      <c r="J90" t="s">
        <v>5048</v>
      </c>
      <c r="K90" t="s">
        <v>4968</v>
      </c>
      <c r="L90">
        <v>2011</v>
      </c>
      <c r="O90">
        <v>3.5999999999999999E-25</v>
      </c>
      <c r="Q90" t="s">
        <v>5049</v>
      </c>
      <c r="R90" t="s">
        <v>4317</v>
      </c>
      <c r="S90" t="s">
        <v>4317</v>
      </c>
      <c r="T90" t="s">
        <v>4317</v>
      </c>
      <c r="U90" t="s">
        <v>4317</v>
      </c>
      <c r="V90" t="s">
        <v>4985</v>
      </c>
    </row>
    <row r="91" spans="1:22">
      <c r="A91" t="s">
        <v>935</v>
      </c>
      <c r="B91" t="s">
        <v>935</v>
      </c>
      <c r="C91" t="s">
        <v>4962</v>
      </c>
      <c r="D91" t="s">
        <v>4963</v>
      </c>
      <c r="E91" t="s">
        <v>438</v>
      </c>
      <c r="F91" t="s">
        <v>439</v>
      </c>
      <c r="G91" t="s">
        <v>2631</v>
      </c>
      <c r="H91" t="s">
        <v>5037</v>
      </c>
      <c r="I91" t="s">
        <v>5047</v>
      </c>
      <c r="J91" t="s">
        <v>5048</v>
      </c>
      <c r="K91" t="s">
        <v>4968</v>
      </c>
      <c r="L91">
        <v>2011</v>
      </c>
      <c r="M91">
        <v>-0.44800000000000001</v>
      </c>
      <c r="N91">
        <v>4.3270000000000003E-2</v>
      </c>
      <c r="O91">
        <v>4.0000000000000002E-25</v>
      </c>
      <c r="P91" t="s">
        <v>4317</v>
      </c>
      <c r="Q91" t="s">
        <v>4317</v>
      </c>
      <c r="R91" t="s">
        <v>4317</v>
      </c>
      <c r="S91" t="s">
        <v>4317</v>
      </c>
      <c r="T91" t="s">
        <v>4317</v>
      </c>
      <c r="U91" t="s">
        <v>5120</v>
      </c>
      <c r="V91" t="s">
        <v>4977</v>
      </c>
    </row>
    <row r="92" spans="1:22">
      <c r="A92" t="s">
        <v>935</v>
      </c>
      <c r="B92" t="s">
        <v>935</v>
      </c>
      <c r="C92" t="s">
        <v>4962</v>
      </c>
      <c r="D92" t="s">
        <v>4963</v>
      </c>
      <c r="E92" t="s">
        <v>438</v>
      </c>
      <c r="F92" t="s">
        <v>439</v>
      </c>
      <c r="G92" t="s">
        <v>5121</v>
      </c>
      <c r="H92" t="s">
        <v>5096</v>
      </c>
      <c r="I92" t="s">
        <v>5047</v>
      </c>
      <c r="J92" t="s">
        <v>5048</v>
      </c>
      <c r="K92" t="s">
        <v>4968</v>
      </c>
      <c r="L92">
        <v>2011</v>
      </c>
      <c r="O92">
        <v>4.0000000000000002E-25</v>
      </c>
      <c r="Q92" t="s">
        <v>4317</v>
      </c>
      <c r="R92" t="s">
        <v>4317</v>
      </c>
      <c r="S92" t="s">
        <v>4317</v>
      </c>
      <c r="T92" t="s">
        <v>4317</v>
      </c>
      <c r="U92" t="s">
        <v>4317</v>
      </c>
      <c r="V92" t="s">
        <v>4990</v>
      </c>
    </row>
    <row r="93" spans="1:22">
      <c r="A93" t="s">
        <v>943</v>
      </c>
      <c r="B93" t="s">
        <v>943</v>
      </c>
      <c r="C93" t="s">
        <v>5043</v>
      </c>
      <c r="D93" t="s">
        <v>5044</v>
      </c>
      <c r="E93" t="s">
        <v>438</v>
      </c>
      <c r="F93" t="s">
        <v>439</v>
      </c>
      <c r="G93" t="s">
        <v>5050</v>
      </c>
      <c r="H93" t="s">
        <v>5051</v>
      </c>
      <c r="I93" t="s">
        <v>5052</v>
      </c>
      <c r="J93" t="s">
        <v>5053</v>
      </c>
      <c r="K93" t="s">
        <v>4968</v>
      </c>
      <c r="L93">
        <v>2017</v>
      </c>
      <c r="M93">
        <v>-0.44190000000000002</v>
      </c>
      <c r="N93">
        <v>4.2770000000000002E-2</v>
      </c>
      <c r="O93">
        <v>4.9999999999999996E-25</v>
      </c>
      <c r="P93" t="s">
        <v>4317</v>
      </c>
      <c r="Q93" t="s">
        <v>4317</v>
      </c>
      <c r="R93" t="s">
        <v>4317</v>
      </c>
      <c r="S93" t="s">
        <v>4317</v>
      </c>
      <c r="T93" t="s">
        <v>4317</v>
      </c>
      <c r="U93" t="s">
        <v>5031</v>
      </c>
      <c r="V93" t="s">
        <v>4977</v>
      </c>
    </row>
    <row r="94" spans="1:22">
      <c r="A94" t="s">
        <v>949</v>
      </c>
      <c r="B94" t="s">
        <v>949</v>
      </c>
      <c r="C94" t="s">
        <v>5000</v>
      </c>
      <c r="D94" t="s">
        <v>5001</v>
      </c>
      <c r="E94" t="s">
        <v>438</v>
      </c>
      <c r="F94" t="s">
        <v>439</v>
      </c>
      <c r="G94" t="s">
        <v>5122</v>
      </c>
      <c r="H94" t="s">
        <v>4317</v>
      </c>
      <c r="I94" t="s">
        <v>5013</v>
      </c>
      <c r="J94" t="s">
        <v>5014</v>
      </c>
      <c r="K94" t="s">
        <v>4968</v>
      </c>
      <c r="L94">
        <v>2017</v>
      </c>
      <c r="M94">
        <v>1.592E-2</v>
      </c>
      <c r="N94">
        <v>1.56E-3</v>
      </c>
      <c r="O94">
        <v>1.8370000000000001E-24</v>
      </c>
      <c r="P94" t="s">
        <v>4975</v>
      </c>
      <c r="Q94" t="s">
        <v>5123</v>
      </c>
      <c r="R94" t="s">
        <v>4970</v>
      </c>
      <c r="S94" t="s">
        <v>5123</v>
      </c>
      <c r="T94" t="s">
        <v>1071</v>
      </c>
      <c r="U94" t="s">
        <v>4972</v>
      </c>
      <c r="V94" t="s">
        <v>5019</v>
      </c>
    </row>
    <row r="95" spans="1:22">
      <c r="A95" t="s">
        <v>935</v>
      </c>
      <c r="B95" t="s">
        <v>935</v>
      </c>
      <c r="C95" t="s">
        <v>4962</v>
      </c>
      <c r="D95" t="s">
        <v>4963</v>
      </c>
      <c r="E95" t="s">
        <v>438</v>
      </c>
      <c r="F95" t="s">
        <v>439</v>
      </c>
      <c r="G95" t="s">
        <v>2631</v>
      </c>
      <c r="H95" t="s">
        <v>5037</v>
      </c>
      <c r="I95" t="s">
        <v>5124</v>
      </c>
      <c r="J95" t="s">
        <v>5125</v>
      </c>
      <c r="K95" t="s">
        <v>4968</v>
      </c>
      <c r="L95">
        <v>2017</v>
      </c>
      <c r="M95">
        <v>0.45700000000000002</v>
      </c>
      <c r="N95">
        <v>4.4979999999999999E-2</v>
      </c>
      <c r="O95">
        <v>3E-24</v>
      </c>
      <c r="P95" t="s">
        <v>4975</v>
      </c>
      <c r="Q95" t="s">
        <v>4317</v>
      </c>
      <c r="R95" t="s">
        <v>4317</v>
      </c>
      <c r="S95" t="s">
        <v>4317</v>
      </c>
      <c r="T95" t="s">
        <v>4317</v>
      </c>
      <c r="U95" t="s">
        <v>4976</v>
      </c>
      <c r="V95" t="s">
        <v>4977</v>
      </c>
    </row>
    <row r="96" spans="1:22">
      <c r="A96" t="s">
        <v>935</v>
      </c>
      <c r="B96" t="s">
        <v>935</v>
      </c>
      <c r="C96" t="s">
        <v>4962</v>
      </c>
      <c r="D96" t="s">
        <v>4963</v>
      </c>
      <c r="E96" t="s">
        <v>438</v>
      </c>
      <c r="F96" t="s">
        <v>439</v>
      </c>
      <c r="G96" t="s">
        <v>5126</v>
      </c>
      <c r="H96" t="s">
        <v>4317</v>
      </c>
      <c r="I96" t="s">
        <v>5013</v>
      </c>
      <c r="J96" t="s">
        <v>5014</v>
      </c>
      <c r="K96" t="s">
        <v>4968</v>
      </c>
      <c r="L96">
        <v>2017</v>
      </c>
      <c r="M96">
        <v>1.54E-2</v>
      </c>
      <c r="N96">
        <v>1.5299999999999999E-3</v>
      </c>
      <c r="O96">
        <v>8.0460000000000004E-24</v>
      </c>
      <c r="P96" t="s">
        <v>4975</v>
      </c>
      <c r="Q96" t="s">
        <v>5127</v>
      </c>
      <c r="R96" t="s">
        <v>4970</v>
      </c>
      <c r="S96" t="s">
        <v>5127</v>
      </c>
      <c r="T96" t="s">
        <v>1071</v>
      </c>
      <c r="U96" t="s">
        <v>4972</v>
      </c>
      <c r="V96" t="s">
        <v>5019</v>
      </c>
    </row>
    <row r="97" spans="1:22">
      <c r="A97" t="s">
        <v>935</v>
      </c>
      <c r="B97" t="s">
        <v>935</v>
      </c>
      <c r="C97" t="s">
        <v>4962</v>
      </c>
      <c r="D97" t="s">
        <v>4963</v>
      </c>
      <c r="E97" t="s">
        <v>438</v>
      </c>
      <c r="F97" t="s">
        <v>439</v>
      </c>
      <c r="G97" t="s">
        <v>5128</v>
      </c>
      <c r="H97" t="s">
        <v>4317</v>
      </c>
      <c r="I97" t="s">
        <v>5013</v>
      </c>
      <c r="J97" t="s">
        <v>5014</v>
      </c>
      <c r="K97" t="s">
        <v>4968</v>
      </c>
      <c r="L97">
        <v>2017</v>
      </c>
      <c r="M97">
        <v>1.5339999999999999E-2</v>
      </c>
      <c r="N97">
        <v>1.5250000000000001E-3</v>
      </c>
      <c r="O97">
        <v>8.6050000000000001E-24</v>
      </c>
      <c r="P97" t="s">
        <v>4975</v>
      </c>
      <c r="Q97" t="s">
        <v>5129</v>
      </c>
      <c r="R97" t="s">
        <v>4970</v>
      </c>
      <c r="S97" t="s">
        <v>5129</v>
      </c>
      <c r="T97" t="s">
        <v>1071</v>
      </c>
      <c r="U97" t="s">
        <v>4972</v>
      </c>
      <c r="V97" t="s">
        <v>5019</v>
      </c>
    </row>
    <row r="98" spans="1:22">
      <c r="A98" t="s">
        <v>949</v>
      </c>
      <c r="B98" t="s">
        <v>949</v>
      </c>
      <c r="C98" t="s">
        <v>5000</v>
      </c>
      <c r="D98" t="s">
        <v>5001</v>
      </c>
      <c r="E98" t="s">
        <v>438</v>
      </c>
      <c r="F98" t="s">
        <v>439</v>
      </c>
      <c r="G98" t="s">
        <v>2630</v>
      </c>
      <c r="H98" t="s">
        <v>5114</v>
      </c>
      <c r="I98" t="s">
        <v>5089</v>
      </c>
      <c r="J98" t="s">
        <v>5090</v>
      </c>
      <c r="K98" t="s">
        <v>5058</v>
      </c>
      <c r="L98">
        <v>2018</v>
      </c>
      <c r="M98">
        <v>-6.0299999999999999E-2</v>
      </c>
      <c r="N98">
        <v>6.0000000000000001E-3</v>
      </c>
      <c r="O98">
        <v>1.708E-23</v>
      </c>
      <c r="P98" t="s">
        <v>4317</v>
      </c>
      <c r="Q98" t="s">
        <v>5115</v>
      </c>
      <c r="R98" t="s">
        <v>5116</v>
      </c>
      <c r="S98" t="s">
        <v>5117</v>
      </c>
      <c r="T98" t="s">
        <v>4971</v>
      </c>
      <c r="U98" t="s">
        <v>5118</v>
      </c>
      <c r="V98" t="s">
        <v>5119</v>
      </c>
    </row>
    <row r="99" spans="1:22">
      <c r="A99" t="s">
        <v>949</v>
      </c>
      <c r="B99" t="s">
        <v>949</v>
      </c>
      <c r="C99" t="s">
        <v>5000</v>
      </c>
      <c r="D99" t="s">
        <v>5001</v>
      </c>
      <c r="E99" t="s">
        <v>438</v>
      </c>
      <c r="F99" t="s">
        <v>439</v>
      </c>
      <c r="G99" t="s">
        <v>5130</v>
      </c>
      <c r="H99" t="s">
        <v>4317</v>
      </c>
      <c r="I99" t="s">
        <v>5013</v>
      </c>
      <c r="J99" t="s">
        <v>5014</v>
      </c>
      <c r="K99" t="s">
        <v>4968</v>
      </c>
      <c r="L99">
        <v>2017</v>
      </c>
      <c r="M99">
        <v>1.5469999999999999E-2</v>
      </c>
      <c r="N99">
        <v>1.554E-3</v>
      </c>
      <c r="O99">
        <v>2.4759999999999999E-23</v>
      </c>
      <c r="P99" t="s">
        <v>4975</v>
      </c>
      <c r="Q99" t="s">
        <v>5131</v>
      </c>
      <c r="R99" t="s">
        <v>4970</v>
      </c>
      <c r="S99" t="s">
        <v>5131</v>
      </c>
      <c r="T99" t="s">
        <v>1071</v>
      </c>
      <c r="U99" t="s">
        <v>4972</v>
      </c>
      <c r="V99" t="s">
        <v>5019</v>
      </c>
    </row>
    <row r="100" spans="1:22">
      <c r="A100" t="s">
        <v>935</v>
      </c>
      <c r="B100" t="s">
        <v>935</v>
      </c>
      <c r="C100" t="s">
        <v>4962</v>
      </c>
      <c r="D100" t="s">
        <v>4963</v>
      </c>
      <c r="E100" t="s">
        <v>438</v>
      </c>
      <c r="F100" t="s">
        <v>439</v>
      </c>
      <c r="G100" t="s">
        <v>5122</v>
      </c>
      <c r="H100" t="s">
        <v>4317</v>
      </c>
      <c r="I100" t="s">
        <v>5013</v>
      </c>
      <c r="J100" t="s">
        <v>5014</v>
      </c>
      <c r="K100" t="s">
        <v>4968</v>
      </c>
      <c r="L100">
        <v>2017</v>
      </c>
      <c r="M100">
        <v>1.5339999999999999E-2</v>
      </c>
      <c r="N100">
        <v>1.5449999999999999E-3</v>
      </c>
      <c r="O100">
        <v>2.9940000000000001E-23</v>
      </c>
      <c r="P100" t="s">
        <v>4975</v>
      </c>
      <c r="Q100" t="s">
        <v>5123</v>
      </c>
      <c r="R100" t="s">
        <v>4970</v>
      </c>
      <c r="S100" t="s">
        <v>5123</v>
      </c>
      <c r="T100" t="s">
        <v>1071</v>
      </c>
      <c r="U100" t="s">
        <v>4972</v>
      </c>
      <c r="V100" t="s">
        <v>5019</v>
      </c>
    </row>
    <row r="101" spans="1:22">
      <c r="A101" t="s">
        <v>943</v>
      </c>
      <c r="B101" t="s">
        <v>943</v>
      </c>
      <c r="C101" t="s">
        <v>5043</v>
      </c>
      <c r="D101" t="s">
        <v>5044</v>
      </c>
      <c r="E101" t="s">
        <v>438</v>
      </c>
      <c r="F101" t="s">
        <v>439</v>
      </c>
      <c r="G101" t="s">
        <v>5132</v>
      </c>
      <c r="H101" t="s">
        <v>5133</v>
      </c>
      <c r="I101" t="s">
        <v>5013</v>
      </c>
      <c r="J101" t="s">
        <v>5014</v>
      </c>
      <c r="K101" t="s">
        <v>4968</v>
      </c>
      <c r="L101">
        <v>2017</v>
      </c>
      <c r="M101">
        <v>-3.4450000000000001E-3</v>
      </c>
      <c r="N101">
        <v>3.481E-4</v>
      </c>
      <c r="O101">
        <v>4.277E-23</v>
      </c>
      <c r="P101" t="s">
        <v>4317</v>
      </c>
      <c r="Q101" t="s">
        <v>5015</v>
      </c>
      <c r="R101" t="s">
        <v>5134</v>
      </c>
      <c r="S101" t="s">
        <v>5135</v>
      </c>
      <c r="T101" t="s">
        <v>1071</v>
      </c>
      <c r="U101" t="s">
        <v>5018</v>
      </c>
      <c r="V101" t="s">
        <v>5019</v>
      </c>
    </row>
    <row r="102" spans="1:22">
      <c r="A102" t="s">
        <v>949</v>
      </c>
      <c r="B102" t="s">
        <v>949</v>
      </c>
      <c r="C102" t="s">
        <v>5000</v>
      </c>
      <c r="D102" t="s">
        <v>5001</v>
      </c>
      <c r="E102" t="s">
        <v>438</v>
      </c>
      <c r="F102" t="s">
        <v>439</v>
      </c>
      <c r="G102" t="s">
        <v>5136</v>
      </c>
      <c r="H102" t="s">
        <v>4317</v>
      </c>
      <c r="I102" t="s">
        <v>5013</v>
      </c>
      <c r="J102" t="s">
        <v>5014</v>
      </c>
      <c r="K102" t="s">
        <v>4968</v>
      </c>
      <c r="L102">
        <v>2017</v>
      </c>
      <c r="M102">
        <v>1.508E-2</v>
      </c>
      <c r="N102">
        <v>1.529E-3</v>
      </c>
      <c r="O102">
        <v>5.7929999999999997E-23</v>
      </c>
      <c r="P102" t="s">
        <v>4975</v>
      </c>
      <c r="Q102" t="s">
        <v>5137</v>
      </c>
      <c r="R102" t="s">
        <v>4970</v>
      </c>
      <c r="S102" t="s">
        <v>5137</v>
      </c>
      <c r="T102" t="s">
        <v>1071</v>
      </c>
      <c r="U102" t="s">
        <v>4972</v>
      </c>
      <c r="V102" t="s">
        <v>5019</v>
      </c>
    </row>
    <row r="103" spans="1:22">
      <c r="A103" t="s">
        <v>939</v>
      </c>
      <c r="B103" t="s">
        <v>939</v>
      </c>
      <c r="C103" t="s">
        <v>4978</v>
      </c>
      <c r="D103" t="s">
        <v>4979</v>
      </c>
      <c r="E103" t="s">
        <v>445</v>
      </c>
      <c r="F103" t="s">
        <v>444</v>
      </c>
      <c r="G103" t="s">
        <v>4143</v>
      </c>
      <c r="H103" t="s">
        <v>5138</v>
      </c>
      <c r="I103" t="s">
        <v>5013</v>
      </c>
      <c r="J103" t="s">
        <v>5014</v>
      </c>
      <c r="K103" t="s">
        <v>4968</v>
      </c>
      <c r="L103">
        <v>2017</v>
      </c>
      <c r="M103">
        <v>-3.007E-2</v>
      </c>
      <c r="N103">
        <v>3.0500000000000002E-3</v>
      </c>
      <c r="O103">
        <v>6.3980000000000003E-23</v>
      </c>
      <c r="P103" t="s">
        <v>4317</v>
      </c>
      <c r="Q103" t="s">
        <v>5139</v>
      </c>
      <c r="R103" t="s">
        <v>4970</v>
      </c>
      <c r="S103" t="s">
        <v>5139</v>
      </c>
      <c r="T103" t="s">
        <v>1071</v>
      </c>
      <c r="U103" t="s">
        <v>4972</v>
      </c>
      <c r="V103" t="s">
        <v>5019</v>
      </c>
    </row>
    <row r="104" spans="1:22">
      <c r="A104" t="s">
        <v>935</v>
      </c>
      <c r="B104" t="s">
        <v>935</v>
      </c>
      <c r="C104" t="s">
        <v>4962</v>
      </c>
      <c r="D104" t="s">
        <v>4963</v>
      </c>
      <c r="E104" t="s">
        <v>438</v>
      </c>
      <c r="F104" t="s">
        <v>439</v>
      </c>
      <c r="G104" t="s">
        <v>2631</v>
      </c>
      <c r="H104" t="s">
        <v>5037</v>
      </c>
      <c r="I104" t="s">
        <v>5124</v>
      </c>
      <c r="J104" t="s">
        <v>5140</v>
      </c>
      <c r="K104" t="s">
        <v>4968</v>
      </c>
      <c r="L104">
        <v>2011</v>
      </c>
      <c r="O104">
        <v>7.2199999999999997E-23</v>
      </c>
      <c r="Q104" t="s">
        <v>5141</v>
      </c>
      <c r="R104" t="s">
        <v>4317</v>
      </c>
      <c r="S104" t="s">
        <v>4317</v>
      </c>
      <c r="T104" t="s">
        <v>4317</v>
      </c>
      <c r="U104" t="s">
        <v>4317</v>
      </c>
      <c r="V104" t="s">
        <v>4985</v>
      </c>
    </row>
    <row r="105" spans="1:22">
      <c r="A105" t="s">
        <v>949</v>
      </c>
      <c r="B105" t="s">
        <v>949</v>
      </c>
      <c r="C105" t="s">
        <v>5000</v>
      </c>
      <c r="D105" t="s">
        <v>5001</v>
      </c>
      <c r="E105" t="s">
        <v>438</v>
      </c>
      <c r="F105" t="s">
        <v>439</v>
      </c>
      <c r="G105" t="s">
        <v>5128</v>
      </c>
      <c r="H105" t="s">
        <v>4317</v>
      </c>
      <c r="I105" t="s">
        <v>5013</v>
      </c>
      <c r="J105" t="s">
        <v>5014</v>
      </c>
      <c r="K105" t="s">
        <v>4968</v>
      </c>
      <c r="L105">
        <v>2017</v>
      </c>
      <c r="M105">
        <v>1.5129999999999999E-2</v>
      </c>
      <c r="N105">
        <v>1.5399999999999999E-3</v>
      </c>
      <c r="O105">
        <v>8.8770000000000002E-23</v>
      </c>
      <c r="P105" t="s">
        <v>4975</v>
      </c>
      <c r="Q105" t="s">
        <v>5129</v>
      </c>
      <c r="R105" t="s">
        <v>4970</v>
      </c>
      <c r="S105" t="s">
        <v>5129</v>
      </c>
      <c r="T105" t="s">
        <v>1071</v>
      </c>
      <c r="U105" t="s">
        <v>4972</v>
      </c>
      <c r="V105" t="s">
        <v>5019</v>
      </c>
    </row>
    <row r="106" spans="1:22">
      <c r="A106" t="s">
        <v>949</v>
      </c>
      <c r="B106" t="s">
        <v>949</v>
      </c>
      <c r="C106" t="s">
        <v>5000</v>
      </c>
      <c r="D106" t="s">
        <v>5001</v>
      </c>
      <c r="E106" t="s">
        <v>438</v>
      </c>
      <c r="F106" t="s">
        <v>439</v>
      </c>
      <c r="G106" t="s">
        <v>5126</v>
      </c>
      <c r="H106" t="s">
        <v>4317</v>
      </c>
      <c r="I106" t="s">
        <v>5013</v>
      </c>
      <c r="J106" t="s">
        <v>5014</v>
      </c>
      <c r="K106" t="s">
        <v>4968</v>
      </c>
      <c r="L106">
        <v>2017</v>
      </c>
      <c r="M106">
        <v>1.5169999999999999E-2</v>
      </c>
      <c r="N106">
        <v>1.5449999999999999E-3</v>
      </c>
      <c r="O106">
        <v>9.7030000000000003E-23</v>
      </c>
      <c r="P106" t="s">
        <v>4975</v>
      </c>
      <c r="Q106" t="s">
        <v>5127</v>
      </c>
      <c r="R106" t="s">
        <v>4970</v>
      </c>
      <c r="S106" t="s">
        <v>5127</v>
      </c>
      <c r="T106" t="s">
        <v>1071</v>
      </c>
      <c r="U106" t="s">
        <v>4972</v>
      </c>
      <c r="V106" t="s">
        <v>5019</v>
      </c>
    </row>
    <row r="107" spans="1:22">
      <c r="A107" t="s">
        <v>935</v>
      </c>
      <c r="B107" t="s">
        <v>935</v>
      </c>
      <c r="C107" t="s">
        <v>4962</v>
      </c>
      <c r="D107" t="s">
        <v>4963</v>
      </c>
      <c r="E107" t="s">
        <v>438</v>
      </c>
      <c r="F107" t="s">
        <v>439</v>
      </c>
      <c r="G107" t="s">
        <v>5136</v>
      </c>
      <c r="H107" t="s">
        <v>4317</v>
      </c>
      <c r="I107" t="s">
        <v>5013</v>
      </c>
      <c r="J107" t="s">
        <v>5014</v>
      </c>
      <c r="K107" t="s">
        <v>4968</v>
      </c>
      <c r="L107">
        <v>2017</v>
      </c>
      <c r="M107">
        <v>1.4800000000000001E-2</v>
      </c>
      <c r="N107">
        <v>1.5139999999999999E-3</v>
      </c>
      <c r="O107">
        <v>1.4170000000000001E-22</v>
      </c>
      <c r="P107" t="s">
        <v>4975</v>
      </c>
      <c r="Q107" t="s">
        <v>5137</v>
      </c>
      <c r="R107" t="s">
        <v>4970</v>
      </c>
      <c r="S107" t="s">
        <v>5137</v>
      </c>
      <c r="T107" t="s">
        <v>1071</v>
      </c>
      <c r="U107" t="s">
        <v>4972</v>
      </c>
      <c r="V107" t="s">
        <v>5019</v>
      </c>
    </row>
    <row r="108" spans="1:22">
      <c r="A108" t="s">
        <v>949</v>
      </c>
      <c r="B108" t="s">
        <v>949</v>
      </c>
      <c r="C108" t="s">
        <v>5000</v>
      </c>
      <c r="D108" t="s">
        <v>5001</v>
      </c>
      <c r="E108" t="s">
        <v>438</v>
      </c>
      <c r="F108" t="s">
        <v>439</v>
      </c>
      <c r="G108" t="s">
        <v>5142</v>
      </c>
      <c r="H108" t="s">
        <v>4317</v>
      </c>
      <c r="I108" t="s">
        <v>5013</v>
      </c>
      <c r="J108" t="s">
        <v>5014</v>
      </c>
      <c r="K108" t="s">
        <v>4968</v>
      </c>
      <c r="L108">
        <v>2017</v>
      </c>
      <c r="M108">
        <v>1.485E-2</v>
      </c>
      <c r="N108">
        <v>1.523E-3</v>
      </c>
      <c r="O108">
        <v>1.9009999999999999E-22</v>
      </c>
      <c r="P108" t="s">
        <v>4975</v>
      </c>
      <c r="Q108" t="s">
        <v>5143</v>
      </c>
      <c r="R108" t="s">
        <v>4970</v>
      </c>
      <c r="S108" t="s">
        <v>5143</v>
      </c>
      <c r="T108" t="s">
        <v>1071</v>
      </c>
      <c r="U108" t="s">
        <v>4972</v>
      </c>
      <c r="V108" t="s">
        <v>5019</v>
      </c>
    </row>
    <row r="109" spans="1:22">
      <c r="A109" t="s">
        <v>943</v>
      </c>
      <c r="B109" t="s">
        <v>943</v>
      </c>
      <c r="C109" t="s">
        <v>5043</v>
      </c>
      <c r="D109" t="s">
        <v>5044</v>
      </c>
      <c r="E109" t="s">
        <v>438</v>
      </c>
      <c r="F109" t="s">
        <v>439</v>
      </c>
      <c r="G109" t="s">
        <v>5144</v>
      </c>
      <c r="H109" t="s">
        <v>4317</v>
      </c>
      <c r="I109" t="s">
        <v>5013</v>
      </c>
      <c r="J109" t="s">
        <v>5014</v>
      </c>
      <c r="K109" t="s">
        <v>4968</v>
      </c>
      <c r="L109">
        <v>2017</v>
      </c>
      <c r="M109">
        <v>-3.4250000000000001E-3</v>
      </c>
      <c r="N109">
        <v>3.5189999999999999E-4</v>
      </c>
      <c r="O109">
        <v>2.191E-22</v>
      </c>
      <c r="P109" t="s">
        <v>4317</v>
      </c>
      <c r="Q109" t="s">
        <v>5145</v>
      </c>
      <c r="R109" t="s">
        <v>5146</v>
      </c>
      <c r="S109" t="s">
        <v>5147</v>
      </c>
      <c r="T109" t="s">
        <v>1071</v>
      </c>
      <c r="U109" t="s">
        <v>5018</v>
      </c>
      <c r="V109" t="s">
        <v>5019</v>
      </c>
    </row>
    <row r="110" spans="1:22">
      <c r="A110" t="s">
        <v>949</v>
      </c>
      <c r="B110" t="s">
        <v>949</v>
      </c>
      <c r="C110" t="s">
        <v>5000</v>
      </c>
      <c r="D110" t="s">
        <v>5001</v>
      </c>
      <c r="E110" t="s">
        <v>438</v>
      </c>
      <c r="F110" t="s">
        <v>439</v>
      </c>
      <c r="G110" t="s">
        <v>5078</v>
      </c>
      <c r="H110" t="s">
        <v>4317</v>
      </c>
      <c r="I110" t="s">
        <v>5013</v>
      </c>
      <c r="J110" t="s">
        <v>5014</v>
      </c>
      <c r="K110" t="s">
        <v>4968</v>
      </c>
      <c r="L110">
        <v>2017</v>
      </c>
      <c r="M110">
        <v>1.09E-2</v>
      </c>
      <c r="N110">
        <v>1.121E-3</v>
      </c>
      <c r="O110">
        <v>2.3239999999999999E-22</v>
      </c>
      <c r="P110" t="s">
        <v>4975</v>
      </c>
      <c r="Q110" t="s">
        <v>5079</v>
      </c>
      <c r="R110" t="s">
        <v>5080</v>
      </c>
      <c r="S110" t="s">
        <v>5081</v>
      </c>
      <c r="T110" t="s">
        <v>1071</v>
      </c>
      <c r="U110" t="s">
        <v>5018</v>
      </c>
      <c r="V110" t="s">
        <v>5019</v>
      </c>
    </row>
    <row r="111" spans="1:22">
      <c r="A111" t="s">
        <v>949</v>
      </c>
      <c r="B111" t="s">
        <v>949</v>
      </c>
      <c r="C111" t="s">
        <v>5000</v>
      </c>
      <c r="D111" t="s">
        <v>5001</v>
      </c>
      <c r="E111" t="s">
        <v>438</v>
      </c>
      <c r="F111" t="s">
        <v>439</v>
      </c>
      <c r="G111" t="s">
        <v>5148</v>
      </c>
      <c r="H111" t="s">
        <v>4317</v>
      </c>
      <c r="I111" t="s">
        <v>5013</v>
      </c>
      <c r="J111" t="s">
        <v>5014</v>
      </c>
      <c r="K111" t="s">
        <v>4968</v>
      </c>
      <c r="L111">
        <v>2017</v>
      </c>
      <c r="M111">
        <v>1.511E-2</v>
      </c>
      <c r="N111">
        <v>1.554E-3</v>
      </c>
      <c r="O111">
        <v>2.4419999999999999E-22</v>
      </c>
      <c r="P111" t="s">
        <v>4975</v>
      </c>
      <c r="Q111" t="s">
        <v>5149</v>
      </c>
      <c r="R111" t="s">
        <v>4970</v>
      </c>
      <c r="S111" t="s">
        <v>5149</v>
      </c>
      <c r="T111" t="s">
        <v>1071</v>
      </c>
      <c r="U111" t="s">
        <v>4972</v>
      </c>
      <c r="V111" t="s">
        <v>5019</v>
      </c>
    </row>
    <row r="112" spans="1:22">
      <c r="A112" t="s">
        <v>949</v>
      </c>
      <c r="B112" t="s">
        <v>949</v>
      </c>
      <c r="C112" t="s">
        <v>5000</v>
      </c>
      <c r="D112" t="s">
        <v>5001</v>
      </c>
      <c r="E112" t="s">
        <v>438</v>
      </c>
      <c r="F112" t="s">
        <v>439</v>
      </c>
      <c r="G112" t="s">
        <v>5106</v>
      </c>
      <c r="H112" t="s">
        <v>4965</v>
      </c>
      <c r="I112" t="s">
        <v>4966</v>
      </c>
      <c r="J112" t="s">
        <v>4967</v>
      </c>
      <c r="K112" t="s">
        <v>4968</v>
      </c>
      <c r="L112">
        <v>2016</v>
      </c>
      <c r="M112">
        <v>-3.5159999999999997E-2</v>
      </c>
      <c r="N112">
        <v>3.6259999999999999E-3</v>
      </c>
      <c r="O112">
        <v>3.1039999999999999E-22</v>
      </c>
      <c r="P112" t="s">
        <v>4317</v>
      </c>
      <c r="Q112" t="s">
        <v>4969</v>
      </c>
      <c r="R112" t="s">
        <v>4970</v>
      </c>
      <c r="S112" t="s">
        <v>4969</v>
      </c>
      <c r="T112" t="s">
        <v>4971</v>
      </c>
      <c r="U112" t="s">
        <v>4972</v>
      </c>
      <c r="V112" t="s">
        <v>4973</v>
      </c>
    </row>
    <row r="113" spans="1:22">
      <c r="A113" t="s">
        <v>935</v>
      </c>
      <c r="B113" t="s">
        <v>935</v>
      </c>
      <c r="C113" t="s">
        <v>4962</v>
      </c>
      <c r="D113" t="s">
        <v>4963</v>
      </c>
      <c r="E113" t="s">
        <v>438</v>
      </c>
      <c r="F113" t="s">
        <v>439</v>
      </c>
      <c r="G113" t="s">
        <v>5142</v>
      </c>
      <c r="H113" t="s">
        <v>4317</v>
      </c>
      <c r="I113" t="s">
        <v>5013</v>
      </c>
      <c r="J113" t="s">
        <v>5014</v>
      </c>
      <c r="K113" t="s">
        <v>4968</v>
      </c>
      <c r="L113">
        <v>2017</v>
      </c>
      <c r="M113">
        <v>1.46E-2</v>
      </c>
      <c r="N113">
        <v>1.508E-3</v>
      </c>
      <c r="O113">
        <v>3.6290000000000002E-22</v>
      </c>
      <c r="P113" t="s">
        <v>4975</v>
      </c>
      <c r="Q113" t="s">
        <v>5143</v>
      </c>
      <c r="R113" t="s">
        <v>4970</v>
      </c>
      <c r="S113" t="s">
        <v>5143</v>
      </c>
      <c r="T113" t="s">
        <v>1071</v>
      </c>
      <c r="U113" t="s">
        <v>4972</v>
      </c>
      <c r="V113" t="s">
        <v>5019</v>
      </c>
    </row>
    <row r="114" spans="1:22">
      <c r="A114" t="s">
        <v>949</v>
      </c>
      <c r="B114" t="s">
        <v>949</v>
      </c>
      <c r="C114" t="s">
        <v>5000</v>
      </c>
      <c r="D114" t="s">
        <v>5001</v>
      </c>
      <c r="E114" t="s">
        <v>438</v>
      </c>
      <c r="F114" t="s">
        <v>439</v>
      </c>
      <c r="G114" t="s">
        <v>5150</v>
      </c>
      <c r="H114" t="s">
        <v>4317</v>
      </c>
      <c r="I114" t="s">
        <v>5013</v>
      </c>
      <c r="J114" t="s">
        <v>5014</v>
      </c>
      <c r="K114" t="s">
        <v>4968</v>
      </c>
      <c r="L114">
        <v>2017</v>
      </c>
      <c r="M114">
        <v>1.4930000000000001E-2</v>
      </c>
      <c r="N114">
        <v>1.5510000000000001E-3</v>
      </c>
      <c r="O114">
        <v>6.5939999999999998E-22</v>
      </c>
      <c r="P114" t="s">
        <v>4975</v>
      </c>
      <c r="Q114" t="s">
        <v>5151</v>
      </c>
      <c r="R114" t="s">
        <v>4970</v>
      </c>
      <c r="S114" t="s">
        <v>5151</v>
      </c>
      <c r="T114" t="s">
        <v>1071</v>
      </c>
      <c r="U114" t="s">
        <v>4972</v>
      </c>
      <c r="V114" t="s">
        <v>5019</v>
      </c>
    </row>
    <row r="115" spans="1:22">
      <c r="A115" t="s">
        <v>935</v>
      </c>
      <c r="B115" t="s">
        <v>935</v>
      </c>
      <c r="C115" t="s">
        <v>4962</v>
      </c>
      <c r="D115" t="s">
        <v>4963</v>
      </c>
      <c r="E115" t="s">
        <v>438</v>
      </c>
      <c r="F115" t="s">
        <v>439</v>
      </c>
      <c r="G115" t="s">
        <v>5130</v>
      </c>
      <c r="H115" t="s">
        <v>4317</v>
      </c>
      <c r="I115" t="s">
        <v>5013</v>
      </c>
      <c r="J115" t="s">
        <v>5014</v>
      </c>
      <c r="K115" t="s">
        <v>4968</v>
      </c>
      <c r="L115">
        <v>2017</v>
      </c>
      <c r="M115">
        <v>1.478E-2</v>
      </c>
      <c r="N115">
        <v>1.539E-3</v>
      </c>
      <c r="O115">
        <v>7.8790000000000003E-22</v>
      </c>
      <c r="P115" t="s">
        <v>4975</v>
      </c>
      <c r="Q115" t="s">
        <v>5131</v>
      </c>
      <c r="R115" t="s">
        <v>4970</v>
      </c>
      <c r="S115" t="s">
        <v>5131</v>
      </c>
      <c r="T115" t="s">
        <v>1071</v>
      </c>
      <c r="U115" t="s">
        <v>4972</v>
      </c>
      <c r="V115" t="s">
        <v>5019</v>
      </c>
    </row>
    <row r="116" spans="1:22">
      <c r="A116" t="s">
        <v>935</v>
      </c>
      <c r="B116" t="s">
        <v>935</v>
      </c>
      <c r="C116" t="s">
        <v>4962</v>
      </c>
      <c r="D116" t="s">
        <v>4963</v>
      </c>
      <c r="E116" t="s">
        <v>438</v>
      </c>
      <c r="F116" t="s">
        <v>439</v>
      </c>
      <c r="G116" t="s">
        <v>5148</v>
      </c>
      <c r="H116" t="s">
        <v>4317</v>
      </c>
      <c r="I116" t="s">
        <v>5013</v>
      </c>
      <c r="J116" t="s">
        <v>5014</v>
      </c>
      <c r="K116" t="s">
        <v>4968</v>
      </c>
      <c r="L116">
        <v>2017</v>
      </c>
      <c r="M116">
        <v>1.473E-2</v>
      </c>
      <c r="N116">
        <v>1.539E-3</v>
      </c>
      <c r="O116">
        <v>1.0500000000000001E-21</v>
      </c>
      <c r="P116" t="s">
        <v>4975</v>
      </c>
      <c r="Q116" t="s">
        <v>5149</v>
      </c>
      <c r="R116" t="s">
        <v>4970</v>
      </c>
      <c r="S116" t="s">
        <v>5149</v>
      </c>
      <c r="T116" t="s">
        <v>1071</v>
      </c>
      <c r="U116" t="s">
        <v>4972</v>
      </c>
      <c r="V116" t="s">
        <v>5019</v>
      </c>
    </row>
    <row r="117" spans="1:22">
      <c r="A117" t="s">
        <v>935</v>
      </c>
      <c r="B117" t="s">
        <v>935</v>
      </c>
      <c r="C117" t="s">
        <v>4962</v>
      </c>
      <c r="D117" t="s">
        <v>4963</v>
      </c>
      <c r="E117" t="s">
        <v>438</v>
      </c>
      <c r="F117" t="s">
        <v>439</v>
      </c>
      <c r="G117" t="s">
        <v>5150</v>
      </c>
      <c r="H117" t="s">
        <v>4317</v>
      </c>
      <c r="I117" t="s">
        <v>5013</v>
      </c>
      <c r="J117" t="s">
        <v>5014</v>
      </c>
      <c r="K117" t="s">
        <v>4968</v>
      </c>
      <c r="L117">
        <v>2017</v>
      </c>
      <c r="M117">
        <v>1.4659999999999999E-2</v>
      </c>
      <c r="N117">
        <v>1.536E-3</v>
      </c>
      <c r="O117">
        <v>1.382E-21</v>
      </c>
      <c r="P117" t="s">
        <v>4975</v>
      </c>
      <c r="Q117" t="s">
        <v>5151</v>
      </c>
      <c r="R117" t="s">
        <v>4970</v>
      </c>
      <c r="S117" t="s">
        <v>5151</v>
      </c>
      <c r="T117" t="s">
        <v>1071</v>
      </c>
      <c r="U117" t="s">
        <v>4972</v>
      </c>
      <c r="V117" t="s">
        <v>5019</v>
      </c>
    </row>
    <row r="118" spans="1:22">
      <c r="A118" t="s">
        <v>935</v>
      </c>
      <c r="B118" t="s">
        <v>935</v>
      </c>
      <c r="C118" t="s">
        <v>4962</v>
      </c>
      <c r="D118" t="s">
        <v>4963</v>
      </c>
      <c r="E118" t="s">
        <v>438</v>
      </c>
      <c r="F118" t="s">
        <v>439</v>
      </c>
      <c r="G118" t="s">
        <v>5054</v>
      </c>
      <c r="H118" t="s">
        <v>5055</v>
      </c>
      <c r="I118" t="s">
        <v>5152</v>
      </c>
      <c r="J118" t="s">
        <v>5153</v>
      </c>
      <c r="K118" t="s">
        <v>4968</v>
      </c>
      <c r="L118">
        <v>2011</v>
      </c>
      <c r="O118">
        <v>1.7699999999999999E-21</v>
      </c>
      <c r="Q118" t="s">
        <v>5154</v>
      </c>
      <c r="R118" t="s">
        <v>4317</v>
      </c>
      <c r="S118" t="s">
        <v>4317</v>
      </c>
      <c r="T118" t="s">
        <v>4317</v>
      </c>
      <c r="U118" t="s">
        <v>4317</v>
      </c>
      <c r="V118" t="s">
        <v>4985</v>
      </c>
    </row>
    <row r="119" spans="1:22">
      <c r="A119" t="s">
        <v>935</v>
      </c>
      <c r="B119" t="s">
        <v>935</v>
      </c>
      <c r="C119" t="s">
        <v>4962</v>
      </c>
      <c r="D119" t="s">
        <v>4963</v>
      </c>
      <c r="E119" t="s">
        <v>438</v>
      </c>
      <c r="F119" t="s">
        <v>439</v>
      </c>
      <c r="G119" t="s">
        <v>5155</v>
      </c>
      <c r="H119" t="s">
        <v>5156</v>
      </c>
      <c r="I119" t="s">
        <v>4966</v>
      </c>
      <c r="J119" t="s">
        <v>4967</v>
      </c>
      <c r="K119" t="s">
        <v>4968</v>
      </c>
      <c r="L119">
        <v>2016</v>
      </c>
      <c r="M119">
        <v>3.3869999999999997E-2</v>
      </c>
      <c r="N119">
        <v>3.5790000000000001E-3</v>
      </c>
      <c r="O119">
        <v>2.9999999999999999E-21</v>
      </c>
      <c r="P119" t="s">
        <v>4975</v>
      </c>
      <c r="Q119" t="s">
        <v>4317</v>
      </c>
      <c r="R119" t="s">
        <v>4317</v>
      </c>
      <c r="S119" t="s">
        <v>4317</v>
      </c>
      <c r="T119" t="s">
        <v>4317</v>
      </c>
      <c r="U119" t="s">
        <v>4976</v>
      </c>
      <c r="V119" t="s">
        <v>4977</v>
      </c>
    </row>
    <row r="120" spans="1:22">
      <c r="A120" t="s">
        <v>935</v>
      </c>
      <c r="B120" t="s">
        <v>935</v>
      </c>
      <c r="C120" t="s">
        <v>4962</v>
      </c>
      <c r="D120" t="s">
        <v>4963</v>
      </c>
      <c r="E120" t="s">
        <v>438</v>
      </c>
      <c r="F120" t="s">
        <v>439</v>
      </c>
      <c r="G120" t="s">
        <v>5155</v>
      </c>
      <c r="H120" t="s">
        <v>4965</v>
      </c>
      <c r="I120" t="s">
        <v>4966</v>
      </c>
      <c r="J120" t="s">
        <v>4967</v>
      </c>
      <c r="K120" t="s">
        <v>4968</v>
      </c>
      <c r="L120">
        <v>2016</v>
      </c>
      <c r="M120">
        <v>-3.3869999999999997E-2</v>
      </c>
      <c r="N120">
        <v>3.5799999999999998E-3</v>
      </c>
      <c r="O120">
        <v>3.1040000000000001E-21</v>
      </c>
      <c r="P120" t="s">
        <v>4317</v>
      </c>
      <c r="Q120" t="s">
        <v>4969</v>
      </c>
      <c r="R120" t="s">
        <v>4970</v>
      </c>
      <c r="S120" t="s">
        <v>4969</v>
      </c>
      <c r="T120" t="s">
        <v>4971</v>
      </c>
      <c r="U120" t="s">
        <v>4972</v>
      </c>
      <c r="V120" t="s">
        <v>4973</v>
      </c>
    </row>
    <row r="121" spans="1:22">
      <c r="A121" t="s">
        <v>935</v>
      </c>
      <c r="B121" t="s">
        <v>935</v>
      </c>
      <c r="C121" t="s">
        <v>4962</v>
      </c>
      <c r="D121" t="s">
        <v>4963</v>
      </c>
      <c r="E121" t="s">
        <v>438</v>
      </c>
      <c r="F121" t="s">
        <v>439</v>
      </c>
      <c r="G121" t="s">
        <v>5157</v>
      </c>
      <c r="H121" t="s">
        <v>5158</v>
      </c>
      <c r="I121" t="s">
        <v>5013</v>
      </c>
      <c r="J121" t="s">
        <v>5014</v>
      </c>
      <c r="K121" t="s">
        <v>4968</v>
      </c>
      <c r="L121">
        <v>2017</v>
      </c>
      <c r="M121">
        <v>2.9790000000000001E-2</v>
      </c>
      <c r="N121">
        <v>3.1640000000000001E-3</v>
      </c>
      <c r="O121">
        <v>4.8170000000000002E-21</v>
      </c>
      <c r="P121" t="s">
        <v>4975</v>
      </c>
      <c r="Q121" t="s">
        <v>5159</v>
      </c>
      <c r="R121" t="s">
        <v>4970</v>
      </c>
      <c r="S121" t="s">
        <v>5159</v>
      </c>
      <c r="T121" t="s">
        <v>1071</v>
      </c>
      <c r="U121" t="s">
        <v>4972</v>
      </c>
      <c r="V121" t="s">
        <v>5019</v>
      </c>
    </row>
    <row r="122" spans="1:22">
      <c r="A122" t="s">
        <v>935</v>
      </c>
      <c r="B122" t="s">
        <v>935</v>
      </c>
      <c r="C122" t="s">
        <v>4962</v>
      </c>
      <c r="D122" t="s">
        <v>4963</v>
      </c>
      <c r="E122" t="s">
        <v>438</v>
      </c>
      <c r="F122" t="s">
        <v>439</v>
      </c>
      <c r="G122" t="s">
        <v>5160</v>
      </c>
      <c r="H122" t="s">
        <v>5161</v>
      </c>
      <c r="I122" t="s">
        <v>5162</v>
      </c>
      <c r="J122" t="s">
        <v>5163</v>
      </c>
      <c r="K122" t="s">
        <v>5058</v>
      </c>
      <c r="L122">
        <v>2011</v>
      </c>
      <c r="O122">
        <v>5.4000000000000002E-21</v>
      </c>
      <c r="Q122" t="s">
        <v>5164</v>
      </c>
      <c r="R122" t="s">
        <v>4317</v>
      </c>
      <c r="S122" t="s">
        <v>4317</v>
      </c>
      <c r="T122" t="s">
        <v>4317</v>
      </c>
      <c r="U122" t="s">
        <v>4317</v>
      </c>
      <c r="V122" t="s">
        <v>4985</v>
      </c>
    </row>
    <row r="123" spans="1:22">
      <c r="A123" t="s">
        <v>935</v>
      </c>
      <c r="B123" t="s">
        <v>935</v>
      </c>
      <c r="C123" t="s">
        <v>4962</v>
      </c>
      <c r="D123" t="s">
        <v>4963</v>
      </c>
      <c r="E123" t="s">
        <v>438</v>
      </c>
      <c r="F123" t="s">
        <v>439</v>
      </c>
      <c r="G123" t="s">
        <v>5165</v>
      </c>
      <c r="H123" t="s">
        <v>5158</v>
      </c>
      <c r="I123" t="s">
        <v>5013</v>
      </c>
      <c r="J123" t="s">
        <v>5014</v>
      </c>
      <c r="K123" t="s">
        <v>4968</v>
      </c>
      <c r="L123">
        <v>2017</v>
      </c>
      <c r="M123">
        <v>4.104E-2</v>
      </c>
      <c r="N123">
        <v>4.4429999999999999E-3</v>
      </c>
      <c r="O123">
        <v>2.5419999999999999E-20</v>
      </c>
      <c r="P123" t="s">
        <v>4975</v>
      </c>
      <c r="Q123" t="s">
        <v>5166</v>
      </c>
      <c r="R123" t="s">
        <v>4970</v>
      </c>
      <c r="S123" t="s">
        <v>5166</v>
      </c>
      <c r="T123" t="s">
        <v>1071</v>
      </c>
      <c r="U123" t="s">
        <v>4317</v>
      </c>
      <c r="V123" t="s">
        <v>5019</v>
      </c>
    </row>
    <row r="124" spans="1:22">
      <c r="A124" t="s">
        <v>935</v>
      </c>
      <c r="B124" t="s">
        <v>935</v>
      </c>
      <c r="C124" t="s">
        <v>4962</v>
      </c>
      <c r="D124" t="s">
        <v>4963</v>
      </c>
      <c r="E124" t="s">
        <v>438</v>
      </c>
      <c r="F124" t="s">
        <v>439</v>
      </c>
      <c r="G124" t="s">
        <v>2631</v>
      </c>
      <c r="H124" t="s">
        <v>5037</v>
      </c>
      <c r="I124" t="s">
        <v>5167</v>
      </c>
      <c r="J124" t="s">
        <v>5168</v>
      </c>
      <c r="K124" t="s">
        <v>5058</v>
      </c>
      <c r="L124">
        <v>2016</v>
      </c>
      <c r="O124">
        <v>2.9520000000000003E-20</v>
      </c>
      <c r="Q124" t="s">
        <v>5169</v>
      </c>
      <c r="R124" t="s">
        <v>4970</v>
      </c>
      <c r="S124" t="s">
        <v>5169</v>
      </c>
      <c r="T124" t="s">
        <v>5170</v>
      </c>
      <c r="U124" t="s">
        <v>5171</v>
      </c>
      <c r="V124" t="s">
        <v>5172</v>
      </c>
    </row>
    <row r="125" spans="1:22">
      <c r="A125" t="s">
        <v>935</v>
      </c>
      <c r="B125" t="s">
        <v>935</v>
      </c>
      <c r="C125" t="s">
        <v>4962</v>
      </c>
      <c r="D125" t="s">
        <v>4963</v>
      </c>
      <c r="E125" t="s">
        <v>438</v>
      </c>
      <c r="F125" t="s">
        <v>439</v>
      </c>
      <c r="G125" t="s">
        <v>5173</v>
      </c>
      <c r="H125" t="s">
        <v>5174</v>
      </c>
      <c r="I125" t="s">
        <v>4966</v>
      </c>
      <c r="J125" t="s">
        <v>4967</v>
      </c>
      <c r="K125" t="s">
        <v>4968</v>
      </c>
      <c r="L125">
        <v>2016</v>
      </c>
      <c r="M125">
        <v>3.2910000000000002E-2</v>
      </c>
      <c r="N125">
        <v>3.5699999999999998E-3</v>
      </c>
      <c r="O125">
        <v>3.0000000000000003E-20</v>
      </c>
      <c r="P125" t="s">
        <v>4975</v>
      </c>
      <c r="Q125" t="s">
        <v>4317</v>
      </c>
      <c r="R125" t="s">
        <v>4317</v>
      </c>
      <c r="S125" t="s">
        <v>4317</v>
      </c>
      <c r="T125" t="s">
        <v>4317</v>
      </c>
      <c r="U125" t="s">
        <v>4976</v>
      </c>
      <c r="V125" t="s">
        <v>4977</v>
      </c>
    </row>
    <row r="126" spans="1:22">
      <c r="A126" t="s">
        <v>949</v>
      </c>
      <c r="B126" t="s">
        <v>949</v>
      </c>
      <c r="C126" t="s">
        <v>5000</v>
      </c>
      <c r="D126" t="s">
        <v>5001</v>
      </c>
      <c r="E126" t="s">
        <v>438</v>
      </c>
      <c r="F126" t="s">
        <v>439</v>
      </c>
      <c r="G126" t="s">
        <v>5175</v>
      </c>
      <c r="H126" t="s">
        <v>5176</v>
      </c>
      <c r="I126" t="s">
        <v>5013</v>
      </c>
      <c r="J126" t="s">
        <v>5014</v>
      </c>
      <c r="K126" t="s">
        <v>4968</v>
      </c>
      <c r="L126">
        <v>2017</v>
      </c>
      <c r="M126">
        <v>1.498E-2</v>
      </c>
      <c r="N126">
        <v>1.627E-3</v>
      </c>
      <c r="O126">
        <v>3.28E-20</v>
      </c>
      <c r="P126" t="s">
        <v>4975</v>
      </c>
      <c r="Q126" t="s">
        <v>5177</v>
      </c>
      <c r="R126" t="s">
        <v>4970</v>
      </c>
      <c r="S126" t="s">
        <v>5177</v>
      </c>
      <c r="T126" t="s">
        <v>1071</v>
      </c>
      <c r="U126" t="s">
        <v>4972</v>
      </c>
      <c r="V126" t="s">
        <v>5019</v>
      </c>
    </row>
    <row r="127" spans="1:22">
      <c r="A127" t="s">
        <v>935</v>
      </c>
      <c r="B127" t="s">
        <v>935</v>
      </c>
      <c r="C127" t="s">
        <v>4962</v>
      </c>
      <c r="D127" t="s">
        <v>4963</v>
      </c>
      <c r="E127" t="s">
        <v>438</v>
      </c>
      <c r="F127" t="s">
        <v>439</v>
      </c>
      <c r="G127" t="s">
        <v>5173</v>
      </c>
      <c r="H127" t="s">
        <v>4965</v>
      </c>
      <c r="I127" t="s">
        <v>4966</v>
      </c>
      <c r="J127" t="s">
        <v>4967</v>
      </c>
      <c r="K127" t="s">
        <v>4968</v>
      </c>
      <c r="L127">
        <v>2016</v>
      </c>
      <c r="M127">
        <v>-3.2910000000000002E-2</v>
      </c>
      <c r="N127">
        <v>3.5750000000000001E-3</v>
      </c>
      <c r="O127">
        <v>3.3670000000000002E-20</v>
      </c>
      <c r="P127" t="s">
        <v>4317</v>
      </c>
      <c r="Q127" t="s">
        <v>4969</v>
      </c>
      <c r="R127" t="s">
        <v>4970</v>
      </c>
      <c r="S127" t="s">
        <v>4969</v>
      </c>
      <c r="T127" t="s">
        <v>4971</v>
      </c>
      <c r="U127" t="s">
        <v>4972</v>
      </c>
      <c r="V127" t="s">
        <v>4973</v>
      </c>
    </row>
    <row r="128" spans="1:22">
      <c r="A128" t="s">
        <v>949</v>
      </c>
      <c r="B128" t="s">
        <v>949</v>
      </c>
      <c r="C128" t="s">
        <v>5000</v>
      </c>
      <c r="D128" t="s">
        <v>5001</v>
      </c>
      <c r="E128" t="s">
        <v>438</v>
      </c>
      <c r="F128" t="s">
        <v>439</v>
      </c>
      <c r="G128" t="s">
        <v>5095</v>
      </c>
      <c r="H128" t="s">
        <v>5096</v>
      </c>
      <c r="I128" t="s">
        <v>5013</v>
      </c>
      <c r="J128" t="s">
        <v>5014</v>
      </c>
      <c r="K128" t="s">
        <v>4968</v>
      </c>
      <c r="L128">
        <v>2017</v>
      </c>
      <c r="M128">
        <v>-1.0030000000000001E-2</v>
      </c>
      <c r="N128">
        <v>1.091E-3</v>
      </c>
      <c r="O128">
        <v>3.9299999999999999E-20</v>
      </c>
      <c r="P128" t="s">
        <v>4317</v>
      </c>
      <c r="Q128" t="s">
        <v>5079</v>
      </c>
      <c r="R128" t="s">
        <v>5097</v>
      </c>
      <c r="S128" t="s">
        <v>5098</v>
      </c>
      <c r="T128" t="s">
        <v>1071</v>
      </c>
      <c r="U128" t="s">
        <v>5018</v>
      </c>
      <c r="V128" t="s">
        <v>5019</v>
      </c>
    </row>
    <row r="129" spans="1:22">
      <c r="A129" t="s">
        <v>935</v>
      </c>
      <c r="B129" t="s">
        <v>935</v>
      </c>
      <c r="C129" t="s">
        <v>4962</v>
      </c>
      <c r="D129" t="s">
        <v>4963</v>
      </c>
      <c r="E129" t="s">
        <v>438</v>
      </c>
      <c r="F129" t="s">
        <v>439</v>
      </c>
      <c r="G129" t="s">
        <v>5175</v>
      </c>
      <c r="H129" t="s">
        <v>5176</v>
      </c>
      <c r="I129" t="s">
        <v>5013</v>
      </c>
      <c r="J129" t="s">
        <v>5014</v>
      </c>
      <c r="K129" t="s">
        <v>4968</v>
      </c>
      <c r="L129">
        <v>2017</v>
      </c>
      <c r="M129">
        <v>1.455E-2</v>
      </c>
      <c r="N129">
        <v>1.611E-3</v>
      </c>
      <c r="O129">
        <v>1.7309999999999999E-19</v>
      </c>
      <c r="P129" t="s">
        <v>4975</v>
      </c>
      <c r="Q129" t="s">
        <v>5177</v>
      </c>
      <c r="R129" t="s">
        <v>4970</v>
      </c>
      <c r="S129" t="s">
        <v>5177</v>
      </c>
      <c r="T129" t="s">
        <v>1071</v>
      </c>
      <c r="U129" t="s">
        <v>4972</v>
      </c>
      <c r="V129" t="s">
        <v>5019</v>
      </c>
    </row>
    <row r="130" spans="1:22">
      <c r="A130" t="s">
        <v>935</v>
      </c>
      <c r="B130" t="s">
        <v>935</v>
      </c>
      <c r="C130" t="s">
        <v>4962</v>
      </c>
      <c r="D130" t="s">
        <v>4963</v>
      </c>
      <c r="E130" t="s">
        <v>438</v>
      </c>
      <c r="F130" t="s">
        <v>439</v>
      </c>
      <c r="G130" t="s">
        <v>5178</v>
      </c>
      <c r="H130" t="s">
        <v>5179</v>
      </c>
      <c r="I130" t="s">
        <v>5109</v>
      </c>
      <c r="J130" t="s">
        <v>5110</v>
      </c>
      <c r="K130" t="s">
        <v>4968</v>
      </c>
      <c r="L130">
        <v>2011</v>
      </c>
      <c r="O130">
        <v>2.4199999999999999E-19</v>
      </c>
      <c r="Q130" t="s">
        <v>5113</v>
      </c>
      <c r="R130" t="s">
        <v>4317</v>
      </c>
      <c r="S130" t="s">
        <v>4317</v>
      </c>
      <c r="T130" t="s">
        <v>4317</v>
      </c>
      <c r="U130" t="s">
        <v>4317</v>
      </c>
      <c r="V130" t="s">
        <v>4985</v>
      </c>
    </row>
    <row r="131" spans="1:22">
      <c r="A131" t="s">
        <v>935</v>
      </c>
      <c r="B131" t="s">
        <v>935</v>
      </c>
      <c r="C131" t="s">
        <v>4962</v>
      </c>
      <c r="D131" t="s">
        <v>4963</v>
      </c>
      <c r="E131" t="s">
        <v>438</v>
      </c>
      <c r="F131" t="s">
        <v>439</v>
      </c>
      <c r="G131" t="s">
        <v>2630</v>
      </c>
      <c r="H131" t="s">
        <v>5114</v>
      </c>
      <c r="I131" t="s">
        <v>5089</v>
      </c>
      <c r="J131" t="s">
        <v>5090</v>
      </c>
      <c r="K131" t="s">
        <v>5058</v>
      </c>
      <c r="L131">
        <v>2018</v>
      </c>
      <c r="M131">
        <v>-6.3539999999999999E-2</v>
      </c>
      <c r="N131">
        <v>7.1060000000000003E-3</v>
      </c>
      <c r="O131">
        <v>3.8E-19</v>
      </c>
      <c r="P131" t="s">
        <v>4317</v>
      </c>
      <c r="Q131" t="s">
        <v>5180</v>
      </c>
      <c r="R131" t="s">
        <v>5181</v>
      </c>
      <c r="S131" t="s">
        <v>5182</v>
      </c>
      <c r="T131" t="s">
        <v>1071</v>
      </c>
      <c r="U131" t="s">
        <v>5118</v>
      </c>
      <c r="V131" t="s">
        <v>5183</v>
      </c>
    </row>
    <row r="132" spans="1:22">
      <c r="A132" t="s">
        <v>935</v>
      </c>
      <c r="B132" t="s">
        <v>935</v>
      </c>
      <c r="C132" t="s">
        <v>4962</v>
      </c>
      <c r="D132" t="s">
        <v>4963</v>
      </c>
      <c r="E132" t="s">
        <v>438</v>
      </c>
      <c r="F132" t="s">
        <v>439</v>
      </c>
      <c r="G132" t="s">
        <v>5184</v>
      </c>
      <c r="H132" t="s">
        <v>5185</v>
      </c>
      <c r="I132" t="s">
        <v>5089</v>
      </c>
      <c r="J132" t="s">
        <v>5186</v>
      </c>
      <c r="K132" t="s">
        <v>5058</v>
      </c>
      <c r="L132">
        <v>2012</v>
      </c>
      <c r="M132">
        <v>-5.0999999999999997E-2</v>
      </c>
      <c r="N132">
        <v>5.7070000000000003E-3</v>
      </c>
      <c r="O132">
        <v>3.9999999999999999E-19</v>
      </c>
      <c r="P132" t="s">
        <v>4317</v>
      </c>
      <c r="Q132" t="s">
        <v>4317</v>
      </c>
      <c r="R132" t="s">
        <v>4317</v>
      </c>
      <c r="S132" t="s">
        <v>4317</v>
      </c>
      <c r="T132" t="s">
        <v>4317</v>
      </c>
      <c r="U132" t="s">
        <v>5031</v>
      </c>
      <c r="V132" t="s">
        <v>4977</v>
      </c>
    </row>
    <row r="133" spans="1:22">
      <c r="A133" t="s">
        <v>935</v>
      </c>
      <c r="B133" t="s">
        <v>935</v>
      </c>
      <c r="C133" t="s">
        <v>4962</v>
      </c>
      <c r="D133" t="s">
        <v>4963</v>
      </c>
      <c r="E133" t="s">
        <v>438</v>
      </c>
      <c r="F133" t="s">
        <v>439</v>
      </c>
      <c r="G133" t="s">
        <v>5178</v>
      </c>
      <c r="H133" t="s">
        <v>5179</v>
      </c>
      <c r="I133" t="s">
        <v>5089</v>
      </c>
      <c r="J133" t="s">
        <v>5186</v>
      </c>
      <c r="K133" t="s">
        <v>5058</v>
      </c>
      <c r="L133">
        <v>2012</v>
      </c>
      <c r="O133">
        <v>4.3000000000000002E-19</v>
      </c>
      <c r="Q133" t="s">
        <v>5187</v>
      </c>
      <c r="R133" t="s">
        <v>4317</v>
      </c>
      <c r="S133" t="s">
        <v>4317</v>
      </c>
      <c r="T133" t="s">
        <v>4317</v>
      </c>
      <c r="U133" t="s">
        <v>4317</v>
      </c>
      <c r="V133" t="s">
        <v>4985</v>
      </c>
    </row>
    <row r="134" spans="1:22">
      <c r="A134" t="s">
        <v>935</v>
      </c>
      <c r="B134" t="s">
        <v>935</v>
      </c>
      <c r="C134" t="s">
        <v>4962</v>
      </c>
      <c r="D134" t="s">
        <v>4963</v>
      </c>
      <c r="E134" t="s">
        <v>438</v>
      </c>
      <c r="F134" t="s">
        <v>439</v>
      </c>
      <c r="G134" t="s">
        <v>5188</v>
      </c>
      <c r="H134" t="s">
        <v>5189</v>
      </c>
      <c r="I134" t="s">
        <v>5190</v>
      </c>
      <c r="J134" t="s">
        <v>5191</v>
      </c>
      <c r="K134" t="s">
        <v>5058</v>
      </c>
      <c r="L134">
        <v>2009</v>
      </c>
      <c r="O134">
        <v>6.5000000000000001E-19</v>
      </c>
      <c r="Q134" t="s">
        <v>5192</v>
      </c>
      <c r="R134" t="s">
        <v>4317</v>
      </c>
      <c r="S134" t="s">
        <v>4317</v>
      </c>
      <c r="T134" t="s">
        <v>4317</v>
      </c>
      <c r="U134" t="s">
        <v>4317</v>
      </c>
      <c r="V134" t="s">
        <v>4985</v>
      </c>
    </row>
    <row r="135" spans="1:22">
      <c r="A135" t="s">
        <v>935</v>
      </c>
      <c r="B135" t="s">
        <v>935</v>
      </c>
      <c r="C135" t="s">
        <v>4962</v>
      </c>
      <c r="D135" t="s">
        <v>4963</v>
      </c>
      <c r="E135" t="s">
        <v>438</v>
      </c>
      <c r="F135" t="s">
        <v>439</v>
      </c>
      <c r="G135" t="s">
        <v>5193</v>
      </c>
      <c r="H135" t="s">
        <v>5189</v>
      </c>
      <c r="I135" t="s">
        <v>5190</v>
      </c>
      <c r="J135" t="s">
        <v>5191</v>
      </c>
      <c r="K135" t="s">
        <v>5058</v>
      </c>
      <c r="L135">
        <v>2009</v>
      </c>
      <c r="M135">
        <v>-7.6</v>
      </c>
      <c r="N135">
        <v>0.85629999999999995</v>
      </c>
      <c r="O135">
        <v>7.0000000000000003E-19</v>
      </c>
      <c r="P135" t="s">
        <v>4317</v>
      </c>
      <c r="Q135" t="s">
        <v>4317</v>
      </c>
      <c r="R135" t="s">
        <v>4317</v>
      </c>
      <c r="S135" t="s">
        <v>4317</v>
      </c>
      <c r="T135" t="s">
        <v>4317</v>
      </c>
      <c r="U135" t="s">
        <v>5194</v>
      </c>
      <c r="V135" t="s">
        <v>4977</v>
      </c>
    </row>
    <row r="136" spans="1:22">
      <c r="A136" t="s">
        <v>935</v>
      </c>
      <c r="B136" t="s">
        <v>935</v>
      </c>
      <c r="C136" t="s">
        <v>4962</v>
      </c>
      <c r="D136" t="s">
        <v>4963</v>
      </c>
      <c r="E136" t="s">
        <v>438</v>
      </c>
      <c r="F136" t="s">
        <v>439</v>
      </c>
      <c r="G136" t="s">
        <v>5195</v>
      </c>
      <c r="H136" t="s">
        <v>4317</v>
      </c>
      <c r="I136" t="s">
        <v>5190</v>
      </c>
      <c r="J136" t="s">
        <v>5191</v>
      </c>
      <c r="K136" t="s">
        <v>5058</v>
      </c>
      <c r="L136">
        <v>2009</v>
      </c>
      <c r="O136">
        <v>7.0000000000000003E-19</v>
      </c>
      <c r="Q136" t="s">
        <v>4317</v>
      </c>
      <c r="R136" t="s">
        <v>4317</v>
      </c>
      <c r="S136" t="s">
        <v>4317</v>
      </c>
      <c r="T136" t="s">
        <v>4317</v>
      </c>
      <c r="U136" t="s">
        <v>4317</v>
      </c>
      <c r="V136" t="s">
        <v>4990</v>
      </c>
    </row>
    <row r="137" spans="1:22">
      <c r="A137" t="s">
        <v>949</v>
      </c>
      <c r="B137" t="s">
        <v>949</v>
      </c>
      <c r="C137" t="s">
        <v>5000</v>
      </c>
      <c r="D137" t="s">
        <v>5001</v>
      </c>
      <c r="E137" t="s">
        <v>438</v>
      </c>
      <c r="F137" t="s">
        <v>439</v>
      </c>
      <c r="G137" t="s">
        <v>5099</v>
      </c>
      <c r="H137" t="s">
        <v>5100</v>
      </c>
      <c r="I137" t="s">
        <v>5013</v>
      </c>
      <c r="J137" t="s">
        <v>5014</v>
      </c>
      <c r="K137" t="s">
        <v>4968</v>
      </c>
      <c r="L137">
        <v>2017</v>
      </c>
      <c r="M137">
        <v>-9.5209999999999999E-3</v>
      </c>
      <c r="N137">
        <v>1.0759999999999999E-3</v>
      </c>
      <c r="O137">
        <v>9.2320000000000003E-19</v>
      </c>
      <c r="P137" t="s">
        <v>4317</v>
      </c>
      <c r="Q137" t="s">
        <v>5015</v>
      </c>
      <c r="R137" t="s">
        <v>5101</v>
      </c>
      <c r="S137" t="s">
        <v>5102</v>
      </c>
      <c r="T137" t="s">
        <v>1071</v>
      </c>
      <c r="U137" t="s">
        <v>5018</v>
      </c>
      <c r="V137" t="s">
        <v>5019</v>
      </c>
    </row>
    <row r="138" spans="1:22">
      <c r="A138" t="s">
        <v>935</v>
      </c>
      <c r="B138" t="s">
        <v>935</v>
      </c>
      <c r="C138" t="s">
        <v>4962</v>
      </c>
      <c r="D138" t="s">
        <v>4963</v>
      </c>
      <c r="E138" t="s">
        <v>438</v>
      </c>
      <c r="F138" t="s">
        <v>439</v>
      </c>
      <c r="G138" t="s">
        <v>5196</v>
      </c>
      <c r="H138" t="s">
        <v>4965</v>
      </c>
      <c r="I138" t="s">
        <v>4966</v>
      </c>
      <c r="J138" t="s">
        <v>4967</v>
      </c>
      <c r="K138" t="s">
        <v>4968</v>
      </c>
      <c r="L138">
        <v>2016</v>
      </c>
      <c r="M138">
        <v>-3.117E-2</v>
      </c>
      <c r="N138">
        <v>3.5409999999999999E-3</v>
      </c>
      <c r="O138">
        <v>1.3499999999999999E-18</v>
      </c>
      <c r="P138" t="s">
        <v>4317</v>
      </c>
      <c r="Q138" t="s">
        <v>4969</v>
      </c>
      <c r="R138" t="s">
        <v>4970</v>
      </c>
      <c r="S138" t="s">
        <v>4969</v>
      </c>
      <c r="T138" t="s">
        <v>4971</v>
      </c>
      <c r="U138" t="s">
        <v>4972</v>
      </c>
      <c r="V138" t="s">
        <v>4973</v>
      </c>
    </row>
    <row r="139" spans="1:22">
      <c r="A139" t="s">
        <v>935</v>
      </c>
      <c r="B139" t="s">
        <v>935</v>
      </c>
      <c r="C139" t="s">
        <v>4962</v>
      </c>
      <c r="D139" t="s">
        <v>4963</v>
      </c>
      <c r="E139" t="s">
        <v>438</v>
      </c>
      <c r="F139" t="s">
        <v>439</v>
      </c>
      <c r="G139" t="s">
        <v>5197</v>
      </c>
      <c r="H139" t="s">
        <v>5033</v>
      </c>
      <c r="I139" t="s">
        <v>5013</v>
      </c>
      <c r="J139" t="s">
        <v>5014</v>
      </c>
      <c r="K139" t="s">
        <v>4968</v>
      </c>
      <c r="L139">
        <v>2017</v>
      </c>
      <c r="M139">
        <v>-1.372E-2</v>
      </c>
      <c r="N139">
        <v>1.5590000000000001E-3</v>
      </c>
      <c r="O139">
        <v>1.358E-18</v>
      </c>
      <c r="P139" t="s">
        <v>4317</v>
      </c>
      <c r="Q139" t="s">
        <v>5198</v>
      </c>
      <c r="R139" t="s">
        <v>5199</v>
      </c>
      <c r="S139" t="s">
        <v>5200</v>
      </c>
      <c r="T139" t="s">
        <v>1071</v>
      </c>
      <c r="U139" t="s">
        <v>5018</v>
      </c>
      <c r="V139" t="s">
        <v>5019</v>
      </c>
    </row>
    <row r="140" spans="1:22">
      <c r="A140" t="s">
        <v>935</v>
      </c>
      <c r="B140" t="s">
        <v>935</v>
      </c>
      <c r="C140" t="s">
        <v>4962</v>
      </c>
      <c r="D140" t="s">
        <v>4963</v>
      </c>
      <c r="E140" t="s">
        <v>438</v>
      </c>
      <c r="F140" t="s">
        <v>439</v>
      </c>
      <c r="G140" t="s">
        <v>2634</v>
      </c>
      <c r="H140" t="s">
        <v>5201</v>
      </c>
      <c r="I140" t="s">
        <v>5013</v>
      </c>
      <c r="J140" t="s">
        <v>5014</v>
      </c>
      <c r="K140" t="s">
        <v>4968</v>
      </c>
      <c r="L140">
        <v>2017</v>
      </c>
      <c r="M140">
        <v>-2.1479999999999999E-2</v>
      </c>
      <c r="N140">
        <v>2.4610000000000001E-3</v>
      </c>
      <c r="O140">
        <v>2.5359999999999998E-18</v>
      </c>
      <c r="P140" t="s">
        <v>4317</v>
      </c>
      <c r="Q140" t="s">
        <v>5202</v>
      </c>
      <c r="R140" t="s">
        <v>4970</v>
      </c>
      <c r="S140" t="s">
        <v>5202</v>
      </c>
      <c r="T140" t="s">
        <v>1071</v>
      </c>
      <c r="U140" t="s">
        <v>4972</v>
      </c>
      <c r="V140" t="s">
        <v>5019</v>
      </c>
    </row>
    <row r="141" spans="1:22">
      <c r="A141" t="s">
        <v>935</v>
      </c>
      <c r="B141" t="s">
        <v>935</v>
      </c>
      <c r="C141" t="s">
        <v>4962</v>
      </c>
      <c r="D141" t="s">
        <v>4963</v>
      </c>
      <c r="E141" t="s">
        <v>438</v>
      </c>
      <c r="F141" t="s">
        <v>439</v>
      </c>
      <c r="G141" t="s">
        <v>5203</v>
      </c>
      <c r="H141" t="s">
        <v>5204</v>
      </c>
      <c r="I141" t="s">
        <v>5124</v>
      </c>
      <c r="J141" t="s">
        <v>5140</v>
      </c>
      <c r="K141" t="s">
        <v>4968</v>
      </c>
      <c r="L141">
        <v>2011</v>
      </c>
      <c r="O141">
        <v>3.6399999999999999E-18</v>
      </c>
      <c r="Q141" t="s">
        <v>5141</v>
      </c>
      <c r="R141" t="s">
        <v>4317</v>
      </c>
      <c r="S141" t="s">
        <v>4317</v>
      </c>
      <c r="T141" t="s">
        <v>4317</v>
      </c>
      <c r="U141" t="s">
        <v>4317</v>
      </c>
      <c r="V141" t="s">
        <v>4985</v>
      </c>
    </row>
    <row r="142" spans="1:22">
      <c r="A142" t="s">
        <v>935</v>
      </c>
      <c r="B142" t="s">
        <v>935</v>
      </c>
      <c r="C142" t="s">
        <v>4962</v>
      </c>
      <c r="D142" t="s">
        <v>4963</v>
      </c>
      <c r="E142" t="s">
        <v>438</v>
      </c>
      <c r="F142" t="s">
        <v>439</v>
      </c>
      <c r="G142" t="s">
        <v>2634</v>
      </c>
      <c r="H142" t="s">
        <v>5201</v>
      </c>
      <c r="I142" t="s">
        <v>5047</v>
      </c>
      <c r="J142" t="s">
        <v>5048</v>
      </c>
      <c r="K142" t="s">
        <v>4968</v>
      </c>
      <c r="L142">
        <v>2011</v>
      </c>
      <c r="O142">
        <v>3.7999999999999998E-18</v>
      </c>
      <c r="Q142" t="s">
        <v>5049</v>
      </c>
      <c r="R142" t="s">
        <v>4317</v>
      </c>
      <c r="S142" t="s">
        <v>4317</v>
      </c>
      <c r="T142" t="s">
        <v>4317</v>
      </c>
      <c r="U142" t="s">
        <v>4317</v>
      </c>
      <c r="V142" t="s">
        <v>4985</v>
      </c>
    </row>
    <row r="143" spans="1:22">
      <c r="A143" t="s">
        <v>949</v>
      </c>
      <c r="B143" t="s">
        <v>949</v>
      </c>
      <c r="C143" t="s">
        <v>5000</v>
      </c>
      <c r="D143" t="s">
        <v>5001</v>
      </c>
      <c r="E143" t="s">
        <v>438</v>
      </c>
      <c r="F143" t="s">
        <v>439</v>
      </c>
      <c r="G143" t="s">
        <v>5205</v>
      </c>
      <c r="H143" t="s">
        <v>4317</v>
      </c>
      <c r="I143" t="s">
        <v>5013</v>
      </c>
      <c r="J143" t="s">
        <v>5014</v>
      </c>
      <c r="K143" t="s">
        <v>4968</v>
      </c>
      <c r="L143">
        <v>2017</v>
      </c>
      <c r="M143">
        <v>-1.499E-2</v>
      </c>
      <c r="N143">
        <v>1.7329999999999999E-3</v>
      </c>
      <c r="O143">
        <v>5.087E-18</v>
      </c>
      <c r="P143" t="s">
        <v>4317</v>
      </c>
      <c r="Q143" t="s">
        <v>5206</v>
      </c>
      <c r="R143" t="s">
        <v>4970</v>
      </c>
      <c r="S143" t="s">
        <v>5206</v>
      </c>
      <c r="T143" t="s">
        <v>1071</v>
      </c>
      <c r="U143" t="s">
        <v>4972</v>
      </c>
      <c r="V143" t="s">
        <v>5019</v>
      </c>
    </row>
    <row r="144" spans="1:22">
      <c r="A144" t="s">
        <v>949</v>
      </c>
      <c r="B144" t="s">
        <v>949</v>
      </c>
      <c r="C144" t="s">
        <v>5000</v>
      </c>
      <c r="D144" t="s">
        <v>5001</v>
      </c>
      <c r="E144" t="s">
        <v>438</v>
      </c>
      <c r="F144" t="s">
        <v>439</v>
      </c>
      <c r="G144" t="s">
        <v>5155</v>
      </c>
      <c r="H144" t="s">
        <v>4965</v>
      </c>
      <c r="I144" t="s">
        <v>4966</v>
      </c>
      <c r="J144" t="s">
        <v>4967</v>
      </c>
      <c r="K144" t="s">
        <v>4968</v>
      </c>
      <c r="L144">
        <v>2016</v>
      </c>
      <c r="M144">
        <v>-3.1230000000000001E-2</v>
      </c>
      <c r="N144">
        <v>3.617E-3</v>
      </c>
      <c r="O144">
        <v>5.9629999999999998E-18</v>
      </c>
      <c r="P144" t="s">
        <v>4317</v>
      </c>
      <c r="Q144" t="s">
        <v>4969</v>
      </c>
      <c r="R144" t="s">
        <v>4970</v>
      </c>
      <c r="S144" t="s">
        <v>4969</v>
      </c>
      <c r="T144" t="s">
        <v>4971</v>
      </c>
      <c r="U144" t="s">
        <v>4972</v>
      </c>
      <c r="V144" t="s">
        <v>4973</v>
      </c>
    </row>
    <row r="145" spans="1:22">
      <c r="A145" t="s">
        <v>935</v>
      </c>
      <c r="B145" t="s">
        <v>935</v>
      </c>
      <c r="C145" t="s">
        <v>4962</v>
      </c>
      <c r="D145" t="s">
        <v>4963</v>
      </c>
      <c r="E145" t="s">
        <v>438</v>
      </c>
      <c r="F145" t="s">
        <v>439</v>
      </c>
      <c r="G145" t="s">
        <v>5207</v>
      </c>
      <c r="H145" t="s">
        <v>5208</v>
      </c>
      <c r="I145" t="s">
        <v>5209</v>
      </c>
      <c r="J145" t="s">
        <v>5210</v>
      </c>
      <c r="K145" t="s">
        <v>4968</v>
      </c>
      <c r="L145">
        <v>2014</v>
      </c>
      <c r="M145">
        <v>-1.4999999999999999E-2</v>
      </c>
      <c r="N145">
        <v>1.738E-3</v>
      </c>
      <c r="O145">
        <v>5.9999999999999997E-18</v>
      </c>
      <c r="P145" t="s">
        <v>4317</v>
      </c>
      <c r="Q145" t="s">
        <v>4317</v>
      </c>
      <c r="R145" t="s">
        <v>4317</v>
      </c>
      <c r="S145" t="s">
        <v>4317</v>
      </c>
      <c r="T145" t="s">
        <v>4317</v>
      </c>
      <c r="U145" t="s">
        <v>5031</v>
      </c>
      <c r="V145" t="s">
        <v>4977</v>
      </c>
    </row>
    <row r="146" spans="1:22">
      <c r="A146" t="s">
        <v>935</v>
      </c>
      <c r="B146" t="s">
        <v>935</v>
      </c>
      <c r="C146" t="s">
        <v>4962</v>
      </c>
      <c r="D146" t="s">
        <v>4963</v>
      </c>
      <c r="E146" t="s">
        <v>438</v>
      </c>
      <c r="F146" t="s">
        <v>439</v>
      </c>
      <c r="G146" t="s">
        <v>5205</v>
      </c>
      <c r="H146" t="s">
        <v>4317</v>
      </c>
      <c r="I146" t="s">
        <v>5013</v>
      </c>
      <c r="J146" t="s">
        <v>5014</v>
      </c>
      <c r="K146" t="s">
        <v>4968</v>
      </c>
      <c r="L146">
        <v>2017</v>
      </c>
      <c r="M146">
        <v>-1.4789999999999999E-2</v>
      </c>
      <c r="N146">
        <v>1.7160000000000001E-3</v>
      </c>
      <c r="O146">
        <v>6.5690000000000003E-18</v>
      </c>
      <c r="P146" t="s">
        <v>4317</v>
      </c>
      <c r="Q146" t="s">
        <v>5206</v>
      </c>
      <c r="R146" t="s">
        <v>4970</v>
      </c>
      <c r="S146" t="s">
        <v>5206</v>
      </c>
      <c r="T146" t="s">
        <v>1071</v>
      </c>
      <c r="U146" t="s">
        <v>4972</v>
      </c>
      <c r="V146" t="s">
        <v>5019</v>
      </c>
    </row>
    <row r="147" spans="1:22">
      <c r="A147" t="s">
        <v>935</v>
      </c>
      <c r="B147" t="s">
        <v>935</v>
      </c>
      <c r="C147" t="s">
        <v>4962</v>
      </c>
      <c r="D147" t="s">
        <v>4963</v>
      </c>
      <c r="E147" t="s">
        <v>438</v>
      </c>
      <c r="F147" t="s">
        <v>439</v>
      </c>
      <c r="G147" t="s">
        <v>5211</v>
      </c>
      <c r="H147" t="s">
        <v>5212</v>
      </c>
      <c r="I147" t="s">
        <v>5213</v>
      </c>
      <c r="J147" t="s">
        <v>5214</v>
      </c>
      <c r="K147" t="s">
        <v>4968</v>
      </c>
      <c r="L147">
        <v>2013</v>
      </c>
      <c r="M147">
        <v>3.1800000000000002E-2</v>
      </c>
      <c r="N147">
        <v>3.7000000000000002E-3</v>
      </c>
      <c r="O147">
        <v>1.6230000000000001E-17</v>
      </c>
      <c r="P147" t="s">
        <v>4975</v>
      </c>
      <c r="Q147" t="s">
        <v>5215</v>
      </c>
      <c r="R147" t="s">
        <v>4970</v>
      </c>
      <c r="S147" t="s">
        <v>5215</v>
      </c>
      <c r="T147" t="s">
        <v>5216</v>
      </c>
      <c r="U147" t="s">
        <v>4972</v>
      </c>
      <c r="V147" t="s">
        <v>5217</v>
      </c>
    </row>
    <row r="148" spans="1:22">
      <c r="A148" t="s">
        <v>935</v>
      </c>
      <c r="B148" t="s">
        <v>935</v>
      </c>
      <c r="C148" t="s">
        <v>4962</v>
      </c>
      <c r="D148" t="s">
        <v>4963</v>
      </c>
      <c r="E148" t="s">
        <v>438</v>
      </c>
      <c r="F148" t="s">
        <v>439</v>
      </c>
      <c r="G148" t="s">
        <v>2634</v>
      </c>
      <c r="H148" t="s">
        <v>5201</v>
      </c>
      <c r="I148" t="s">
        <v>5124</v>
      </c>
      <c r="J148" t="s">
        <v>5125</v>
      </c>
      <c r="K148" t="s">
        <v>4968</v>
      </c>
      <c r="L148">
        <v>2017</v>
      </c>
      <c r="M148">
        <v>0.629</v>
      </c>
      <c r="N148">
        <v>7.4050000000000005E-2</v>
      </c>
      <c r="O148">
        <v>2.0000000000000001E-17</v>
      </c>
      <c r="P148" t="s">
        <v>4975</v>
      </c>
      <c r="Q148" t="s">
        <v>4317</v>
      </c>
      <c r="R148" t="s">
        <v>4317</v>
      </c>
      <c r="S148" t="s">
        <v>4317</v>
      </c>
      <c r="T148" t="s">
        <v>4317</v>
      </c>
      <c r="U148" t="s">
        <v>4976</v>
      </c>
      <c r="V148" t="s">
        <v>4977</v>
      </c>
    </row>
    <row r="149" spans="1:22">
      <c r="A149" t="s">
        <v>935</v>
      </c>
      <c r="B149" t="s">
        <v>935</v>
      </c>
      <c r="C149" t="s">
        <v>4962</v>
      </c>
      <c r="D149" t="s">
        <v>4963</v>
      </c>
      <c r="E149" t="s">
        <v>438</v>
      </c>
      <c r="F149" t="s">
        <v>439</v>
      </c>
      <c r="G149" t="s">
        <v>5218</v>
      </c>
      <c r="H149" t="s">
        <v>5219</v>
      </c>
      <c r="I149" t="s">
        <v>5220</v>
      </c>
      <c r="J149" t="s">
        <v>5221</v>
      </c>
      <c r="K149" t="s">
        <v>4968</v>
      </c>
      <c r="L149">
        <v>2012</v>
      </c>
      <c r="O149">
        <v>2.4599999999999999E-17</v>
      </c>
      <c r="Q149" t="s">
        <v>5222</v>
      </c>
      <c r="R149" t="s">
        <v>4317</v>
      </c>
      <c r="S149" t="s">
        <v>4317</v>
      </c>
      <c r="T149" t="s">
        <v>4317</v>
      </c>
      <c r="U149" t="s">
        <v>4317</v>
      </c>
      <c r="V149" t="s">
        <v>4985</v>
      </c>
    </row>
    <row r="150" spans="1:22">
      <c r="A150" t="s">
        <v>935</v>
      </c>
      <c r="B150" t="s">
        <v>935</v>
      </c>
      <c r="C150" t="s">
        <v>4962</v>
      </c>
      <c r="D150" t="s">
        <v>4963</v>
      </c>
      <c r="E150" t="s">
        <v>438</v>
      </c>
      <c r="F150" t="s">
        <v>439</v>
      </c>
      <c r="G150" t="s">
        <v>5223</v>
      </c>
      <c r="H150" t="s">
        <v>5224</v>
      </c>
      <c r="I150" t="s">
        <v>5225</v>
      </c>
      <c r="J150" t="s">
        <v>5226</v>
      </c>
      <c r="K150" t="s">
        <v>4968</v>
      </c>
      <c r="L150">
        <v>2011</v>
      </c>
      <c r="O150">
        <v>2.9000000000000003E-17</v>
      </c>
      <c r="Q150" t="s">
        <v>5227</v>
      </c>
      <c r="R150" t="s">
        <v>4317</v>
      </c>
      <c r="S150" t="s">
        <v>4317</v>
      </c>
      <c r="T150" t="s">
        <v>4317</v>
      </c>
      <c r="U150" t="s">
        <v>4317</v>
      </c>
      <c r="V150" t="s">
        <v>4985</v>
      </c>
    </row>
    <row r="151" spans="1:22">
      <c r="A151" t="s">
        <v>949</v>
      </c>
      <c r="B151" t="s">
        <v>949</v>
      </c>
      <c r="C151" t="s">
        <v>5000</v>
      </c>
      <c r="D151" t="s">
        <v>5001</v>
      </c>
      <c r="E151" t="s">
        <v>438</v>
      </c>
      <c r="F151" t="s">
        <v>439</v>
      </c>
      <c r="G151" t="s">
        <v>5173</v>
      </c>
      <c r="H151" t="s">
        <v>4965</v>
      </c>
      <c r="I151" t="s">
        <v>4966</v>
      </c>
      <c r="J151" t="s">
        <v>4967</v>
      </c>
      <c r="K151" t="s">
        <v>4968</v>
      </c>
      <c r="L151">
        <v>2016</v>
      </c>
      <c r="M151">
        <v>-3.0380000000000001E-2</v>
      </c>
      <c r="N151">
        <v>3.6110000000000001E-3</v>
      </c>
      <c r="O151">
        <v>4.0320000000000001E-17</v>
      </c>
      <c r="P151" t="s">
        <v>4317</v>
      </c>
      <c r="Q151" t="s">
        <v>4969</v>
      </c>
      <c r="R151" t="s">
        <v>4970</v>
      </c>
      <c r="S151" t="s">
        <v>4969</v>
      </c>
      <c r="T151" t="s">
        <v>4971</v>
      </c>
      <c r="U151" t="s">
        <v>4972</v>
      </c>
      <c r="V151" t="s">
        <v>4973</v>
      </c>
    </row>
    <row r="152" spans="1:22">
      <c r="A152" t="s">
        <v>949</v>
      </c>
      <c r="B152" t="s">
        <v>949</v>
      </c>
      <c r="C152" t="s">
        <v>5000</v>
      </c>
      <c r="D152" t="s">
        <v>5001</v>
      </c>
      <c r="E152" t="s">
        <v>438</v>
      </c>
      <c r="F152" t="s">
        <v>439</v>
      </c>
      <c r="G152" t="s">
        <v>5228</v>
      </c>
      <c r="H152" t="s">
        <v>4317</v>
      </c>
      <c r="I152" t="s">
        <v>5013</v>
      </c>
      <c r="J152" t="s">
        <v>5014</v>
      </c>
      <c r="K152" t="s">
        <v>4968</v>
      </c>
      <c r="L152">
        <v>2017</v>
      </c>
      <c r="M152">
        <v>1.3390000000000001E-2</v>
      </c>
      <c r="N152">
        <v>1.604E-3</v>
      </c>
      <c r="O152">
        <v>7.1190000000000004E-17</v>
      </c>
      <c r="P152" t="s">
        <v>4975</v>
      </c>
      <c r="Q152" t="s">
        <v>5229</v>
      </c>
      <c r="R152" t="s">
        <v>4970</v>
      </c>
      <c r="S152" t="s">
        <v>5229</v>
      </c>
      <c r="T152" t="s">
        <v>1071</v>
      </c>
      <c r="U152" t="s">
        <v>4972</v>
      </c>
      <c r="V152" t="s">
        <v>5019</v>
      </c>
    </row>
    <row r="153" spans="1:22">
      <c r="A153" t="s">
        <v>949</v>
      </c>
      <c r="B153" t="s">
        <v>949</v>
      </c>
      <c r="C153" t="s">
        <v>5000</v>
      </c>
      <c r="D153" t="s">
        <v>5001</v>
      </c>
      <c r="E153" t="s">
        <v>438</v>
      </c>
      <c r="F153" t="s">
        <v>439</v>
      </c>
      <c r="G153" t="s">
        <v>5230</v>
      </c>
      <c r="H153" t="s">
        <v>4317</v>
      </c>
      <c r="I153" t="s">
        <v>5013</v>
      </c>
      <c r="J153" t="s">
        <v>5014</v>
      </c>
      <c r="K153" t="s">
        <v>4968</v>
      </c>
      <c r="L153">
        <v>2017</v>
      </c>
      <c r="M153">
        <v>1.342E-2</v>
      </c>
      <c r="N153">
        <v>1.6149999999999999E-3</v>
      </c>
      <c r="O153">
        <v>9.7329999999999996E-17</v>
      </c>
      <c r="P153" t="s">
        <v>4975</v>
      </c>
      <c r="Q153" t="s">
        <v>5229</v>
      </c>
      <c r="R153" t="s">
        <v>4970</v>
      </c>
      <c r="S153" t="s">
        <v>5229</v>
      </c>
      <c r="T153" t="s">
        <v>1071</v>
      </c>
      <c r="U153" t="s">
        <v>4972</v>
      </c>
      <c r="V153" t="s">
        <v>5019</v>
      </c>
    </row>
    <row r="154" spans="1:22">
      <c r="A154" t="s">
        <v>935</v>
      </c>
      <c r="B154" t="s">
        <v>935</v>
      </c>
      <c r="C154" t="s">
        <v>4962</v>
      </c>
      <c r="D154" t="s">
        <v>4963</v>
      </c>
      <c r="E154" t="s">
        <v>438</v>
      </c>
      <c r="F154" t="s">
        <v>439</v>
      </c>
      <c r="G154" t="s">
        <v>4991</v>
      </c>
      <c r="H154" t="s">
        <v>5189</v>
      </c>
      <c r="I154" t="s">
        <v>5190</v>
      </c>
      <c r="J154" t="s">
        <v>5191</v>
      </c>
      <c r="K154" t="s">
        <v>5058</v>
      </c>
      <c r="L154">
        <v>2009</v>
      </c>
      <c r="O154">
        <v>2.1000000000000001E-16</v>
      </c>
      <c r="Q154" t="s">
        <v>5192</v>
      </c>
      <c r="R154" t="s">
        <v>4317</v>
      </c>
      <c r="S154" t="s">
        <v>4317</v>
      </c>
      <c r="T154" t="s">
        <v>4317</v>
      </c>
      <c r="U154" t="s">
        <v>4317</v>
      </c>
      <c r="V154" t="s">
        <v>4985</v>
      </c>
    </row>
    <row r="155" spans="1:22">
      <c r="A155" t="s">
        <v>949</v>
      </c>
      <c r="B155" t="s">
        <v>949</v>
      </c>
      <c r="C155" t="s">
        <v>5000</v>
      </c>
      <c r="D155" t="s">
        <v>5001</v>
      </c>
      <c r="E155" t="s">
        <v>438</v>
      </c>
      <c r="F155" t="s">
        <v>439</v>
      </c>
      <c r="G155" t="s">
        <v>5165</v>
      </c>
      <c r="H155" t="s">
        <v>5158</v>
      </c>
      <c r="I155" t="s">
        <v>5013</v>
      </c>
      <c r="J155" t="s">
        <v>5014</v>
      </c>
      <c r="K155" t="s">
        <v>4968</v>
      </c>
      <c r="L155">
        <v>2017</v>
      </c>
      <c r="M155">
        <v>3.6799999999999999E-2</v>
      </c>
      <c r="N155">
        <v>4.4879999999999998E-3</v>
      </c>
      <c r="O155">
        <v>2.3969999999999998E-16</v>
      </c>
      <c r="P155" t="s">
        <v>4975</v>
      </c>
      <c r="Q155" t="s">
        <v>5166</v>
      </c>
      <c r="R155" t="s">
        <v>4970</v>
      </c>
      <c r="S155" t="s">
        <v>5166</v>
      </c>
      <c r="T155" t="s">
        <v>1071</v>
      </c>
      <c r="U155" t="s">
        <v>4317</v>
      </c>
      <c r="V155" t="s">
        <v>5019</v>
      </c>
    </row>
    <row r="156" spans="1:22">
      <c r="A156" t="s">
        <v>935</v>
      </c>
      <c r="B156" t="s">
        <v>935</v>
      </c>
      <c r="C156" t="s">
        <v>4962</v>
      </c>
      <c r="D156" t="s">
        <v>4963</v>
      </c>
      <c r="E156" t="s">
        <v>438</v>
      </c>
      <c r="F156" t="s">
        <v>439</v>
      </c>
      <c r="G156" t="s">
        <v>5231</v>
      </c>
      <c r="H156" t="s">
        <v>5024</v>
      </c>
      <c r="I156" t="s">
        <v>5089</v>
      </c>
      <c r="J156" t="s">
        <v>5186</v>
      </c>
      <c r="K156" t="s">
        <v>5058</v>
      </c>
      <c r="L156">
        <v>2012</v>
      </c>
      <c r="O156">
        <v>7.8699999999999997E-16</v>
      </c>
      <c r="Q156" t="s">
        <v>5187</v>
      </c>
      <c r="R156" t="s">
        <v>4317</v>
      </c>
      <c r="S156" t="s">
        <v>4317</v>
      </c>
      <c r="T156" t="s">
        <v>4317</v>
      </c>
      <c r="U156" t="s">
        <v>4317</v>
      </c>
      <c r="V156" t="s">
        <v>4985</v>
      </c>
    </row>
    <row r="157" spans="1:22">
      <c r="A157" t="s">
        <v>935</v>
      </c>
      <c r="B157" t="s">
        <v>935</v>
      </c>
      <c r="C157" t="s">
        <v>4962</v>
      </c>
      <c r="D157" t="s">
        <v>4963</v>
      </c>
      <c r="E157" t="s">
        <v>438</v>
      </c>
      <c r="F157" t="s">
        <v>439</v>
      </c>
      <c r="G157" t="s">
        <v>5232</v>
      </c>
      <c r="H157" t="s">
        <v>5033</v>
      </c>
      <c r="I157" t="s">
        <v>5013</v>
      </c>
      <c r="J157" t="s">
        <v>5014</v>
      </c>
      <c r="K157" t="s">
        <v>4968</v>
      </c>
      <c r="L157">
        <v>2017</v>
      </c>
      <c r="M157">
        <v>-1.0149999999999999E-2</v>
      </c>
      <c r="N157">
        <v>1.2650000000000001E-3</v>
      </c>
      <c r="O157">
        <v>9.8589999999999991E-16</v>
      </c>
      <c r="P157" t="s">
        <v>4317</v>
      </c>
      <c r="Q157" t="s">
        <v>5233</v>
      </c>
      <c r="R157" t="s">
        <v>5234</v>
      </c>
      <c r="S157" t="s">
        <v>5235</v>
      </c>
      <c r="T157" t="s">
        <v>1071</v>
      </c>
      <c r="U157" t="s">
        <v>5018</v>
      </c>
      <c r="V157" t="s">
        <v>5019</v>
      </c>
    </row>
    <row r="158" spans="1:22">
      <c r="A158" t="s">
        <v>935</v>
      </c>
      <c r="B158" t="s">
        <v>935</v>
      </c>
      <c r="C158" t="s">
        <v>4962</v>
      </c>
      <c r="D158" t="s">
        <v>4963</v>
      </c>
      <c r="E158" t="s">
        <v>438</v>
      </c>
      <c r="F158" t="s">
        <v>439</v>
      </c>
      <c r="G158" t="s">
        <v>2634</v>
      </c>
      <c r="H158" t="s">
        <v>5201</v>
      </c>
      <c r="I158" t="s">
        <v>5124</v>
      </c>
      <c r="J158" t="s">
        <v>5140</v>
      </c>
      <c r="K158" t="s">
        <v>4968</v>
      </c>
      <c r="L158">
        <v>2011</v>
      </c>
      <c r="O158">
        <v>9.9199999999999995E-16</v>
      </c>
      <c r="Q158" t="s">
        <v>5141</v>
      </c>
      <c r="R158" t="s">
        <v>4317</v>
      </c>
      <c r="S158" t="s">
        <v>4317</v>
      </c>
      <c r="T158" t="s">
        <v>4317</v>
      </c>
      <c r="U158" t="s">
        <v>4317</v>
      </c>
      <c r="V158" t="s">
        <v>4985</v>
      </c>
    </row>
    <row r="159" spans="1:22">
      <c r="A159" t="s">
        <v>935</v>
      </c>
      <c r="B159" t="s">
        <v>935</v>
      </c>
      <c r="C159" t="s">
        <v>4962</v>
      </c>
      <c r="D159" t="s">
        <v>4963</v>
      </c>
      <c r="E159" t="s">
        <v>438</v>
      </c>
      <c r="F159" t="s">
        <v>439</v>
      </c>
      <c r="G159" t="s">
        <v>5236</v>
      </c>
      <c r="H159" t="s">
        <v>4317</v>
      </c>
      <c r="I159" t="s">
        <v>5013</v>
      </c>
      <c r="J159" t="s">
        <v>5014</v>
      </c>
      <c r="K159" t="s">
        <v>4968</v>
      </c>
      <c r="L159">
        <v>2017</v>
      </c>
      <c r="M159">
        <v>-1.371E-2</v>
      </c>
      <c r="N159">
        <v>1.709E-3</v>
      </c>
      <c r="O159">
        <v>1.005E-15</v>
      </c>
      <c r="P159" t="s">
        <v>4317</v>
      </c>
      <c r="Q159" t="s">
        <v>5237</v>
      </c>
      <c r="R159" t="s">
        <v>4970</v>
      </c>
      <c r="S159" t="s">
        <v>5237</v>
      </c>
      <c r="T159" t="s">
        <v>1071</v>
      </c>
      <c r="U159" t="s">
        <v>4972</v>
      </c>
      <c r="V159" t="s">
        <v>5019</v>
      </c>
    </row>
    <row r="160" spans="1:22">
      <c r="A160" t="s">
        <v>943</v>
      </c>
      <c r="B160" t="s">
        <v>943</v>
      </c>
      <c r="C160" t="s">
        <v>5043</v>
      </c>
      <c r="D160" t="s">
        <v>5044</v>
      </c>
      <c r="E160" t="s">
        <v>438</v>
      </c>
      <c r="F160" t="s">
        <v>439</v>
      </c>
      <c r="G160" t="s">
        <v>5238</v>
      </c>
      <c r="H160" t="s">
        <v>5239</v>
      </c>
      <c r="I160" t="s">
        <v>5013</v>
      </c>
      <c r="J160" t="s">
        <v>5014</v>
      </c>
      <c r="K160" t="s">
        <v>4968</v>
      </c>
      <c r="L160">
        <v>2017</v>
      </c>
      <c r="M160">
        <v>-1.8029999999999999E-3</v>
      </c>
      <c r="N160">
        <v>2.253E-4</v>
      </c>
      <c r="O160">
        <v>1.2050000000000001E-15</v>
      </c>
      <c r="P160" t="s">
        <v>4317</v>
      </c>
      <c r="Q160" t="s">
        <v>5015</v>
      </c>
      <c r="R160" t="s">
        <v>5240</v>
      </c>
      <c r="S160" t="s">
        <v>5241</v>
      </c>
      <c r="T160" t="s">
        <v>1071</v>
      </c>
      <c r="U160" t="s">
        <v>5018</v>
      </c>
      <c r="V160" t="s">
        <v>5019</v>
      </c>
    </row>
    <row r="161" spans="1:22">
      <c r="A161" t="s">
        <v>949</v>
      </c>
      <c r="B161" t="s">
        <v>949</v>
      </c>
      <c r="C161" t="s">
        <v>5000</v>
      </c>
      <c r="D161" t="s">
        <v>5001</v>
      </c>
      <c r="E161" t="s">
        <v>438</v>
      </c>
      <c r="F161" t="s">
        <v>439</v>
      </c>
      <c r="G161" t="s">
        <v>5196</v>
      </c>
      <c r="H161" t="s">
        <v>4965</v>
      </c>
      <c r="I161" t="s">
        <v>4966</v>
      </c>
      <c r="J161" t="s">
        <v>4967</v>
      </c>
      <c r="K161" t="s">
        <v>4968</v>
      </c>
      <c r="L161">
        <v>2016</v>
      </c>
      <c r="M161">
        <v>-2.861E-2</v>
      </c>
      <c r="N161">
        <v>3.5769999999999999E-3</v>
      </c>
      <c r="O161">
        <v>1.26E-15</v>
      </c>
      <c r="P161" t="s">
        <v>4317</v>
      </c>
      <c r="Q161" t="s">
        <v>4969</v>
      </c>
      <c r="R161" t="s">
        <v>4970</v>
      </c>
      <c r="S161" t="s">
        <v>4969</v>
      </c>
      <c r="T161" t="s">
        <v>4971</v>
      </c>
      <c r="U161" t="s">
        <v>4972</v>
      </c>
      <c r="V161" t="s">
        <v>4973</v>
      </c>
    </row>
    <row r="162" spans="1:22">
      <c r="A162" t="s">
        <v>949</v>
      </c>
      <c r="B162" t="s">
        <v>949</v>
      </c>
      <c r="C162" t="s">
        <v>5000</v>
      </c>
      <c r="D162" t="s">
        <v>5001</v>
      </c>
      <c r="E162" t="s">
        <v>438</v>
      </c>
      <c r="F162" t="s">
        <v>439</v>
      </c>
      <c r="G162" t="s">
        <v>2634</v>
      </c>
      <c r="H162" t="s">
        <v>5201</v>
      </c>
      <c r="I162" t="s">
        <v>5013</v>
      </c>
      <c r="J162" t="s">
        <v>5014</v>
      </c>
      <c r="K162" t="s">
        <v>4968</v>
      </c>
      <c r="L162">
        <v>2017</v>
      </c>
      <c r="M162">
        <v>-1.9869999999999999E-2</v>
      </c>
      <c r="N162">
        <v>2.4849999999999998E-3</v>
      </c>
      <c r="O162">
        <v>1.2910000000000001E-15</v>
      </c>
      <c r="P162" t="s">
        <v>4317</v>
      </c>
      <c r="Q162" t="s">
        <v>5202</v>
      </c>
      <c r="R162" t="s">
        <v>4970</v>
      </c>
      <c r="S162" t="s">
        <v>5202</v>
      </c>
      <c r="T162" t="s">
        <v>1071</v>
      </c>
      <c r="U162" t="s">
        <v>4972</v>
      </c>
      <c r="V162" t="s">
        <v>5019</v>
      </c>
    </row>
    <row r="163" spans="1:22">
      <c r="A163" t="s">
        <v>939</v>
      </c>
      <c r="B163" t="s">
        <v>939</v>
      </c>
      <c r="C163" t="s">
        <v>4978</v>
      </c>
      <c r="D163" t="s">
        <v>4979</v>
      </c>
      <c r="E163" t="s">
        <v>445</v>
      </c>
      <c r="F163" t="s">
        <v>444</v>
      </c>
      <c r="G163" t="s">
        <v>5242</v>
      </c>
      <c r="H163" t="s">
        <v>5138</v>
      </c>
      <c r="I163" t="s">
        <v>5013</v>
      </c>
      <c r="J163" t="s">
        <v>5014</v>
      </c>
      <c r="K163" t="s">
        <v>4968</v>
      </c>
      <c r="L163">
        <v>2017</v>
      </c>
      <c r="M163">
        <v>-2.6509999999999999E-2</v>
      </c>
      <c r="N163">
        <v>3.3189999999999999E-3</v>
      </c>
      <c r="O163">
        <v>1.3640000000000001E-15</v>
      </c>
      <c r="P163" t="s">
        <v>4317</v>
      </c>
      <c r="Q163" t="s">
        <v>5243</v>
      </c>
      <c r="R163" t="s">
        <v>4970</v>
      </c>
      <c r="S163" t="s">
        <v>5243</v>
      </c>
      <c r="T163" t="s">
        <v>1071</v>
      </c>
      <c r="U163" t="s">
        <v>4972</v>
      </c>
      <c r="V163" t="s">
        <v>5019</v>
      </c>
    </row>
    <row r="164" spans="1:22">
      <c r="A164" t="s">
        <v>949</v>
      </c>
      <c r="B164" t="s">
        <v>949</v>
      </c>
      <c r="C164" t="s">
        <v>5000</v>
      </c>
      <c r="D164" t="s">
        <v>5001</v>
      </c>
      <c r="E164" t="s">
        <v>438</v>
      </c>
      <c r="F164" t="s">
        <v>439</v>
      </c>
      <c r="G164" t="s">
        <v>5236</v>
      </c>
      <c r="H164" t="s">
        <v>4317</v>
      </c>
      <c r="I164" t="s">
        <v>5013</v>
      </c>
      <c r="J164" t="s">
        <v>5014</v>
      </c>
      <c r="K164" t="s">
        <v>4968</v>
      </c>
      <c r="L164">
        <v>2017</v>
      </c>
      <c r="M164">
        <v>-1.371E-2</v>
      </c>
      <c r="N164">
        <v>1.725E-3</v>
      </c>
      <c r="O164">
        <v>1.9610000000000001E-15</v>
      </c>
      <c r="P164" t="s">
        <v>4317</v>
      </c>
      <c r="Q164" t="s">
        <v>5237</v>
      </c>
      <c r="R164" t="s">
        <v>4970</v>
      </c>
      <c r="S164" t="s">
        <v>5237</v>
      </c>
      <c r="T164" t="s">
        <v>1071</v>
      </c>
      <c r="U164" t="s">
        <v>4972</v>
      </c>
      <c r="V164" t="s">
        <v>5019</v>
      </c>
    </row>
    <row r="165" spans="1:22">
      <c r="A165" t="s">
        <v>935</v>
      </c>
      <c r="B165" t="s">
        <v>935</v>
      </c>
      <c r="C165" t="s">
        <v>4962</v>
      </c>
      <c r="D165" t="s">
        <v>4963</v>
      </c>
      <c r="E165" t="s">
        <v>438</v>
      </c>
      <c r="F165" t="s">
        <v>439</v>
      </c>
      <c r="G165" t="s">
        <v>5228</v>
      </c>
      <c r="H165" t="s">
        <v>4317</v>
      </c>
      <c r="I165" t="s">
        <v>5013</v>
      </c>
      <c r="J165" t="s">
        <v>5014</v>
      </c>
      <c r="K165" t="s">
        <v>4968</v>
      </c>
      <c r="L165">
        <v>2017</v>
      </c>
      <c r="M165">
        <v>1.2619999999999999E-2</v>
      </c>
      <c r="N165">
        <v>1.5889999999999999E-3</v>
      </c>
      <c r="O165">
        <v>1.9839999999999999E-15</v>
      </c>
      <c r="P165" t="s">
        <v>4975</v>
      </c>
      <c r="Q165" t="s">
        <v>5229</v>
      </c>
      <c r="R165" t="s">
        <v>4970</v>
      </c>
      <c r="S165" t="s">
        <v>5229</v>
      </c>
      <c r="T165" t="s">
        <v>1071</v>
      </c>
      <c r="U165" t="s">
        <v>4972</v>
      </c>
      <c r="V165" t="s">
        <v>5019</v>
      </c>
    </row>
    <row r="166" spans="1:22">
      <c r="A166" t="s">
        <v>935</v>
      </c>
      <c r="B166" t="s">
        <v>935</v>
      </c>
      <c r="C166" t="s">
        <v>4962</v>
      </c>
      <c r="D166" t="s">
        <v>4963</v>
      </c>
      <c r="E166" t="s">
        <v>438</v>
      </c>
      <c r="F166" t="s">
        <v>439</v>
      </c>
      <c r="G166" t="s">
        <v>5230</v>
      </c>
      <c r="H166" t="s">
        <v>4317</v>
      </c>
      <c r="I166" t="s">
        <v>5013</v>
      </c>
      <c r="J166" t="s">
        <v>5014</v>
      </c>
      <c r="K166" t="s">
        <v>4968</v>
      </c>
      <c r="L166">
        <v>2017</v>
      </c>
      <c r="M166">
        <v>1.2670000000000001E-2</v>
      </c>
      <c r="N166">
        <v>1.5989999999999999E-3</v>
      </c>
      <c r="O166">
        <v>2.321E-15</v>
      </c>
      <c r="P166" t="s">
        <v>4975</v>
      </c>
      <c r="Q166" t="s">
        <v>5229</v>
      </c>
      <c r="R166" t="s">
        <v>4970</v>
      </c>
      <c r="S166" t="s">
        <v>5229</v>
      </c>
      <c r="T166" t="s">
        <v>1071</v>
      </c>
      <c r="U166" t="s">
        <v>4972</v>
      </c>
      <c r="V166" t="s">
        <v>5019</v>
      </c>
    </row>
    <row r="167" spans="1:22">
      <c r="A167" t="s">
        <v>949</v>
      </c>
      <c r="B167" t="s">
        <v>949</v>
      </c>
      <c r="C167" t="s">
        <v>5000</v>
      </c>
      <c r="D167" t="s">
        <v>5001</v>
      </c>
      <c r="E167" t="s">
        <v>438</v>
      </c>
      <c r="F167" t="s">
        <v>439</v>
      </c>
      <c r="G167" t="s">
        <v>5244</v>
      </c>
      <c r="H167" t="s">
        <v>4317</v>
      </c>
      <c r="I167" t="s">
        <v>5013</v>
      </c>
      <c r="J167" t="s">
        <v>5014</v>
      </c>
      <c r="K167" t="s">
        <v>4968</v>
      </c>
      <c r="L167">
        <v>2017</v>
      </c>
      <c r="M167">
        <v>1.2789999999999999E-2</v>
      </c>
      <c r="N167">
        <v>1.616E-3</v>
      </c>
      <c r="O167">
        <v>2.402E-15</v>
      </c>
      <c r="P167" t="s">
        <v>4975</v>
      </c>
      <c r="Q167" t="s">
        <v>5245</v>
      </c>
      <c r="R167" t="s">
        <v>4970</v>
      </c>
      <c r="S167" t="s">
        <v>5245</v>
      </c>
      <c r="T167" t="s">
        <v>1071</v>
      </c>
      <c r="U167" t="s">
        <v>4972</v>
      </c>
      <c r="V167" t="s">
        <v>5019</v>
      </c>
    </row>
    <row r="168" spans="1:22">
      <c r="A168" t="s">
        <v>943</v>
      </c>
      <c r="B168" t="s">
        <v>943</v>
      </c>
      <c r="C168" t="s">
        <v>5043</v>
      </c>
      <c r="D168" t="s">
        <v>5044</v>
      </c>
      <c r="E168" t="s">
        <v>438</v>
      </c>
      <c r="F168" t="s">
        <v>439</v>
      </c>
      <c r="G168" t="s">
        <v>5246</v>
      </c>
      <c r="H168" t="s">
        <v>4317</v>
      </c>
      <c r="I168" t="s">
        <v>5013</v>
      </c>
      <c r="J168" t="s">
        <v>5014</v>
      </c>
      <c r="K168" t="s">
        <v>4968</v>
      </c>
      <c r="L168">
        <v>2017</v>
      </c>
      <c r="M168">
        <v>-1.7769999999999999E-3</v>
      </c>
      <c r="N168">
        <v>2.2499999999999999E-4</v>
      </c>
      <c r="O168">
        <v>2.8760000000000002E-15</v>
      </c>
      <c r="P168" t="s">
        <v>4317</v>
      </c>
      <c r="Q168" t="s">
        <v>5145</v>
      </c>
      <c r="R168" t="s">
        <v>5247</v>
      </c>
      <c r="S168" t="s">
        <v>5248</v>
      </c>
      <c r="T168" t="s">
        <v>1071</v>
      </c>
      <c r="U168" t="s">
        <v>5018</v>
      </c>
      <c r="V168" t="s">
        <v>5019</v>
      </c>
    </row>
    <row r="169" spans="1:22">
      <c r="A169" t="s">
        <v>935</v>
      </c>
      <c r="B169" t="s">
        <v>935</v>
      </c>
      <c r="C169" t="s">
        <v>4962</v>
      </c>
      <c r="D169" t="s">
        <v>4963</v>
      </c>
      <c r="E169" t="s">
        <v>438</v>
      </c>
      <c r="F169" t="s">
        <v>439</v>
      </c>
      <c r="G169" t="s">
        <v>5249</v>
      </c>
      <c r="H169" t="s">
        <v>5033</v>
      </c>
      <c r="I169" t="s">
        <v>5013</v>
      </c>
      <c r="J169" t="s">
        <v>5014</v>
      </c>
      <c r="K169" t="s">
        <v>4968</v>
      </c>
      <c r="L169">
        <v>2017</v>
      </c>
      <c r="M169">
        <v>-9.5960000000000004E-3</v>
      </c>
      <c r="N169">
        <v>1.217E-3</v>
      </c>
      <c r="O169">
        <v>3.1809999999999998E-15</v>
      </c>
      <c r="P169" t="s">
        <v>4317</v>
      </c>
      <c r="Q169" t="s">
        <v>5250</v>
      </c>
      <c r="R169" t="s">
        <v>5251</v>
      </c>
      <c r="S169" t="s">
        <v>5252</v>
      </c>
      <c r="T169" t="s">
        <v>1071</v>
      </c>
      <c r="U169" t="s">
        <v>5018</v>
      </c>
      <c r="V169" t="s">
        <v>5019</v>
      </c>
    </row>
    <row r="170" spans="1:22">
      <c r="A170" t="s">
        <v>935</v>
      </c>
      <c r="B170" t="s">
        <v>935</v>
      </c>
      <c r="C170" t="s">
        <v>4962</v>
      </c>
      <c r="D170" t="s">
        <v>4963</v>
      </c>
      <c r="E170" t="s">
        <v>438</v>
      </c>
      <c r="F170" t="s">
        <v>439</v>
      </c>
      <c r="G170" t="s">
        <v>5253</v>
      </c>
      <c r="H170" t="s">
        <v>5254</v>
      </c>
      <c r="I170" t="s">
        <v>5013</v>
      </c>
      <c r="J170" t="s">
        <v>5014</v>
      </c>
      <c r="K170" t="s">
        <v>4968</v>
      </c>
      <c r="L170">
        <v>2017</v>
      </c>
      <c r="M170">
        <v>8.09E-3</v>
      </c>
      <c r="N170">
        <v>1.0269999999999999E-3</v>
      </c>
      <c r="O170">
        <v>3.3699999999999999E-15</v>
      </c>
      <c r="P170" t="s">
        <v>4975</v>
      </c>
      <c r="Q170" t="s">
        <v>5145</v>
      </c>
      <c r="R170" t="s">
        <v>5255</v>
      </c>
      <c r="S170" t="s">
        <v>5256</v>
      </c>
      <c r="T170" t="s">
        <v>1071</v>
      </c>
      <c r="U170" t="s">
        <v>5018</v>
      </c>
      <c r="V170" t="s">
        <v>5019</v>
      </c>
    </row>
    <row r="171" spans="1:22">
      <c r="A171" t="s">
        <v>941</v>
      </c>
      <c r="B171" t="s">
        <v>941</v>
      </c>
      <c r="C171" t="s">
        <v>4994</v>
      </c>
      <c r="D171" t="s">
        <v>4995</v>
      </c>
      <c r="E171" t="s">
        <v>445</v>
      </c>
      <c r="F171" t="s">
        <v>438</v>
      </c>
      <c r="G171" t="s">
        <v>4996</v>
      </c>
      <c r="H171" t="s">
        <v>4997</v>
      </c>
      <c r="I171" t="s">
        <v>5257</v>
      </c>
      <c r="J171" t="s">
        <v>5258</v>
      </c>
      <c r="K171" t="s">
        <v>4968</v>
      </c>
      <c r="L171">
        <v>2012</v>
      </c>
      <c r="O171">
        <v>3.5500000000000001E-15</v>
      </c>
      <c r="Q171" t="s">
        <v>5259</v>
      </c>
      <c r="R171" t="s">
        <v>4317</v>
      </c>
      <c r="S171" t="s">
        <v>4317</v>
      </c>
      <c r="T171" t="s">
        <v>4317</v>
      </c>
      <c r="U171" t="s">
        <v>4317</v>
      </c>
      <c r="V171" t="s">
        <v>4985</v>
      </c>
    </row>
    <row r="172" spans="1:22">
      <c r="A172" t="s">
        <v>949</v>
      </c>
      <c r="B172" t="s">
        <v>949</v>
      </c>
      <c r="C172" t="s">
        <v>5000</v>
      </c>
      <c r="D172" t="s">
        <v>5001</v>
      </c>
      <c r="E172" t="s">
        <v>438</v>
      </c>
      <c r="F172" t="s">
        <v>439</v>
      </c>
      <c r="G172" t="s">
        <v>2630</v>
      </c>
      <c r="H172" t="s">
        <v>5114</v>
      </c>
      <c r="I172" t="s">
        <v>5089</v>
      </c>
      <c r="J172" t="s">
        <v>5090</v>
      </c>
      <c r="K172" t="s">
        <v>5058</v>
      </c>
      <c r="L172">
        <v>2018</v>
      </c>
      <c r="M172">
        <v>-5.6480000000000002E-2</v>
      </c>
      <c r="N172">
        <v>7.1830000000000001E-3</v>
      </c>
      <c r="O172">
        <v>3.8000000000000002E-15</v>
      </c>
      <c r="P172" t="s">
        <v>4317</v>
      </c>
      <c r="Q172" t="s">
        <v>5180</v>
      </c>
      <c r="R172" t="s">
        <v>5181</v>
      </c>
      <c r="S172" t="s">
        <v>5182</v>
      </c>
      <c r="T172" t="s">
        <v>1071</v>
      </c>
      <c r="U172" t="s">
        <v>5118</v>
      </c>
      <c r="V172" t="s">
        <v>5183</v>
      </c>
    </row>
    <row r="173" spans="1:22">
      <c r="A173" t="s">
        <v>949</v>
      </c>
      <c r="B173" t="s">
        <v>949</v>
      </c>
      <c r="C173" t="s">
        <v>5000</v>
      </c>
      <c r="D173" t="s">
        <v>5001</v>
      </c>
      <c r="E173" t="s">
        <v>438</v>
      </c>
      <c r="F173" t="s">
        <v>439</v>
      </c>
      <c r="G173" t="s">
        <v>5260</v>
      </c>
      <c r="H173" t="s">
        <v>4317</v>
      </c>
      <c r="I173" t="s">
        <v>5013</v>
      </c>
      <c r="J173" t="s">
        <v>5014</v>
      </c>
      <c r="K173" t="s">
        <v>4968</v>
      </c>
      <c r="L173">
        <v>2017</v>
      </c>
      <c r="M173">
        <v>1.257E-2</v>
      </c>
      <c r="N173">
        <v>1.6050000000000001E-3</v>
      </c>
      <c r="O173">
        <v>4.6439999999999997E-15</v>
      </c>
      <c r="P173" t="s">
        <v>4975</v>
      </c>
      <c r="Q173" t="s">
        <v>5261</v>
      </c>
      <c r="R173" t="s">
        <v>4970</v>
      </c>
      <c r="S173" t="s">
        <v>5261</v>
      </c>
      <c r="T173" t="s">
        <v>1071</v>
      </c>
      <c r="U173" t="s">
        <v>4972</v>
      </c>
      <c r="V173" t="s">
        <v>5019</v>
      </c>
    </row>
    <row r="174" spans="1:22">
      <c r="A174" t="s">
        <v>935</v>
      </c>
      <c r="B174" t="s">
        <v>935</v>
      </c>
      <c r="C174" t="s">
        <v>4962</v>
      </c>
      <c r="D174" t="s">
        <v>4963</v>
      </c>
      <c r="E174" t="s">
        <v>438</v>
      </c>
      <c r="F174" t="s">
        <v>439</v>
      </c>
      <c r="G174" t="s">
        <v>5262</v>
      </c>
      <c r="H174" t="s">
        <v>5033</v>
      </c>
      <c r="I174" t="s">
        <v>5013</v>
      </c>
      <c r="J174" t="s">
        <v>5014</v>
      </c>
      <c r="K174" t="s">
        <v>4968</v>
      </c>
      <c r="L174">
        <v>2017</v>
      </c>
      <c r="M174">
        <v>-3.689E-3</v>
      </c>
      <c r="N174">
        <v>4.7199999999999998E-4</v>
      </c>
      <c r="O174">
        <v>5.4950000000000003E-15</v>
      </c>
      <c r="P174" t="s">
        <v>4317</v>
      </c>
      <c r="Q174" t="s">
        <v>5015</v>
      </c>
      <c r="R174" t="s">
        <v>5263</v>
      </c>
      <c r="S174" t="s">
        <v>5264</v>
      </c>
      <c r="T174" t="s">
        <v>1071</v>
      </c>
      <c r="U174" t="s">
        <v>5018</v>
      </c>
      <c r="V174" t="s">
        <v>5019</v>
      </c>
    </row>
    <row r="175" spans="1:22">
      <c r="A175" t="s">
        <v>949</v>
      </c>
      <c r="B175" t="s">
        <v>949</v>
      </c>
      <c r="C175" t="s">
        <v>5000</v>
      </c>
      <c r="D175" t="s">
        <v>5001</v>
      </c>
      <c r="E175" t="s">
        <v>438</v>
      </c>
      <c r="F175" t="s">
        <v>439</v>
      </c>
      <c r="G175" t="s">
        <v>5157</v>
      </c>
      <c r="H175" t="s">
        <v>5158</v>
      </c>
      <c r="I175" t="s">
        <v>5013</v>
      </c>
      <c r="J175" t="s">
        <v>5014</v>
      </c>
      <c r="K175" t="s">
        <v>4968</v>
      </c>
      <c r="L175">
        <v>2017</v>
      </c>
      <c r="M175">
        <v>2.496E-2</v>
      </c>
      <c r="N175">
        <v>3.1979999999999999E-3</v>
      </c>
      <c r="O175">
        <v>6.0630000000000001E-15</v>
      </c>
      <c r="P175" t="s">
        <v>4975</v>
      </c>
      <c r="Q175" t="s">
        <v>5159</v>
      </c>
      <c r="R175" t="s">
        <v>4970</v>
      </c>
      <c r="S175" t="s">
        <v>5159</v>
      </c>
      <c r="T175" t="s">
        <v>1071</v>
      </c>
      <c r="U175" t="s">
        <v>4972</v>
      </c>
      <c r="V175" t="s">
        <v>5019</v>
      </c>
    </row>
    <row r="176" spans="1:22">
      <c r="A176" t="s">
        <v>935</v>
      </c>
      <c r="B176" t="s">
        <v>935</v>
      </c>
      <c r="C176" t="s">
        <v>4962</v>
      </c>
      <c r="D176" t="s">
        <v>4963</v>
      </c>
      <c r="E176" t="s">
        <v>438</v>
      </c>
      <c r="F176" t="s">
        <v>439</v>
      </c>
      <c r="G176" t="s">
        <v>5265</v>
      </c>
      <c r="H176" t="s">
        <v>5033</v>
      </c>
      <c r="I176" t="s">
        <v>5013</v>
      </c>
      <c r="J176" t="s">
        <v>5014</v>
      </c>
      <c r="K176" t="s">
        <v>4968</v>
      </c>
      <c r="L176">
        <v>2017</v>
      </c>
      <c r="M176">
        <v>-2.0230000000000001E-3</v>
      </c>
      <c r="N176">
        <v>2.6049999999999999E-4</v>
      </c>
      <c r="O176">
        <v>8.2460000000000003E-15</v>
      </c>
      <c r="P176" t="s">
        <v>4317</v>
      </c>
      <c r="Q176" t="s">
        <v>5015</v>
      </c>
      <c r="R176" t="s">
        <v>5266</v>
      </c>
      <c r="S176" t="s">
        <v>5267</v>
      </c>
      <c r="T176" t="s">
        <v>1071</v>
      </c>
      <c r="U176" t="s">
        <v>5018</v>
      </c>
      <c r="V176" t="s">
        <v>5019</v>
      </c>
    </row>
    <row r="177" spans="1:22">
      <c r="A177" t="s">
        <v>935</v>
      </c>
      <c r="B177" t="s">
        <v>935</v>
      </c>
      <c r="C177" t="s">
        <v>4962</v>
      </c>
      <c r="D177" t="s">
        <v>4963</v>
      </c>
      <c r="E177" t="s">
        <v>438</v>
      </c>
      <c r="F177" t="s">
        <v>439</v>
      </c>
      <c r="G177" t="s">
        <v>5268</v>
      </c>
      <c r="H177" t="s">
        <v>4317</v>
      </c>
      <c r="I177" t="s">
        <v>5013</v>
      </c>
      <c r="J177" t="s">
        <v>5014</v>
      </c>
      <c r="K177" t="s">
        <v>4968</v>
      </c>
      <c r="L177">
        <v>2017</v>
      </c>
      <c r="M177">
        <v>-1.4200000000000001E-2</v>
      </c>
      <c r="N177">
        <v>1.853E-3</v>
      </c>
      <c r="O177">
        <v>1.777E-14</v>
      </c>
      <c r="P177" t="s">
        <v>4317</v>
      </c>
      <c r="Q177" t="s">
        <v>5269</v>
      </c>
      <c r="R177" t="s">
        <v>4970</v>
      </c>
      <c r="S177" t="s">
        <v>5269</v>
      </c>
      <c r="T177" t="s">
        <v>1071</v>
      </c>
      <c r="U177" t="s">
        <v>4972</v>
      </c>
      <c r="V177" t="s">
        <v>5019</v>
      </c>
    </row>
    <row r="178" spans="1:22">
      <c r="A178" t="s">
        <v>935</v>
      </c>
      <c r="B178" t="s">
        <v>935</v>
      </c>
      <c r="C178" t="s">
        <v>4962</v>
      </c>
      <c r="D178" t="s">
        <v>4963</v>
      </c>
      <c r="E178" t="s">
        <v>438</v>
      </c>
      <c r="F178" t="s">
        <v>439</v>
      </c>
      <c r="G178" t="s">
        <v>2631</v>
      </c>
      <c r="H178" t="s">
        <v>5037</v>
      </c>
      <c r="I178" t="s">
        <v>5270</v>
      </c>
      <c r="J178" t="s">
        <v>5271</v>
      </c>
      <c r="K178" t="s">
        <v>5058</v>
      </c>
      <c r="L178">
        <v>2013</v>
      </c>
      <c r="O178">
        <v>2.3299999999999999E-14</v>
      </c>
      <c r="Q178" t="s">
        <v>5272</v>
      </c>
      <c r="R178" t="s">
        <v>4317</v>
      </c>
      <c r="S178" t="s">
        <v>4317</v>
      </c>
      <c r="T178" t="s">
        <v>4317</v>
      </c>
      <c r="U178" t="s">
        <v>4317</v>
      </c>
      <c r="V178" t="s">
        <v>4985</v>
      </c>
    </row>
    <row r="179" spans="1:22">
      <c r="A179" t="s">
        <v>935</v>
      </c>
      <c r="B179" t="s">
        <v>935</v>
      </c>
      <c r="C179" t="s">
        <v>4962</v>
      </c>
      <c r="D179" t="s">
        <v>4963</v>
      </c>
      <c r="E179" t="s">
        <v>438</v>
      </c>
      <c r="F179" t="s">
        <v>439</v>
      </c>
      <c r="G179" t="s">
        <v>2631</v>
      </c>
      <c r="H179" t="s">
        <v>5037</v>
      </c>
      <c r="I179" t="s">
        <v>5047</v>
      </c>
      <c r="J179" t="s">
        <v>5048</v>
      </c>
      <c r="K179" t="s">
        <v>4968</v>
      </c>
      <c r="L179">
        <v>2011</v>
      </c>
      <c r="O179">
        <v>2.3299999999999999E-14</v>
      </c>
      <c r="Q179" t="s">
        <v>5049</v>
      </c>
      <c r="R179" t="s">
        <v>4970</v>
      </c>
      <c r="S179" t="s">
        <v>5049</v>
      </c>
      <c r="T179" t="s">
        <v>5273</v>
      </c>
      <c r="U179" t="s">
        <v>5274</v>
      </c>
      <c r="V179" t="s">
        <v>5275</v>
      </c>
    </row>
    <row r="180" spans="1:22">
      <c r="A180" t="s">
        <v>935</v>
      </c>
      <c r="B180" t="s">
        <v>935</v>
      </c>
      <c r="C180" t="s">
        <v>4962</v>
      </c>
      <c r="D180" t="s">
        <v>4963</v>
      </c>
      <c r="E180" t="s">
        <v>438</v>
      </c>
      <c r="F180" t="s">
        <v>439</v>
      </c>
      <c r="G180" t="s">
        <v>2631</v>
      </c>
      <c r="H180" t="s">
        <v>5037</v>
      </c>
      <c r="I180" t="s">
        <v>5276</v>
      </c>
      <c r="J180" t="s">
        <v>5277</v>
      </c>
      <c r="K180" t="s">
        <v>4968</v>
      </c>
      <c r="L180">
        <v>2009</v>
      </c>
      <c r="O180">
        <v>2.5800000000000001E-14</v>
      </c>
      <c r="Q180" t="s">
        <v>5278</v>
      </c>
      <c r="R180" t="s">
        <v>4317</v>
      </c>
      <c r="S180" t="s">
        <v>4317</v>
      </c>
      <c r="T180" t="s">
        <v>4317</v>
      </c>
      <c r="U180" t="s">
        <v>4317</v>
      </c>
      <c r="V180" t="s">
        <v>4985</v>
      </c>
    </row>
    <row r="181" spans="1:22">
      <c r="A181" t="s">
        <v>935</v>
      </c>
      <c r="B181" t="s">
        <v>935</v>
      </c>
      <c r="C181" t="s">
        <v>4962</v>
      </c>
      <c r="D181" t="s">
        <v>4963</v>
      </c>
      <c r="E181" t="s">
        <v>438</v>
      </c>
      <c r="F181" t="s">
        <v>439</v>
      </c>
      <c r="G181" t="s">
        <v>2631</v>
      </c>
      <c r="H181" t="s">
        <v>5037</v>
      </c>
      <c r="I181" t="s">
        <v>5279</v>
      </c>
      <c r="J181" t="s">
        <v>5280</v>
      </c>
      <c r="K181" t="s">
        <v>5030</v>
      </c>
      <c r="L181">
        <v>2011</v>
      </c>
      <c r="O181">
        <v>2.5800000000000001E-14</v>
      </c>
      <c r="Q181" t="s">
        <v>5281</v>
      </c>
      <c r="R181" t="s">
        <v>4317</v>
      </c>
      <c r="S181" t="s">
        <v>4317</v>
      </c>
      <c r="T181" t="s">
        <v>4317</v>
      </c>
      <c r="U181" t="s">
        <v>4317</v>
      </c>
      <c r="V181" t="s">
        <v>4985</v>
      </c>
    </row>
    <row r="182" spans="1:22">
      <c r="A182" t="s">
        <v>949</v>
      </c>
      <c r="B182" t="s">
        <v>949</v>
      </c>
      <c r="C182" t="s">
        <v>5000</v>
      </c>
      <c r="D182" t="s">
        <v>5001</v>
      </c>
      <c r="E182" t="s">
        <v>438</v>
      </c>
      <c r="F182" t="s">
        <v>439</v>
      </c>
      <c r="G182" t="s">
        <v>5253</v>
      </c>
      <c r="H182" t="s">
        <v>5254</v>
      </c>
      <c r="I182" t="s">
        <v>5013</v>
      </c>
      <c r="J182" t="s">
        <v>5014</v>
      </c>
      <c r="K182" t="s">
        <v>4968</v>
      </c>
      <c r="L182">
        <v>2017</v>
      </c>
      <c r="M182">
        <v>7.8989999999999998E-3</v>
      </c>
      <c r="N182">
        <v>1.0369999999999999E-3</v>
      </c>
      <c r="O182">
        <v>2.6410000000000001E-14</v>
      </c>
      <c r="P182" t="s">
        <v>4975</v>
      </c>
      <c r="Q182" t="s">
        <v>5145</v>
      </c>
      <c r="R182" t="s">
        <v>5255</v>
      </c>
      <c r="S182" t="s">
        <v>5256</v>
      </c>
      <c r="T182" t="s">
        <v>1071</v>
      </c>
      <c r="U182" t="s">
        <v>5018</v>
      </c>
      <c r="V182" t="s">
        <v>5019</v>
      </c>
    </row>
    <row r="183" spans="1:22">
      <c r="A183" t="s">
        <v>949</v>
      </c>
      <c r="B183" t="s">
        <v>949</v>
      </c>
      <c r="C183" t="s">
        <v>5000</v>
      </c>
      <c r="D183" t="s">
        <v>5001</v>
      </c>
      <c r="E183" t="s">
        <v>438</v>
      </c>
      <c r="F183" t="s">
        <v>439</v>
      </c>
      <c r="G183" t="s">
        <v>5268</v>
      </c>
      <c r="H183" t="s">
        <v>4317</v>
      </c>
      <c r="I183" t="s">
        <v>5013</v>
      </c>
      <c r="J183" t="s">
        <v>5014</v>
      </c>
      <c r="K183" t="s">
        <v>4968</v>
      </c>
      <c r="L183">
        <v>2017</v>
      </c>
      <c r="M183">
        <v>-1.422E-2</v>
      </c>
      <c r="N183">
        <v>1.8710000000000001E-3</v>
      </c>
      <c r="O183">
        <v>2.9479999999999998E-14</v>
      </c>
      <c r="P183" t="s">
        <v>4317</v>
      </c>
      <c r="Q183" t="s">
        <v>5269</v>
      </c>
      <c r="R183" t="s">
        <v>4970</v>
      </c>
      <c r="S183" t="s">
        <v>5269</v>
      </c>
      <c r="T183" t="s">
        <v>1071</v>
      </c>
      <c r="U183" t="s">
        <v>4972</v>
      </c>
      <c r="V183" t="s">
        <v>5019</v>
      </c>
    </row>
    <row r="184" spans="1:22">
      <c r="A184" t="s">
        <v>935</v>
      </c>
      <c r="B184" t="s">
        <v>935</v>
      </c>
      <c r="C184" t="s">
        <v>4962</v>
      </c>
      <c r="D184" t="s">
        <v>4963</v>
      </c>
      <c r="E184" t="s">
        <v>438</v>
      </c>
      <c r="F184" t="s">
        <v>439</v>
      </c>
      <c r="G184" t="s">
        <v>5282</v>
      </c>
      <c r="H184" t="s">
        <v>5100</v>
      </c>
      <c r="I184" t="s">
        <v>5283</v>
      </c>
      <c r="J184" t="s">
        <v>5284</v>
      </c>
      <c r="K184" t="s">
        <v>5030</v>
      </c>
      <c r="L184">
        <v>2011</v>
      </c>
      <c r="O184">
        <v>2.9999999999999998E-14</v>
      </c>
      <c r="Q184" t="s">
        <v>5285</v>
      </c>
      <c r="R184" t="s">
        <v>4317</v>
      </c>
      <c r="S184" t="s">
        <v>4317</v>
      </c>
      <c r="T184" t="s">
        <v>4317</v>
      </c>
      <c r="U184" t="s">
        <v>4317</v>
      </c>
      <c r="V184" t="s">
        <v>4985</v>
      </c>
    </row>
    <row r="185" spans="1:22">
      <c r="A185" t="s">
        <v>935</v>
      </c>
      <c r="B185" t="s">
        <v>935</v>
      </c>
      <c r="C185" t="s">
        <v>4962</v>
      </c>
      <c r="D185" t="s">
        <v>4963</v>
      </c>
      <c r="E185" t="s">
        <v>438</v>
      </c>
      <c r="F185" t="s">
        <v>439</v>
      </c>
      <c r="G185" t="s">
        <v>2631</v>
      </c>
      <c r="H185" t="s">
        <v>5037</v>
      </c>
      <c r="I185" t="s">
        <v>5276</v>
      </c>
      <c r="J185" t="s">
        <v>5277</v>
      </c>
      <c r="K185" t="s">
        <v>4968</v>
      </c>
      <c r="L185">
        <v>2009</v>
      </c>
      <c r="M185">
        <v>-0.48</v>
      </c>
      <c r="N185">
        <v>6.3170000000000004E-2</v>
      </c>
      <c r="O185">
        <v>2.9999999999999998E-14</v>
      </c>
      <c r="P185" t="s">
        <v>4317</v>
      </c>
      <c r="Q185" t="s">
        <v>4317</v>
      </c>
      <c r="R185" t="s">
        <v>4317</v>
      </c>
      <c r="S185" t="s">
        <v>4317</v>
      </c>
      <c r="T185" t="s">
        <v>4317</v>
      </c>
      <c r="U185" t="s">
        <v>5120</v>
      </c>
      <c r="V185" t="s">
        <v>4977</v>
      </c>
    </row>
    <row r="186" spans="1:22">
      <c r="A186" t="s">
        <v>935</v>
      </c>
      <c r="B186" t="s">
        <v>935</v>
      </c>
      <c r="C186" t="s">
        <v>4962</v>
      </c>
      <c r="D186" t="s">
        <v>4963</v>
      </c>
      <c r="E186" t="s">
        <v>438</v>
      </c>
      <c r="F186" t="s">
        <v>439</v>
      </c>
      <c r="G186" t="s">
        <v>5121</v>
      </c>
      <c r="H186" t="s">
        <v>5096</v>
      </c>
      <c r="I186" t="s">
        <v>5276</v>
      </c>
      <c r="J186" t="s">
        <v>5277</v>
      </c>
      <c r="K186" t="s">
        <v>4968</v>
      </c>
      <c r="L186">
        <v>2009</v>
      </c>
      <c r="O186">
        <v>2.9999999999999998E-14</v>
      </c>
      <c r="Q186" t="s">
        <v>4317</v>
      </c>
      <c r="R186" t="s">
        <v>4317</v>
      </c>
      <c r="S186" t="s">
        <v>4317</v>
      </c>
      <c r="T186" t="s">
        <v>4317</v>
      </c>
      <c r="U186" t="s">
        <v>4317</v>
      </c>
      <c r="V186" t="s">
        <v>4990</v>
      </c>
    </row>
    <row r="187" spans="1:22">
      <c r="A187" t="s">
        <v>935</v>
      </c>
      <c r="B187" t="s">
        <v>935</v>
      </c>
      <c r="C187" t="s">
        <v>4962</v>
      </c>
      <c r="D187" t="s">
        <v>4963</v>
      </c>
      <c r="E187" t="s">
        <v>438</v>
      </c>
      <c r="F187" t="s">
        <v>439</v>
      </c>
      <c r="G187" t="s">
        <v>5286</v>
      </c>
      <c r="H187" t="s">
        <v>5033</v>
      </c>
      <c r="I187" t="s">
        <v>5013</v>
      </c>
      <c r="J187" t="s">
        <v>5014</v>
      </c>
      <c r="K187" t="s">
        <v>4968</v>
      </c>
      <c r="L187">
        <v>2017</v>
      </c>
      <c r="M187">
        <v>-1.47E-2</v>
      </c>
      <c r="N187">
        <v>1.949E-3</v>
      </c>
      <c r="O187">
        <v>4.5430000000000002E-14</v>
      </c>
      <c r="P187" t="s">
        <v>4317</v>
      </c>
      <c r="Q187" t="s">
        <v>5015</v>
      </c>
      <c r="R187" t="s">
        <v>4970</v>
      </c>
      <c r="S187" t="s">
        <v>5015</v>
      </c>
      <c r="T187" t="s">
        <v>1071</v>
      </c>
      <c r="U187" t="s">
        <v>4317</v>
      </c>
      <c r="V187" t="s">
        <v>5019</v>
      </c>
    </row>
    <row r="188" spans="1:22">
      <c r="A188" t="s">
        <v>935</v>
      </c>
      <c r="B188" t="s">
        <v>935</v>
      </c>
      <c r="C188" t="s">
        <v>4962</v>
      </c>
      <c r="D188" t="s">
        <v>4963</v>
      </c>
      <c r="E188" t="s">
        <v>438</v>
      </c>
      <c r="F188" t="s">
        <v>439</v>
      </c>
      <c r="G188" t="s">
        <v>5244</v>
      </c>
      <c r="H188" t="s">
        <v>4317</v>
      </c>
      <c r="I188" t="s">
        <v>5013</v>
      </c>
      <c r="J188" t="s">
        <v>5014</v>
      </c>
      <c r="K188" t="s">
        <v>4968</v>
      </c>
      <c r="L188">
        <v>2017</v>
      </c>
      <c r="M188">
        <v>1.206E-2</v>
      </c>
      <c r="N188">
        <v>1.6000000000000001E-3</v>
      </c>
      <c r="O188">
        <v>4.6849999999999997E-14</v>
      </c>
      <c r="P188" t="s">
        <v>4975</v>
      </c>
      <c r="Q188" t="s">
        <v>5245</v>
      </c>
      <c r="R188" t="s">
        <v>4970</v>
      </c>
      <c r="S188" t="s">
        <v>5245</v>
      </c>
      <c r="T188" t="s">
        <v>1071</v>
      </c>
      <c r="U188" t="s">
        <v>4972</v>
      </c>
      <c r="V188" t="s">
        <v>5019</v>
      </c>
    </row>
    <row r="189" spans="1:22">
      <c r="A189" t="s">
        <v>935</v>
      </c>
      <c r="B189" t="s">
        <v>935</v>
      </c>
      <c r="C189" t="s">
        <v>4962</v>
      </c>
      <c r="D189" t="s">
        <v>4963</v>
      </c>
      <c r="E189" t="s">
        <v>438</v>
      </c>
      <c r="F189" t="s">
        <v>439</v>
      </c>
      <c r="G189" t="s">
        <v>5287</v>
      </c>
      <c r="H189" t="s">
        <v>4317</v>
      </c>
      <c r="I189" t="s">
        <v>5013</v>
      </c>
      <c r="J189" t="s">
        <v>5014</v>
      </c>
      <c r="K189" t="s">
        <v>4968</v>
      </c>
      <c r="L189">
        <v>2017</v>
      </c>
      <c r="M189">
        <v>1.248E-2</v>
      </c>
      <c r="N189">
        <v>1.6590000000000001E-3</v>
      </c>
      <c r="O189">
        <v>5.2429999999999997E-14</v>
      </c>
      <c r="P189" t="s">
        <v>4975</v>
      </c>
      <c r="Q189" t="s">
        <v>5288</v>
      </c>
      <c r="R189" t="s">
        <v>4970</v>
      </c>
      <c r="S189" t="s">
        <v>5288</v>
      </c>
      <c r="T189" t="s">
        <v>1071</v>
      </c>
      <c r="U189" t="s">
        <v>4317</v>
      </c>
      <c r="V189" t="s">
        <v>5019</v>
      </c>
    </row>
    <row r="190" spans="1:22">
      <c r="A190" t="s">
        <v>949</v>
      </c>
      <c r="B190" t="s">
        <v>949</v>
      </c>
      <c r="C190" t="s">
        <v>5000</v>
      </c>
      <c r="D190" t="s">
        <v>5001</v>
      </c>
      <c r="E190" t="s">
        <v>438</v>
      </c>
      <c r="F190" t="s">
        <v>439</v>
      </c>
      <c r="G190" t="s">
        <v>5262</v>
      </c>
      <c r="H190" t="s">
        <v>5033</v>
      </c>
      <c r="I190" t="s">
        <v>5013</v>
      </c>
      <c r="J190" t="s">
        <v>5014</v>
      </c>
      <c r="K190" t="s">
        <v>4968</v>
      </c>
      <c r="L190">
        <v>2017</v>
      </c>
      <c r="M190">
        <v>-3.5609999999999999E-3</v>
      </c>
      <c r="N190">
        <v>4.7669999999999999E-4</v>
      </c>
      <c r="O190">
        <v>8.0880000000000005E-14</v>
      </c>
      <c r="P190" t="s">
        <v>4317</v>
      </c>
      <c r="Q190" t="s">
        <v>5015</v>
      </c>
      <c r="R190" t="s">
        <v>5263</v>
      </c>
      <c r="S190" t="s">
        <v>5264</v>
      </c>
      <c r="T190" t="s">
        <v>1071</v>
      </c>
      <c r="U190" t="s">
        <v>5018</v>
      </c>
      <c r="V190" t="s">
        <v>5019</v>
      </c>
    </row>
    <row r="191" spans="1:22">
      <c r="A191" t="s">
        <v>935</v>
      </c>
      <c r="B191" t="s">
        <v>935</v>
      </c>
      <c r="C191" t="s">
        <v>4962</v>
      </c>
      <c r="D191" t="s">
        <v>4963</v>
      </c>
      <c r="E191" t="s">
        <v>438</v>
      </c>
      <c r="F191" t="s">
        <v>439</v>
      </c>
      <c r="G191" t="s">
        <v>5260</v>
      </c>
      <c r="H191" t="s">
        <v>4317</v>
      </c>
      <c r="I191" t="s">
        <v>5013</v>
      </c>
      <c r="J191" t="s">
        <v>5014</v>
      </c>
      <c r="K191" t="s">
        <v>4968</v>
      </c>
      <c r="L191">
        <v>2017</v>
      </c>
      <c r="M191">
        <v>1.184E-2</v>
      </c>
      <c r="N191">
        <v>1.5889999999999999E-3</v>
      </c>
      <c r="O191">
        <v>9.2910000000000005E-14</v>
      </c>
      <c r="P191" t="s">
        <v>4975</v>
      </c>
      <c r="Q191" t="s">
        <v>5261</v>
      </c>
      <c r="R191" t="s">
        <v>4970</v>
      </c>
      <c r="S191" t="s">
        <v>5261</v>
      </c>
      <c r="T191" t="s">
        <v>1071</v>
      </c>
      <c r="U191" t="s">
        <v>4972</v>
      </c>
      <c r="V191" t="s">
        <v>5019</v>
      </c>
    </row>
    <row r="192" spans="1:22">
      <c r="A192" t="s">
        <v>935</v>
      </c>
      <c r="B192" t="s">
        <v>935</v>
      </c>
      <c r="C192" t="s">
        <v>4962</v>
      </c>
      <c r="D192" t="s">
        <v>4963</v>
      </c>
      <c r="E192" t="s">
        <v>438</v>
      </c>
      <c r="F192" t="s">
        <v>439</v>
      </c>
      <c r="G192" t="s">
        <v>5160</v>
      </c>
      <c r="H192" t="s">
        <v>5161</v>
      </c>
      <c r="I192" t="s">
        <v>5289</v>
      </c>
      <c r="J192" t="s">
        <v>5290</v>
      </c>
      <c r="K192" t="s">
        <v>4968</v>
      </c>
      <c r="L192">
        <v>2010</v>
      </c>
      <c r="O192">
        <v>9.4450000000000004E-14</v>
      </c>
      <c r="Q192" t="s">
        <v>5291</v>
      </c>
      <c r="R192" t="s">
        <v>4317</v>
      </c>
      <c r="S192" t="s">
        <v>4317</v>
      </c>
      <c r="T192" t="s">
        <v>4317</v>
      </c>
      <c r="U192" t="s">
        <v>4317</v>
      </c>
      <c r="V192" t="s">
        <v>4985</v>
      </c>
    </row>
    <row r="193" spans="1:22">
      <c r="A193" t="s">
        <v>949</v>
      </c>
      <c r="B193" t="s">
        <v>949</v>
      </c>
      <c r="C193" t="s">
        <v>5000</v>
      </c>
      <c r="D193" t="s">
        <v>5001</v>
      </c>
      <c r="E193" t="s">
        <v>438</v>
      </c>
      <c r="F193" t="s">
        <v>439</v>
      </c>
      <c r="G193" t="s">
        <v>5265</v>
      </c>
      <c r="H193" t="s">
        <v>5033</v>
      </c>
      <c r="I193" t="s">
        <v>5013</v>
      </c>
      <c r="J193" t="s">
        <v>5014</v>
      </c>
      <c r="K193" t="s">
        <v>4968</v>
      </c>
      <c r="L193">
        <v>2017</v>
      </c>
      <c r="M193">
        <v>-1.921E-3</v>
      </c>
      <c r="N193">
        <v>2.631E-4</v>
      </c>
      <c r="O193">
        <v>2.873E-13</v>
      </c>
      <c r="P193" t="s">
        <v>4317</v>
      </c>
      <c r="Q193" t="s">
        <v>5015</v>
      </c>
      <c r="R193" t="s">
        <v>5266</v>
      </c>
      <c r="S193" t="s">
        <v>5267</v>
      </c>
      <c r="T193" t="s">
        <v>1071</v>
      </c>
      <c r="U193" t="s">
        <v>5018</v>
      </c>
      <c r="V193" t="s">
        <v>5019</v>
      </c>
    </row>
    <row r="194" spans="1:22">
      <c r="A194" t="s">
        <v>935</v>
      </c>
      <c r="B194" t="s">
        <v>935</v>
      </c>
      <c r="C194" t="s">
        <v>4962</v>
      </c>
      <c r="D194" t="s">
        <v>4963</v>
      </c>
      <c r="E194" t="s">
        <v>438</v>
      </c>
      <c r="F194" t="s">
        <v>439</v>
      </c>
      <c r="G194" t="s">
        <v>5292</v>
      </c>
      <c r="H194" t="s">
        <v>5041</v>
      </c>
      <c r="I194" t="s">
        <v>5109</v>
      </c>
      <c r="J194" t="s">
        <v>5110</v>
      </c>
      <c r="K194" t="s">
        <v>4968</v>
      </c>
      <c r="L194">
        <v>2011</v>
      </c>
      <c r="O194">
        <v>2.96E-13</v>
      </c>
      <c r="Q194" t="s">
        <v>5113</v>
      </c>
      <c r="R194" t="s">
        <v>4317</v>
      </c>
      <c r="S194" t="s">
        <v>4317</v>
      </c>
      <c r="T194" t="s">
        <v>4317</v>
      </c>
      <c r="U194" t="s">
        <v>4317</v>
      </c>
      <c r="V194" t="s">
        <v>4985</v>
      </c>
    </row>
    <row r="195" spans="1:22">
      <c r="A195" t="s">
        <v>935</v>
      </c>
      <c r="B195" t="s">
        <v>935</v>
      </c>
      <c r="C195" t="s">
        <v>4962</v>
      </c>
      <c r="D195" t="s">
        <v>4963</v>
      </c>
      <c r="E195" t="s">
        <v>438</v>
      </c>
      <c r="F195" t="s">
        <v>439</v>
      </c>
      <c r="G195" t="s">
        <v>5293</v>
      </c>
      <c r="H195" t="s">
        <v>4965</v>
      </c>
      <c r="I195" t="s">
        <v>4966</v>
      </c>
      <c r="J195" t="s">
        <v>4967</v>
      </c>
      <c r="K195" t="s">
        <v>4968</v>
      </c>
      <c r="L195">
        <v>2016</v>
      </c>
      <c r="M195">
        <v>-2.597E-2</v>
      </c>
      <c r="N195">
        <v>3.5769999999999999E-3</v>
      </c>
      <c r="O195">
        <v>3.8959999999999998E-13</v>
      </c>
      <c r="P195" t="s">
        <v>4317</v>
      </c>
      <c r="Q195" t="s">
        <v>4969</v>
      </c>
      <c r="R195" t="s">
        <v>4970</v>
      </c>
      <c r="S195" t="s">
        <v>4969</v>
      </c>
      <c r="T195" t="s">
        <v>4971</v>
      </c>
      <c r="U195" t="s">
        <v>4972</v>
      </c>
      <c r="V195" t="s">
        <v>4973</v>
      </c>
    </row>
    <row r="196" spans="1:22">
      <c r="A196" t="s">
        <v>935</v>
      </c>
      <c r="B196" t="s">
        <v>935</v>
      </c>
      <c r="C196" t="s">
        <v>4962</v>
      </c>
      <c r="D196" t="s">
        <v>4963</v>
      </c>
      <c r="E196" t="s">
        <v>438</v>
      </c>
      <c r="F196" t="s">
        <v>439</v>
      </c>
      <c r="G196" t="s">
        <v>5294</v>
      </c>
      <c r="H196" t="s">
        <v>5295</v>
      </c>
      <c r="I196" t="s">
        <v>5296</v>
      </c>
      <c r="J196" t="s">
        <v>5297</v>
      </c>
      <c r="K196" t="s">
        <v>4968</v>
      </c>
      <c r="L196">
        <v>2017</v>
      </c>
      <c r="M196">
        <v>-0.16550000000000001</v>
      </c>
      <c r="N196">
        <v>2.281E-2</v>
      </c>
      <c r="O196">
        <v>4.0000000000000001E-13</v>
      </c>
      <c r="P196" t="s">
        <v>4317</v>
      </c>
      <c r="Q196" t="s">
        <v>4317</v>
      </c>
      <c r="R196" t="s">
        <v>4317</v>
      </c>
      <c r="S196" t="s">
        <v>4317</v>
      </c>
      <c r="T196" t="s">
        <v>4317</v>
      </c>
      <c r="U196" t="s">
        <v>5118</v>
      </c>
      <c r="V196" t="s">
        <v>4977</v>
      </c>
    </row>
    <row r="197" spans="1:22">
      <c r="A197" t="s">
        <v>935</v>
      </c>
      <c r="B197" t="s">
        <v>935</v>
      </c>
      <c r="C197" t="s">
        <v>4962</v>
      </c>
      <c r="D197" t="s">
        <v>4963</v>
      </c>
      <c r="E197" t="s">
        <v>438</v>
      </c>
      <c r="F197" t="s">
        <v>439</v>
      </c>
      <c r="G197" t="s">
        <v>5293</v>
      </c>
      <c r="H197" t="s">
        <v>5298</v>
      </c>
      <c r="I197" t="s">
        <v>4966</v>
      </c>
      <c r="J197" t="s">
        <v>4967</v>
      </c>
      <c r="K197" t="s">
        <v>4968</v>
      </c>
      <c r="L197">
        <v>2016</v>
      </c>
      <c r="M197">
        <v>2.597E-2</v>
      </c>
      <c r="N197">
        <v>3.5790000000000001E-3</v>
      </c>
      <c r="O197">
        <v>4.0000000000000001E-13</v>
      </c>
      <c r="P197" t="s">
        <v>4975</v>
      </c>
      <c r="Q197" t="s">
        <v>4317</v>
      </c>
      <c r="R197" t="s">
        <v>4317</v>
      </c>
      <c r="S197" t="s">
        <v>4317</v>
      </c>
      <c r="T197" t="s">
        <v>4317</v>
      </c>
      <c r="U197" t="s">
        <v>4976</v>
      </c>
      <c r="V197" t="s">
        <v>4977</v>
      </c>
    </row>
    <row r="198" spans="1:22">
      <c r="A198" t="s">
        <v>941</v>
      </c>
      <c r="B198" t="s">
        <v>941</v>
      </c>
      <c r="C198" t="s">
        <v>4994</v>
      </c>
      <c r="D198" t="s">
        <v>4995</v>
      </c>
      <c r="E198" t="s">
        <v>445</v>
      </c>
      <c r="F198" t="s">
        <v>438</v>
      </c>
      <c r="G198" t="s">
        <v>5207</v>
      </c>
      <c r="H198" t="s">
        <v>5208</v>
      </c>
      <c r="I198" t="s">
        <v>5209</v>
      </c>
      <c r="J198" t="s">
        <v>5210</v>
      </c>
      <c r="K198" t="s">
        <v>4968</v>
      </c>
      <c r="L198">
        <v>2014</v>
      </c>
      <c r="M198">
        <v>7.1999999999999995E-2</v>
      </c>
      <c r="N198">
        <v>9.9989999999999992E-3</v>
      </c>
      <c r="O198">
        <v>5.9999999999999997E-13</v>
      </c>
      <c r="P198" t="s">
        <v>4975</v>
      </c>
      <c r="Q198" t="s">
        <v>4317</v>
      </c>
      <c r="R198" t="s">
        <v>4317</v>
      </c>
      <c r="S198" t="s">
        <v>4317</v>
      </c>
      <c r="T198" t="s">
        <v>4317</v>
      </c>
      <c r="U198" t="s">
        <v>4976</v>
      </c>
      <c r="V198" t="s">
        <v>4977</v>
      </c>
    </row>
    <row r="199" spans="1:22">
      <c r="A199" t="s">
        <v>949</v>
      </c>
      <c r="B199" t="s">
        <v>949</v>
      </c>
      <c r="C199" t="s">
        <v>5000</v>
      </c>
      <c r="D199" t="s">
        <v>5001</v>
      </c>
      <c r="E199" t="s">
        <v>438</v>
      </c>
      <c r="F199" t="s">
        <v>439</v>
      </c>
      <c r="G199" t="s">
        <v>5287</v>
      </c>
      <c r="H199" t="s">
        <v>4317</v>
      </c>
      <c r="I199" t="s">
        <v>5013</v>
      </c>
      <c r="J199" t="s">
        <v>5014</v>
      </c>
      <c r="K199" t="s">
        <v>4968</v>
      </c>
      <c r="L199">
        <v>2017</v>
      </c>
      <c r="M199">
        <v>1.2030000000000001E-2</v>
      </c>
      <c r="N199">
        <v>1.6750000000000001E-3</v>
      </c>
      <c r="O199">
        <v>7.0430000000000004E-13</v>
      </c>
      <c r="P199" t="s">
        <v>4975</v>
      </c>
      <c r="Q199" t="s">
        <v>5288</v>
      </c>
      <c r="R199" t="s">
        <v>4970</v>
      </c>
      <c r="S199" t="s">
        <v>5288</v>
      </c>
      <c r="T199" t="s">
        <v>1071</v>
      </c>
      <c r="U199" t="s">
        <v>4317</v>
      </c>
      <c r="V199" t="s">
        <v>5019</v>
      </c>
    </row>
    <row r="200" spans="1:22">
      <c r="A200" t="s">
        <v>943</v>
      </c>
      <c r="B200" t="s">
        <v>943</v>
      </c>
      <c r="C200" t="s">
        <v>5043</v>
      </c>
      <c r="D200" t="s">
        <v>5044</v>
      </c>
      <c r="E200" t="s">
        <v>438</v>
      </c>
      <c r="F200" t="s">
        <v>439</v>
      </c>
      <c r="G200" t="s">
        <v>1074</v>
      </c>
      <c r="H200" t="s">
        <v>5239</v>
      </c>
      <c r="I200" t="s">
        <v>5013</v>
      </c>
      <c r="J200" t="s">
        <v>5014</v>
      </c>
      <c r="K200" t="s">
        <v>4968</v>
      </c>
      <c r="L200">
        <v>2017</v>
      </c>
      <c r="M200">
        <v>-1.062E-3</v>
      </c>
      <c r="N200">
        <v>1.4889999999999999E-4</v>
      </c>
      <c r="O200">
        <v>9.6880000000000007E-13</v>
      </c>
      <c r="P200" t="s">
        <v>4317</v>
      </c>
      <c r="Q200" t="s">
        <v>5299</v>
      </c>
      <c r="R200" t="s">
        <v>5300</v>
      </c>
      <c r="S200" t="s">
        <v>5301</v>
      </c>
      <c r="T200" t="s">
        <v>1071</v>
      </c>
      <c r="U200" t="s">
        <v>5018</v>
      </c>
      <c r="V200" t="s">
        <v>5019</v>
      </c>
    </row>
    <row r="201" spans="1:22">
      <c r="A201" t="s">
        <v>949</v>
      </c>
      <c r="B201" t="s">
        <v>949</v>
      </c>
      <c r="C201" t="s">
        <v>5000</v>
      </c>
      <c r="D201" t="s">
        <v>5001</v>
      </c>
      <c r="E201" t="s">
        <v>438</v>
      </c>
      <c r="F201" t="s">
        <v>439</v>
      </c>
      <c r="G201" t="s">
        <v>5302</v>
      </c>
      <c r="H201" t="s">
        <v>5303</v>
      </c>
      <c r="I201" t="s">
        <v>4966</v>
      </c>
      <c r="J201" t="s">
        <v>4967</v>
      </c>
      <c r="K201" t="s">
        <v>4968</v>
      </c>
      <c r="L201">
        <v>2016</v>
      </c>
      <c r="M201">
        <v>-2.5100000000000001E-2</v>
      </c>
      <c r="N201">
        <v>3.5200000000000001E-3</v>
      </c>
      <c r="O201">
        <v>9.9999999999999998E-13</v>
      </c>
      <c r="P201" t="s">
        <v>4317</v>
      </c>
      <c r="Q201" t="s">
        <v>4317</v>
      </c>
      <c r="R201" t="s">
        <v>4317</v>
      </c>
      <c r="S201" t="s">
        <v>4317</v>
      </c>
      <c r="T201" t="s">
        <v>4317</v>
      </c>
      <c r="U201" t="s">
        <v>5031</v>
      </c>
      <c r="V201" t="s">
        <v>4977</v>
      </c>
    </row>
    <row r="202" spans="1:22">
      <c r="A202" t="s">
        <v>949</v>
      </c>
      <c r="B202" t="s">
        <v>949</v>
      </c>
      <c r="C202" t="s">
        <v>5000</v>
      </c>
      <c r="D202" t="s">
        <v>5001</v>
      </c>
      <c r="E202" t="s">
        <v>438</v>
      </c>
      <c r="F202" t="s">
        <v>439</v>
      </c>
      <c r="G202" t="s">
        <v>5304</v>
      </c>
      <c r="H202" t="s">
        <v>4965</v>
      </c>
      <c r="I202" t="s">
        <v>4966</v>
      </c>
      <c r="J202" t="s">
        <v>4967</v>
      </c>
      <c r="K202" t="s">
        <v>4968</v>
      </c>
      <c r="L202">
        <v>2016</v>
      </c>
      <c r="M202">
        <v>-2.5100000000000001E-2</v>
      </c>
      <c r="N202">
        <v>3.5239999999999998E-3</v>
      </c>
      <c r="O202">
        <v>1.0700000000000001E-12</v>
      </c>
      <c r="P202" t="s">
        <v>4317</v>
      </c>
      <c r="Q202" t="s">
        <v>4969</v>
      </c>
      <c r="R202" t="s">
        <v>4970</v>
      </c>
      <c r="S202" t="s">
        <v>4969</v>
      </c>
      <c r="T202" t="s">
        <v>4971</v>
      </c>
      <c r="U202" t="s">
        <v>4972</v>
      </c>
      <c r="V202" t="s">
        <v>4973</v>
      </c>
    </row>
    <row r="203" spans="1:22">
      <c r="A203" t="s">
        <v>935</v>
      </c>
      <c r="B203" t="s">
        <v>935</v>
      </c>
      <c r="C203" t="s">
        <v>4962</v>
      </c>
      <c r="D203" t="s">
        <v>4963</v>
      </c>
      <c r="E203" t="s">
        <v>438</v>
      </c>
      <c r="F203" t="s">
        <v>439</v>
      </c>
      <c r="G203" t="s">
        <v>5160</v>
      </c>
      <c r="H203" t="s">
        <v>5161</v>
      </c>
      <c r="I203" t="s">
        <v>5305</v>
      </c>
      <c r="J203" t="s">
        <v>5306</v>
      </c>
      <c r="K203" t="s">
        <v>4968</v>
      </c>
      <c r="L203">
        <v>2011</v>
      </c>
      <c r="O203">
        <v>1.23E-12</v>
      </c>
      <c r="Q203" t="s">
        <v>5307</v>
      </c>
      <c r="R203" t="s">
        <v>4317</v>
      </c>
      <c r="S203" t="s">
        <v>4317</v>
      </c>
      <c r="T203" t="s">
        <v>4317</v>
      </c>
      <c r="U203" t="s">
        <v>4317</v>
      </c>
      <c r="V203" t="s">
        <v>4985</v>
      </c>
    </row>
    <row r="204" spans="1:22">
      <c r="A204" t="s">
        <v>935</v>
      </c>
      <c r="B204" t="s">
        <v>935</v>
      </c>
      <c r="C204" t="s">
        <v>4962</v>
      </c>
      <c r="D204" t="s">
        <v>4963</v>
      </c>
      <c r="E204" t="s">
        <v>438</v>
      </c>
      <c r="F204" t="s">
        <v>439</v>
      </c>
      <c r="G204" t="s">
        <v>5292</v>
      </c>
      <c r="H204" t="s">
        <v>5041</v>
      </c>
      <c r="I204" t="s">
        <v>5089</v>
      </c>
      <c r="J204" t="s">
        <v>5186</v>
      </c>
      <c r="K204" t="s">
        <v>5058</v>
      </c>
      <c r="L204">
        <v>2012</v>
      </c>
      <c r="O204">
        <v>1.79E-12</v>
      </c>
      <c r="Q204" t="s">
        <v>5187</v>
      </c>
      <c r="R204" t="s">
        <v>4317</v>
      </c>
      <c r="S204" t="s">
        <v>4317</v>
      </c>
      <c r="T204" t="s">
        <v>4317</v>
      </c>
      <c r="U204" t="s">
        <v>4317</v>
      </c>
      <c r="V204" t="s">
        <v>4985</v>
      </c>
    </row>
    <row r="205" spans="1:22">
      <c r="A205" t="s">
        <v>935</v>
      </c>
      <c r="B205" t="s">
        <v>935</v>
      </c>
      <c r="C205" t="s">
        <v>4962</v>
      </c>
      <c r="D205" t="s">
        <v>4963</v>
      </c>
      <c r="E205" t="s">
        <v>438</v>
      </c>
      <c r="F205" t="s">
        <v>439</v>
      </c>
      <c r="G205" t="s">
        <v>5308</v>
      </c>
      <c r="H205" t="s">
        <v>5309</v>
      </c>
      <c r="I205" t="s">
        <v>5310</v>
      </c>
      <c r="J205" t="s">
        <v>5311</v>
      </c>
      <c r="K205" t="s">
        <v>4968</v>
      </c>
      <c r="L205">
        <v>2012</v>
      </c>
      <c r="O205">
        <v>2.5999999999999998E-12</v>
      </c>
      <c r="Q205" t="s">
        <v>5312</v>
      </c>
      <c r="R205" t="s">
        <v>4317</v>
      </c>
      <c r="S205" t="s">
        <v>4317</v>
      </c>
      <c r="T205" t="s">
        <v>4317</v>
      </c>
      <c r="U205" t="s">
        <v>4317</v>
      </c>
      <c r="V205" t="s">
        <v>4985</v>
      </c>
    </row>
    <row r="206" spans="1:22">
      <c r="A206" t="s">
        <v>941</v>
      </c>
      <c r="B206" t="s">
        <v>941</v>
      </c>
      <c r="C206" t="s">
        <v>4994</v>
      </c>
      <c r="D206" t="s">
        <v>4995</v>
      </c>
      <c r="E206" t="s">
        <v>445</v>
      </c>
      <c r="F206" t="s">
        <v>438</v>
      </c>
      <c r="G206" t="s">
        <v>5313</v>
      </c>
      <c r="H206" t="s">
        <v>5314</v>
      </c>
      <c r="I206" t="s">
        <v>5315</v>
      </c>
      <c r="J206" t="s">
        <v>5316</v>
      </c>
      <c r="K206" t="s">
        <v>4968</v>
      </c>
      <c r="L206">
        <v>2012</v>
      </c>
      <c r="M206">
        <v>-3.304E-2</v>
      </c>
      <c r="N206">
        <v>4.581E-3</v>
      </c>
      <c r="O206">
        <v>2.7700000000000001E-12</v>
      </c>
      <c r="P206" t="s">
        <v>4317</v>
      </c>
      <c r="Q206" t="s">
        <v>5317</v>
      </c>
      <c r="R206" t="s">
        <v>4970</v>
      </c>
      <c r="S206" t="s">
        <v>5317</v>
      </c>
      <c r="T206" t="s">
        <v>5318</v>
      </c>
      <c r="U206" t="s">
        <v>5319</v>
      </c>
      <c r="V206" t="s">
        <v>5320</v>
      </c>
    </row>
    <row r="207" spans="1:22">
      <c r="A207" t="s">
        <v>941</v>
      </c>
      <c r="B207" t="s">
        <v>941</v>
      </c>
      <c r="C207" t="s">
        <v>4994</v>
      </c>
      <c r="D207" t="s">
        <v>4995</v>
      </c>
      <c r="E207" t="s">
        <v>445</v>
      </c>
      <c r="F207" t="s">
        <v>438</v>
      </c>
      <c r="G207" t="s">
        <v>5321</v>
      </c>
      <c r="H207" t="s">
        <v>5314</v>
      </c>
      <c r="I207" t="s">
        <v>5315</v>
      </c>
      <c r="J207" t="s">
        <v>5316</v>
      </c>
      <c r="K207" t="s">
        <v>4968</v>
      </c>
      <c r="L207">
        <v>2012</v>
      </c>
      <c r="O207">
        <v>2.7700000000000001E-12</v>
      </c>
      <c r="Q207" t="s">
        <v>5322</v>
      </c>
      <c r="R207" t="s">
        <v>4317</v>
      </c>
      <c r="S207" t="s">
        <v>4317</v>
      </c>
      <c r="T207" t="s">
        <v>4317</v>
      </c>
      <c r="U207" t="s">
        <v>4317</v>
      </c>
      <c r="V207" t="s">
        <v>4985</v>
      </c>
    </row>
    <row r="208" spans="1:22">
      <c r="A208" t="s">
        <v>935</v>
      </c>
      <c r="B208" t="s">
        <v>935</v>
      </c>
      <c r="C208" t="s">
        <v>4962</v>
      </c>
      <c r="D208" t="s">
        <v>4963</v>
      </c>
      <c r="E208" t="s">
        <v>438</v>
      </c>
      <c r="F208" t="s">
        <v>439</v>
      </c>
      <c r="G208" t="s">
        <v>5308</v>
      </c>
      <c r="H208" t="s">
        <v>5309</v>
      </c>
      <c r="I208" t="s">
        <v>5310</v>
      </c>
      <c r="J208" t="s">
        <v>5311</v>
      </c>
      <c r="K208" t="s">
        <v>4968</v>
      </c>
      <c r="L208">
        <v>2012</v>
      </c>
      <c r="M208">
        <v>-0.18229999999999999</v>
      </c>
      <c r="N208">
        <v>2.613E-2</v>
      </c>
      <c r="O208">
        <v>3.0000000000000001E-12</v>
      </c>
      <c r="P208" t="s">
        <v>4317</v>
      </c>
      <c r="Q208" t="s">
        <v>4317</v>
      </c>
      <c r="R208" t="s">
        <v>4317</v>
      </c>
      <c r="S208" t="s">
        <v>4317</v>
      </c>
      <c r="T208" t="s">
        <v>4317</v>
      </c>
      <c r="U208" t="s">
        <v>5118</v>
      </c>
      <c r="V208" t="s">
        <v>4977</v>
      </c>
    </row>
    <row r="209" spans="1:22">
      <c r="A209" t="s">
        <v>935</v>
      </c>
      <c r="B209" t="s">
        <v>935</v>
      </c>
      <c r="C209" t="s">
        <v>4962</v>
      </c>
      <c r="D209" t="s">
        <v>4963</v>
      </c>
      <c r="E209" t="s">
        <v>438</v>
      </c>
      <c r="F209" t="s">
        <v>439</v>
      </c>
      <c r="G209" t="s">
        <v>5308</v>
      </c>
      <c r="H209" t="s">
        <v>5309</v>
      </c>
      <c r="I209" t="s">
        <v>5310</v>
      </c>
      <c r="J209" t="s">
        <v>5311</v>
      </c>
      <c r="K209" t="s">
        <v>4968</v>
      </c>
      <c r="L209">
        <v>2012</v>
      </c>
      <c r="O209">
        <v>3.0000000000000001E-12</v>
      </c>
      <c r="Q209" t="s">
        <v>4317</v>
      </c>
      <c r="R209" t="s">
        <v>4317</v>
      </c>
      <c r="S209" t="s">
        <v>4317</v>
      </c>
      <c r="T209" t="s">
        <v>4317</v>
      </c>
      <c r="U209" t="s">
        <v>4317</v>
      </c>
      <c r="V209" t="s">
        <v>4990</v>
      </c>
    </row>
    <row r="210" spans="1:22">
      <c r="A210" t="s">
        <v>949</v>
      </c>
      <c r="B210" t="s">
        <v>949</v>
      </c>
      <c r="C210" t="s">
        <v>5000</v>
      </c>
      <c r="D210" t="s">
        <v>5001</v>
      </c>
      <c r="E210" t="s">
        <v>438</v>
      </c>
      <c r="F210" t="s">
        <v>439</v>
      </c>
      <c r="G210" t="s">
        <v>5197</v>
      </c>
      <c r="H210" t="s">
        <v>5033</v>
      </c>
      <c r="I210" t="s">
        <v>5013</v>
      </c>
      <c r="J210" t="s">
        <v>5014</v>
      </c>
      <c r="K210" t="s">
        <v>4968</v>
      </c>
      <c r="L210">
        <v>2017</v>
      </c>
      <c r="M210">
        <v>-1.0970000000000001E-2</v>
      </c>
      <c r="N210">
        <v>1.5740000000000001E-3</v>
      </c>
      <c r="O210">
        <v>3.2059999999999999E-12</v>
      </c>
      <c r="P210" t="s">
        <v>4317</v>
      </c>
      <c r="Q210" t="s">
        <v>5198</v>
      </c>
      <c r="R210" t="s">
        <v>5199</v>
      </c>
      <c r="S210" t="s">
        <v>5200</v>
      </c>
      <c r="T210" t="s">
        <v>1071</v>
      </c>
      <c r="U210" t="s">
        <v>5018</v>
      </c>
      <c r="V210" t="s">
        <v>5019</v>
      </c>
    </row>
    <row r="211" spans="1:22">
      <c r="A211" t="s">
        <v>949</v>
      </c>
      <c r="B211" t="s">
        <v>949</v>
      </c>
      <c r="C211" t="s">
        <v>5000</v>
      </c>
      <c r="D211" t="s">
        <v>5001</v>
      </c>
      <c r="E211" t="s">
        <v>438</v>
      </c>
      <c r="F211" t="s">
        <v>439</v>
      </c>
      <c r="G211" t="s">
        <v>5323</v>
      </c>
      <c r="H211" t="s">
        <v>5324</v>
      </c>
      <c r="I211" t="s">
        <v>5013</v>
      </c>
      <c r="J211" t="s">
        <v>5014</v>
      </c>
      <c r="K211" t="s">
        <v>4968</v>
      </c>
      <c r="L211">
        <v>2017</v>
      </c>
      <c r="M211">
        <v>1.6930000000000001E-2</v>
      </c>
      <c r="N211">
        <v>2.4299999999999999E-3</v>
      </c>
      <c r="O211">
        <v>3.2559999999999999E-12</v>
      </c>
      <c r="P211" t="s">
        <v>4975</v>
      </c>
      <c r="Q211" t="s">
        <v>5325</v>
      </c>
      <c r="R211" t="s">
        <v>4970</v>
      </c>
      <c r="S211" t="s">
        <v>5325</v>
      </c>
      <c r="T211" t="s">
        <v>1071</v>
      </c>
      <c r="U211" t="s">
        <v>4972</v>
      </c>
      <c r="V211" t="s">
        <v>5019</v>
      </c>
    </row>
    <row r="212" spans="1:22">
      <c r="A212" t="s">
        <v>935</v>
      </c>
      <c r="B212" t="s">
        <v>935</v>
      </c>
      <c r="C212" t="s">
        <v>4962</v>
      </c>
      <c r="D212" t="s">
        <v>4963</v>
      </c>
      <c r="E212" t="s">
        <v>438</v>
      </c>
      <c r="F212" t="s">
        <v>439</v>
      </c>
      <c r="G212" t="s">
        <v>5326</v>
      </c>
      <c r="H212" t="s">
        <v>4317</v>
      </c>
      <c r="I212" t="s">
        <v>5013</v>
      </c>
      <c r="J212" t="s">
        <v>5014</v>
      </c>
      <c r="K212" t="s">
        <v>4968</v>
      </c>
      <c r="L212">
        <v>2017</v>
      </c>
      <c r="M212">
        <v>9.025E-3</v>
      </c>
      <c r="N212">
        <v>1.299E-3</v>
      </c>
      <c r="O212">
        <v>3.6860000000000002E-12</v>
      </c>
      <c r="P212" t="s">
        <v>4975</v>
      </c>
      <c r="Q212" t="s">
        <v>5327</v>
      </c>
      <c r="R212" t="s">
        <v>5328</v>
      </c>
      <c r="S212" t="s">
        <v>5329</v>
      </c>
      <c r="T212" t="s">
        <v>1071</v>
      </c>
      <c r="U212" t="s">
        <v>5018</v>
      </c>
      <c r="V212" t="s">
        <v>5019</v>
      </c>
    </row>
    <row r="213" spans="1:22">
      <c r="A213" t="s">
        <v>935</v>
      </c>
      <c r="B213" t="s">
        <v>935</v>
      </c>
      <c r="C213" t="s">
        <v>4962</v>
      </c>
      <c r="D213" t="s">
        <v>4963</v>
      </c>
      <c r="E213" t="s">
        <v>438</v>
      </c>
      <c r="F213" t="s">
        <v>439</v>
      </c>
      <c r="G213" t="s">
        <v>5330</v>
      </c>
      <c r="H213" t="s">
        <v>5331</v>
      </c>
      <c r="I213" t="s">
        <v>4966</v>
      </c>
      <c r="J213" t="s">
        <v>4967</v>
      </c>
      <c r="K213" t="s">
        <v>4968</v>
      </c>
      <c r="L213">
        <v>2016</v>
      </c>
      <c r="M213">
        <v>2.4760000000000001E-2</v>
      </c>
      <c r="N213">
        <v>3.5690000000000001E-3</v>
      </c>
      <c r="O213">
        <v>3.9999999999999999E-12</v>
      </c>
      <c r="P213" t="s">
        <v>4975</v>
      </c>
      <c r="Q213" t="s">
        <v>4317</v>
      </c>
      <c r="R213" t="s">
        <v>4317</v>
      </c>
      <c r="S213" t="s">
        <v>4317</v>
      </c>
      <c r="T213" t="s">
        <v>4317</v>
      </c>
      <c r="U213" t="s">
        <v>4976</v>
      </c>
      <c r="V213" t="s">
        <v>4977</v>
      </c>
    </row>
    <row r="214" spans="1:22">
      <c r="A214" t="s">
        <v>935</v>
      </c>
      <c r="B214" t="s">
        <v>935</v>
      </c>
      <c r="C214" t="s">
        <v>4962</v>
      </c>
      <c r="D214" t="s">
        <v>4963</v>
      </c>
      <c r="E214" t="s">
        <v>438</v>
      </c>
      <c r="F214" t="s">
        <v>439</v>
      </c>
      <c r="G214" t="s">
        <v>5332</v>
      </c>
      <c r="H214" t="s">
        <v>5333</v>
      </c>
      <c r="I214" t="s">
        <v>5213</v>
      </c>
      <c r="J214" t="s">
        <v>5214</v>
      </c>
      <c r="K214" t="s">
        <v>4968</v>
      </c>
      <c r="L214">
        <v>2013</v>
      </c>
      <c r="M214">
        <v>2.58E-2</v>
      </c>
      <c r="N214">
        <v>3.5999999999999999E-3</v>
      </c>
      <c r="O214">
        <v>4.097E-12</v>
      </c>
      <c r="P214" t="s">
        <v>4975</v>
      </c>
      <c r="Q214" t="s">
        <v>5334</v>
      </c>
      <c r="R214" t="s">
        <v>4970</v>
      </c>
      <c r="S214" t="s">
        <v>5334</v>
      </c>
      <c r="T214" t="s">
        <v>5216</v>
      </c>
      <c r="U214" t="s">
        <v>4972</v>
      </c>
      <c r="V214" t="s">
        <v>5335</v>
      </c>
    </row>
    <row r="215" spans="1:22">
      <c r="A215" t="s">
        <v>935</v>
      </c>
      <c r="B215" t="s">
        <v>935</v>
      </c>
      <c r="C215" t="s">
        <v>4962</v>
      </c>
      <c r="D215" t="s">
        <v>4963</v>
      </c>
      <c r="E215" t="s">
        <v>438</v>
      </c>
      <c r="F215" t="s">
        <v>439</v>
      </c>
      <c r="G215" t="s">
        <v>5330</v>
      </c>
      <c r="H215" t="s">
        <v>4965</v>
      </c>
      <c r="I215" t="s">
        <v>4966</v>
      </c>
      <c r="J215" t="s">
        <v>4967</v>
      </c>
      <c r="K215" t="s">
        <v>4968</v>
      </c>
      <c r="L215">
        <v>2016</v>
      </c>
      <c r="M215">
        <v>-2.4760000000000001E-2</v>
      </c>
      <c r="N215">
        <v>3.571E-3</v>
      </c>
      <c r="O215">
        <v>4.126E-12</v>
      </c>
      <c r="P215" t="s">
        <v>4317</v>
      </c>
      <c r="Q215" t="s">
        <v>4969</v>
      </c>
      <c r="R215" t="s">
        <v>4970</v>
      </c>
      <c r="S215" t="s">
        <v>4969</v>
      </c>
      <c r="T215" t="s">
        <v>4971</v>
      </c>
      <c r="U215" t="s">
        <v>4972</v>
      </c>
      <c r="V215" t="s">
        <v>4973</v>
      </c>
    </row>
    <row r="216" spans="1:22">
      <c r="A216" t="s">
        <v>935</v>
      </c>
      <c r="B216" t="s">
        <v>935</v>
      </c>
      <c r="C216" t="s">
        <v>4962</v>
      </c>
      <c r="D216" t="s">
        <v>4963</v>
      </c>
      <c r="E216" t="s">
        <v>438</v>
      </c>
      <c r="F216" t="s">
        <v>439</v>
      </c>
      <c r="G216" t="s">
        <v>5336</v>
      </c>
      <c r="H216" t="s">
        <v>5337</v>
      </c>
      <c r="I216" t="s">
        <v>5213</v>
      </c>
      <c r="J216" t="s">
        <v>5214</v>
      </c>
      <c r="K216" t="s">
        <v>4968</v>
      </c>
      <c r="L216">
        <v>2013</v>
      </c>
      <c r="M216">
        <v>2.6800000000000001E-2</v>
      </c>
      <c r="N216">
        <v>3.8E-3</v>
      </c>
      <c r="O216">
        <v>4.2029999999999998E-12</v>
      </c>
      <c r="P216" t="s">
        <v>4975</v>
      </c>
      <c r="Q216" t="s">
        <v>5338</v>
      </c>
      <c r="R216" t="s">
        <v>4970</v>
      </c>
      <c r="S216" t="s">
        <v>5338</v>
      </c>
      <c r="T216" t="s">
        <v>5216</v>
      </c>
      <c r="U216" t="s">
        <v>4972</v>
      </c>
      <c r="V216" t="s">
        <v>5339</v>
      </c>
    </row>
    <row r="217" spans="1:22">
      <c r="A217" t="s">
        <v>939</v>
      </c>
      <c r="B217" t="s">
        <v>939</v>
      </c>
      <c r="C217" t="s">
        <v>4978</v>
      </c>
      <c r="D217" t="s">
        <v>4979</v>
      </c>
      <c r="E217" t="s">
        <v>445</v>
      </c>
      <c r="F217" t="s">
        <v>444</v>
      </c>
      <c r="G217" t="s">
        <v>5340</v>
      </c>
      <c r="H217" t="s">
        <v>5341</v>
      </c>
      <c r="I217" t="s">
        <v>4982</v>
      </c>
      <c r="J217" t="s">
        <v>4998</v>
      </c>
      <c r="K217" t="s">
        <v>4968</v>
      </c>
      <c r="L217">
        <v>2012</v>
      </c>
      <c r="O217">
        <v>4.6510000000000003E-12</v>
      </c>
      <c r="Q217" t="s">
        <v>4999</v>
      </c>
      <c r="R217" t="s">
        <v>4317</v>
      </c>
      <c r="S217" t="s">
        <v>4317</v>
      </c>
      <c r="T217" t="s">
        <v>4317</v>
      </c>
      <c r="U217" t="s">
        <v>4317</v>
      </c>
      <c r="V217" t="s">
        <v>4985</v>
      </c>
    </row>
    <row r="218" spans="1:22">
      <c r="A218" t="s">
        <v>939</v>
      </c>
      <c r="B218" t="s">
        <v>939</v>
      </c>
      <c r="C218" t="s">
        <v>4978</v>
      </c>
      <c r="D218" t="s">
        <v>4979</v>
      </c>
      <c r="E218" t="s">
        <v>445</v>
      </c>
      <c r="F218" t="s">
        <v>444</v>
      </c>
      <c r="G218" t="s">
        <v>2630</v>
      </c>
      <c r="H218" t="s">
        <v>5088</v>
      </c>
      <c r="I218" t="s">
        <v>5089</v>
      </c>
      <c r="J218" t="s">
        <v>5090</v>
      </c>
      <c r="K218" t="s">
        <v>5058</v>
      </c>
      <c r="L218">
        <v>2018</v>
      </c>
      <c r="M218">
        <v>6.3E-2</v>
      </c>
      <c r="N218">
        <v>9.1229999999999992E-3</v>
      </c>
      <c r="O218">
        <v>4.9999999999999997E-12</v>
      </c>
      <c r="P218" t="s">
        <v>4975</v>
      </c>
      <c r="Q218" t="s">
        <v>4317</v>
      </c>
      <c r="R218" t="s">
        <v>4317</v>
      </c>
      <c r="S218" t="s">
        <v>4317</v>
      </c>
      <c r="T218" t="s">
        <v>4317</v>
      </c>
      <c r="U218" t="s">
        <v>5031</v>
      </c>
      <c r="V218" t="s">
        <v>4977</v>
      </c>
    </row>
    <row r="219" spans="1:22">
      <c r="A219" t="s">
        <v>949</v>
      </c>
      <c r="B219" t="s">
        <v>949</v>
      </c>
      <c r="C219" t="s">
        <v>5000</v>
      </c>
      <c r="D219" t="s">
        <v>5001</v>
      </c>
      <c r="E219" t="s">
        <v>438</v>
      </c>
      <c r="F219" t="s">
        <v>439</v>
      </c>
      <c r="G219" t="s">
        <v>5232</v>
      </c>
      <c r="H219" t="s">
        <v>5033</v>
      </c>
      <c r="I219" t="s">
        <v>5013</v>
      </c>
      <c r="J219" t="s">
        <v>5014</v>
      </c>
      <c r="K219" t="s">
        <v>4968</v>
      </c>
      <c r="L219">
        <v>2017</v>
      </c>
      <c r="M219">
        <v>-8.8170000000000002E-3</v>
      </c>
      <c r="N219">
        <v>1.2769999999999999E-3</v>
      </c>
      <c r="O219">
        <v>5.0750000000000001E-12</v>
      </c>
      <c r="P219" t="s">
        <v>4317</v>
      </c>
      <c r="Q219" t="s">
        <v>5233</v>
      </c>
      <c r="R219" t="s">
        <v>5234</v>
      </c>
      <c r="S219" t="s">
        <v>5235</v>
      </c>
      <c r="T219" t="s">
        <v>1071</v>
      </c>
      <c r="U219" t="s">
        <v>5018</v>
      </c>
      <c r="V219" t="s">
        <v>5019</v>
      </c>
    </row>
    <row r="220" spans="1:22">
      <c r="A220" t="s">
        <v>939</v>
      </c>
      <c r="B220" t="s">
        <v>939</v>
      </c>
      <c r="C220" t="s">
        <v>4978</v>
      </c>
      <c r="D220" t="s">
        <v>4979</v>
      </c>
      <c r="E220" t="s">
        <v>445</v>
      </c>
      <c r="F220" t="s">
        <v>444</v>
      </c>
      <c r="G220" t="s">
        <v>2630</v>
      </c>
      <c r="H220" t="s">
        <v>5114</v>
      </c>
      <c r="I220" t="s">
        <v>5089</v>
      </c>
      <c r="J220" t="s">
        <v>5090</v>
      </c>
      <c r="K220" t="s">
        <v>5058</v>
      </c>
      <c r="L220">
        <v>2018</v>
      </c>
      <c r="M220">
        <v>5.7299999999999997E-2</v>
      </c>
      <c r="N220">
        <v>8.3999999999999995E-3</v>
      </c>
      <c r="O220">
        <v>6.8399999999999999E-12</v>
      </c>
      <c r="P220" t="s">
        <v>4975</v>
      </c>
      <c r="Q220" t="s">
        <v>5115</v>
      </c>
      <c r="R220" t="s">
        <v>5116</v>
      </c>
      <c r="S220" t="s">
        <v>5117</v>
      </c>
      <c r="T220" t="s">
        <v>4971</v>
      </c>
      <c r="U220" t="s">
        <v>5118</v>
      </c>
      <c r="V220" t="s">
        <v>5119</v>
      </c>
    </row>
    <row r="221" spans="1:22">
      <c r="A221" t="s">
        <v>939</v>
      </c>
      <c r="B221" t="s">
        <v>939</v>
      </c>
      <c r="C221" t="s">
        <v>4978</v>
      </c>
      <c r="D221" t="s">
        <v>4979</v>
      </c>
      <c r="E221" t="s">
        <v>445</v>
      </c>
      <c r="F221" t="s">
        <v>444</v>
      </c>
      <c r="G221" t="s">
        <v>2630</v>
      </c>
      <c r="H221" t="s">
        <v>5088</v>
      </c>
      <c r="I221" t="s">
        <v>5089</v>
      </c>
      <c r="J221" t="s">
        <v>5090</v>
      </c>
      <c r="K221" t="s">
        <v>5058</v>
      </c>
      <c r="L221">
        <v>2018</v>
      </c>
      <c r="M221">
        <v>5.7299999999999997E-2</v>
      </c>
      <c r="N221">
        <v>8.3560000000000006E-3</v>
      </c>
      <c r="O221">
        <v>7.0000000000000001E-12</v>
      </c>
      <c r="P221" t="s">
        <v>4975</v>
      </c>
      <c r="Q221" t="s">
        <v>4317</v>
      </c>
      <c r="R221" t="s">
        <v>4317</v>
      </c>
      <c r="S221" t="s">
        <v>4317</v>
      </c>
      <c r="T221" t="s">
        <v>4317</v>
      </c>
      <c r="U221" t="s">
        <v>5031</v>
      </c>
      <c r="V221" t="s">
        <v>4977</v>
      </c>
    </row>
    <row r="222" spans="1:22">
      <c r="A222" t="s">
        <v>935</v>
      </c>
      <c r="B222" t="s">
        <v>935</v>
      </c>
      <c r="C222" t="s">
        <v>4962</v>
      </c>
      <c r="D222" t="s">
        <v>4963</v>
      </c>
      <c r="E222" t="s">
        <v>438</v>
      </c>
      <c r="F222" t="s">
        <v>439</v>
      </c>
      <c r="G222" t="s">
        <v>5304</v>
      </c>
      <c r="H222" t="s">
        <v>4965</v>
      </c>
      <c r="I222" t="s">
        <v>4966</v>
      </c>
      <c r="J222" t="s">
        <v>4967</v>
      </c>
      <c r="K222" t="s">
        <v>4968</v>
      </c>
      <c r="L222">
        <v>2016</v>
      </c>
      <c r="M222">
        <v>-2.3820000000000001E-2</v>
      </c>
      <c r="N222">
        <v>3.4889999999999999E-3</v>
      </c>
      <c r="O222">
        <v>8.5890000000000007E-12</v>
      </c>
      <c r="P222" t="s">
        <v>4317</v>
      </c>
      <c r="Q222" t="s">
        <v>4969</v>
      </c>
      <c r="R222" t="s">
        <v>4970</v>
      </c>
      <c r="S222" t="s">
        <v>4969</v>
      </c>
      <c r="T222" t="s">
        <v>4971</v>
      </c>
      <c r="U222" t="s">
        <v>4972</v>
      </c>
      <c r="V222" t="s">
        <v>4973</v>
      </c>
    </row>
    <row r="223" spans="1:22">
      <c r="A223" t="s">
        <v>949</v>
      </c>
      <c r="B223" t="s">
        <v>949</v>
      </c>
      <c r="C223" t="s">
        <v>5000</v>
      </c>
      <c r="D223" t="s">
        <v>5001</v>
      </c>
      <c r="E223" t="s">
        <v>438</v>
      </c>
      <c r="F223" t="s">
        <v>439</v>
      </c>
      <c r="G223" t="s">
        <v>5249</v>
      </c>
      <c r="H223" t="s">
        <v>5033</v>
      </c>
      <c r="I223" t="s">
        <v>5013</v>
      </c>
      <c r="J223" t="s">
        <v>5014</v>
      </c>
      <c r="K223" t="s">
        <v>4968</v>
      </c>
      <c r="L223">
        <v>2017</v>
      </c>
      <c r="M223">
        <v>-8.3300000000000006E-3</v>
      </c>
      <c r="N223">
        <v>1.2290000000000001E-3</v>
      </c>
      <c r="O223">
        <v>1.226E-11</v>
      </c>
      <c r="P223" t="s">
        <v>4317</v>
      </c>
      <c r="Q223" t="s">
        <v>5250</v>
      </c>
      <c r="R223" t="s">
        <v>5251</v>
      </c>
      <c r="S223" t="s">
        <v>5252</v>
      </c>
      <c r="T223" t="s">
        <v>1071</v>
      </c>
      <c r="U223" t="s">
        <v>5018</v>
      </c>
      <c r="V223" t="s">
        <v>5019</v>
      </c>
    </row>
    <row r="224" spans="1:22">
      <c r="A224" t="s">
        <v>935</v>
      </c>
      <c r="B224" t="s">
        <v>935</v>
      </c>
      <c r="C224" t="s">
        <v>4962</v>
      </c>
      <c r="D224" t="s">
        <v>4963</v>
      </c>
      <c r="E224" t="s">
        <v>438</v>
      </c>
      <c r="F224" t="s">
        <v>439</v>
      </c>
      <c r="G224" t="s">
        <v>2633</v>
      </c>
      <c r="H224" t="s">
        <v>5342</v>
      </c>
      <c r="I224" t="s">
        <v>5343</v>
      </c>
      <c r="J224" t="s">
        <v>5344</v>
      </c>
      <c r="K224" t="s">
        <v>4968</v>
      </c>
      <c r="L224">
        <v>2012</v>
      </c>
      <c r="O224">
        <v>1.3E-11</v>
      </c>
      <c r="Q224" t="s">
        <v>5345</v>
      </c>
      <c r="R224" t="s">
        <v>4317</v>
      </c>
      <c r="S224" t="s">
        <v>4317</v>
      </c>
      <c r="T224" t="s">
        <v>4317</v>
      </c>
      <c r="U224" t="s">
        <v>4317</v>
      </c>
      <c r="V224" t="s">
        <v>4985</v>
      </c>
    </row>
    <row r="225" spans="1:22">
      <c r="A225" t="s">
        <v>935</v>
      </c>
      <c r="B225" t="s">
        <v>935</v>
      </c>
      <c r="C225" t="s">
        <v>4962</v>
      </c>
      <c r="D225" t="s">
        <v>4963</v>
      </c>
      <c r="E225" t="s">
        <v>438</v>
      </c>
      <c r="F225" t="s">
        <v>439</v>
      </c>
      <c r="G225" t="s">
        <v>5346</v>
      </c>
      <c r="H225" t="s">
        <v>5347</v>
      </c>
      <c r="I225" t="s">
        <v>5305</v>
      </c>
      <c r="J225" t="s">
        <v>5306</v>
      </c>
      <c r="K225" t="s">
        <v>4968</v>
      </c>
      <c r="L225">
        <v>2011</v>
      </c>
      <c r="O225">
        <v>1.4E-11</v>
      </c>
      <c r="Q225" t="s">
        <v>5307</v>
      </c>
      <c r="R225" t="s">
        <v>4317</v>
      </c>
      <c r="S225" t="s">
        <v>4317</v>
      </c>
      <c r="T225" t="s">
        <v>4317</v>
      </c>
      <c r="U225" t="s">
        <v>4317</v>
      </c>
      <c r="V225" t="s">
        <v>4985</v>
      </c>
    </row>
    <row r="226" spans="1:22">
      <c r="A226" t="s">
        <v>949</v>
      </c>
      <c r="B226" t="s">
        <v>949</v>
      </c>
      <c r="C226" t="s">
        <v>5000</v>
      </c>
      <c r="D226" t="s">
        <v>5001</v>
      </c>
      <c r="E226" t="s">
        <v>438</v>
      </c>
      <c r="F226" t="s">
        <v>439</v>
      </c>
      <c r="G226" t="s">
        <v>2630</v>
      </c>
      <c r="H226" t="s">
        <v>5114</v>
      </c>
      <c r="I226" t="s">
        <v>5348</v>
      </c>
      <c r="J226" t="s">
        <v>5349</v>
      </c>
      <c r="K226" t="s">
        <v>5058</v>
      </c>
      <c r="L226">
        <v>2017</v>
      </c>
      <c r="M226">
        <v>-6.1170000000000002E-2</v>
      </c>
      <c r="N226">
        <v>9.0799999999999995E-3</v>
      </c>
      <c r="O226">
        <v>1.68E-11</v>
      </c>
      <c r="P226" t="s">
        <v>4317</v>
      </c>
      <c r="Q226" t="s">
        <v>5235</v>
      </c>
      <c r="R226" t="s">
        <v>5350</v>
      </c>
      <c r="S226" t="s">
        <v>5351</v>
      </c>
      <c r="T226" t="s">
        <v>1071</v>
      </c>
      <c r="U226" t="s">
        <v>5118</v>
      </c>
      <c r="V226" t="s">
        <v>5352</v>
      </c>
    </row>
    <row r="227" spans="1:22">
      <c r="A227" t="s">
        <v>935</v>
      </c>
      <c r="B227" t="s">
        <v>935</v>
      </c>
      <c r="C227" t="s">
        <v>4962</v>
      </c>
      <c r="D227" t="s">
        <v>4963</v>
      </c>
      <c r="E227" t="s">
        <v>438</v>
      </c>
      <c r="F227" t="s">
        <v>439</v>
      </c>
      <c r="G227" t="s">
        <v>2630</v>
      </c>
      <c r="H227" t="s">
        <v>5088</v>
      </c>
      <c r="I227" t="s">
        <v>5270</v>
      </c>
      <c r="J227" t="s">
        <v>5271</v>
      </c>
      <c r="K227" t="s">
        <v>5058</v>
      </c>
      <c r="L227">
        <v>2013</v>
      </c>
      <c r="O227">
        <v>1.7399999999999999E-11</v>
      </c>
      <c r="Q227" t="s">
        <v>5272</v>
      </c>
      <c r="R227" t="s">
        <v>4317</v>
      </c>
      <c r="S227" t="s">
        <v>4317</v>
      </c>
      <c r="T227" t="s">
        <v>4317</v>
      </c>
      <c r="U227" t="s">
        <v>4317</v>
      </c>
      <c r="V227" t="s">
        <v>4985</v>
      </c>
    </row>
    <row r="228" spans="1:22">
      <c r="A228" t="s">
        <v>935</v>
      </c>
      <c r="B228" t="s">
        <v>935</v>
      </c>
      <c r="C228" t="s">
        <v>4962</v>
      </c>
      <c r="D228" t="s">
        <v>4963</v>
      </c>
      <c r="E228" t="s">
        <v>438</v>
      </c>
      <c r="F228" t="s">
        <v>439</v>
      </c>
      <c r="G228" t="s">
        <v>5353</v>
      </c>
      <c r="H228" t="s">
        <v>5354</v>
      </c>
      <c r="I228" t="s">
        <v>5013</v>
      </c>
      <c r="J228" t="s">
        <v>5014</v>
      </c>
      <c r="K228" t="s">
        <v>4968</v>
      </c>
      <c r="L228">
        <v>2017</v>
      </c>
      <c r="M228">
        <v>-1.35E-2</v>
      </c>
      <c r="N228">
        <v>2.0070000000000001E-3</v>
      </c>
      <c r="O228">
        <v>1.7559999999999999E-11</v>
      </c>
      <c r="P228" t="s">
        <v>4317</v>
      </c>
      <c r="Q228" t="s">
        <v>5015</v>
      </c>
      <c r="R228" t="s">
        <v>4970</v>
      </c>
      <c r="S228" t="s">
        <v>5015</v>
      </c>
      <c r="T228" t="s">
        <v>1071</v>
      </c>
      <c r="U228" t="s">
        <v>4317</v>
      </c>
      <c r="V228" t="s">
        <v>5019</v>
      </c>
    </row>
    <row r="229" spans="1:22">
      <c r="A229" t="s">
        <v>935</v>
      </c>
      <c r="B229" t="s">
        <v>935</v>
      </c>
      <c r="C229" t="s">
        <v>4962</v>
      </c>
      <c r="D229" t="s">
        <v>4963</v>
      </c>
      <c r="E229" t="s">
        <v>438</v>
      </c>
      <c r="F229" t="s">
        <v>439</v>
      </c>
      <c r="G229" t="s">
        <v>2630</v>
      </c>
      <c r="H229" t="s">
        <v>5114</v>
      </c>
      <c r="I229" t="s">
        <v>5270</v>
      </c>
      <c r="J229" t="s">
        <v>5271</v>
      </c>
      <c r="K229" t="s">
        <v>5058</v>
      </c>
      <c r="L229">
        <v>2013</v>
      </c>
      <c r="M229">
        <v>-6.7970000000000003E-2</v>
      </c>
      <c r="N229">
        <v>1.01E-2</v>
      </c>
      <c r="O229">
        <v>1.7999999999999999E-11</v>
      </c>
      <c r="P229" t="s">
        <v>4317</v>
      </c>
      <c r="Q229" t="s">
        <v>5272</v>
      </c>
      <c r="R229" t="s">
        <v>5355</v>
      </c>
      <c r="S229" t="s">
        <v>5356</v>
      </c>
      <c r="T229" t="s">
        <v>5357</v>
      </c>
      <c r="U229" t="s">
        <v>5118</v>
      </c>
      <c r="V229" t="s">
        <v>5358</v>
      </c>
    </row>
    <row r="230" spans="1:22">
      <c r="A230" t="s">
        <v>935</v>
      </c>
      <c r="B230" t="s">
        <v>935</v>
      </c>
      <c r="C230" t="s">
        <v>4962</v>
      </c>
      <c r="D230" t="s">
        <v>4963</v>
      </c>
      <c r="E230" t="s">
        <v>438</v>
      </c>
      <c r="F230" t="s">
        <v>439</v>
      </c>
      <c r="G230" t="s">
        <v>5359</v>
      </c>
      <c r="H230" t="s">
        <v>5033</v>
      </c>
      <c r="I230" t="s">
        <v>5013</v>
      </c>
      <c r="J230" t="s">
        <v>5014</v>
      </c>
      <c r="K230" t="s">
        <v>4968</v>
      </c>
      <c r="L230">
        <v>2017</v>
      </c>
      <c r="M230">
        <v>1.0330000000000001E-2</v>
      </c>
      <c r="N230">
        <v>1.5410000000000001E-3</v>
      </c>
      <c r="O230">
        <v>2.0309999999999999E-11</v>
      </c>
      <c r="P230" t="s">
        <v>4975</v>
      </c>
      <c r="Q230" t="s">
        <v>5233</v>
      </c>
      <c r="R230" t="s">
        <v>5360</v>
      </c>
      <c r="S230" t="s">
        <v>5361</v>
      </c>
      <c r="T230" t="s">
        <v>1071</v>
      </c>
      <c r="U230" t="s">
        <v>5018</v>
      </c>
      <c r="V230" t="s">
        <v>5019</v>
      </c>
    </row>
    <row r="231" spans="1:22">
      <c r="A231" t="s">
        <v>935</v>
      </c>
      <c r="B231" t="s">
        <v>935</v>
      </c>
      <c r="C231" t="s">
        <v>4962</v>
      </c>
      <c r="D231" t="s">
        <v>4963</v>
      </c>
      <c r="E231" t="s">
        <v>438</v>
      </c>
      <c r="F231" t="s">
        <v>439</v>
      </c>
      <c r="G231" t="s">
        <v>5211</v>
      </c>
      <c r="H231" t="s">
        <v>5362</v>
      </c>
      <c r="I231" t="s">
        <v>5343</v>
      </c>
      <c r="J231" t="s">
        <v>5344</v>
      </c>
      <c r="K231" t="s">
        <v>4968</v>
      </c>
      <c r="L231">
        <v>2012</v>
      </c>
      <c r="O231">
        <v>2.1399999999999998E-11</v>
      </c>
      <c r="Q231" t="s">
        <v>5345</v>
      </c>
      <c r="R231" t="s">
        <v>4317</v>
      </c>
      <c r="S231" t="s">
        <v>4317</v>
      </c>
      <c r="T231" t="s">
        <v>4317</v>
      </c>
      <c r="U231" t="s">
        <v>4317</v>
      </c>
      <c r="V231" t="s">
        <v>4985</v>
      </c>
    </row>
    <row r="232" spans="1:22">
      <c r="A232" t="s">
        <v>935</v>
      </c>
      <c r="B232" t="s">
        <v>935</v>
      </c>
      <c r="C232" t="s">
        <v>4962</v>
      </c>
      <c r="D232" t="s">
        <v>4963</v>
      </c>
      <c r="E232" t="s">
        <v>438</v>
      </c>
      <c r="F232" t="s">
        <v>439</v>
      </c>
      <c r="G232" t="s">
        <v>5211</v>
      </c>
      <c r="H232" t="s">
        <v>5212</v>
      </c>
      <c r="I232" t="s">
        <v>5213</v>
      </c>
      <c r="J232" t="s">
        <v>5363</v>
      </c>
      <c r="K232" t="s">
        <v>5058</v>
      </c>
      <c r="L232">
        <v>2010</v>
      </c>
      <c r="M232">
        <v>3.3099999999999997E-2</v>
      </c>
      <c r="N232">
        <v>5.1999999999999998E-3</v>
      </c>
      <c r="O232">
        <v>2.6860000000000001E-11</v>
      </c>
      <c r="P232" t="s">
        <v>4975</v>
      </c>
      <c r="Q232" t="s">
        <v>5364</v>
      </c>
      <c r="R232" t="s">
        <v>4970</v>
      </c>
      <c r="S232" t="s">
        <v>5364</v>
      </c>
      <c r="T232" t="s">
        <v>5365</v>
      </c>
      <c r="U232" t="s">
        <v>3574</v>
      </c>
      <c r="V232" t="s">
        <v>5366</v>
      </c>
    </row>
    <row r="233" spans="1:22">
      <c r="A233" t="s">
        <v>935</v>
      </c>
      <c r="B233" t="s">
        <v>935</v>
      </c>
      <c r="C233" t="s">
        <v>4962</v>
      </c>
      <c r="D233" t="s">
        <v>4963</v>
      </c>
      <c r="E233" t="s">
        <v>438</v>
      </c>
      <c r="F233" t="s">
        <v>439</v>
      </c>
      <c r="G233" t="s">
        <v>5211</v>
      </c>
      <c r="H233" t="s">
        <v>5362</v>
      </c>
      <c r="I233" t="s">
        <v>5213</v>
      </c>
      <c r="J233" t="s">
        <v>5363</v>
      </c>
      <c r="K233" t="s">
        <v>5058</v>
      </c>
      <c r="L233">
        <v>2010</v>
      </c>
      <c r="O233">
        <v>2.6860000000000001E-11</v>
      </c>
      <c r="Q233" t="s">
        <v>5364</v>
      </c>
      <c r="R233" t="s">
        <v>4317</v>
      </c>
      <c r="S233" t="s">
        <v>4317</v>
      </c>
      <c r="T233" t="s">
        <v>4317</v>
      </c>
      <c r="U233" t="s">
        <v>4317</v>
      </c>
      <c r="V233" t="s">
        <v>4985</v>
      </c>
    </row>
    <row r="234" spans="1:22">
      <c r="A234" t="s">
        <v>935</v>
      </c>
      <c r="B234" t="s">
        <v>935</v>
      </c>
      <c r="C234" t="s">
        <v>4962</v>
      </c>
      <c r="D234" t="s">
        <v>4963</v>
      </c>
      <c r="E234" t="s">
        <v>438</v>
      </c>
      <c r="F234" t="s">
        <v>439</v>
      </c>
      <c r="G234" t="s">
        <v>5211</v>
      </c>
      <c r="H234" t="s">
        <v>5362</v>
      </c>
      <c r="I234" t="s">
        <v>5270</v>
      </c>
      <c r="J234" t="s">
        <v>5271</v>
      </c>
      <c r="K234" t="s">
        <v>5058</v>
      </c>
      <c r="L234">
        <v>2013</v>
      </c>
      <c r="O234">
        <v>2.6899999999999999E-11</v>
      </c>
      <c r="Q234" t="s">
        <v>5272</v>
      </c>
      <c r="R234" t="s">
        <v>4317</v>
      </c>
      <c r="S234" t="s">
        <v>4317</v>
      </c>
      <c r="T234" t="s">
        <v>4317</v>
      </c>
      <c r="U234" t="s">
        <v>4317</v>
      </c>
      <c r="V234" t="s">
        <v>4985</v>
      </c>
    </row>
    <row r="235" spans="1:22">
      <c r="A235" t="s">
        <v>949</v>
      </c>
      <c r="B235" t="s">
        <v>949</v>
      </c>
      <c r="C235" t="s">
        <v>5000</v>
      </c>
      <c r="D235" t="s">
        <v>5001</v>
      </c>
      <c r="E235" t="s">
        <v>438</v>
      </c>
      <c r="F235" t="s">
        <v>439</v>
      </c>
      <c r="G235" t="s">
        <v>5293</v>
      </c>
      <c r="H235" t="s">
        <v>4965</v>
      </c>
      <c r="I235" t="s">
        <v>4966</v>
      </c>
      <c r="J235" t="s">
        <v>4967</v>
      </c>
      <c r="K235" t="s">
        <v>4968</v>
      </c>
      <c r="L235">
        <v>2016</v>
      </c>
      <c r="M235">
        <v>-2.4070000000000001E-2</v>
      </c>
      <c r="N235">
        <v>3.614E-3</v>
      </c>
      <c r="O235">
        <v>2.709E-11</v>
      </c>
      <c r="P235" t="s">
        <v>4317</v>
      </c>
      <c r="Q235" t="s">
        <v>4969</v>
      </c>
      <c r="R235" t="s">
        <v>4970</v>
      </c>
      <c r="S235" t="s">
        <v>4969</v>
      </c>
      <c r="T235" t="s">
        <v>4971</v>
      </c>
      <c r="U235" t="s">
        <v>4972</v>
      </c>
      <c r="V235" t="s">
        <v>4973</v>
      </c>
    </row>
    <row r="236" spans="1:22">
      <c r="A236" t="s">
        <v>935</v>
      </c>
      <c r="B236" t="s">
        <v>935</v>
      </c>
      <c r="C236" t="s">
        <v>4962</v>
      </c>
      <c r="D236" t="s">
        <v>4963</v>
      </c>
      <c r="E236" t="s">
        <v>438</v>
      </c>
      <c r="F236" t="s">
        <v>439</v>
      </c>
      <c r="G236" t="s">
        <v>5112</v>
      </c>
      <c r="H236" t="s">
        <v>4993</v>
      </c>
      <c r="I236" t="s">
        <v>5190</v>
      </c>
      <c r="J236" t="s">
        <v>5191</v>
      </c>
      <c r="K236" t="s">
        <v>5058</v>
      </c>
      <c r="L236">
        <v>2009</v>
      </c>
      <c r="O236">
        <v>3E-11</v>
      </c>
      <c r="Q236" t="s">
        <v>5192</v>
      </c>
      <c r="R236" t="s">
        <v>4317</v>
      </c>
      <c r="S236" t="s">
        <v>4317</v>
      </c>
      <c r="T236" t="s">
        <v>4317</v>
      </c>
      <c r="U236" t="s">
        <v>4317</v>
      </c>
      <c r="V236" t="s">
        <v>4985</v>
      </c>
    </row>
    <row r="237" spans="1:22">
      <c r="A237" t="s">
        <v>949</v>
      </c>
      <c r="B237" t="s">
        <v>949</v>
      </c>
      <c r="C237" t="s">
        <v>5000</v>
      </c>
      <c r="D237" t="s">
        <v>5001</v>
      </c>
      <c r="E237" t="s">
        <v>438</v>
      </c>
      <c r="F237" t="s">
        <v>439</v>
      </c>
      <c r="G237" t="s">
        <v>4136</v>
      </c>
      <c r="H237" t="s">
        <v>5367</v>
      </c>
      <c r="I237" t="s">
        <v>5013</v>
      </c>
      <c r="J237" t="s">
        <v>5014</v>
      </c>
      <c r="K237" t="s">
        <v>4968</v>
      </c>
      <c r="L237">
        <v>2017</v>
      </c>
      <c r="M237">
        <v>1.418E-2</v>
      </c>
      <c r="N237">
        <v>2.1440000000000001E-3</v>
      </c>
      <c r="O237">
        <v>3.805E-11</v>
      </c>
      <c r="P237" t="s">
        <v>4975</v>
      </c>
      <c r="Q237" t="s">
        <v>5368</v>
      </c>
      <c r="R237" t="s">
        <v>4970</v>
      </c>
      <c r="S237" t="s">
        <v>5368</v>
      </c>
      <c r="T237" t="s">
        <v>1071</v>
      </c>
      <c r="U237" t="s">
        <v>4972</v>
      </c>
      <c r="V237" t="s">
        <v>5019</v>
      </c>
    </row>
    <row r="238" spans="1:22">
      <c r="A238" t="s">
        <v>935</v>
      </c>
      <c r="B238" t="s">
        <v>935</v>
      </c>
      <c r="C238" t="s">
        <v>4962</v>
      </c>
      <c r="D238" t="s">
        <v>4963</v>
      </c>
      <c r="E238" t="s">
        <v>438</v>
      </c>
      <c r="F238" t="s">
        <v>439</v>
      </c>
      <c r="G238" t="s">
        <v>2630</v>
      </c>
      <c r="H238" t="s">
        <v>5088</v>
      </c>
      <c r="I238" t="s">
        <v>5369</v>
      </c>
      <c r="J238" t="s">
        <v>5370</v>
      </c>
      <c r="K238" t="s">
        <v>4968</v>
      </c>
      <c r="L238">
        <v>2009</v>
      </c>
      <c r="O238">
        <v>4.2299999999999999E-11</v>
      </c>
      <c r="Q238" t="s">
        <v>5371</v>
      </c>
      <c r="R238" t="s">
        <v>4317</v>
      </c>
      <c r="S238" t="s">
        <v>4317</v>
      </c>
      <c r="T238" t="s">
        <v>4317</v>
      </c>
      <c r="U238" t="s">
        <v>4317</v>
      </c>
      <c r="V238" t="s">
        <v>4985</v>
      </c>
    </row>
    <row r="239" spans="1:22">
      <c r="A239" t="s">
        <v>941</v>
      </c>
      <c r="B239" t="s">
        <v>941</v>
      </c>
      <c r="C239" t="s">
        <v>4994</v>
      </c>
      <c r="D239" t="s">
        <v>4995</v>
      </c>
      <c r="E239" t="s">
        <v>445</v>
      </c>
      <c r="F239" t="s">
        <v>438</v>
      </c>
      <c r="G239" t="s">
        <v>5372</v>
      </c>
      <c r="H239" t="s">
        <v>5314</v>
      </c>
      <c r="I239" t="s">
        <v>5315</v>
      </c>
      <c r="J239" t="s">
        <v>5316</v>
      </c>
      <c r="K239" t="s">
        <v>4968</v>
      </c>
      <c r="L239">
        <v>2012</v>
      </c>
      <c r="O239">
        <v>4.6400000000000003E-11</v>
      </c>
      <c r="Q239" t="s">
        <v>5322</v>
      </c>
      <c r="R239" t="s">
        <v>4317</v>
      </c>
      <c r="S239" t="s">
        <v>4317</v>
      </c>
      <c r="T239" t="s">
        <v>4317</v>
      </c>
      <c r="U239" t="s">
        <v>4317</v>
      </c>
      <c r="V239" t="s">
        <v>4985</v>
      </c>
    </row>
    <row r="240" spans="1:22">
      <c r="A240" t="s">
        <v>939</v>
      </c>
      <c r="B240" t="s">
        <v>939</v>
      </c>
      <c r="C240" t="s">
        <v>4978</v>
      </c>
      <c r="D240" t="s">
        <v>4979</v>
      </c>
      <c r="E240" t="s">
        <v>445</v>
      </c>
      <c r="F240" t="s">
        <v>444</v>
      </c>
      <c r="G240" t="s">
        <v>5373</v>
      </c>
      <c r="H240" t="s">
        <v>5374</v>
      </c>
      <c r="I240" t="s">
        <v>5076</v>
      </c>
      <c r="J240" t="s">
        <v>5077</v>
      </c>
      <c r="K240" t="s">
        <v>4968</v>
      </c>
      <c r="L240">
        <v>2012</v>
      </c>
      <c r="O240">
        <v>4.8400000000000002E-11</v>
      </c>
      <c r="Q240" t="s">
        <v>5093</v>
      </c>
      <c r="R240" t="s">
        <v>4317</v>
      </c>
      <c r="S240" t="s">
        <v>4317</v>
      </c>
      <c r="T240" t="s">
        <v>4317</v>
      </c>
      <c r="U240" t="s">
        <v>4317</v>
      </c>
      <c r="V240" t="s">
        <v>4985</v>
      </c>
    </row>
    <row r="241" spans="1:22">
      <c r="A241" t="s">
        <v>935</v>
      </c>
      <c r="B241" t="s">
        <v>935</v>
      </c>
      <c r="C241" t="s">
        <v>4962</v>
      </c>
      <c r="D241" t="s">
        <v>4963</v>
      </c>
      <c r="E241" t="s">
        <v>438</v>
      </c>
      <c r="F241" t="s">
        <v>439</v>
      </c>
      <c r="G241" t="s">
        <v>5375</v>
      </c>
      <c r="H241" t="s">
        <v>4317</v>
      </c>
      <c r="I241" t="s">
        <v>5376</v>
      </c>
      <c r="J241" t="s">
        <v>5377</v>
      </c>
      <c r="K241" t="s">
        <v>4968</v>
      </c>
      <c r="L241">
        <v>2010</v>
      </c>
      <c r="O241">
        <v>4.8800000000000002E-11</v>
      </c>
      <c r="Q241" t="s">
        <v>5378</v>
      </c>
      <c r="R241" t="s">
        <v>4317</v>
      </c>
      <c r="S241" t="s">
        <v>4317</v>
      </c>
      <c r="T241" t="s">
        <v>4317</v>
      </c>
      <c r="U241" t="s">
        <v>4317</v>
      </c>
      <c r="V241" t="s">
        <v>4985</v>
      </c>
    </row>
    <row r="242" spans="1:22">
      <c r="A242" t="s">
        <v>935</v>
      </c>
      <c r="B242" t="s">
        <v>935</v>
      </c>
      <c r="C242" t="s">
        <v>4962</v>
      </c>
      <c r="D242" t="s">
        <v>4963</v>
      </c>
      <c r="E242" t="s">
        <v>438</v>
      </c>
      <c r="F242" t="s">
        <v>439</v>
      </c>
      <c r="G242" t="s">
        <v>5108</v>
      </c>
      <c r="H242" t="s">
        <v>4317</v>
      </c>
      <c r="I242" t="s">
        <v>5379</v>
      </c>
      <c r="J242" t="s">
        <v>5380</v>
      </c>
      <c r="K242" t="s">
        <v>4968</v>
      </c>
      <c r="L242">
        <v>2013</v>
      </c>
      <c r="M242">
        <v>5.33</v>
      </c>
      <c r="N242">
        <v>0.81110000000000004</v>
      </c>
      <c r="O242">
        <v>5.0000000000000002E-11</v>
      </c>
      <c r="P242" t="s">
        <v>4975</v>
      </c>
      <c r="Q242" t="s">
        <v>4317</v>
      </c>
      <c r="R242" t="s">
        <v>4317</v>
      </c>
      <c r="S242" t="s">
        <v>4317</v>
      </c>
      <c r="T242" t="s">
        <v>4317</v>
      </c>
      <c r="U242" t="s">
        <v>4976</v>
      </c>
      <c r="V242" t="s">
        <v>4977</v>
      </c>
    </row>
    <row r="243" spans="1:22">
      <c r="A243" t="s">
        <v>935</v>
      </c>
      <c r="B243" t="s">
        <v>935</v>
      </c>
      <c r="C243" t="s">
        <v>4962</v>
      </c>
      <c r="D243" t="s">
        <v>4963</v>
      </c>
      <c r="E243" t="s">
        <v>438</v>
      </c>
      <c r="F243" t="s">
        <v>439</v>
      </c>
      <c r="G243" t="s">
        <v>5381</v>
      </c>
      <c r="H243" t="s">
        <v>5382</v>
      </c>
      <c r="I243" t="s">
        <v>5369</v>
      </c>
      <c r="J243" t="s">
        <v>5370</v>
      </c>
      <c r="K243" t="s">
        <v>4968</v>
      </c>
      <c r="L243">
        <v>2009</v>
      </c>
      <c r="O243">
        <v>5.0400000000000002E-11</v>
      </c>
      <c r="Q243" t="s">
        <v>5371</v>
      </c>
      <c r="R243" t="s">
        <v>4317</v>
      </c>
      <c r="S243" t="s">
        <v>4317</v>
      </c>
      <c r="T243" t="s">
        <v>4317</v>
      </c>
      <c r="U243" t="s">
        <v>4317</v>
      </c>
      <c r="V243" t="s">
        <v>4985</v>
      </c>
    </row>
    <row r="244" spans="1:22">
      <c r="A244" t="s">
        <v>935</v>
      </c>
      <c r="B244" t="s">
        <v>935</v>
      </c>
      <c r="C244" t="s">
        <v>4962</v>
      </c>
      <c r="D244" t="s">
        <v>4963</v>
      </c>
      <c r="E244" t="s">
        <v>438</v>
      </c>
      <c r="F244" t="s">
        <v>439</v>
      </c>
      <c r="G244" t="s">
        <v>5383</v>
      </c>
      <c r="H244" t="s">
        <v>5384</v>
      </c>
      <c r="I244" t="s">
        <v>5013</v>
      </c>
      <c r="J244" t="s">
        <v>5014</v>
      </c>
      <c r="K244" t="s">
        <v>4968</v>
      </c>
      <c r="L244">
        <v>2017</v>
      </c>
      <c r="M244">
        <v>2.077E-2</v>
      </c>
      <c r="N244">
        <v>3.1670000000000001E-3</v>
      </c>
      <c r="O244">
        <v>5.483E-11</v>
      </c>
      <c r="P244" t="s">
        <v>4975</v>
      </c>
      <c r="Q244" t="s">
        <v>5385</v>
      </c>
      <c r="R244" t="s">
        <v>4970</v>
      </c>
      <c r="S244" t="s">
        <v>5385</v>
      </c>
      <c r="T244" t="s">
        <v>1071</v>
      </c>
      <c r="U244" t="s">
        <v>4317</v>
      </c>
      <c r="V244" t="s">
        <v>5019</v>
      </c>
    </row>
    <row r="245" spans="1:22">
      <c r="A245" t="s">
        <v>935</v>
      </c>
      <c r="B245" t="s">
        <v>935</v>
      </c>
      <c r="C245" t="s">
        <v>4962</v>
      </c>
      <c r="D245" t="s">
        <v>4963</v>
      </c>
      <c r="E245" t="s">
        <v>438</v>
      </c>
      <c r="F245" t="s">
        <v>439</v>
      </c>
      <c r="G245" t="s">
        <v>5294</v>
      </c>
      <c r="H245" t="s">
        <v>5295</v>
      </c>
      <c r="I245" t="s">
        <v>5386</v>
      </c>
      <c r="J245" t="s">
        <v>5387</v>
      </c>
      <c r="K245" t="s">
        <v>4968</v>
      </c>
      <c r="L245">
        <v>2013</v>
      </c>
      <c r="O245">
        <v>5.9099999999999995E-11</v>
      </c>
      <c r="Q245" t="s">
        <v>5388</v>
      </c>
      <c r="R245" t="s">
        <v>4317</v>
      </c>
      <c r="S245" t="s">
        <v>4317</v>
      </c>
      <c r="T245" t="s">
        <v>4317</v>
      </c>
      <c r="U245" t="s">
        <v>4317</v>
      </c>
      <c r="V245" t="s">
        <v>4985</v>
      </c>
    </row>
    <row r="246" spans="1:22">
      <c r="A246" t="s">
        <v>935</v>
      </c>
      <c r="B246" t="s">
        <v>935</v>
      </c>
      <c r="C246" t="s">
        <v>4962</v>
      </c>
      <c r="D246" t="s">
        <v>4963</v>
      </c>
      <c r="E246" t="s">
        <v>438</v>
      </c>
      <c r="F246" t="s">
        <v>439</v>
      </c>
      <c r="G246" t="s">
        <v>2630</v>
      </c>
      <c r="H246" t="s">
        <v>5114</v>
      </c>
      <c r="I246" t="s">
        <v>5348</v>
      </c>
      <c r="J246" t="s">
        <v>5349</v>
      </c>
      <c r="K246" t="s">
        <v>5058</v>
      </c>
      <c r="L246">
        <v>2017</v>
      </c>
      <c r="M246">
        <v>-5.806E-2</v>
      </c>
      <c r="N246">
        <v>8.9099999999999995E-3</v>
      </c>
      <c r="O246">
        <v>7.5199999999999996E-11</v>
      </c>
      <c r="P246" t="s">
        <v>4317</v>
      </c>
      <c r="Q246" t="s">
        <v>5235</v>
      </c>
      <c r="R246" t="s">
        <v>5350</v>
      </c>
      <c r="S246" t="s">
        <v>5351</v>
      </c>
      <c r="T246" t="s">
        <v>1071</v>
      </c>
      <c r="U246" t="s">
        <v>5118</v>
      </c>
      <c r="V246" t="s">
        <v>5352</v>
      </c>
    </row>
    <row r="247" spans="1:22">
      <c r="A247" t="s">
        <v>935</v>
      </c>
      <c r="B247" t="s">
        <v>935</v>
      </c>
      <c r="C247" t="s">
        <v>4962</v>
      </c>
      <c r="D247" t="s">
        <v>4963</v>
      </c>
      <c r="E247" t="s">
        <v>438</v>
      </c>
      <c r="F247" t="s">
        <v>439</v>
      </c>
      <c r="G247" t="s">
        <v>5389</v>
      </c>
      <c r="H247" t="s">
        <v>5390</v>
      </c>
      <c r="I247" t="s">
        <v>5391</v>
      </c>
      <c r="J247" t="s">
        <v>5392</v>
      </c>
      <c r="K247" t="s">
        <v>4968</v>
      </c>
      <c r="L247">
        <v>2017</v>
      </c>
      <c r="O247">
        <v>1E-10</v>
      </c>
      <c r="Q247" t="s">
        <v>4317</v>
      </c>
      <c r="R247" t="s">
        <v>4317</v>
      </c>
      <c r="S247" t="s">
        <v>4317</v>
      </c>
      <c r="T247" t="s">
        <v>4317</v>
      </c>
      <c r="U247" t="s">
        <v>5031</v>
      </c>
      <c r="V247" t="s">
        <v>4977</v>
      </c>
    </row>
    <row r="248" spans="1:22">
      <c r="A248" t="s">
        <v>935</v>
      </c>
      <c r="B248" t="s">
        <v>935</v>
      </c>
      <c r="C248" t="s">
        <v>4962</v>
      </c>
      <c r="D248" t="s">
        <v>4963</v>
      </c>
      <c r="E248" t="s">
        <v>438</v>
      </c>
      <c r="F248" t="s">
        <v>439</v>
      </c>
      <c r="G248" t="s">
        <v>5393</v>
      </c>
      <c r="H248" t="s">
        <v>5022</v>
      </c>
      <c r="I248" t="s">
        <v>5394</v>
      </c>
      <c r="J248" t="s">
        <v>5395</v>
      </c>
      <c r="K248" t="s">
        <v>5058</v>
      </c>
      <c r="L248">
        <v>2016</v>
      </c>
      <c r="O248">
        <v>1E-10</v>
      </c>
      <c r="Q248" t="s">
        <v>4317</v>
      </c>
      <c r="R248" t="s">
        <v>4317</v>
      </c>
      <c r="S248" t="s">
        <v>4317</v>
      </c>
      <c r="T248" t="s">
        <v>4317</v>
      </c>
      <c r="U248" t="s">
        <v>4317</v>
      </c>
      <c r="V248" t="s">
        <v>4977</v>
      </c>
    </row>
    <row r="249" spans="1:22">
      <c r="A249" t="s">
        <v>935</v>
      </c>
      <c r="B249" t="s">
        <v>935</v>
      </c>
      <c r="C249" t="s">
        <v>4962</v>
      </c>
      <c r="D249" t="s">
        <v>4963</v>
      </c>
      <c r="E249" t="s">
        <v>438</v>
      </c>
      <c r="F249" t="s">
        <v>439</v>
      </c>
      <c r="G249" t="s">
        <v>5323</v>
      </c>
      <c r="H249" t="s">
        <v>5324</v>
      </c>
      <c r="I249" t="s">
        <v>5013</v>
      </c>
      <c r="J249" t="s">
        <v>5014</v>
      </c>
      <c r="K249" t="s">
        <v>4968</v>
      </c>
      <c r="L249">
        <v>2017</v>
      </c>
      <c r="M249">
        <v>1.555E-2</v>
      </c>
      <c r="N249">
        <v>2.4060000000000002E-3</v>
      </c>
      <c r="O249">
        <v>1.0380000000000001E-10</v>
      </c>
      <c r="P249" t="s">
        <v>4975</v>
      </c>
      <c r="Q249" t="s">
        <v>5325</v>
      </c>
      <c r="R249" t="s">
        <v>4970</v>
      </c>
      <c r="S249" t="s">
        <v>5325</v>
      </c>
      <c r="T249" t="s">
        <v>1071</v>
      </c>
      <c r="U249" t="s">
        <v>4972</v>
      </c>
      <c r="V249" t="s">
        <v>5019</v>
      </c>
    </row>
    <row r="250" spans="1:22">
      <c r="A250" t="s">
        <v>935</v>
      </c>
      <c r="B250" t="s">
        <v>935</v>
      </c>
      <c r="C250" t="s">
        <v>4962</v>
      </c>
      <c r="D250" t="s">
        <v>4963</v>
      </c>
      <c r="E250" t="s">
        <v>438</v>
      </c>
      <c r="F250" t="s">
        <v>439</v>
      </c>
      <c r="G250" t="s">
        <v>5396</v>
      </c>
      <c r="H250" t="s">
        <v>5033</v>
      </c>
      <c r="I250" t="s">
        <v>5013</v>
      </c>
      <c r="J250" t="s">
        <v>5014</v>
      </c>
      <c r="K250" t="s">
        <v>4968</v>
      </c>
      <c r="L250">
        <v>2017</v>
      </c>
      <c r="M250">
        <v>1.095E-2</v>
      </c>
      <c r="N250">
        <v>1.6999999999999999E-3</v>
      </c>
      <c r="O250">
        <v>1.2139999999999999E-10</v>
      </c>
      <c r="P250" t="s">
        <v>4975</v>
      </c>
      <c r="Q250" t="s">
        <v>5198</v>
      </c>
      <c r="R250" t="s">
        <v>5397</v>
      </c>
      <c r="S250" t="s">
        <v>5398</v>
      </c>
      <c r="T250" t="s">
        <v>1071</v>
      </c>
      <c r="U250" t="s">
        <v>5018</v>
      </c>
      <c r="V250" t="s">
        <v>5019</v>
      </c>
    </row>
    <row r="251" spans="1:22">
      <c r="A251" t="s">
        <v>949</v>
      </c>
      <c r="B251" t="s">
        <v>949</v>
      </c>
      <c r="C251" t="s">
        <v>5000</v>
      </c>
      <c r="D251" t="s">
        <v>5001</v>
      </c>
      <c r="E251" t="s">
        <v>438</v>
      </c>
      <c r="F251" t="s">
        <v>439</v>
      </c>
      <c r="G251" t="s">
        <v>5286</v>
      </c>
      <c r="H251" t="s">
        <v>5033</v>
      </c>
      <c r="I251" t="s">
        <v>5013</v>
      </c>
      <c r="J251" t="s">
        <v>5014</v>
      </c>
      <c r="K251" t="s">
        <v>4968</v>
      </c>
      <c r="L251">
        <v>2017</v>
      </c>
      <c r="M251">
        <v>-1.265E-2</v>
      </c>
      <c r="N251">
        <v>1.9680000000000001E-3</v>
      </c>
      <c r="O251">
        <v>1.312E-10</v>
      </c>
      <c r="P251" t="s">
        <v>4317</v>
      </c>
      <c r="Q251" t="s">
        <v>5015</v>
      </c>
      <c r="R251" t="s">
        <v>4970</v>
      </c>
      <c r="S251" t="s">
        <v>5015</v>
      </c>
      <c r="T251" t="s">
        <v>1071</v>
      </c>
      <c r="U251" t="s">
        <v>4317</v>
      </c>
      <c r="V251" t="s">
        <v>5019</v>
      </c>
    </row>
    <row r="252" spans="1:22">
      <c r="A252" t="s">
        <v>935</v>
      </c>
      <c r="B252" t="s">
        <v>935</v>
      </c>
      <c r="C252" t="s">
        <v>4962</v>
      </c>
      <c r="D252" t="s">
        <v>4963</v>
      </c>
      <c r="E252" t="s">
        <v>438</v>
      </c>
      <c r="F252" t="s">
        <v>439</v>
      </c>
      <c r="G252" t="s">
        <v>4143</v>
      </c>
      <c r="H252" t="s">
        <v>5138</v>
      </c>
      <c r="I252" t="s">
        <v>5013</v>
      </c>
      <c r="J252" t="s">
        <v>5014</v>
      </c>
      <c r="K252" t="s">
        <v>4968</v>
      </c>
      <c r="L252">
        <v>2017</v>
      </c>
      <c r="M252">
        <v>1.108E-2</v>
      </c>
      <c r="N252">
        <v>1.727E-3</v>
      </c>
      <c r="O252">
        <v>1.387E-10</v>
      </c>
      <c r="P252" t="s">
        <v>4975</v>
      </c>
      <c r="Q252" t="s">
        <v>5139</v>
      </c>
      <c r="R252" t="s">
        <v>4970</v>
      </c>
      <c r="S252" t="s">
        <v>5139</v>
      </c>
      <c r="T252" t="s">
        <v>1071</v>
      </c>
      <c r="U252" t="s">
        <v>4972</v>
      </c>
      <c r="V252" t="s">
        <v>5019</v>
      </c>
    </row>
    <row r="253" spans="1:22">
      <c r="A253" t="s">
        <v>935</v>
      </c>
      <c r="B253" t="s">
        <v>935</v>
      </c>
      <c r="C253" t="s">
        <v>4962</v>
      </c>
      <c r="D253" t="s">
        <v>4963</v>
      </c>
      <c r="E253" t="s">
        <v>438</v>
      </c>
      <c r="F253" t="s">
        <v>439</v>
      </c>
      <c r="G253" t="s">
        <v>5399</v>
      </c>
      <c r="H253" t="s">
        <v>5088</v>
      </c>
      <c r="I253" t="s">
        <v>5270</v>
      </c>
      <c r="J253" t="s">
        <v>5271</v>
      </c>
      <c r="K253" t="s">
        <v>5058</v>
      </c>
      <c r="L253">
        <v>2013</v>
      </c>
      <c r="O253">
        <v>1.58E-10</v>
      </c>
      <c r="Q253" t="s">
        <v>5272</v>
      </c>
      <c r="R253" t="s">
        <v>4317</v>
      </c>
      <c r="S253" t="s">
        <v>4317</v>
      </c>
      <c r="T253" t="s">
        <v>4317</v>
      </c>
      <c r="U253" t="s">
        <v>4317</v>
      </c>
      <c r="V253" t="s">
        <v>4985</v>
      </c>
    </row>
    <row r="254" spans="1:22">
      <c r="A254" t="s">
        <v>949</v>
      </c>
      <c r="B254" t="s">
        <v>949</v>
      </c>
      <c r="C254" t="s">
        <v>5000</v>
      </c>
      <c r="D254" t="s">
        <v>5001</v>
      </c>
      <c r="E254" t="s">
        <v>438</v>
      </c>
      <c r="F254" t="s">
        <v>439</v>
      </c>
      <c r="G254" t="s">
        <v>2630</v>
      </c>
      <c r="H254" t="s">
        <v>5114</v>
      </c>
      <c r="I254" t="s">
        <v>5270</v>
      </c>
      <c r="J254" t="s">
        <v>5400</v>
      </c>
      <c r="K254" t="s">
        <v>5058</v>
      </c>
      <c r="L254">
        <v>2015</v>
      </c>
      <c r="M254">
        <v>-6.8559999999999996E-2</v>
      </c>
      <c r="N254">
        <v>1.077E-2</v>
      </c>
      <c r="O254">
        <v>1.9300000000000001E-10</v>
      </c>
      <c r="P254" t="s">
        <v>4317</v>
      </c>
      <c r="Q254" t="s">
        <v>5401</v>
      </c>
      <c r="R254" t="s">
        <v>5402</v>
      </c>
      <c r="S254" t="s">
        <v>5403</v>
      </c>
      <c r="T254" t="s">
        <v>5357</v>
      </c>
      <c r="U254" t="s">
        <v>5118</v>
      </c>
      <c r="V254" t="s">
        <v>5404</v>
      </c>
    </row>
    <row r="255" spans="1:22">
      <c r="A255" t="s">
        <v>949</v>
      </c>
      <c r="B255" t="s">
        <v>949</v>
      </c>
      <c r="C255" t="s">
        <v>5000</v>
      </c>
      <c r="D255" t="s">
        <v>5001</v>
      </c>
      <c r="E255" t="s">
        <v>438</v>
      </c>
      <c r="F255" t="s">
        <v>439</v>
      </c>
      <c r="G255" t="s">
        <v>5330</v>
      </c>
      <c r="H255" t="s">
        <v>4965</v>
      </c>
      <c r="I255" t="s">
        <v>4966</v>
      </c>
      <c r="J255" t="s">
        <v>4967</v>
      </c>
      <c r="K255" t="s">
        <v>4968</v>
      </c>
      <c r="L255">
        <v>2016</v>
      </c>
      <c r="M255">
        <v>-2.2960000000000001E-2</v>
      </c>
      <c r="N255">
        <v>3.6080000000000001E-3</v>
      </c>
      <c r="O255">
        <v>1.961E-10</v>
      </c>
      <c r="P255" t="s">
        <v>4317</v>
      </c>
      <c r="Q255" t="s">
        <v>4969</v>
      </c>
      <c r="R255" t="s">
        <v>4970</v>
      </c>
      <c r="S255" t="s">
        <v>4969</v>
      </c>
      <c r="T255" t="s">
        <v>4971</v>
      </c>
      <c r="U255" t="s">
        <v>4972</v>
      </c>
      <c r="V255" t="s">
        <v>4973</v>
      </c>
    </row>
    <row r="256" spans="1:22">
      <c r="A256" t="s">
        <v>935</v>
      </c>
      <c r="B256" t="s">
        <v>935</v>
      </c>
      <c r="C256" t="s">
        <v>4962</v>
      </c>
      <c r="D256" t="s">
        <v>4963</v>
      </c>
      <c r="E256" t="s">
        <v>438</v>
      </c>
      <c r="F256" t="s">
        <v>439</v>
      </c>
      <c r="G256" t="s">
        <v>2631</v>
      </c>
      <c r="H256" t="s">
        <v>5037</v>
      </c>
      <c r="I256" t="s">
        <v>5405</v>
      </c>
      <c r="J256" t="s">
        <v>5406</v>
      </c>
      <c r="K256" t="s">
        <v>5058</v>
      </c>
      <c r="L256">
        <v>2015</v>
      </c>
      <c r="M256">
        <v>-0.53869999999999996</v>
      </c>
      <c r="N256">
        <v>8.4680000000000005E-2</v>
      </c>
      <c r="O256">
        <v>2.0000000000000001E-10</v>
      </c>
      <c r="P256" t="s">
        <v>4317</v>
      </c>
      <c r="Q256" t="s">
        <v>4317</v>
      </c>
      <c r="R256" t="s">
        <v>4317</v>
      </c>
      <c r="S256" t="s">
        <v>4317</v>
      </c>
      <c r="T256" t="s">
        <v>4317</v>
      </c>
      <c r="U256" t="s">
        <v>5120</v>
      </c>
      <c r="V256" t="s">
        <v>4977</v>
      </c>
    </row>
    <row r="257" spans="1:22">
      <c r="A257" t="s">
        <v>935</v>
      </c>
      <c r="B257" t="s">
        <v>935</v>
      </c>
      <c r="C257" t="s">
        <v>4962</v>
      </c>
      <c r="D257" t="s">
        <v>4963</v>
      </c>
      <c r="E257" t="s">
        <v>438</v>
      </c>
      <c r="F257" t="s">
        <v>439</v>
      </c>
      <c r="G257" t="s">
        <v>5407</v>
      </c>
      <c r="H257" t="s">
        <v>5096</v>
      </c>
      <c r="I257" t="s">
        <v>5013</v>
      </c>
      <c r="J257" t="s">
        <v>5014</v>
      </c>
      <c r="K257" t="s">
        <v>4968</v>
      </c>
      <c r="L257">
        <v>2017</v>
      </c>
      <c r="M257">
        <v>-7.0260000000000001E-3</v>
      </c>
      <c r="N257">
        <v>1.108E-3</v>
      </c>
      <c r="O257">
        <v>2.3119999999999999E-10</v>
      </c>
      <c r="P257" t="s">
        <v>4317</v>
      </c>
      <c r="Q257" t="s">
        <v>5408</v>
      </c>
      <c r="R257" t="s">
        <v>5409</v>
      </c>
      <c r="S257" t="s">
        <v>5410</v>
      </c>
      <c r="T257" t="s">
        <v>1071</v>
      </c>
      <c r="U257" t="s">
        <v>5018</v>
      </c>
      <c r="V257" t="s">
        <v>5019</v>
      </c>
    </row>
    <row r="258" spans="1:22">
      <c r="A258" t="s">
        <v>949</v>
      </c>
      <c r="B258" t="s">
        <v>949</v>
      </c>
      <c r="C258" t="s">
        <v>5000</v>
      </c>
      <c r="D258" t="s">
        <v>5001</v>
      </c>
      <c r="E258" t="s">
        <v>438</v>
      </c>
      <c r="F258" t="s">
        <v>439</v>
      </c>
      <c r="G258" t="s">
        <v>5411</v>
      </c>
      <c r="H258" t="s">
        <v>4317</v>
      </c>
      <c r="I258" t="s">
        <v>5013</v>
      </c>
      <c r="J258" t="s">
        <v>5014</v>
      </c>
      <c r="K258" t="s">
        <v>4968</v>
      </c>
      <c r="L258">
        <v>2017</v>
      </c>
      <c r="M258">
        <v>-7.2820000000000003E-3</v>
      </c>
      <c r="N258">
        <v>1.1490000000000001E-3</v>
      </c>
      <c r="O258">
        <v>2.368E-10</v>
      </c>
      <c r="P258" t="s">
        <v>4317</v>
      </c>
      <c r="Q258" t="s">
        <v>5145</v>
      </c>
      <c r="R258" t="s">
        <v>5412</v>
      </c>
      <c r="S258" t="s">
        <v>5413</v>
      </c>
      <c r="T258" t="s">
        <v>1071</v>
      </c>
      <c r="U258" t="s">
        <v>5018</v>
      </c>
      <c r="V258" t="s">
        <v>5019</v>
      </c>
    </row>
    <row r="259" spans="1:22">
      <c r="A259" t="s">
        <v>935</v>
      </c>
      <c r="B259" t="s">
        <v>935</v>
      </c>
      <c r="C259" t="s">
        <v>4962</v>
      </c>
      <c r="D259" t="s">
        <v>4963</v>
      </c>
      <c r="E259" t="s">
        <v>438</v>
      </c>
      <c r="F259" t="s">
        <v>439</v>
      </c>
      <c r="G259" t="s">
        <v>5411</v>
      </c>
      <c r="H259" t="s">
        <v>4317</v>
      </c>
      <c r="I259" t="s">
        <v>5013</v>
      </c>
      <c r="J259" t="s">
        <v>5014</v>
      </c>
      <c r="K259" t="s">
        <v>4968</v>
      </c>
      <c r="L259">
        <v>2017</v>
      </c>
      <c r="M259">
        <v>-7.2090000000000001E-3</v>
      </c>
      <c r="N259">
        <v>1.1379999999999999E-3</v>
      </c>
      <c r="O259">
        <v>2.3859999999999998E-10</v>
      </c>
      <c r="P259" t="s">
        <v>4317</v>
      </c>
      <c r="Q259" t="s">
        <v>5145</v>
      </c>
      <c r="R259" t="s">
        <v>5412</v>
      </c>
      <c r="S259" t="s">
        <v>5413</v>
      </c>
      <c r="T259" t="s">
        <v>1071</v>
      </c>
      <c r="U259" t="s">
        <v>5018</v>
      </c>
      <c r="V259" t="s">
        <v>5019</v>
      </c>
    </row>
    <row r="260" spans="1:22">
      <c r="A260" t="s">
        <v>935</v>
      </c>
      <c r="B260" t="s">
        <v>935</v>
      </c>
      <c r="C260" t="s">
        <v>4962</v>
      </c>
      <c r="D260" t="s">
        <v>4963</v>
      </c>
      <c r="E260" t="s">
        <v>438</v>
      </c>
      <c r="F260" t="s">
        <v>439</v>
      </c>
      <c r="G260" t="s">
        <v>5414</v>
      </c>
      <c r="H260" t="s">
        <v>5415</v>
      </c>
      <c r="I260" t="s">
        <v>5416</v>
      </c>
      <c r="J260" t="s">
        <v>5417</v>
      </c>
      <c r="K260" t="s">
        <v>4968</v>
      </c>
      <c r="L260">
        <v>2012</v>
      </c>
      <c r="O260">
        <v>2.5999999999999998E-10</v>
      </c>
      <c r="Q260" t="s">
        <v>5418</v>
      </c>
      <c r="R260" t="s">
        <v>4317</v>
      </c>
      <c r="S260" t="s">
        <v>4317</v>
      </c>
      <c r="T260" t="s">
        <v>4317</v>
      </c>
      <c r="U260" t="s">
        <v>4317</v>
      </c>
      <c r="V260" t="s">
        <v>4985</v>
      </c>
    </row>
    <row r="261" spans="1:22">
      <c r="A261" t="s">
        <v>935</v>
      </c>
      <c r="B261" t="s">
        <v>935</v>
      </c>
      <c r="C261" t="s">
        <v>4962</v>
      </c>
      <c r="D261" t="s">
        <v>4963</v>
      </c>
      <c r="E261" t="s">
        <v>438</v>
      </c>
      <c r="F261" t="s">
        <v>439</v>
      </c>
      <c r="G261" t="s">
        <v>5414</v>
      </c>
      <c r="H261" t="s">
        <v>5419</v>
      </c>
      <c r="I261" t="s">
        <v>5416</v>
      </c>
      <c r="J261" t="s">
        <v>5417</v>
      </c>
      <c r="K261" t="s">
        <v>4968</v>
      </c>
      <c r="L261">
        <v>2012</v>
      </c>
      <c r="M261">
        <v>-3.5999999999999997E-2</v>
      </c>
      <c r="N261">
        <v>5.4000000000000003E-3</v>
      </c>
      <c r="O261">
        <v>2.5999999999999998E-10</v>
      </c>
      <c r="P261" t="s">
        <v>4317</v>
      </c>
      <c r="Q261" t="s">
        <v>5420</v>
      </c>
      <c r="R261" t="s">
        <v>4970</v>
      </c>
      <c r="S261" t="s">
        <v>5420</v>
      </c>
      <c r="T261" t="s">
        <v>5357</v>
      </c>
      <c r="U261" t="s">
        <v>5421</v>
      </c>
      <c r="V261" t="s">
        <v>5422</v>
      </c>
    </row>
    <row r="262" spans="1:22">
      <c r="A262" t="s">
        <v>935</v>
      </c>
      <c r="B262" t="s">
        <v>935</v>
      </c>
      <c r="C262" t="s">
        <v>4962</v>
      </c>
      <c r="D262" t="s">
        <v>4963</v>
      </c>
      <c r="E262" t="s">
        <v>438</v>
      </c>
      <c r="F262" t="s">
        <v>439</v>
      </c>
      <c r="G262" t="s">
        <v>5423</v>
      </c>
      <c r="H262" t="s">
        <v>5424</v>
      </c>
      <c r="I262" t="s">
        <v>5425</v>
      </c>
      <c r="J262" t="s">
        <v>5426</v>
      </c>
      <c r="K262" t="s">
        <v>4968</v>
      </c>
      <c r="L262">
        <v>2016</v>
      </c>
      <c r="O262">
        <v>3E-10</v>
      </c>
      <c r="Q262" t="s">
        <v>4317</v>
      </c>
      <c r="R262" t="s">
        <v>4317</v>
      </c>
      <c r="S262" t="s">
        <v>4317</v>
      </c>
      <c r="T262" t="s">
        <v>4317</v>
      </c>
      <c r="U262" t="s">
        <v>4317</v>
      </c>
      <c r="V262" t="s">
        <v>4977</v>
      </c>
    </row>
    <row r="263" spans="1:22">
      <c r="A263" t="s">
        <v>935</v>
      </c>
      <c r="B263" t="s">
        <v>935</v>
      </c>
      <c r="C263" t="s">
        <v>4962</v>
      </c>
      <c r="D263" t="s">
        <v>4963</v>
      </c>
      <c r="E263" t="s">
        <v>438</v>
      </c>
      <c r="F263" t="s">
        <v>439</v>
      </c>
      <c r="G263" t="s">
        <v>5423</v>
      </c>
      <c r="H263" t="s">
        <v>5424</v>
      </c>
      <c r="I263" t="s">
        <v>5427</v>
      </c>
      <c r="J263" t="s">
        <v>5428</v>
      </c>
      <c r="K263" t="s">
        <v>4968</v>
      </c>
      <c r="L263">
        <v>2017</v>
      </c>
      <c r="M263">
        <v>-4.879E-2</v>
      </c>
      <c r="N263">
        <v>7.7460000000000003E-3</v>
      </c>
      <c r="O263">
        <v>3E-10</v>
      </c>
      <c r="P263" t="s">
        <v>4317</v>
      </c>
      <c r="Q263" t="s">
        <v>4317</v>
      </c>
      <c r="R263" t="s">
        <v>4317</v>
      </c>
      <c r="S263" t="s">
        <v>4317</v>
      </c>
      <c r="T263" t="s">
        <v>4317</v>
      </c>
      <c r="U263" t="s">
        <v>5118</v>
      </c>
      <c r="V263" t="s">
        <v>4977</v>
      </c>
    </row>
    <row r="264" spans="1:22">
      <c r="A264" t="s">
        <v>935</v>
      </c>
      <c r="B264" t="s">
        <v>935</v>
      </c>
      <c r="C264" t="s">
        <v>4962</v>
      </c>
      <c r="D264" t="s">
        <v>4963</v>
      </c>
      <c r="E264" t="s">
        <v>438</v>
      </c>
      <c r="F264" t="s">
        <v>439</v>
      </c>
      <c r="G264" t="s">
        <v>5381</v>
      </c>
      <c r="H264" t="s">
        <v>5382</v>
      </c>
      <c r="I264" t="s">
        <v>5270</v>
      </c>
      <c r="J264" t="s">
        <v>5400</v>
      </c>
      <c r="K264" t="s">
        <v>5058</v>
      </c>
      <c r="L264">
        <v>2015</v>
      </c>
      <c r="M264">
        <v>-7.3340000000000002E-2</v>
      </c>
      <c r="N264">
        <v>1.166E-2</v>
      </c>
      <c r="O264">
        <v>3.1849999999999999E-10</v>
      </c>
      <c r="P264" t="s">
        <v>4317</v>
      </c>
      <c r="Q264" t="s">
        <v>5429</v>
      </c>
      <c r="R264" t="s">
        <v>5430</v>
      </c>
      <c r="S264" t="s">
        <v>5403</v>
      </c>
      <c r="T264" t="s">
        <v>5357</v>
      </c>
      <c r="U264" t="s">
        <v>5118</v>
      </c>
      <c r="V264" t="s">
        <v>5431</v>
      </c>
    </row>
    <row r="265" spans="1:22">
      <c r="A265" t="s">
        <v>943</v>
      </c>
      <c r="B265" t="s">
        <v>943</v>
      </c>
      <c r="C265" t="s">
        <v>5043</v>
      </c>
      <c r="D265" t="s">
        <v>5044</v>
      </c>
      <c r="E265" t="s">
        <v>438</v>
      </c>
      <c r="F265" t="s">
        <v>439</v>
      </c>
      <c r="G265" t="s">
        <v>5432</v>
      </c>
      <c r="H265" t="s">
        <v>5433</v>
      </c>
      <c r="I265" t="s">
        <v>5434</v>
      </c>
      <c r="J265" t="s">
        <v>5435</v>
      </c>
      <c r="K265" t="s">
        <v>4968</v>
      </c>
      <c r="L265">
        <v>2012</v>
      </c>
      <c r="O265">
        <v>3.7000000000000001E-10</v>
      </c>
      <c r="Q265" t="s">
        <v>5436</v>
      </c>
      <c r="R265" t="s">
        <v>4317</v>
      </c>
      <c r="S265" t="s">
        <v>4317</v>
      </c>
      <c r="T265" t="s">
        <v>4317</v>
      </c>
      <c r="U265" t="s">
        <v>4317</v>
      </c>
      <c r="V265" t="s">
        <v>4985</v>
      </c>
    </row>
    <row r="266" spans="1:22">
      <c r="A266" t="s">
        <v>935</v>
      </c>
      <c r="B266" t="s">
        <v>935</v>
      </c>
      <c r="C266" t="s">
        <v>4962</v>
      </c>
      <c r="D266" t="s">
        <v>4963</v>
      </c>
      <c r="E266" t="s">
        <v>438</v>
      </c>
      <c r="F266" t="s">
        <v>439</v>
      </c>
      <c r="G266" t="s">
        <v>5282</v>
      </c>
      <c r="H266" t="s">
        <v>5100</v>
      </c>
      <c r="I266" t="s">
        <v>5167</v>
      </c>
      <c r="J266" t="s">
        <v>5168</v>
      </c>
      <c r="K266" t="s">
        <v>5058</v>
      </c>
      <c r="L266">
        <v>2016</v>
      </c>
      <c r="O266">
        <v>3.9210000000000002E-10</v>
      </c>
      <c r="Q266" t="s">
        <v>5437</v>
      </c>
      <c r="R266" t="s">
        <v>5438</v>
      </c>
      <c r="S266" t="s">
        <v>5439</v>
      </c>
      <c r="T266" t="s">
        <v>5170</v>
      </c>
      <c r="U266" t="s">
        <v>5118</v>
      </c>
      <c r="V266" t="s">
        <v>5440</v>
      </c>
    </row>
    <row r="267" spans="1:22">
      <c r="A267" t="s">
        <v>935</v>
      </c>
      <c r="B267" t="s">
        <v>935</v>
      </c>
      <c r="C267" t="s">
        <v>4962</v>
      </c>
      <c r="D267" t="s">
        <v>4963</v>
      </c>
      <c r="E267" t="s">
        <v>438</v>
      </c>
      <c r="F267" t="s">
        <v>439</v>
      </c>
      <c r="G267" t="s">
        <v>5294</v>
      </c>
      <c r="H267" t="s">
        <v>5295</v>
      </c>
      <c r="I267" t="s">
        <v>5296</v>
      </c>
      <c r="J267" t="s">
        <v>5297</v>
      </c>
      <c r="K267" t="s">
        <v>4968</v>
      </c>
      <c r="L267">
        <v>2017</v>
      </c>
      <c r="M267">
        <v>-0.1865</v>
      </c>
      <c r="N267">
        <v>0.03</v>
      </c>
      <c r="O267">
        <v>5.0470000000000003E-10</v>
      </c>
      <c r="P267" t="s">
        <v>4317</v>
      </c>
      <c r="Q267" t="s">
        <v>5441</v>
      </c>
      <c r="R267" t="s">
        <v>5442</v>
      </c>
      <c r="S267" t="s">
        <v>5443</v>
      </c>
      <c r="T267" t="s">
        <v>1078</v>
      </c>
      <c r="U267" t="s">
        <v>5118</v>
      </c>
      <c r="V267" t="s">
        <v>5444</v>
      </c>
    </row>
    <row r="268" spans="1:22">
      <c r="A268" t="s">
        <v>935</v>
      </c>
      <c r="B268" t="s">
        <v>935</v>
      </c>
      <c r="C268" t="s">
        <v>4962</v>
      </c>
      <c r="D268" t="s">
        <v>4963</v>
      </c>
      <c r="E268" t="s">
        <v>438</v>
      </c>
      <c r="F268" t="s">
        <v>439</v>
      </c>
      <c r="G268" t="s">
        <v>5445</v>
      </c>
      <c r="H268" t="s">
        <v>5384</v>
      </c>
      <c r="I268" t="s">
        <v>5013</v>
      </c>
      <c r="J268" t="s">
        <v>5014</v>
      </c>
      <c r="K268" t="s">
        <v>4968</v>
      </c>
      <c r="L268">
        <v>2017</v>
      </c>
      <c r="M268">
        <v>-7.1960000000000001E-3</v>
      </c>
      <c r="N268">
        <v>1.163E-3</v>
      </c>
      <c r="O268">
        <v>6.1909999999999996E-10</v>
      </c>
      <c r="P268" t="s">
        <v>4317</v>
      </c>
      <c r="Q268" t="s">
        <v>5446</v>
      </c>
      <c r="R268" t="s">
        <v>5447</v>
      </c>
      <c r="S268" t="s">
        <v>5448</v>
      </c>
      <c r="T268" t="s">
        <v>1071</v>
      </c>
      <c r="U268" t="s">
        <v>5018</v>
      </c>
      <c r="V268" t="s">
        <v>5019</v>
      </c>
    </row>
    <row r="269" spans="1:22">
      <c r="A269" t="s">
        <v>935</v>
      </c>
      <c r="B269" t="s">
        <v>935</v>
      </c>
      <c r="C269" t="s">
        <v>4962</v>
      </c>
      <c r="D269" t="s">
        <v>4963</v>
      </c>
      <c r="E269" t="s">
        <v>438</v>
      </c>
      <c r="F269" t="s">
        <v>439</v>
      </c>
      <c r="G269" t="s">
        <v>4136</v>
      </c>
      <c r="H269" t="s">
        <v>5367</v>
      </c>
      <c r="I269" t="s">
        <v>5013</v>
      </c>
      <c r="J269" t="s">
        <v>5014</v>
      </c>
      <c r="K269" t="s">
        <v>4968</v>
      </c>
      <c r="L269">
        <v>2017</v>
      </c>
      <c r="M269">
        <v>1.311E-2</v>
      </c>
      <c r="N269">
        <v>2.1229999999999999E-3</v>
      </c>
      <c r="O269">
        <v>6.6839999999999999E-10</v>
      </c>
      <c r="P269" t="s">
        <v>4975</v>
      </c>
      <c r="Q269" t="s">
        <v>5368</v>
      </c>
      <c r="R269" t="s">
        <v>4970</v>
      </c>
      <c r="S269" t="s">
        <v>5368</v>
      </c>
      <c r="T269" t="s">
        <v>1071</v>
      </c>
      <c r="U269" t="s">
        <v>4972</v>
      </c>
      <c r="V269" t="s">
        <v>5019</v>
      </c>
    </row>
    <row r="270" spans="1:22">
      <c r="A270" t="s">
        <v>935</v>
      </c>
      <c r="B270" t="s">
        <v>935</v>
      </c>
      <c r="C270" t="s">
        <v>4962</v>
      </c>
      <c r="D270" t="s">
        <v>4963</v>
      </c>
      <c r="E270" t="s">
        <v>438</v>
      </c>
      <c r="F270" t="s">
        <v>439</v>
      </c>
      <c r="G270" t="s">
        <v>5449</v>
      </c>
      <c r="H270" t="s">
        <v>5158</v>
      </c>
      <c r="I270" t="s">
        <v>5450</v>
      </c>
      <c r="J270" t="s">
        <v>5451</v>
      </c>
      <c r="K270" t="s">
        <v>4968</v>
      </c>
      <c r="L270">
        <v>2018</v>
      </c>
      <c r="M270">
        <v>3.2500000000000001E-2</v>
      </c>
      <c r="N270">
        <v>5.3E-3</v>
      </c>
      <c r="O270">
        <v>6.9E-10</v>
      </c>
      <c r="P270" t="s">
        <v>4975</v>
      </c>
      <c r="Q270" t="s">
        <v>5452</v>
      </c>
      <c r="R270" t="s">
        <v>4970</v>
      </c>
      <c r="S270" t="s">
        <v>5452</v>
      </c>
      <c r="T270" t="s">
        <v>5453</v>
      </c>
      <c r="U270" t="s">
        <v>3574</v>
      </c>
      <c r="V270" t="s">
        <v>5454</v>
      </c>
    </row>
    <row r="271" spans="1:22">
      <c r="A271" t="s">
        <v>935</v>
      </c>
      <c r="B271" t="s">
        <v>935</v>
      </c>
      <c r="C271" t="s">
        <v>4962</v>
      </c>
      <c r="D271" t="s">
        <v>4963</v>
      </c>
      <c r="E271" t="s">
        <v>438</v>
      </c>
      <c r="F271" t="s">
        <v>439</v>
      </c>
      <c r="G271" t="s">
        <v>2630</v>
      </c>
      <c r="H271" t="s">
        <v>5088</v>
      </c>
      <c r="I271" t="s">
        <v>5270</v>
      </c>
      <c r="J271" t="s">
        <v>5400</v>
      </c>
      <c r="K271" t="s">
        <v>5058</v>
      </c>
      <c r="L271">
        <v>2015</v>
      </c>
      <c r="M271">
        <v>-6.7659999999999998E-2</v>
      </c>
      <c r="N271">
        <v>1.107E-2</v>
      </c>
      <c r="O271">
        <v>1.0000000000000001E-9</v>
      </c>
      <c r="P271" t="s">
        <v>4317</v>
      </c>
      <c r="Q271" t="s">
        <v>4317</v>
      </c>
      <c r="R271" t="s">
        <v>4317</v>
      </c>
      <c r="S271" t="s">
        <v>4317</v>
      </c>
      <c r="T271" t="s">
        <v>4317</v>
      </c>
      <c r="U271" t="s">
        <v>5118</v>
      </c>
      <c r="V271" t="s">
        <v>4977</v>
      </c>
    </row>
    <row r="272" spans="1:22">
      <c r="A272" t="s">
        <v>935</v>
      </c>
      <c r="B272" t="s">
        <v>935</v>
      </c>
      <c r="C272" t="s">
        <v>4962</v>
      </c>
      <c r="D272" t="s">
        <v>4963</v>
      </c>
      <c r="E272" t="s">
        <v>438</v>
      </c>
      <c r="F272" t="s">
        <v>439</v>
      </c>
      <c r="G272" t="s">
        <v>5455</v>
      </c>
      <c r="H272" t="s">
        <v>5456</v>
      </c>
      <c r="I272" t="s">
        <v>5457</v>
      </c>
      <c r="J272" t="s">
        <v>5458</v>
      </c>
      <c r="K272" t="s">
        <v>4968</v>
      </c>
      <c r="L272">
        <v>2015</v>
      </c>
      <c r="O272">
        <v>1.0000000000000001E-9</v>
      </c>
      <c r="Q272" t="s">
        <v>4317</v>
      </c>
      <c r="R272" t="s">
        <v>4317</v>
      </c>
      <c r="S272" t="s">
        <v>4317</v>
      </c>
      <c r="T272" t="s">
        <v>4317</v>
      </c>
      <c r="U272" t="s">
        <v>4317</v>
      </c>
      <c r="V272" t="s">
        <v>4977</v>
      </c>
    </row>
    <row r="273" spans="1:22">
      <c r="A273" t="s">
        <v>935</v>
      </c>
      <c r="B273" t="s">
        <v>935</v>
      </c>
      <c r="C273" t="s">
        <v>4962</v>
      </c>
      <c r="D273" t="s">
        <v>4963</v>
      </c>
      <c r="E273" t="s">
        <v>438</v>
      </c>
      <c r="F273" t="s">
        <v>439</v>
      </c>
      <c r="G273" t="s">
        <v>2630</v>
      </c>
      <c r="H273" t="s">
        <v>5114</v>
      </c>
      <c r="I273" t="s">
        <v>5270</v>
      </c>
      <c r="J273" t="s">
        <v>5400</v>
      </c>
      <c r="K273" t="s">
        <v>5058</v>
      </c>
      <c r="L273">
        <v>2015</v>
      </c>
      <c r="M273">
        <v>-6.4210000000000003E-2</v>
      </c>
      <c r="N273">
        <v>1.052E-2</v>
      </c>
      <c r="O273">
        <v>1.03E-9</v>
      </c>
      <c r="P273" t="s">
        <v>4317</v>
      </c>
      <c r="Q273" t="s">
        <v>5401</v>
      </c>
      <c r="R273" t="s">
        <v>5402</v>
      </c>
      <c r="S273" t="s">
        <v>5403</v>
      </c>
      <c r="T273" t="s">
        <v>5357</v>
      </c>
      <c r="U273" t="s">
        <v>5118</v>
      </c>
      <c r="V273" t="s">
        <v>5404</v>
      </c>
    </row>
    <row r="274" spans="1:22">
      <c r="A274" t="s">
        <v>949</v>
      </c>
      <c r="B274" t="s">
        <v>949</v>
      </c>
      <c r="C274" t="s">
        <v>5000</v>
      </c>
      <c r="D274" t="s">
        <v>5001</v>
      </c>
      <c r="E274" t="s">
        <v>438</v>
      </c>
      <c r="F274" t="s">
        <v>439</v>
      </c>
      <c r="G274" t="s">
        <v>5381</v>
      </c>
      <c r="H274" t="s">
        <v>5382</v>
      </c>
      <c r="I274" t="s">
        <v>5270</v>
      </c>
      <c r="J274" t="s">
        <v>5400</v>
      </c>
      <c r="K274" t="s">
        <v>5058</v>
      </c>
      <c r="L274">
        <v>2015</v>
      </c>
      <c r="M274">
        <v>-7.2749999999999995E-2</v>
      </c>
      <c r="N274">
        <v>1.193E-2</v>
      </c>
      <c r="O274">
        <v>1.0749999999999999E-9</v>
      </c>
      <c r="P274" t="s">
        <v>4317</v>
      </c>
      <c r="Q274" t="s">
        <v>5429</v>
      </c>
      <c r="R274" t="s">
        <v>5430</v>
      </c>
      <c r="S274" t="s">
        <v>5403</v>
      </c>
      <c r="T274" t="s">
        <v>5357</v>
      </c>
      <c r="U274" t="s">
        <v>5118</v>
      </c>
      <c r="V274" t="s">
        <v>5431</v>
      </c>
    </row>
    <row r="275" spans="1:22">
      <c r="A275" t="s">
        <v>935</v>
      </c>
      <c r="B275" t="s">
        <v>935</v>
      </c>
      <c r="C275" t="s">
        <v>4962</v>
      </c>
      <c r="D275" t="s">
        <v>4963</v>
      </c>
      <c r="E275" t="s">
        <v>438</v>
      </c>
      <c r="F275" t="s">
        <v>439</v>
      </c>
      <c r="G275" t="s">
        <v>1070</v>
      </c>
      <c r="H275" t="s">
        <v>5459</v>
      </c>
      <c r="I275" t="s">
        <v>5013</v>
      </c>
      <c r="J275" t="s">
        <v>5014</v>
      </c>
      <c r="K275" t="s">
        <v>4968</v>
      </c>
      <c r="L275">
        <v>2017</v>
      </c>
      <c r="M275">
        <v>-1.5900000000000001E-3</v>
      </c>
      <c r="N275">
        <v>2.608E-4</v>
      </c>
      <c r="O275">
        <v>1.086E-9</v>
      </c>
      <c r="P275" t="s">
        <v>4317</v>
      </c>
      <c r="Q275" t="s">
        <v>5299</v>
      </c>
      <c r="R275" t="s">
        <v>5460</v>
      </c>
      <c r="S275" t="s">
        <v>5461</v>
      </c>
      <c r="T275" t="s">
        <v>1071</v>
      </c>
      <c r="U275" t="s">
        <v>5018</v>
      </c>
      <c r="V275" t="s">
        <v>5019</v>
      </c>
    </row>
    <row r="276" spans="1:22">
      <c r="A276" t="s">
        <v>935</v>
      </c>
      <c r="B276" t="s">
        <v>935</v>
      </c>
      <c r="C276" t="s">
        <v>4962</v>
      </c>
      <c r="D276" t="s">
        <v>4963</v>
      </c>
      <c r="E276" t="s">
        <v>438</v>
      </c>
      <c r="F276" t="s">
        <v>439</v>
      </c>
      <c r="G276" t="s">
        <v>5462</v>
      </c>
      <c r="H276" t="s">
        <v>5463</v>
      </c>
      <c r="I276" t="s">
        <v>5464</v>
      </c>
      <c r="J276" t="s">
        <v>5465</v>
      </c>
      <c r="K276" t="s">
        <v>4968</v>
      </c>
      <c r="L276">
        <v>2016</v>
      </c>
      <c r="M276">
        <v>1.2E-2</v>
      </c>
      <c r="N276">
        <v>1.9E-3</v>
      </c>
      <c r="O276">
        <v>1.2E-9</v>
      </c>
      <c r="P276" t="s">
        <v>4975</v>
      </c>
      <c r="Q276" t="s">
        <v>5466</v>
      </c>
      <c r="R276" t="s">
        <v>4970</v>
      </c>
      <c r="S276" t="s">
        <v>5466</v>
      </c>
      <c r="T276" t="s">
        <v>5467</v>
      </c>
      <c r="U276" t="s">
        <v>5468</v>
      </c>
      <c r="V276" t="s">
        <v>5469</v>
      </c>
    </row>
    <row r="277" spans="1:22">
      <c r="A277" t="s">
        <v>935</v>
      </c>
      <c r="B277" t="s">
        <v>935</v>
      </c>
      <c r="C277" t="s">
        <v>4962</v>
      </c>
      <c r="D277" t="s">
        <v>4963</v>
      </c>
      <c r="E277" t="s">
        <v>438</v>
      </c>
      <c r="F277" t="s">
        <v>439</v>
      </c>
      <c r="G277" t="s">
        <v>5470</v>
      </c>
      <c r="H277" t="s">
        <v>5471</v>
      </c>
      <c r="I277" t="s">
        <v>5472</v>
      </c>
      <c r="J277" t="s">
        <v>5473</v>
      </c>
      <c r="K277" t="s">
        <v>5058</v>
      </c>
      <c r="L277">
        <v>2018</v>
      </c>
      <c r="M277">
        <v>1.2999999999999999E-2</v>
      </c>
      <c r="N277">
        <v>2.2000000000000001E-3</v>
      </c>
      <c r="O277">
        <v>1.6000000000000001E-9</v>
      </c>
      <c r="P277" t="s">
        <v>4975</v>
      </c>
      <c r="Q277" t="s">
        <v>5474</v>
      </c>
      <c r="R277" t="s">
        <v>4970</v>
      </c>
      <c r="S277" t="s">
        <v>5474</v>
      </c>
      <c r="T277" t="s">
        <v>5475</v>
      </c>
      <c r="U277" t="s">
        <v>4972</v>
      </c>
      <c r="V277" t="s">
        <v>5476</v>
      </c>
    </row>
    <row r="278" spans="1:22">
      <c r="A278" t="s">
        <v>935</v>
      </c>
      <c r="B278" t="s">
        <v>935</v>
      </c>
      <c r="C278" t="s">
        <v>4962</v>
      </c>
      <c r="D278" t="s">
        <v>4963</v>
      </c>
      <c r="E278" t="s">
        <v>438</v>
      </c>
      <c r="F278" t="s">
        <v>439</v>
      </c>
      <c r="G278" t="s">
        <v>2634</v>
      </c>
      <c r="H278" t="s">
        <v>5201</v>
      </c>
      <c r="I278" t="s">
        <v>5270</v>
      </c>
      <c r="J278" t="s">
        <v>5271</v>
      </c>
      <c r="K278" t="s">
        <v>5058</v>
      </c>
      <c r="L278">
        <v>2013</v>
      </c>
      <c r="O278">
        <v>1.69E-9</v>
      </c>
      <c r="Q278" t="s">
        <v>5272</v>
      </c>
      <c r="R278" t="s">
        <v>4317</v>
      </c>
      <c r="S278" t="s">
        <v>4317</v>
      </c>
      <c r="T278" t="s">
        <v>4317</v>
      </c>
      <c r="U278" t="s">
        <v>4317</v>
      </c>
      <c r="V278" t="s">
        <v>4985</v>
      </c>
    </row>
    <row r="279" spans="1:22">
      <c r="A279" t="s">
        <v>935</v>
      </c>
      <c r="B279" t="s">
        <v>935</v>
      </c>
      <c r="C279" t="s">
        <v>4962</v>
      </c>
      <c r="D279" t="s">
        <v>4963</v>
      </c>
      <c r="E279" t="s">
        <v>438</v>
      </c>
      <c r="F279" t="s">
        <v>439</v>
      </c>
      <c r="G279" t="s">
        <v>2634</v>
      </c>
      <c r="H279" t="s">
        <v>5201</v>
      </c>
      <c r="I279" t="s">
        <v>5047</v>
      </c>
      <c r="J279" t="s">
        <v>5048</v>
      </c>
      <c r="K279" t="s">
        <v>4968</v>
      </c>
      <c r="L279">
        <v>2011</v>
      </c>
      <c r="O279">
        <v>1.69E-9</v>
      </c>
      <c r="Q279" t="s">
        <v>5049</v>
      </c>
      <c r="R279" t="s">
        <v>4970</v>
      </c>
      <c r="S279" t="s">
        <v>5049</v>
      </c>
      <c r="T279" t="s">
        <v>5273</v>
      </c>
      <c r="U279" t="s">
        <v>5274</v>
      </c>
      <c r="V279" t="s">
        <v>5477</v>
      </c>
    </row>
    <row r="280" spans="1:22">
      <c r="A280" t="s">
        <v>935</v>
      </c>
      <c r="B280" t="s">
        <v>935</v>
      </c>
      <c r="C280" t="s">
        <v>4962</v>
      </c>
      <c r="D280" t="s">
        <v>4963</v>
      </c>
      <c r="E280" t="s">
        <v>438</v>
      </c>
      <c r="F280" t="s">
        <v>439</v>
      </c>
      <c r="G280" t="s">
        <v>5336</v>
      </c>
      <c r="H280" t="s">
        <v>5337</v>
      </c>
      <c r="I280" t="s">
        <v>5213</v>
      </c>
      <c r="J280" t="s">
        <v>5363</v>
      </c>
      <c r="K280" t="s">
        <v>5058</v>
      </c>
      <c r="L280">
        <v>2010</v>
      </c>
      <c r="M280">
        <v>3.0599999999999999E-2</v>
      </c>
      <c r="N280">
        <v>5.3E-3</v>
      </c>
      <c r="O280">
        <v>1.73E-9</v>
      </c>
      <c r="P280" t="s">
        <v>4975</v>
      </c>
      <c r="Q280" t="s">
        <v>5478</v>
      </c>
      <c r="R280" t="s">
        <v>4970</v>
      </c>
      <c r="S280" t="s">
        <v>5478</v>
      </c>
      <c r="T280" t="s">
        <v>5365</v>
      </c>
      <c r="U280" t="s">
        <v>3574</v>
      </c>
      <c r="V280" t="s">
        <v>5479</v>
      </c>
    </row>
    <row r="281" spans="1:22">
      <c r="A281" t="s">
        <v>935</v>
      </c>
      <c r="B281" t="s">
        <v>935</v>
      </c>
      <c r="C281" t="s">
        <v>4962</v>
      </c>
      <c r="D281" t="s">
        <v>4963</v>
      </c>
      <c r="E281" t="s">
        <v>438</v>
      </c>
      <c r="F281" t="s">
        <v>439</v>
      </c>
      <c r="G281" t="s">
        <v>2633</v>
      </c>
      <c r="H281" t="s">
        <v>5342</v>
      </c>
      <c r="I281" t="s">
        <v>5213</v>
      </c>
      <c r="J281" t="s">
        <v>5363</v>
      </c>
      <c r="K281" t="s">
        <v>5058</v>
      </c>
      <c r="L281">
        <v>2010</v>
      </c>
      <c r="O281">
        <v>1.73E-9</v>
      </c>
      <c r="Q281" t="s">
        <v>5364</v>
      </c>
      <c r="R281" t="s">
        <v>4317</v>
      </c>
      <c r="S281" t="s">
        <v>4317</v>
      </c>
      <c r="T281" t="s">
        <v>4317</v>
      </c>
      <c r="U281" t="s">
        <v>4317</v>
      </c>
      <c r="V281" t="s">
        <v>4985</v>
      </c>
    </row>
    <row r="282" spans="1:22">
      <c r="A282" t="s">
        <v>935</v>
      </c>
      <c r="B282" t="s">
        <v>935</v>
      </c>
      <c r="C282" t="s">
        <v>4962</v>
      </c>
      <c r="D282" t="s">
        <v>4963</v>
      </c>
      <c r="E282" t="s">
        <v>438</v>
      </c>
      <c r="F282" t="s">
        <v>439</v>
      </c>
      <c r="G282" t="s">
        <v>2633</v>
      </c>
      <c r="H282" t="s">
        <v>5342</v>
      </c>
      <c r="I282" t="s">
        <v>5270</v>
      </c>
      <c r="J282" t="s">
        <v>5271</v>
      </c>
      <c r="K282" t="s">
        <v>5058</v>
      </c>
      <c r="L282">
        <v>2013</v>
      </c>
      <c r="O282">
        <v>1.73E-9</v>
      </c>
      <c r="Q282" t="s">
        <v>5272</v>
      </c>
      <c r="R282" t="s">
        <v>4317</v>
      </c>
      <c r="S282" t="s">
        <v>4317</v>
      </c>
      <c r="T282" t="s">
        <v>4317</v>
      </c>
      <c r="U282" t="s">
        <v>4317</v>
      </c>
      <c r="V282" t="s">
        <v>4985</v>
      </c>
    </row>
    <row r="283" spans="1:22">
      <c r="A283" t="s">
        <v>949</v>
      </c>
      <c r="B283" t="s">
        <v>949</v>
      </c>
      <c r="C283" t="s">
        <v>5000</v>
      </c>
      <c r="D283" t="s">
        <v>5001</v>
      </c>
      <c r="E283" t="s">
        <v>438</v>
      </c>
      <c r="F283" t="s">
        <v>439</v>
      </c>
      <c r="G283" t="s">
        <v>4143</v>
      </c>
      <c r="H283" t="s">
        <v>5138</v>
      </c>
      <c r="I283" t="s">
        <v>5013</v>
      </c>
      <c r="J283" t="s">
        <v>5014</v>
      </c>
      <c r="K283" t="s">
        <v>4968</v>
      </c>
      <c r="L283">
        <v>2017</v>
      </c>
      <c r="M283">
        <v>1.048E-2</v>
      </c>
      <c r="N283">
        <v>1.7440000000000001E-3</v>
      </c>
      <c r="O283">
        <v>1.821E-9</v>
      </c>
      <c r="P283" t="s">
        <v>4975</v>
      </c>
      <c r="Q283" t="s">
        <v>5139</v>
      </c>
      <c r="R283" t="s">
        <v>4970</v>
      </c>
      <c r="S283" t="s">
        <v>5139</v>
      </c>
      <c r="T283" t="s">
        <v>1071</v>
      </c>
      <c r="U283" t="s">
        <v>4972</v>
      </c>
      <c r="V283" t="s">
        <v>5019</v>
      </c>
    </row>
    <row r="284" spans="1:22">
      <c r="A284" t="s">
        <v>935</v>
      </c>
      <c r="B284" t="s">
        <v>935</v>
      </c>
      <c r="C284" t="s">
        <v>4962</v>
      </c>
      <c r="D284" t="s">
        <v>4963</v>
      </c>
      <c r="E284" t="s">
        <v>438</v>
      </c>
      <c r="F284" t="s">
        <v>439</v>
      </c>
      <c r="G284" t="s">
        <v>5470</v>
      </c>
      <c r="H284" t="s">
        <v>5471</v>
      </c>
      <c r="I284" t="s">
        <v>5472</v>
      </c>
      <c r="J284" t="s">
        <v>5473</v>
      </c>
      <c r="K284" t="s">
        <v>4968</v>
      </c>
      <c r="L284">
        <v>2018</v>
      </c>
      <c r="M284">
        <v>1.4E-2</v>
      </c>
      <c r="N284">
        <v>2.3E-3</v>
      </c>
      <c r="O284">
        <v>1.9000000000000001E-9</v>
      </c>
      <c r="P284" t="s">
        <v>4975</v>
      </c>
      <c r="Q284" t="s">
        <v>5480</v>
      </c>
      <c r="R284" t="s">
        <v>4970</v>
      </c>
      <c r="S284" t="s">
        <v>5480</v>
      </c>
      <c r="T284" t="s">
        <v>5481</v>
      </c>
      <c r="U284" t="s">
        <v>4972</v>
      </c>
      <c r="V284" t="s">
        <v>5482</v>
      </c>
    </row>
    <row r="285" spans="1:22">
      <c r="A285" t="s">
        <v>949</v>
      </c>
      <c r="B285" t="s">
        <v>949</v>
      </c>
      <c r="C285" t="s">
        <v>5000</v>
      </c>
      <c r="D285" t="s">
        <v>5001</v>
      </c>
      <c r="E285" t="s">
        <v>438</v>
      </c>
      <c r="F285" t="s">
        <v>439</v>
      </c>
      <c r="G285" t="s">
        <v>5359</v>
      </c>
      <c r="H285" t="s">
        <v>5033</v>
      </c>
      <c r="I285" t="s">
        <v>5013</v>
      </c>
      <c r="J285" t="s">
        <v>5014</v>
      </c>
      <c r="K285" t="s">
        <v>4968</v>
      </c>
      <c r="L285">
        <v>2017</v>
      </c>
      <c r="M285">
        <v>9.3419999999999996E-3</v>
      </c>
      <c r="N285">
        <v>1.5560000000000001E-3</v>
      </c>
      <c r="O285">
        <v>1.9369999999999998E-9</v>
      </c>
      <c r="P285" t="s">
        <v>4975</v>
      </c>
      <c r="Q285" t="s">
        <v>5233</v>
      </c>
      <c r="R285" t="s">
        <v>5360</v>
      </c>
      <c r="S285" t="s">
        <v>5361</v>
      </c>
      <c r="T285" t="s">
        <v>1071</v>
      </c>
      <c r="U285" t="s">
        <v>5018</v>
      </c>
      <c r="V285" t="s">
        <v>5019</v>
      </c>
    </row>
    <row r="286" spans="1:22">
      <c r="A286" t="s">
        <v>941</v>
      </c>
      <c r="B286" t="s">
        <v>941</v>
      </c>
      <c r="C286" t="s">
        <v>4994</v>
      </c>
      <c r="D286" t="s">
        <v>4995</v>
      </c>
      <c r="E286" t="s">
        <v>445</v>
      </c>
      <c r="F286" t="s">
        <v>438</v>
      </c>
      <c r="G286" t="s">
        <v>5483</v>
      </c>
      <c r="H286" t="s">
        <v>4317</v>
      </c>
      <c r="I286" t="s">
        <v>5484</v>
      </c>
      <c r="J286" t="s">
        <v>5485</v>
      </c>
      <c r="K286" t="s">
        <v>4968</v>
      </c>
      <c r="L286">
        <v>2012</v>
      </c>
      <c r="O286">
        <v>2.1879999999999999E-9</v>
      </c>
      <c r="Q286" t="s">
        <v>5486</v>
      </c>
      <c r="R286" t="s">
        <v>4317</v>
      </c>
      <c r="S286" t="s">
        <v>4317</v>
      </c>
      <c r="T286" t="s">
        <v>4317</v>
      </c>
      <c r="U286" t="s">
        <v>4317</v>
      </c>
      <c r="V286" t="s">
        <v>4985</v>
      </c>
    </row>
    <row r="287" spans="1:22">
      <c r="A287" t="s">
        <v>935</v>
      </c>
      <c r="B287" t="s">
        <v>935</v>
      </c>
      <c r="C287" t="s">
        <v>4962</v>
      </c>
      <c r="D287" t="s">
        <v>4963</v>
      </c>
      <c r="E287" t="s">
        <v>438</v>
      </c>
      <c r="F287" t="s">
        <v>439</v>
      </c>
      <c r="G287" t="s">
        <v>5487</v>
      </c>
      <c r="H287" t="s">
        <v>4317</v>
      </c>
      <c r="I287" t="s">
        <v>5488</v>
      </c>
      <c r="J287" t="s">
        <v>5489</v>
      </c>
      <c r="K287" t="s">
        <v>4968</v>
      </c>
      <c r="L287">
        <v>2013</v>
      </c>
      <c r="O287">
        <v>2.6000000000000001E-9</v>
      </c>
      <c r="Q287" t="s">
        <v>5490</v>
      </c>
      <c r="R287" t="s">
        <v>4317</v>
      </c>
      <c r="S287" t="s">
        <v>4317</v>
      </c>
      <c r="T287" t="s">
        <v>4317</v>
      </c>
      <c r="U287" t="s">
        <v>4317</v>
      </c>
      <c r="V287" t="s">
        <v>4985</v>
      </c>
    </row>
    <row r="288" spans="1:22">
      <c r="A288" t="s">
        <v>939</v>
      </c>
      <c r="B288" t="s">
        <v>939</v>
      </c>
      <c r="C288" t="s">
        <v>4978</v>
      </c>
      <c r="D288" t="s">
        <v>4979</v>
      </c>
      <c r="E288" t="s">
        <v>445</v>
      </c>
      <c r="F288" t="s">
        <v>444</v>
      </c>
      <c r="G288" t="s">
        <v>5128</v>
      </c>
      <c r="H288" t="s">
        <v>4317</v>
      </c>
      <c r="I288" t="s">
        <v>5013</v>
      </c>
      <c r="J288" t="s">
        <v>5014</v>
      </c>
      <c r="K288" t="s">
        <v>4968</v>
      </c>
      <c r="L288">
        <v>2017</v>
      </c>
      <c r="M288">
        <v>-1.6039999999999999E-2</v>
      </c>
      <c r="N288">
        <v>2.696E-3</v>
      </c>
      <c r="O288">
        <v>2.6599999999999999E-9</v>
      </c>
      <c r="P288" t="s">
        <v>4317</v>
      </c>
      <c r="Q288" t="s">
        <v>5129</v>
      </c>
      <c r="R288" t="s">
        <v>4970</v>
      </c>
      <c r="S288" t="s">
        <v>5129</v>
      </c>
      <c r="T288" t="s">
        <v>1071</v>
      </c>
      <c r="U288" t="s">
        <v>4972</v>
      </c>
      <c r="V288" t="s">
        <v>5019</v>
      </c>
    </row>
    <row r="289" spans="1:22">
      <c r="A289" t="s">
        <v>939</v>
      </c>
      <c r="B289" t="s">
        <v>939</v>
      </c>
      <c r="C289" t="s">
        <v>4978</v>
      </c>
      <c r="D289" t="s">
        <v>4979</v>
      </c>
      <c r="E289" t="s">
        <v>445</v>
      </c>
      <c r="F289" t="s">
        <v>444</v>
      </c>
      <c r="G289" t="s">
        <v>2630</v>
      </c>
      <c r="H289" t="s">
        <v>5114</v>
      </c>
      <c r="I289" t="s">
        <v>5491</v>
      </c>
      <c r="J289" t="s">
        <v>5492</v>
      </c>
      <c r="K289" t="s">
        <v>5058</v>
      </c>
      <c r="L289">
        <v>2017</v>
      </c>
      <c r="M289">
        <v>6.8000000000000005E-2</v>
      </c>
      <c r="N289">
        <v>1.14E-2</v>
      </c>
      <c r="O289">
        <v>2.7000000000000002E-9</v>
      </c>
      <c r="P289" t="s">
        <v>4975</v>
      </c>
      <c r="Q289" t="s">
        <v>5493</v>
      </c>
      <c r="R289" t="s">
        <v>4317</v>
      </c>
      <c r="S289" t="s">
        <v>4317</v>
      </c>
      <c r="T289" t="s">
        <v>4317</v>
      </c>
      <c r="U289" t="s">
        <v>5118</v>
      </c>
      <c r="V289" t="s">
        <v>5494</v>
      </c>
    </row>
    <row r="290" spans="1:22">
      <c r="A290" t="s">
        <v>949</v>
      </c>
      <c r="B290" t="s">
        <v>949</v>
      </c>
      <c r="C290" t="s">
        <v>5000</v>
      </c>
      <c r="D290" t="s">
        <v>5001</v>
      </c>
      <c r="E290" t="s">
        <v>438</v>
      </c>
      <c r="F290" t="s">
        <v>439</v>
      </c>
      <c r="G290" t="s">
        <v>5495</v>
      </c>
      <c r="H290" t="s">
        <v>5496</v>
      </c>
      <c r="I290" t="s">
        <v>5386</v>
      </c>
      <c r="J290" t="s">
        <v>5497</v>
      </c>
      <c r="K290" t="s">
        <v>4968</v>
      </c>
      <c r="L290">
        <v>2012</v>
      </c>
      <c r="O290">
        <v>2.8699999999999998E-9</v>
      </c>
      <c r="Q290" t="s">
        <v>5498</v>
      </c>
      <c r="R290" t="s">
        <v>4317</v>
      </c>
      <c r="S290" t="s">
        <v>4317</v>
      </c>
      <c r="T290" t="s">
        <v>4317</v>
      </c>
      <c r="U290" t="s">
        <v>4317</v>
      </c>
      <c r="V290" t="s">
        <v>4985</v>
      </c>
    </row>
    <row r="291" spans="1:22">
      <c r="A291" t="s">
        <v>949</v>
      </c>
      <c r="B291" t="s">
        <v>949</v>
      </c>
      <c r="C291" t="s">
        <v>5000</v>
      </c>
      <c r="D291" t="s">
        <v>5001</v>
      </c>
      <c r="E291" t="s">
        <v>438</v>
      </c>
      <c r="F291" t="s">
        <v>439</v>
      </c>
      <c r="G291" t="s">
        <v>5383</v>
      </c>
      <c r="H291" t="s">
        <v>5384</v>
      </c>
      <c r="I291" t="s">
        <v>5013</v>
      </c>
      <c r="J291" t="s">
        <v>5014</v>
      </c>
      <c r="K291" t="s">
        <v>4968</v>
      </c>
      <c r="L291">
        <v>2017</v>
      </c>
      <c r="M291">
        <v>1.899E-2</v>
      </c>
      <c r="N291">
        <v>3.199E-3</v>
      </c>
      <c r="O291">
        <v>2.8790000000000001E-9</v>
      </c>
      <c r="P291" t="s">
        <v>4975</v>
      </c>
      <c r="Q291" t="s">
        <v>5385</v>
      </c>
      <c r="R291" t="s">
        <v>4970</v>
      </c>
      <c r="S291" t="s">
        <v>5385</v>
      </c>
      <c r="T291" t="s">
        <v>1071</v>
      </c>
      <c r="U291" t="s">
        <v>4317</v>
      </c>
      <c r="V291" t="s">
        <v>5019</v>
      </c>
    </row>
    <row r="292" spans="1:22">
      <c r="A292" t="s">
        <v>939</v>
      </c>
      <c r="B292" t="s">
        <v>939</v>
      </c>
      <c r="C292" t="s">
        <v>4978</v>
      </c>
      <c r="D292" t="s">
        <v>4979</v>
      </c>
      <c r="E292" t="s">
        <v>445</v>
      </c>
      <c r="F292" t="s">
        <v>444</v>
      </c>
      <c r="G292" t="s">
        <v>4143</v>
      </c>
      <c r="H292" t="s">
        <v>5138</v>
      </c>
      <c r="I292" t="s">
        <v>5472</v>
      </c>
      <c r="J292" t="s">
        <v>5499</v>
      </c>
      <c r="K292" t="s">
        <v>5058</v>
      </c>
      <c r="L292">
        <v>2017</v>
      </c>
      <c r="M292">
        <v>-2.1999999999999999E-2</v>
      </c>
      <c r="N292">
        <v>3.7000000000000002E-3</v>
      </c>
      <c r="O292">
        <v>2.8999999999999999E-9</v>
      </c>
      <c r="P292" t="s">
        <v>4317</v>
      </c>
      <c r="Q292" t="s">
        <v>5500</v>
      </c>
      <c r="R292" t="s">
        <v>4970</v>
      </c>
      <c r="S292" t="s">
        <v>5500</v>
      </c>
      <c r="T292" t="s">
        <v>5501</v>
      </c>
      <c r="U292" t="s">
        <v>4972</v>
      </c>
      <c r="V292" t="s">
        <v>5502</v>
      </c>
    </row>
    <row r="293" spans="1:22">
      <c r="A293" t="s">
        <v>939</v>
      </c>
      <c r="B293" t="s">
        <v>939</v>
      </c>
      <c r="C293" t="s">
        <v>4978</v>
      </c>
      <c r="D293" t="s">
        <v>4979</v>
      </c>
      <c r="E293" t="s">
        <v>445</v>
      </c>
      <c r="F293" t="s">
        <v>444</v>
      </c>
      <c r="G293" t="s">
        <v>5126</v>
      </c>
      <c r="H293" t="s">
        <v>4317</v>
      </c>
      <c r="I293" t="s">
        <v>5013</v>
      </c>
      <c r="J293" t="s">
        <v>5014</v>
      </c>
      <c r="K293" t="s">
        <v>4968</v>
      </c>
      <c r="L293">
        <v>2017</v>
      </c>
      <c r="M293">
        <v>-1.6029999999999999E-2</v>
      </c>
      <c r="N293">
        <v>2.7049999999999999E-3</v>
      </c>
      <c r="O293">
        <v>3.0960000000000001E-9</v>
      </c>
      <c r="P293" t="s">
        <v>4317</v>
      </c>
      <c r="Q293" t="s">
        <v>5127</v>
      </c>
      <c r="R293" t="s">
        <v>4970</v>
      </c>
      <c r="S293" t="s">
        <v>5127</v>
      </c>
      <c r="T293" t="s">
        <v>1071</v>
      </c>
      <c r="U293" t="s">
        <v>4972</v>
      </c>
      <c r="V293" t="s">
        <v>5019</v>
      </c>
    </row>
    <row r="294" spans="1:22">
      <c r="A294" t="s">
        <v>949</v>
      </c>
      <c r="B294" t="s">
        <v>949</v>
      </c>
      <c r="C294" t="s">
        <v>5000</v>
      </c>
      <c r="D294" t="s">
        <v>5001</v>
      </c>
      <c r="E294" t="s">
        <v>438</v>
      </c>
      <c r="F294" t="s">
        <v>439</v>
      </c>
      <c r="G294" t="s">
        <v>5445</v>
      </c>
      <c r="H294" t="s">
        <v>5384</v>
      </c>
      <c r="I294" t="s">
        <v>5013</v>
      </c>
      <c r="J294" t="s">
        <v>5014</v>
      </c>
      <c r="K294" t="s">
        <v>4968</v>
      </c>
      <c r="L294">
        <v>2017</v>
      </c>
      <c r="M294">
        <v>-6.9379999999999997E-3</v>
      </c>
      <c r="N294">
        <v>1.175E-3</v>
      </c>
      <c r="O294">
        <v>3.5309999999999999E-9</v>
      </c>
      <c r="P294" t="s">
        <v>4317</v>
      </c>
      <c r="Q294" t="s">
        <v>5446</v>
      </c>
      <c r="R294" t="s">
        <v>5447</v>
      </c>
      <c r="S294" t="s">
        <v>5448</v>
      </c>
      <c r="T294" t="s">
        <v>1071</v>
      </c>
      <c r="U294" t="s">
        <v>5018</v>
      </c>
      <c r="V294" t="s">
        <v>5019</v>
      </c>
    </row>
    <row r="295" spans="1:22">
      <c r="A295" t="s">
        <v>935</v>
      </c>
      <c r="B295" t="s">
        <v>935</v>
      </c>
      <c r="C295" t="s">
        <v>4962</v>
      </c>
      <c r="D295" t="s">
        <v>4963</v>
      </c>
      <c r="E295" t="s">
        <v>438</v>
      </c>
      <c r="F295" t="s">
        <v>439</v>
      </c>
      <c r="G295" t="s">
        <v>5231</v>
      </c>
      <c r="H295" t="s">
        <v>5024</v>
      </c>
      <c r="I295" t="s">
        <v>5503</v>
      </c>
      <c r="J295" t="s">
        <v>5504</v>
      </c>
      <c r="K295" t="s">
        <v>4968</v>
      </c>
      <c r="L295">
        <v>2009</v>
      </c>
      <c r="O295">
        <v>3.6699999999999999E-9</v>
      </c>
      <c r="Q295" t="s">
        <v>5505</v>
      </c>
      <c r="R295" t="s">
        <v>4317</v>
      </c>
      <c r="S295" t="s">
        <v>4317</v>
      </c>
      <c r="T295" t="s">
        <v>4317</v>
      </c>
      <c r="U295" t="s">
        <v>4317</v>
      </c>
      <c r="V295" t="s">
        <v>4985</v>
      </c>
    </row>
    <row r="296" spans="1:22">
      <c r="A296" t="s">
        <v>935</v>
      </c>
      <c r="B296" t="s">
        <v>935</v>
      </c>
      <c r="C296" t="s">
        <v>4962</v>
      </c>
      <c r="D296" t="s">
        <v>4963</v>
      </c>
      <c r="E296" t="s">
        <v>438</v>
      </c>
      <c r="F296" t="s">
        <v>439</v>
      </c>
      <c r="G296" t="s">
        <v>2630</v>
      </c>
      <c r="H296" t="s">
        <v>5114</v>
      </c>
      <c r="I296" t="s">
        <v>5491</v>
      </c>
      <c r="J296" t="s">
        <v>5492</v>
      </c>
      <c r="K296" t="s">
        <v>4968</v>
      </c>
      <c r="L296">
        <v>2017</v>
      </c>
      <c r="M296">
        <v>-5.11E-2</v>
      </c>
      <c r="N296">
        <v>8.6999999999999994E-3</v>
      </c>
      <c r="O296">
        <v>3.7099999999999998E-9</v>
      </c>
      <c r="P296" t="s">
        <v>4317</v>
      </c>
      <c r="Q296" t="s">
        <v>5506</v>
      </c>
      <c r="R296" t="s">
        <v>4317</v>
      </c>
      <c r="S296" t="s">
        <v>4317</v>
      </c>
      <c r="T296" t="s">
        <v>4317</v>
      </c>
      <c r="U296" t="s">
        <v>5118</v>
      </c>
      <c r="V296" t="s">
        <v>5494</v>
      </c>
    </row>
    <row r="297" spans="1:22">
      <c r="A297" t="s">
        <v>939</v>
      </c>
      <c r="B297" t="s">
        <v>939</v>
      </c>
      <c r="C297" t="s">
        <v>4978</v>
      </c>
      <c r="D297" t="s">
        <v>4979</v>
      </c>
      <c r="E297" t="s">
        <v>445</v>
      </c>
      <c r="F297" t="s">
        <v>444</v>
      </c>
      <c r="G297" t="s">
        <v>4980</v>
      </c>
      <c r="H297" t="s">
        <v>4981</v>
      </c>
      <c r="I297" t="s">
        <v>5507</v>
      </c>
      <c r="J297" t="s">
        <v>5508</v>
      </c>
      <c r="K297" t="s">
        <v>4968</v>
      </c>
      <c r="L297">
        <v>2011</v>
      </c>
      <c r="O297">
        <v>3.8700000000000001E-9</v>
      </c>
      <c r="Q297" t="s">
        <v>5509</v>
      </c>
      <c r="R297" t="s">
        <v>4317</v>
      </c>
      <c r="S297" t="s">
        <v>4317</v>
      </c>
      <c r="T297" t="s">
        <v>4317</v>
      </c>
      <c r="U297" t="s">
        <v>4317</v>
      </c>
      <c r="V297" t="s">
        <v>4985</v>
      </c>
    </row>
    <row r="298" spans="1:22">
      <c r="A298" t="s">
        <v>939</v>
      </c>
      <c r="B298" t="s">
        <v>939</v>
      </c>
      <c r="C298" t="s">
        <v>4978</v>
      </c>
      <c r="D298" t="s">
        <v>4979</v>
      </c>
      <c r="E298" t="s">
        <v>445</v>
      </c>
      <c r="F298" t="s">
        <v>444</v>
      </c>
      <c r="G298" t="s">
        <v>5510</v>
      </c>
      <c r="H298" t="s">
        <v>4987</v>
      </c>
      <c r="I298" t="s">
        <v>5507</v>
      </c>
      <c r="J298" t="s">
        <v>5508</v>
      </c>
      <c r="K298" t="s">
        <v>4968</v>
      </c>
      <c r="L298">
        <v>2011</v>
      </c>
      <c r="M298">
        <v>-0.84499999999999997</v>
      </c>
      <c r="N298">
        <v>0.14360000000000001</v>
      </c>
      <c r="O298">
        <v>4.0000000000000002E-9</v>
      </c>
      <c r="P298" t="s">
        <v>4317</v>
      </c>
      <c r="Q298" t="s">
        <v>4317</v>
      </c>
      <c r="R298" t="s">
        <v>4317</v>
      </c>
      <c r="S298" t="s">
        <v>4317</v>
      </c>
      <c r="T298" t="s">
        <v>4317</v>
      </c>
      <c r="U298" t="s">
        <v>5511</v>
      </c>
      <c r="V298" t="s">
        <v>4977</v>
      </c>
    </row>
    <row r="299" spans="1:22">
      <c r="A299" t="s">
        <v>939</v>
      </c>
      <c r="B299" t="s">
        <v>939</v>
      </c>
      <c r="C299" t="s">
        <v>4978</v>
      </c>
      <c r="D299" t="s">
        <v>4979</v>
      </c>
      <c r="E299" t="s">
        <v>445</v>
      </c>
      <c r="F299" t="s">
        <v>444</v>
      </c>
      <c r="G299" t="s">
        <v>5512</v>
      </c>
      <c r="H299" t="s">
        <v>4317</v>
      </c>
      <c r="I299" t="s">
        <v>5507</v>
      </c>
      <c r="J299" t="s">
        <v>5508</v>
      </c>
      <c r="K299" t="s">
        <v>4968</v>
      </c>
      <c r="L299">
        <v>2011</v>
      </c>
      <c r="O299">
        <v>4.0000000000000002E-9</v>
      </c>
      <c r="Q299" t="s">
        <v>4317</v>
      </c>
      <c r="R299" t="s">
        <v>4317</v>
      </c>
      <c r="S299" t="s">
        <v>4317</v>
      </c>
      <c r="T299" t="s">
        <v>4317</v>
      </c>
      <c r="U299" t="s">
        <v>4317</v>
      </c>
      <c r="V299" t="s">
        <v>4990</v>
      </c>
    </row>
    <row r="300" spans="1:22">
      <c r="A300" t="s">
        <v>935</v>
      </c>
      <c r="B300" t="s">
        <v>935</v>
      </c>
      <c r="C300" t="s">
        <v>4962</v>
      </c>
      <c r="D300" t="s">
        <v>4963</v>
      </c>
      <c r="E300" t="s">
        <v>438</v>
      </c>
      <c r="F300" t="s">
        <v>439</v>
      </c>
      <c r="G300" t="s">
        <v>2634</v>
      </c>
      <c r="H300" t="s">
        <v>5201</v>
      </c>
      <c r="I300" t="s">
        <v>5276</v>
      </c>
      <c r="J300" t="s">
        <v>5277</v>
      </c>
      <c r="K300" t="s">
        <v>4968</v>
      </c>
      <c r="L300">
        <v>2009</v>
      </c>
      <c r="O300">
        <v>4.5200000000000001E-9</v>
      </c>
      <c r="Q300" t="s">
        <v>5278</v>
      </c>
      <c r="R300" t="s">
        <v>4317</v>
      </c>
      <c r="S300" t="s">
        <v>4317</v>
      </c>
      <c r="T300" t="s">
        <v>4317</v>
      </c>
      <c r="U300" t="s">
        <v>4317</v>
      </c>
      <c r="V300" t="s">
        <v>4985</v>
      </c>
    </row>
    <row r="301" spans="1:22">
      <c r="A301" t="s">
        <v>935</v>
      </c>
      <c r="B301" t="s">
        <v>935</v>
      </c>
      <c r="C301" t="s">
        <v>4962</v>
      </c>
      <c r="D301" t="s">
        <v>4963</v>
      </c>
      <c r="E301" t="s">
        <v>438</v>
      </c>
      <c r="F301" t="s">
        <v>439</v>
      </c>
      <c r="G301" t="s">
        <v>2634</v>
      </c>
      <c r="H301" t="s">
        <v>5201</v>
      </c>
      <c r="I301" t="s">
        <v>5279</v>
      </c>
      <c r="J301" t="s">
        <v>5280</v>
      </c>
      <c r="K301" t="s">
        <v>5030</v>
      </c>
      <c r="L301">
        <v>2011</v>
      </c>
      <c r="O301">
        <v>4.5200000000000001E-9</v>
      </c>
      <c r="Q301" t="s">
        <v>5281</v>
      </c>
      <c r="R301" t="s">
        <v>4317</v>
      </c>
      <c r="S301" t="s">
        <v>4317</v>
      </c>
      <c r="T301" t="s">
        <v>4317</v>
      </c>
      <c r="U301" t="s">
        <v>4317</v>
      </c>
      <c r="V301" t="s">
        <v>4985</v>
      </c>
    </row>
    <row r="302" spans="1:22">
      <c r="A302" t="s">
        <v>939</v>
      </c>
      <c r="B302" t="s">
        <v>939</v>
      </c>
      <c r="C302" t="s">
        <v>4978</v>
      </c>
      <c r="D302" t="s">
        <v>4979</v>
      </c>
      <c r="E302" t="s">
        <v>445</v>
      </c>
      <c r="F302" t="s">
        <v>444</v>
      </c>
      <c r="G302" t="s">
        <v>5132</v>
      </c>
      <c r="H302" t="s">
        <v>5133</v>
      </c>
      <c r="I302" t="s">
        <v>5013</v>
      </c>
      <c r="J302" t="s">
        <v>5014</v>
      </c>
      <c r="K302" t="s">
        <v>4968</v>
      </c>
      <c r="L302">
        <v>2017</v>
      </c>
      <c r="M302">
        <v>-3.5400000000000002E-3</v>
      </c>
      <c r="N302">
        <v>6.0409999999999999E-4</v>
      </c>
      <c r="O302">
        <v>4.6239999999999997E-9</v>
      </c>
      <c r="P302" t="s">
        <v>4317</v>
      </c>
      <c r="Q302" t="s">
        <v>5015</v>
      </c>
      <c r="R302" t="s">
        <v>5134</v>
      </c>
      <c r="S302" t="s">
        <v>5135</v>
      </c>
      <c r="T302" t="s">
        <v>1071</v>
      </c>
      <c r="U302" t="s">
        <v>5018</v>
      </c>
      <c r="V302" t="s">
        <v>5019</v>
      </c>
    </row>
    <row r="303" spans="1:22">
      <c r="A303" t="s">
        <v>935</v>
      </c>
      <c r="B303" t="s">
        <v>935</v>
      </c>
      <c r="C303" t="s">
        <v>4962</v>
      </c>
      <c r="D303" t="s">
        <v>4963</v>
      </c>
      <c r="E303" t="s">
        <v>438</v>
      </c>
      <c r="F303" t="s">
        <v>439</v>
      </c>
      <c r="G303" t="s">
        <v>2634</v>
      </c>
      <c r="H303" t="s">
        <v>5201</v>
      </c>
      <c r="I303" t="s">
        <v>5276</v>
      </c>
      <c r="J303" t="s">
        <v>5277</v>
      </c>
      <c r="K303" t="s">
        <v>4968</v>
      </c>
      <c r="L303">
        <v>2009</v>
      </c>
      <c r="M303">
        <v>-0.57999999999999996</v>
      </c>
      <c r="N303">
        <v>9.919E-2</v>
      </c>
      <c r="O303">
        <v>5.0000000000000001E-9</v>
      </c>
      <c r="P303" t="s">
        <v>4317</v>
      </c>
      <c r="Q303" t="s">
        <v>4317</v>
      </c>
      <c r="R303" t="s">
        <v>4317</v>
      </c>
      <c r="S303" t="s">
        <v>4317</v>
      </c>
      <c r="T303" t="s">
        <v>4317</v>
      </c>
      <c r="U303" t="s">
        <v>5120</v>
      </c>
      <c r="V303" t="s">
        <v>4977</v>
      </c>
    </row>
    <row r="304" spans="1:22">
      <c r="A304" t="s">
        <v>935</v>
      </c>
      <c r="B304" t="s">
        <v>935</v>
      </c>
      <c r="C304" t="s">
        <v>4962</v>
      </c>
      <c r="D304" t="s">
        <v>4963</v>
      </c>
      <c r="E304" t="s">
        <v>438</v>
      </c>
      <c r="F304" t="s">
        <v>439</v>
      </c>
      <c r="G304" t="s">
        <v>5121</v>
      </c>
      <c r="H304" t="s">
        <v>5096</v>
      </c>
      <c r="I304" t="s">
        <v>5276</v>
      </c>
      <c r="J304" t="s">
        <v>5277</v>
      </c>
      <c r="K304" t="s">
        <v>4968</v>
      </c>
      <c r="L304">
        <v>2009</v>
      </c>
      <c r="O304">
        <v>5.0000000000000001E-9</v>
      </c>
      <c r="Q304" t="s">
        <v>4317</v>
      </c>
      <c r="R304" t="s">
        <v>4317</v>
      </c>
      <c r="S304" t="s">
        <v>4317</v>
      </c>
      <c r="T304" t="s">
        <v>4317</v>
      </c>
      <c r="U304" t="s">
        <v>4317</v>
      </c>
      <c r="V304" t="s">
        <v>4990</v>
      </c>
    </row>
    <row r="305" spans="1:22">
      <c r="A305" t="s">
        <v>935</v>
      </c>
      <c r="B305" t="s">
        <v>935</v>
      </c>
      <c r="C305" t="s">
        <v>4962</v>
      </c>
      <c r="D305" t="s">
        <v>4963</v>
      </c>
      <c r="E305" t="s">
        <v>438</v>
      </c>
      <c r="F305" t="s">
        <v>439</v>
      </c>
      <c r="G305" t="s">
        <v>5513</v>
      </c>
      <c r="H305" t="s">
        <v>5514</v>
      </c>
      <c r="I305" t="s">
        <v>5013</v>
      </c>
      <c r="J305" t="s">
        <v>5014</v>
      </c>
      <c r="K305" t="s">
        <v>4968</v>
      </c>
      <c r="L305">
        <v>2017</v>
      </c>
      <c r="M305">
        <v>-7.0730000000000003E-3</v>
      </c>
      <c r="N305">
        <v>1.214E-3</v>
      </c>
      <c r="O305">
        <v>5.6699999999999997E-9</v>
      </c>
      <c r="P305" t="s">
        <v>4317</v>
      </c>
      <c r="Q305" t="s">
        <v>5515</v>
      </c>
      <c r="R305" t="s">
        <v>5516</v>
      </c>
      <c r="S305" t="s">
        <v>5517</v>
      </c>
      <c r="T305" t="s">
        <v>1071</v>
      </c>
      <c r="U305" t="s">
        <v>5018</v>
      </c>
      <c r="V305" t="s">
        <v>5019</v>
      </c>
    </row>
    <row r="306" spans="1:22">
      <c r="A306" t="s">
        <v>949</v>
      </c>
      <c r="B306" t="s">
        <v>949</v>
      </c>
      <c r="C306" t="s">
        <v>5000</v>
      </c>
      <c r="D306" t="s">
        <v>5001</v>
      </c>
      <c r="E306" t="s">
        <v>438</v>
      </c>
      <c r="F306" t="s">
        <v>439</v>
      </c>
      <c r="G306" t="s">
        <v>5518</v>
      </c>
      <c r="H306" t="s">
        <v>4317</v>
      </c>
      <c r="I306" t="s">
        <v>5013</v>
      </c>
      <c r="J306" t="s">
        <v>5014</v>
      </c>
      <c r="K306" t="s">
        <v>4968</v>
      </c>
      <c r="L306">
        <v>2017</v>
      </c>
      <c r="M306">
        <v>-1.409E-2</v>
      </c>
      <c r="N306">
        <v>2.4250000000000001E-3</v>
      </c>
      <c r="O306">
        <v>6.2900000000000004E-9</v>
      </c>
      <c r="P306" t="s">
        <v>4317</v>
      </c>
      <c r="Q306" t="s">
        <v>5519</v>
      </c>
      <c r="R306" t="s">
        <v>4970</v>
      </c>
      <c r="S306" t="s">
        <v>5519</v>
      </c>
      <c r="T306" t="s">
        <v>1071</v>
      </c>
      <c r="U306" t="s">
        <v>4972</v>
      </c>
      <c r="V306" t="s">
        <v>5019</v>
      </c>
    </row>
    <row r="307" spans="1:22">
      <c r="A307" t="s">
        <v>935</v>
      </c>
      <c r="B307" t="s">
        <v>935</v>
      </c>
      <c r="C307" t="s">
        <v>4962</v>
      </c>
      <c r="D307" t="s">
        <v>4963</v>
      </c>
      <c r="E307" t="s">
        <v>438</v>
      </c>
      <c r="F307" t="s">
        <v>439</v>
      </c>
      <c r="G307" t="s">
        <v>2630</v>
      </c>
      <c r="H307" t="s">
        <v>5114</v>
      </c>
      <c r="I307" t="s">
        <v>5491</v>
      </c>
      <c r="J307" t="s">
        <v>5492</v>
      </c>
      <c r="K307" t="s">
        <v>5058</v>
      </c>
      <c r="L307">
        <v>2017</v>
      </c>
      <c r="M307">
        <v>-4.9399999999999999E-2</v>
      </c>
      <c r="N307">
        <v>8.5000000000000006E-3</v>
      </c>
      <c r="O307">
        <v>6.7999999999999997E-9</v>
      </c>
      <c r="P307" t="s">
        <v>4317</v>
      </c>
      <c r="Q307" t="s">
        <v>5520</v>
      </c>
      <c r="R307" t="s">
        <v>4317</v>
      </c>
      <c r="S307" t="s">
        <v>4317</v>
      </c>
      <c r="T307" t="s">
        <v>4317</v>
      </c>
      <c r="U307" t="s">
        <v>5118</v>
      </c>
      <c r="V307" t="s">
        <v>5494</v>
      </c>
    </row>
    <row r="308" spans="1:22">
      <c r="A308" t="s">
        <v>935</v>
      </c>
      <c r="B308" t="s">
        <v>935</v>
      </c>
      <c r="C308" t="s">
        <v>4962</v>
      </c>
      <c r="D308" t="s">
        <v>4963</v>
      </c>
      <c r="E308" t="s">
        <v>438</v>
      </c>
      <c r="F308" t="s">
        <v>439</v>
      </c>
      <c r="G308" t="s">
        <v>5521</v>
      </c>
      <c r="H308" t="s">
        <v>5522</v>
      </c>
      <c r="I308" t="s">
        <v>5523</v>
      </c>
      <c r="J308" t="s">
        <v>5524</v>
      </c>
      <c r="K308" t="s">
        <v>4968</v>
      </c>
      <c r="L308">
        <v>2015</v>
      </c>
      <c r="M308">
        <v>9.5310000000000006E-2</v>
      </c>
      <c r="N308">
        <v>1.652E-2</v>
      </c>
      <c r="O308">
        <v>8.0000000000000005E-9</v>
      </c>
      <c r="P308" t="s">
        <v>4975</v>
      </c>
      <c r="Q308" t="s">
        <v>4317</v>
      </c>
      <c r="R308" t="s">
        <v>4317</v>
      </c>
      <c r="S308" t="s">
        <v>4317</v>
      </c>
      <c r="T308" t="s">
        <v>4317</v>
      </c>
      <c r="U308" t="s">
        <v>5118</v>
      </c>
      <c r="V308" t="s">
        <v>4977</v>
      </c>
    </row>
    <row r="309" spans="1:22">
      <c r="A309" t="s">
        <v>941</v>
      </c>
      <c r="B309" t="s">
        <v>941</v>
      </c>
      <c r="C309" t="s">
        <v>4994</v>
      </c>
      <c r="D309" t="s">
        <v>4995</v>
      </c>
      <c r="E309" t="s">
        <v>445</v>
      </c>
      <c r="F309" t="s">
        <v>438</v>
      </c>
      <c r="G309" t="s">
        <v>5525</v>
      </c>
      <c r="H309" t="s">
        <v>5526</v>
      </c>
      <c r="I309" t="s">
        <v>5527</v>
      </c>
      <c r="J309" t="s">
        <v>5528</v>
      </c>
      <c r="K309" t="s">
        <v>4968</v>
      </c>
      <c r="L309">
        <v>2014</v>
      </c>
      <c r="O309">
        <v>8.9999999999999995E-9</v>
      </c>
      <c r="Q309" t="s">
        <v>4317</v>
      </c>
      <c r="R309" t="s">
        <v>4317</v>
      </c>
      <c r="S309" t="s">
        <v>4317</v>
      </c>
      <c r="T309" t="s">
        <v>4317</v>
      </c>
      <c r="U309" t="s">
        <v>4317</v>
      </c>
      <c r="V309" t="s">
        <v>4977</v>
      </c>
    </row>
    <row r="310" spans="1:22">
      <c r="A310" t="s">
        <v>935</v>
      </c>
      <c r="B310" t="s">
        <v>935</v>
      </c>
      <c r="C310" t="s">
        <v>4962</v>
      </c>
      <c r="D310" t="s">
        <v>4963</v>
      </c>
      <c r="E310" t="s">
        <v>438</v>
      </c>
      <c r="F310" t="s">
        <v>439</v>
      </c>
      <c r="G310" t="s">
        <v>5003</v>
      </c>
      <c r="H310" t="s">
        <v>5005</v>
      </c>
      <c r="I310" t="s">
        <v>5190</v>
      </c>
      <c r="J310" t="s">
        <v>5191</v>
      </c>
      <c r="K310" t="s">
        <v>5058</v>
      </c>
      <c r="L310">
        <v>2009</v>
      </c>
      <c r="O310">
        <v>1.0999999999999999E-8</v>
      </c>
      <c r="Q310" t="s">
        <v>5192</v>
      </c>
      <c r="R310" t="s">
        <v>4317</v>
      </c>
      <c r="S310" t="s">
        <v>4317</v>
      </c>
      <c r="T310" t="s">
        <v>4317</v>
      </c>
      <c r="U310" t="s">
        <v>4317</v>
      </c>
      <c r="V310" t="s">
        <v>4985</v>
      </c>
    </row>
    <row r="311" spans="1:22">
      <c r="A311" t="s">
        <v>935</v>
      </c>
      <c r="B311" t="s">
        <v>935</v>
      </c>
      <c r="C311" t="s">
        <v>4962</v>
      </c>
      <c r="D311" t="s">
        <v>4963</v>
      </c>
      <c r="E311" t="s">
        <v>438</v>
      </c>
      <c r="F311" t="s">
        <v>439</v>
      </c>
      <c r="G311" t="s">
        <v>5495</v>
      </c>
      <c r="H311" t="s">
        <v>5496</v>
      </c>
      <c r="I311" t="s">
        <v>5386</v>
      </c>
      <c r="J311" t="s">
        <v>5497</v>
      </c>
      <c r="K311" t="s">
        <v>4968</v>
      </c>
      <c r="L311">
        <v>2012</v>
      </c>
      <c r="O311">
        <v>1.1059999999999999E-8</v>
      </c>
      <c r="Q311" t="s">
        <v>5498</v>
      </c>
      <c r="R311" t="s">
        <v>4317</v>
      </c>
      <c r="S311" t="s">
        <v>4317</v>
      </c>
      <c r="T311" t="s">
        <v>4317</v>
      </c>
      <c r="U311" t="s">
        <v>4317</v>
      </c>
      <c r="V311" t="s">
        <v>4985</v>
      </c>
    </row>
    <row r="312" spans="1:22">
      <c r="A312" t="s">
        <v>939</v>
      </c>
      <c r="B312" t="s">
        <v>939</v>
      </c>
      <c r="C312" t="s">
        <v>4978</v>
      </c>
      <c r="D312" t="s">
        <v>4979</v>
      </c>
      <c r="E312" t="s">
        <v>445</v>
      </c>
      <c r="F312" t="s">
        <v>444</v>
      </c>
      <c r="G312" t="s">
        <v>4143</v>
      </c>
      <c r="H312" t="s">
        <v>5138</v>
      </c>
      <c r="I312" t="s">
        <v>5472</v>
      </c>
      <c r="J312" t="s">
        <v>5499</v>
      </c>
      <c r="K312" t="s">
        <v>4968</v>
      </c>
      <c r="L312">
        <v>2017</v>
      </c>
      <c r="M312">
        <v>-2.4E-2</v>
      </c>
      <c r="N312">
        <v>4.1999999999999997E-3</v>
      </c>
      <c r="O312">
        <v>1.2E-8</v>
      </c>
      <c r="P312" t="s">
        <v>4317</v>
      </c>
      <c r="Q312" t="s">
        <v>5529</v>
      </c>
      <c r="R312" t="s">
        <v>4970</v>
      </c>
      <c r="S312" t="s">
        <v>5529</v>
      </c>
      <c r="T312" t="s">
        <v>5530</v>
      </c>
      <c r="U312" t="s">
        <v>4972</v>
      </c>
      <c r="V312" t="s">
        <v>5531</v>
      </c>
    </row>
    <row r="313" spans="1:22">
      <c r="A313" t="s">
        <v>939</v>
      </c>
      <c r="B313" t="s">
        <v>939</v>
      </c>
      <c r="C313" t="s">
        <v>4978</v>
      </c>
      <c r="D313" t="s">
        <v>4979</v>
      </c>
      <c r="E313" t="s">
        <v>445</v>
      </c>
      <c r="F313" t="s">
        <v>444</v>
      </c>
      <c r="G313" t="s">
        <v>2630</v>
      </c>
      <c r="H313" t="s">
        <v>5114</v>
      </c>
      <c r="I313" t="s">
        <v>5491</v>
      </c>
      <c r="J313" t="s">
        <v>5492</v>
      </c>
      <c r="K313" t="s">
        <v>4968</v>
      </c>
      <c r="L313">
        <v>2017</v>
      </c>
      <c r="M313">
        <v>6.9800000000000001E-2</v>
      </c>
      <c r="N313">
        <v>1.23E-2</v>
      </c>
      <c r="O313">
        <v>1.26E-8</v>
      </c>
      <c r="P313" t="s">
        <v>4975</v>
      </c>
      <c r="Q313" t="s">
        <v>5532</v>
      </c>
      <c r="R313" t="s">
        <v>4317</v>
      </c>
      <c r="S313" t="s">
        <v>4317</v>
      </c>
      <c r="T313" t="s">
        <v>4317</v>
      </c>
      <c r="U313" t="s">
        <v>5118</v>
      </c>
      <c r="V313" t="s">
        <v>5494</v>
      </c>
    </row>
    <row r="314" spans="1:22">
      <c r="A314" t="s">
        <v>949</v>
      </c>
      <c r="B314" t="s">
        <v>949</v>
      </c>
      <c r="C314" t="s">
        <v>5000</v>
      </c>
      <c r="D314" t="s">
        <v>5001</v>
      </c>
      <c r="E314" t="s">
        <v>438</v>
      </c>
      <c r="F314" t="s">
        <v>439</v>
      </c>
      <c r="G314" t="s">
        <v>5533</v>
      </c>
      <c r="H314" t="s">
        <v>4317</v>
      </c>
      <c r="I314" t="s">
        <v>5013</v>
      </c>
      <c r="J314" t="s">
        <v>5014</v>
      </c>
      <c r="K314" t="s">
        <v>4968</v>
      </c>
      <c r="L314">
        <v>2017</v>
      </c>
      <c r="M314">
        <v>-1.2630000000000001E-2</v>
      </c>
      <c r="N314">
        <v>2.2200000000000002E-3</v>
      </c>
      <c r="O314">
        <v>1.2909999999999999E-8</v>
      </c>
      <c r="P314" t="s">
        <v>4317</v>
      </c>
      <c r="Q314" t="s">
        <v>5534</v>
      </c>
      <c r="R314" t="s">
        <v>4970</v>
      </c>
      <c r="S314" t="s">
        <v>5534</v>
      </c>
      <c r="T314" t="s">
        <v>1071</v>
      </c>
      <c r="U314" t="s">
        <v>4972</v>
      </c>
      <c r="V314" t="s">
        <v>5019</v>
      </c>
    </row>
    <row r="315" spans="1:22">
      <c r="A315" t="s">
        <v>949</v>
      </c>
      <c r="B315" t="s">
        <v>949</v>
      </c>
      <c r="C315" t="s">
        <v>5000</v>
      </c>
      <c r="D315" t="s">
        <v>5001</v>
      </c>
      <c r="E315" t="s">
        <v>438</v>
      </c>
      <c r="F315" t="s">
        <v>439</v>
      </c>
      <c r="G315" t="s">
        <v>5332</v>
      </c>
      <c r="H315" t="s">
        <v>5333</v>
      </c>
      <c r="I315" t="s">
        <v>5213</v>
      </c>
      <c r="J315" t="s">
        <v>5214</v>
      </c>
      <c r="K315" t="s">
        <v>4968</v>
      </c>
      <c r="L315">
        <v>2013</v>
      </c>
      <c r="M315">
        <v>3.0200000000000001E-2</v>
      </c>
      <c r="N315">
        <v>4.8999999999999998E-3</v>
      </c>
      <c r="O315">
        <v>1.5749999999999999E-8</v>
      </c>
      <c r="P315" t="s">
        <v>4975</v>
      </c>
      <c r="Q315" t="s">
        <v>5535</v>
      </c>
      <c r="R315" t="s">
        <v>4970</v>
      </c>
      <c r="S315" t="s">
        <v>5535</v>
      </c>
      <c r="T315" t="s">
        <v>5216</v>
      </c>
      <c r="U315" t="s">
        <v>4972</v>
      </c>
      <c r="V315" t="s">
        <v>5335</v>
      </c>
    </row>
    <row r="316" spans="1:22">
      <c r="A316" t="s">
        <v>935</v>
      </c>
      <c r="B316" t="s">
        <v>935</v>
      </c>
      <c r="C316" t="s">
        <v>4962</v>
      </c>
      <c r="D316" t="s">
        <v>4963</v>
      </c>
      <c r="E316" t="s">
        <v>438</v>
      </c>
      <c r="F316" t="s">
        <v>439</v>
      </c>
      <c r="G316" t="s">
        <v>5112</v>
      </c>
      <c r="H316" t="s">
        <v>4993</v>
      </c>
      <c r="I316" t="s">
        <v>5369</v>
      </c>
      <c r="J316" t="s">
        <v>5370</v>
      </c>
      <c r="K316" t="s">
        <v>4968</v>
      </c>
      <c r="L316">
        <v>2009</v>
      </c>
      <c r="O316">
        <v>1.6000000000000001E-8</v>
      </c>
      <c r="Q316" t="s">
        <v>5371</v>
      </c>
      <c r="R316" t="s">
        <v>4317</v>
      </c>
      <c r="S316" t="s">
        <v>4317</v>
      </c>
      <c r="T316" t="s">
        <v>4317</v>
      </c>
      <c r="U316" t="s">
        <v>4317</v>
      </c>
      <c r="V316" t="s">
        <v>4985</v>
      </c>
    </row>
    <row r="317" spans="1:22">
      <c r="A317" t="s">
        <v>939</v>
      </c>
      <c r="B317" t="s">
        <v>939</v>
      </c>
      <c r="C317" t="s">
        <v>4978</v>
      </c>
      <c r="D317" t="s">
        <v>4979</v>
      </c>
      <c r="E317" t="s">
        <v>445</v>
      </c>
      <c r="F317" t="s">
        <v>444</v>
      </c>
      <c r="G317" t="s">
        <v>5144</v>
      </c>
      <c r="H317" t="s">
        <v>4317</v>
      </c>
      <c r="I317" t="s">
        <v>5013</v>
      </c>
      <c r="J317" t="s">
        <v>5014</v>
      </c>
      <c r="K317" t="s">
        <v>4968</v>
      </c>
      <c r="L317">
        <v>2017</v>
      </c>
      <c r="M317">
        <v>-3.4480000000000001E-3</v>
      </c>
      <c r="N317">
        <v>6.1079999999999999E-4</v>
      </c>
      <c r="O317">
        <v>1.646E-8</v>
      </c>
      <c r="P317" t="s">
        <v>4317</v>
      </c>
      <c r="Q317" t="s">
        <v>5145</v>
      </c>
      <c r="R317" t="s">
        <v>5146</v>
      </c>
      <c r="S317" t="s">
        <v>5147</v>
      </c>
      <c r="T317" t="s">
        <v>1071</v>
      </c>
      <c r="U317" t="s">
        <v>5018</v>
      </c>
      <c r="V317" t="s">
        <v>5019</v>
      </c>
    </row>
    <row r="318" spans="1:22">
      <c r="A318" t="s">
        <v>935</v>
      </c>
      <c r="B318" t="s">
        <v>935</v>
      </c>
      <c r="C318" t="s">
        <v>4962</v>
      </c>
      <c r="D318" t="s">
        <v>4963</v>
      </c>
      <c r="E318" t="s">
        <v>438</v>
      </c>
      <c r="F318" t="s">
        <v>439</v>
      </c>
      <c r="G318" t="s">
        <v>5536</v>
      </c>
      <c r="H318" t="s">
        <v>5201</v>
      </c>
      <c r="I318" t="s">
        <v>5503</v>
      </c>
      <c r="J318" t="s">
        <v>5504</v>
      </c>
      <c r="K318" t="s">
        <v>4968</v>
      </c>
      <c r="L318">
        <v>2009</v>
      </c>
      <c r="O318">
        <v>1.7E-8</v>
      </c>
      <c r="Q318" t="s">
        <v>5505</v>
      </c>
      <c r="R318" t="s">
        <v>4317</v>
      </c>
      <c r="S318" t="s">
        <v>4317</v>
      </c>
      <c r="T318" t="s">
        <v>4317</v>
      </c>
      <c r="U318" t="s">
        <v>4317</v>
      </c>
      <c r="V318" t="s">
        <v>4985</v>
      </c>
    </row>
    <row r="319" spans="1:22">
      <c r="A319" t="s">
        <v>949</v>
      </c>
      <c r="B319" t="s">
        <v>949</v>
      </c>
      <c r="C319" t="s">
        <v>5000</v>
      </c>
      <c r="D319" t="s">
        <v>5001</v>
      </c>
      <c r="E319" t="s">
        <v>438</v>
      </c>
      <c r="F319" t="s">
        <v>439</v>
      </c>
      <c r="G319" t="s">
        <v>5353</v>
      </c>
      <c r="H319" t="s">
        <v>5354</v>
      </c>
      <c r="I319" t="s">
        <v>5013</v>
      </c>
      <c r="J319" t="s">
        <v>5014</v>
      </c>
      <c r="K319" t="s">
        <v>4968</v>
      </c>
      <c r="L319">
        <v>2017</v>
      </c>
      <c r="M319">
        <v>-1.141E-2</v>
      </c>
      <c r="N319">
        <v>2.0270000000000002E-3</v>
      </c>
      <c r="O319">
        <v>1.817E-8</v>
      </c>
      <c r="P319" t="s">
        <v>4317</v>
      </c>
      <c r="Q319" t="s">
        <v>5015</v>
      </c>
      <c r="R319" t="s">
        <v>4970</v>
      </c>
      <c r="S319" t="s">
        <v>5015</v>
      </c>
      <c r="T319" t="s">
        <v>1071</v>
      </c>
      <c r="U319" t="s">
        <v>4317</v>
      </c>
      <c r="V319" t="s">
        <v>5019</v>
      </c>
    </row>
    <row r="320" spans="1:22">
      <c r="A320" t="s">
        <v>943</v>
      </c>
      <c r="B320" t="s">
        <v>943</v>
      </c>
      <c r="C320" t="s">
        <v>5043</v>
      </c>
      <c r="D320" t="s">
        <v>5044</v>
      </c>
      <c r="E320" t="s">
        <v>438</v>
      </c>
      <c r="F320" t="s">
        <v>439</v>
      </c>
      <c r="G320" t="s">
        <v>1072</v>
      </c>
      <c r="H320" t="s">
        <v>5537</v>
      </c>
      <c r="I320" t="s">
        <v>5013</v>
      </c>
      <c r="J320" t="s">
        <v>5014</v>
      </c>
      <c r="K320" t="s">
        <v>4968</v>
      </c>
      <c r="L320">
        <v>2017</v>
      </c>
      <c r="M320">
        <v>-9.6190000000000002E-4</v>
      </c>
      <c r="N320">
        <v>1.7119999999999999E-4</v>
      </c>
      <c r="O320">
        <v>1.9470000000000002E-8</v>
      </c>
      <c r="P320" t="s">
        <v>4317</v>
      </c>
      <c r="Q320" t="s">
        <v>5299</v>
      </c>
      <c r="R320" t="s">
        <v>5538</v>
      </c>
      <c r="S320" t="s">
        <v>5539</v>
      </c>
      <c r="T320" t="s">
        <v>1071</v>
      </c>
      <c r="U320" t="s">
        <v>5018</v>
      </c>
      <c r="V320" t="s">
        <v>5019</v>
      </c>
    </row>
    <row r="321" spans="1:22">
      <c r="A321" t="s">
        <v>935</v>
      </c>
      <c r="B321" t="s">
        <v>935</v>
      </c>
      <c r="C321" t="s">
        <v>4962</v>
      </c>
      <c r="D321" t="s">
        <v>4963</v>
      </c>
      <c r="E321" t="s">
        <v>438</v>
      </c>
      <c r="F321" t="s">
        <v>439</v>
      </c>
      <c r="G321" t="s">
        <v>5540</v>
      </c>
      <c r="H321" t="s">
        <v>5382</v>
      </c>
      <c r="I321" t="s">
        <v>5013</v>
      </c>
      <c r="J321" t="s">
        <v>5014</v>
      </c>
      <c r="K321" t="s">
        <v>4968</v>
      </c>
      <c r="L321">
        <v>2017</v>
      </c>
      <c r="M321">
        <v>-2.0370000000000002E-3</v>
      </c>
      <c r="N321">
        <v>3.6289999999999998E-4</v>
      </c>
      <c r="O321">
        <v>1.983E-8</v>
      </c>
      <c r="P321" t="s">
        <v>4317</v>
      </c>
      <c r="Q321" t="s">
        <v>5015</v>
      </c>
      <c r="R321" t="s">
        <v>5541</v>
      </c>
      <c r="S321" t="s">
        <v>5542</v>
      </c>
      <c r="T321" t="s">
        <v>1071</v>
      </c>
      <c r="U321" t="s">
        <v>5018</v>
      </c>
      <c r="V321" t="s">
        <v>5019</v>
      </c>
    </row>
    <row r="322" spans="1:22">
      <c r="A322" t="s">
        <v>949</v>
      </c>
      <c r="B322" t="s">
        <v>949</v>
      </c>
      <c r="C322" t="s">
        <v>5000</v>
      </c>
      <c r="D322" t="s">
        <v>5001</v>
      </c>
      <c r="E322" t="s">
        <v>438</v>
      </c>
      <c r="F322" t="s">
        <v>439</v>
      </c>
      <c r="G322" t="s">
        <v>1082</v>
      </c>
      <c r="H322" t="s">
        <v>5543</v>
      </c>
      <c r="I322" t="s">
        <v>5544</v>
      </c>
      <c r="J322" t="s">
        <v>5545</v>
      </c>
      <c r="K322" t="s">
        <v>4968</v>
      </c>
      <c r="L322">
        <v>2017</v>
      </c>
      <c r="M322">
        <v>-7.6960000000000001E-2</v>
      </c>
      <c r="N322">
        <v>1.371E-2</v>
      </c>
      <c r="O322">
        <v>2E-8</v>
      </c>
      <c r="P322" t="s">
        <v>4317</v>
      </c>
      <c r="Q322" t="s">
        <v>4317</v>
      </c>
      <c r="R322" t="s">
        <v>4317</v>
      </c>
      <c r="S322" t="s">
        <v>4317</v>
      </c>
      <c r="T322" t="s">
        <v>4317</v>
      </c>
      <c r="U322" t="s">
        <v>5118</v>
      </c>
      <c r="V322" t="s">
        <v>4977</v>
      </c>
    </row>
    <row r="323" spans="1:22">
      <c r="A323" t="s">
        <v>935</v>
      </c>
      <c r="B323" t="s">
        <v>935</v>
      </c>
      <c r="C323" t="s">
        <v>4962</v>
      </c>
      <c r="D323" t="s">
        <v>4963</v>
      </c>
      <c r="E323" t="s">
        <v>438</v>
      </c>
      <c r="F323" t="s">
        <v>439</v>
      </c>
      <c r="G323" t="s">
        <v>5546</v>
      </c>
      <c r="H323" t="s">
        <v>5547</v>
      </c>
      <c r="I323" t="s">
        <v>5548</v>
      </c>
      <c r="J323" t="s">
        <v>5549</v>
      </c>
      <c r="K323" t="s">
        <v>5058</v>
      </c>
      <c r="L323">
        <v>2015</v>
      </c>
      <c r="M323">
        <v>8.6180000000000007E-2</v>
      </c>
      <c r="N323">
        <v>1.536E-2</v>
      </c>
      <c r="O323">
        <v>2E-8</v>
      </c>
      <c r="P323" t="s">
        <v>4975</v>
      </c>
      <c r="Q323" t="s">
        <v>4317</v>
      </c>
      <c r="R323" t="s">
        <v>4317</v>
      </c>
      <c r="S323" t="s">
        <v>4317</v>
      </c>
      <c r="T323" t="s">
        <v>4317</v>
      </c>
      <c r="U323" t="s">
        <v>5118</v>
      </c>
      <c r="V323" t="s">
        <v>4977</v>
      </c>
    </row>
    <row r="324" spans="1:22">
      <c r="A324" t="s">
        <v>939</v>
      </c>
      <c r="B324" t="s">
        <v>939</v>
      </c>
      <c r="C324" t="s">
        <v>4978</v>
      </c>
      <c r="D324" t="s">
        <v>4979</v>
      </c>
      <c r="E324" t="s">
        <v>445</v>
      </c>
      <c r="F324" t="s">
        <v>444</v>
      </c>
      <c r="G324" t="s">
        <v>4143</v>
      </c>
      <c r="H324" t="s">
        <v>5138</v>
      </c>
      <c r="I324" t="s">
        <v>5472</v>
      </c>
      <c r="J324" t="s">
        <v>5550</v>
      </c>
      <c r="K324" t="s">
        <v>4968</v>
      </c>
      <c r="L324">
        <v>2014</v>
      </c>
      <c r="M324">
        <v>-2.8000000000000001E-2</v>
      </c>
      <c r="N324">
        <v>4.8999999999999998E-3</v>
      </c>
      <c r="O324">
        <v>2.0999999999999999E-8</v>
      </c>
      <c r="P324" t="s">
        <v>4317</v>
      </c>
      <c r="Q324" t="s">
        <v>5551</v>
      </c>
      <c r="R324" t="s">
        <v>4970</v>
      </c>
      <c r="S324" t="s">
        <v>5551</v>
      </c>
      <c r="T324" t="s">
        <v>5552</v>
      </c>
      <c r="U324" t="s">
        <v>3574</v>
      </c>
      <c r="V324" t="s">
        <v>5553</v>
      </c>
    </row>
    <row r="325" spans="1:22">
      <c r="A325" t="s">
        <v>935</v>
      </c>
      <c r="B325" t="s">
        <v>935</v>
      </c>
      <c r="C325" t="s">
        <v>4962</v>
      </c>
      <c r="D325" t="s">
        <v>4963</v>
      </c>
      <c r="E325" t="s">
        <v>438</v>
      </c>
      <c r="F325" t="s">
        <v>439</v>
      </c>
      <c r="G325" t="s">
        <v>5554</v>
      </c>
      <c r="H325" t="s">
        <v>5555</v>
      </c>
      <c r="I325" t="s">
        <v>5556</v>
      </c>
      <c r="J325" t="s">
        <v>5557</v>
      </c>
      <c r="K325" t="s">
        <v>4968</v>
      </c>
      <c r="L325">
        <v>2013</v>
      </c>
      <c r="M325">
        <v>0.02</v>
      </c>
      <c r="N325">
        <v>3.6089999999999998E-3</v>
      </c>
      <c r="O325">
        <v>2.9999999999999997E-8</v>
      </c>
      <c r="P325" t="s">
        <v>4975</v>
      </c>
      <c r="Q325" t="s">
        <v>4317</v>
      </c>
      <c r="R325" t="s">
        <v>4317</v>
      </c>
      <c r="S325" t="s">
        <v>4317</v>
      </c>
      <c r="T325" t="s">
        <v>4317</v>
      </c>
      <c r="U325" t="s">
        <v>4976</v>
      </c>
      <c r="V325" t="s">
        <v>4977</v>
      </c>
    </row>
    <row r="326" spans="1:22">
      <c r="A326" t="s">
        <v>935</v>
      </c>
      <c r="B326" t="s">
        <v>935</v>
      </c>
      <c r="C326" t="s">
        <v>4962</v>
      </c>
      <c r="D326" t="s">
        <v>4963</v>
      </c>
      <c r="E326" t="s">
        <v>438</v>
      </c>
      <c r="F326" t="s">
        <v>439</v>
      </c>
      <c r="G326" t="s">
        <v>5558</v>
      </c>
      <c r="H326" t="s">
        <v>5559</v>
      </c>
      <c r="I326" t="s">
        <v>5464</v>
      </c>
      <c r="J326" t="s">
        <v>5560</v>
      </c>
      <c r="K326" t="s">
        <v>4968</v>
      </c>
      <c r="L326">
        <v>2010</v>
      </c>
      <c r="O326">
        <v>3.1E-8</v>
      </c>
      <c r="Q326" t="s">
        <v>5561</v>
      </c>
      <c r="R326" t="s">
        <v>4317</v>
      </c>
      <c r="S326" t="s">
        <v>4317</v>
      </c>
      <c r="T326" t="s">
        <v>4317</v>
      </c>
      <c r="U326" t="s">
        <v>4317</v>
      </c>
      <c r="V326" t="s">
        <v>4985</v>
      </c>
    </row>
    <row r="327" spans="1:22">
      <c r="A327" t="s">
        <v>935</v>
      </c>
      <c r="B327" t="s">
        <v>935</v>
      </c>
      <c r="C327" t="s">
        <v>4962</v>
      </c>
      <c r="D327" t="s">
        <v>4963</v>
      </c>
      <c r="E327" t="s">
        <v>438</v>
      </c>
      <c r="F327" t="s">
        <v>439</v>
      </c>
      <c r="G327" t="s">
        <v>5562</v>
      </c>
      <c r="H327" t="s">
        <v>5563</v>
      </c>
      <c r="I327" t="s">
        <v>5556</v>
      </c>
      <c r="J327" t="s">
        <v>5557</v>
      </c>
      <c r="K327" t="s">
        <v>4968</v>
      </c>
      <c r="L327">
        <v>2013</v>
      </c>
      <c r="O327">
        <v>3.1100000000000001E-8</v>
      </c>
      <c r="Q327" t="s">
        <v>5564</v>
      </c>
      <c r="R327" t="s">
        <v>4317</v>
      </c>
      <c r="S327" t="s">
        <v>4317</v>
      </c>
      <c r="T327" t="s">
        <v>4317</v>
      </c>
      <c r="U327" t="s">
        <v>4317</v>
      </c>
      <c r="V327" t="s">
        <v>4985</v>
      </c>
    </row>
    <row r="328" spans="1:22">
      <c r="A328" t="s">
        <v>939</v>
      </c>
      <c r="B328" t="s">
        <v>939</v>
      </c>
      <c r="C328" t="s">
        <v>4978</v>
      </c>
      <c r="D328" t="s">
        <v>4979</v>
      </c>
      <c r="E328" t="s">
        <v>445</v>
      </c>
      <c r="F328" t="s">
        <v>444</v>
      </c>
      <c r="G328" t="s">
        <v>2630</v>
      </c>
      <c r="H328" t="s">
        <v>5088</v>
      </c>
      <c r="I328" t="s">
        <v>5565</v>
      </c>
      <c r="J328" t="s">
        <v>5566</v>
      </c>
      <c r="K328" t="s">
        <v>5058</v>
      </c>
      <c r="L328">
        <v>2011</v>
      </c>
      <c r="O328">
        <v>3.2000000000000002E-8</v>
      </c>
      <c r="Q328" t="s">
        <v>5567</v>
      </c>
      <c r="R328" t="s">
        <v>4317</v>
      </c>
      <c r="S328" t="s">
        <v>4317</v>
      </c>
      <c r="T328" t="s">
        <v>4317</v>
      </c>
      <c r="U328" t="s">
        <v>4317</v>
      </c>
      <c r="V328" t="s">
        <v>4985</v>
      </c>
    </row>
    <row r="329" spans="1:22">
      <c r="A329" t="s">
        <v>949</v>
      </c>
      <c r="B329" t="s">
        <v>949</v>
      </c>
      <c r="C329" t="s">
        <v>5000</v>
      </c>
      <c r="D329" t="s">
        <v>5001</v>
      </c>
      <c r="E329" t="s">
        <v>438</v>
      </c>
      <c r="F329" t="s">
        <v>439</v>
      </c>
      <c r="G329" t="s">
        <v>5211</v>
      </c>
      <c r="H329" t="s">
        <v>5212</v>
      </c>
      <c r="I329" t="s">
        <v>5213</v>
      </c>
      <c r="J329" t="s">
        <v>5214</v>
      </c>
      <c r="K329" t="s">
        <v>4968</v>
      </c>
      <c r="L329">
        <v>2013</v>
      </c>
      <c r="M329">
        <v>2.9100000000000001E-2</v>
      </c>
      <c r="N329">
        <v>5.0000000000000001E-3</v>
      </c>
      <c r="O329">
        <v>3.9029999999999999E-8</v>
      </c>
      <c r="P329" t="s">
        <v>4975</v>
      </c>
      <c r="Q329" t="s">
        <v>5568</v>
      </c>
      <c r="R329" t="s">
        <v>4970</v>
      </c>
      <c r="S329" t="s">
        <v>5568</v>
      </c>
      <c r="T329" t="s">
        <v>5216</v>
      </c>
      <c r="U329" t="s">
        <v>4972</v>
      </c>
      <c r="V329" t="s">
        <v>5217</v>
      </c>
    </row>
    <row r="330" spans="1:22">
      <c r="A330" t="s">
        <v>935</v>
      </c>
      <c r="B330" t="s">
        <v>935</v>
      </c>
      <c r="C330" t="s">
        <v>4962</v>
      </c>
      <c r="D330" t="s">
        <v>4963</v>
      </c>
      <c r="E330" t="s">
        <v>438</v>
      </c>
      <c r="F330" t="s">
        <v>439</v>
      </c>
      <c r="G330" t="s">
        <v>5178</v>
      </c>
      <c r="H330" t="s">
        <v>5179</v>
      </c>
      <c r="I330" t="s">
        <v>5503</v>
      </c>
      <c r="J330" t="s">
        <v>5504</v>
      </c>
      <c r="K330" t="s">
        <v>4968</v>
      </c>
      <c r="L330">
        <v>2009</v>
      </c>
      <c r="O330">
        <v>3.9799999999999999E-8</v>
      </c>
      <c r="Q330" t="s">
        <v>5505</v>
      </c>
      <c r="R330" t="s">
        <v>4317</v>
      </c>
      <c r="S330" t="s">
        <v>4317</v>
      </c>
      <c r="T330" t="s">
        <v>4317</v>
      </c>
      <c r="U330" t="s">
        <v>4317</v>
      </c>
      <c r="V330" t="s">
        <v>4985</v>
      </c>
    </row>
    <row r="331" spans="1:22">
      <c r="A331" t="s">
        <v>935</v>
      </c>
      <c r="B331" t="s">
        <v>935</v>
      </c>
      <c r="C331" t="s">
        <v>4962</v>
      </c>
      <c r="D331" t="s">
        <v>4963</v>
      </c>
      <c r="E331" t="s">
        <v>438</v>
      </c>
      <c r="F331" t="s">
        <v>439</v>
      </c>
      <c r="G331" t="s">
        <v>5518</v>
      </c>
      <c r="H331" t="s">
        <v>4317</v>
      </c>
      <c r="I331" t="s">
        <v>5013</v>
      </c>
      <c r="J331" t="s">
        <v>5014</v>
      </c>
      <c r="K331" t="s">
        <v>4968</v>
      </c>
      <c r="L331">
        <v>2017</v>
      </c>
      <c r="M331">
        <v>-1.316E-2</v>
      </c>
      <c r="N331">
        <v>2.4009999999999999E-3</v>
      </c>
      <c r="O331">
        <v>4.2300000000000002E-8</v>
      </c>
      <c r="P331" t="s">
        <v>4317</v>
      </c>
      <c r="Q331" t="s">
        <v>5519</v>
      </c>
      <c r="R331" t="s">
        <v>4970</v>
      </c>
      <c r="S331" t="s">
        <v>5519</v>
      </c>
      <c r="T331" t="s">
        <v>1071</v>
      </c>
      <c r="U331" t="s">
        <v>4972</v>
      </c>
      <c r="V331" t="s">
        <v>5019</v>
      </c>
    </row>
    <row r="332" spans="1:22">
      <c r="A332" t="s">
        <v>935</v>
      </c>
      <c r="B332" t="s">
        <v>935</v>
      </c>
      <c r="C332" t="s">
        <v>4962</v>
      </c>
      <c r="D332" t="s">
        <v>4963</v>
      </c>
      <c r="E332" t="s">
        <v>438</v>
      </c>
      <c r="F332" t="s">
        <v>439</v>
      </c>
      <c r="G332" t="s">
        <v>5569</v>
      </c>
      <c r="H332" t="s">
        <v>5382</v>
      </c>
      <c r="I332" t="s">
        <v>5013</v>
      </c>
      <c r="J332" t="s">
        <v>5014</v>
      </c>
      <c r="K332" t="s">
        <v>4968</v>
      </c>
      <c r="L332">
        <v>2017</v>
      </c>
      <c r="M332">
        <v>-1.9940000000000001E-3</v>
      </c>
      <c r="N332">
        <v>3.6460000000000003E-4</v>
      </c>
      <c r="O332">
        <v>4.5809999999999998E-8</v>
      </c>
      <c r="P332" t="s">
        <v>4317</v>
      </c>
      <c r="Q332" t="s">
        <v>5079</v>
      </c>
      <c r="R332" t="s">
        <v>5570</v>
      </c>
      <c r="S332" t="s">
        <v>5571</v>
      </c>
      <c r="T332" t="s">
        <v>1071</v>
      </c>
      <c r="U332" t="s">
        <v>5018</v>
      </c>
      <c r="V332" t="s">
        <v>5019</v>
      </c>
    </row>
    <row r="333" spans="1:22">
      <c r="A333" t="s">
        <v>935</v>
      </c>
      <c r="B333" t="s">
        <v>935</v>
      </c>
      <c r="C333" t="s">
        <v>4962</v>
      </c>
      <c r="D333" t="s">
        <v>4963</v>
      </c>
      <c r="E333" t="s">
        <v>438</v>
      </c>
      <c r="F333" t="s">
        <v>439</v>
      </c>
      <c r="G333" t="s">
        <v>5533</v>
      </c>
      <c r="H333" t="s">
        <v>4317</v>
      </c>
      <c r="I333" t="s">
        <v>5013</v>
      </c>
      <c r="J333" t="s">
        <v>5014</v>
      </c>
      <c r="K333" t="s">
        <v>4968</v>
      </c>
      <c r="L333">
        <v>2017</v>
      </c>
      <c r="M333">
        <v>-1.1979999999999999E-2</v>
      </c>
      <c r="N333">
        <v>2.1979999999999999E-3</v>
      </c>
      <c r="O333">
        <v>4.9940000000000002E-8</v>
      </c>
      <c r="P333" t="s">
        <v>4317</v>
      </c>
      <c r="Q333" t="s">
        <v>5534</v>
      </c>
      <c r="R333" t="s">
        <v>4970</v>
      </c>
      <c r="S333" t="s">
        <v>5534</v>
      </c>
      <c r="T333" t="s">
        <v>1071</v>
      </c>
      <c r="U333" t="s">
        <v>4972</v>
      </c>
      <c r="V333" t="s">
        <v>5019</v>
      </c>
    </row>
    <row r="334" spans="1:22">
      <c r="A334" t="s">
        <v>939</v>
      </c>
      <c r="B334" t="s">
        <v>939</v>
      </c>
      <c r="C334" t="s">
        <v>4978</v>
      </c>
      <c r="D334" t="s">
        <v>4979</v>
      </c>
      <c r="E334" t="s">
        <v>445</v>
      </c>
      <c r="F334" t="s">
        <v>444</v>
      </c>
      <c r="G334" t="s">
        <v>2630</v>
      </c>
      <c r="H334" t="s">
        <v>5088</v>
      </c>
      <c r="I334" t="s">
        <v>5270</v>
      </c>
      <c r="J334" t="s">
        <v>5271</v>
      </c>
      <c r="K334" t="s">
        <v>5058</v>
      </c>
      <c r="L334">
        <v>2013</v>
      </c>
      <c r="O334">
        <v>5.1200000000000002E-8</v>
      </c>
      <c r="Q334" t="s">
        <v>5272</v>
      </c>
      <c r="R334" t="s">
        <v>4317</v>
      </c>
      <c r="S334" t="s">
        <v>4317</v>
      </c>
      <c r="T334" t="s">
        <v>4317</v>
      </c>
      <c r="U334" t="s">
        <v>4317</v>
      </c>
      <c r="V334" t="s">
        <v>4985</v>
      </c>
    </row>
    <row r="335" spans="1:22">
      <c r="A335" t="s">
        <v>935</v>
      </c>
      <c r="B335" t="s">
        <v>935</v>
      </c>
      <c r="C335" t="s">
        <v>4962</v>
      </c>
      <c r="D335" t="s">
        <v>4963</v>
      </c>
      <c r="E335" t="s">
        <v>438</v>
      </c>
      <c r="F335" t="s">
        <v>439</v>
      </c>
      <c r="G335" t="s">
        <v>2634</v>
      </c>
      <c r="H335" t="s">
        <v>5201</v>
      </c>
      <c r="I335" t="s">
        <v>5167</v>
      </c>
      <c r="J335" t="s">
        <v>5168</v>
      </c>
      <c r="K335" t="s">
        <v>5058</v>
      </c>
      <c r="L335">
        <v>2016</v>
      </c>
      <c r="O335">
        <v>5.1219999999999998E-8</v>
      </c>
      <c r="Q335" t="s">
        <v>5169</v>
      </c>
      <c r="R335" t="s">
        <v>4970</v>
      </c>
      <c r="S335" t="s">
        <v>5169</v>
      </c>
      <c r="T335" t="s">
        <v>5170</v>
      </c>
      <c r="U335" t="s">
        <v>5171</v>
      </c>
      <c r="V335" t="s">
        <v>5572</v>
      </c>
    </row>
    <row r="336" spans="1:22">
      <c r="A336" t="s">
        <v>935</v>
      </c>
      <c r="B336" t="s">
        <v>935</v>
      </c>
      <c r="C336" t="s">
        <v>4962</v>
      </c>
      <c r="D336" t="s">
        <v>4963</v>
      </c>
      <c r="E336" t="s">
        <v>438</v>
      </c>
      <c r="F336" t="s">
        <v>439</v>
      </c>
      <c r="G336" t="s">
        <v>5573</v>
      </c>
      <c r="H336" t="s">
        <v>4965</v>
      </c>
      <c r="I336" t="s">
        <v>4966</v>
      </c>
      <c r="J336" t="s">
        <v>4967</v>
      </c>
      <c r="K336" t="s">
        <v>4968</v>
      </c>
      <c r="L336">
        <v>2016</v>
      </c>
      <c r="M336">
        <v>-1.941E-2</v>
      </c>
      <c r="N336">
        <v>3.581E-3</v>
      </c>
      <c r="O336">
        <v>5.9540000000000002E-8</v>
      </c>
      <c r="P336" t="s">
        <v>4317</v>
      </c>
      <c r="Q336" t="s">
        <v>4969</v>
      </c>
      <c r="R336" t="s">
        <v>4970</v>
      </c>
      <c r="S336" t="s">
        <v>4969</v>
      </c>
      <c r="T336" t="s">
        <v>4971</v>
      </c>
      <c r="U336" t="s">
        <v>4972</v>
      </c>
      <c r="V336" t="s">
        <v>4973</v>
      </c>
    </row>
    <row r="337" spans="1:22">
      <c r="A337" t="s">
        <v>939</v>
      </c>
      <c r="B337" t="s">
        <v>939</v>
      </c>
      <c r="C337" t="s">
        <v>4978</v>
      </c>
      <c r="D337" t="s">
        <v>4979</v>
      </c>
      <c r="E337" t="s">
        <v>445</v>
      </c>
      <c r="F337" t="s">
        <v>444</v>
      </c>
      <c r="G337" t="s">
        <v>5574</v>
      </c>
      <c r="H337" t="s">
        <v>4317</v>
      </c>
      <c r="I337" t="s">
        <v>5013</v>
      </c>
      <c r="J337" t="s">
        <v>5014</v>
      </c>
      <c r="K337" t="s">
        <v>4968</v>
      </c>
      <c r="L337">
        <v>2017</v>
      </c>
      <c r="M337">
        <v>1.465E-2</v>
      </c>
      <c r="N337">
        <v>2.7190000000000001E-3</v>
      </c>
      <c r="O337">
        <v>7.2079999999999994E-8</v>
      </c>
      <c r="P337" t="s">
        <v>4975</v>
      </c>
      <c r="Q337" t="s">
        <v>5575</v>
      </c>
      <c r="R337" t="s">
        <v>4970</v>
      </c>
      <c r="S337" t="s">
        <v>5575</v>
      </c>
      <c r="T337" t="s">
        <v>1071</v>
      </c>
      <c r="U337" t="s">
        <v>4972</v>
      </c>
      <c r="V337" t="s">
        <v>5019</v>
      </c>
    </row>
    <row r="338" spans="1:22">
      <c r="A338" t="s">
        <v>935</v>
      </c>
      <c r="B338" t="s">
        <v>935</v>
      </c>
      <c r="C338" t="s">
        <v>4962</v>
      </c>
      <c r="D338" t="s">
        <v>4963</v>
      </c>
      <c r="E338" t="s">
        <v>438</v>
      </c>
      <c r="F338" t="s">
        <v>439</v>
      </c>
      <c r="G338" t="s">
        <v>5576</v>
      </c>
      <c r="H338" t="s">
        <v>5577</v>
      </c>
      <c r="I338" t="s">
        <v>5578</v>
      </c>
      <c r="J338" t="s">
        <v>5579</v>
      </c>
      <c r="K338" t="s">
        <v>4968</v>
      </c>
      <c r="L338">
        <v>2014</v>
      </c>
      <c r="O338">
        <v>8.0000000000000002E-8</v>
      </c>
      <c r="Q338" t="s">
        <v>4317</v>
      </c>
      <c r="R338" t="s">
        <v>4317</v>
      </c>
      <c r="S338" t="s">
        <v>4317</v>
      </c>
      <c r="T338" t="s">
        <v>4317</v>
      </c>
      <c r="U338" t="s">
        <v>4317</v>
      </c>
      <c r="V338" t="s">
        <v>4977</v>
      </c>
    </row>
    <row r="339" spans="1:22">
      <c r="A339" t="s">
        <v>935</v>
      </c>
      <c r="B339" t="s">
        <v>935</v>
      </c>
      <c r="C339" t="s">
        <v>4962</v>
      </c>
      <c r="D339" t="s">
        <v>4963</v>
      </c>
      <c r="E339" t="s">
        <v>438</v>
      </c>
      <c r="F339" t="s">
        <v>439</v>
      </c>
      <c r="G339" t="s">
        <v>5580</v>
      </c>
      <c r="H339" t="s">
        <v>5543</v>
      </c>
      <c r="I339" t="s">
        <v>5013</v>
      </c>
      <c r="J339" t="s">
        <v>5014</v>
      </c>
      <c r="K339" t="s">
        <v>4968</v>
      </c>
      <c r="L339">
        <v>2017</v>
      </c>
      <c r="M339">
        <v>-1.3910000000000001E-3</v>
      </c>
      <c r="N339">
        <v>2.5970000000000002E-4</v>
      </c>
      <c r="O339">
        <v>8.4730000000000005E-8</v>
      </c>
      <c r="P339" t="s">
        <v>4317</v>
      </c>
      <c r="Q339" t="s">
        <v>5015</v>
      </c>
      <c r="R339" t="s">
        <v>5581</v>
      </c>
      <c r="S339" t="s">
        <v>5582</v>
      </c>
      <c r="T339" t="s">
        <v>1071</v>
      </c>
      <c r="U339" t="s">
        <v>5018</v>
      </c>
      <c r="V339" t="s">
        <v>5019</v>
      </c>
    </row>
    <row r="340" spans="1:22">
      <c r="A340" t="s">
        <v>935</v>
      </c>
      <c r="B340" t="s">
        <v>935</v>
      </c>
      <c r="C340" t="s">
        <v>4962</v>
      </c>
      <c r="D340" t="s">
        <v>4963</v>
      </c>
      <c r="E340" t="s">
        <v>438</v>
      </c>
      <c r="F340" t="s">
        <v>439</v>
      </c>
      <c r="G340" t="s">
        <v>5381</v>
      </c>
      <c r="H340" t="s">
        <v>5382</v>
      </c>
      <c r="I340" t="s">
        <v>5190</v>
      </c>
      <c r="J340" t="s">
        <v>5191</v>
      </c>
      <c r="K340" t="s">
        <v>5058</v>
      </c>
      <c r="L340">
        <v>2009</v>
      </c>
      <c r="O340">
        <v>8.6000000000000002E-8</v>
      </c>
      <c r="Q340" t="s">
        <v>5192</v>
      </c>
      <c r="R340" t="s">
        <v>4317</v>
      </c>
      <c r="S340" t="s">
        <v>4317</v>
      </c>
      <c r="T340" t="s">
        <v>4317</v>
      </c>
      <c r="U340" t="s">
        <v>4317</v>
      </c>
      <c r="V340" t="s">
        <v>4985</v>
      </c>
    </row>
    <row r="341" spans="1:22">
      <c r="A341" t="s">
        <v>935</v>
      </c>
      <c r="B341" t="s">
        <v>935</v>
      </c>
      <c r="C341" t="s">
        <v>4962</v>
      </c>
      <c r="D341" t="s">
        <v>4963</v>
      </c>
      <c r="E341" t="s">
        <v>438</v>
      </c>
      <c r="F341" t="s">
        <v>439</v>
      </c>
      <c r="G341" t="s">
        <v>5462</v>
      </c>
      <c r="H341" t="s">
        <v>5463</v>
      </c>
      <c r="I341" t="s">
        <v>5464</v>
      </c>
      <c r="J341" t="s">
        <v>5560</v>
      </c>
      <c r="K341" t="s">
        <v>4968</v>
      </c>
      <c r="L341">
        <v>2010</v>
      </c>
      <c r="O341">
        <v>1.1000000000000001E-7</v>
      </c>
      <c r="P341" t="s">
        <v>4975</v>
      </c>
      <c r="Q341" t="s">
        <v>5583</v>
      </c>
      <c r="R341" t="s">
        <v>4970</v>
      </c>
      <c r="S341" t="s">
        <v>5583</v>
      </c>
      <c r="T341" t="s">
        <v>5584</v>
      </c>
      <c r="U341" t="s">
        <v>5468</v>
      </c>
      <c r="V341" t="s">
        <v>5585</v>
      </c>
    </row>
    <row r="342" spans="1:22">
      <c r="A342" t="s">
        <v>935</v>
      </c>
      <c r="B342" t="s">
        <v>935</v>
      </c>
      <c r="C342" t="s">
        <v>4962</v>
      </c>
      <c r="D342" t="s">
        <v>4963</v>
      </c>
      <c r="E342" t="s">
        <v>438</v>
      </c>
      <c r="F342" t="s">
        <v>439</v>
      </c>
      <c r="G342" t="s">
        <v>5586</v>
      </c>
      <c r="H342" t="s">
        <v>5587</v>
      </c>
      <c r="I342" t="s">
        <v>5588</v>
      </c>
      <c r="J342" t="s">
        <v>5589</v>
      </c>
      <c r="K342" t="s">
        <v>4968</v>
      </c>
      <c r="L342">
        <v>2017</v>
      </c>
      <c r="M342">
        <v>3.0200000000000001E-2</v>
      </c>
      <c r="N342">
        <v>5.7000000000000002E-3</v>
      </c>
      <c r="O342">
        <v>1.2620000000000001E-7</v>
      </c>
      <c r="P342" t="s">
        <v>4975</v>
      </c>
      <c r="Q342" t="s">
        <v>5590</v>
      </c>
      <c r="R342" t="s">
        <v>5591</v>
      </c>
      <c r="S342" t="s">
        <v>5592</v>
      </c>
      <c r="T342" t="s">
        <v>5593</v>
      </c>
      <c r="U342" t="s">
        <v>5118</v>
      </c>
      <c r="V342" t="s">
        <v>5594</v>
      </c>
    </row>
    <row r="343" spans="1:22">
      <c r="A343" t="s">
        <v>935</v>
      </c>
      <c r="B343" t="s">
        <v>935</v>
      </c>
      <c r="C343" t="s">
        <v>4962</v>
      </c>
      <c r="D343" t="s">
        <v>4963</v>
      </c>
      <c r="E343" t="s">
        <v>438</v>
      </c>
      <c r="F343" t="s">
        <v>439</v>
      </c>
      <c r="G343" t="s">
        <v>5160</v>
      </c>
      <c r="H343" t="s">
        <v>5161</v>
      </c>
      <c r="I343" t="s">
        <v>5595</v>
      </c>
      <c r="J343" t="s">
        <v>5596</v>
      </c>
      <c r="K343" t="s">
        <v>4968</v>
      </c>
      <c r="L343">
        <v>2008</v>
      </c>
      <c r="O343">
        <v>1.3300000000000001E-7</v>
      </c>
      <c r="Q343" t="s">
        <v>5597</v>
      </c>
      <c r="R343" t="s">
        <v>4317</v>
      </c>
      <c r="S343" t="s">
        <v>4317</v>
      </c>
      <c r="T343" t="s">
        <v>4317</v>
      </c>
      <c r="U343" t="s">
        <v>4317</v>
      </c>
      <c r="V343" t="s">
        <v>4985</v>
      </c>
    </row>
    <row r="344" spans="1:22">
      <c r="A344" t="s">
        <v>939</v>
      </c>
      <c r="B344" t="s">
        <v>939</v>
      </c>
      <c r="C344" t="s">
        <v>4978</v>
      </c>
      <c r="D344" t="s">
        <v>4979</v>
      </c>
      <c r="E344" t="s">
        <v>445</v>
      </c>
      <c r="F344" t="s">
        <v>444</v>
      </c>
      <c r="G344" t="s">
        <v>2630</v>
      </c>
      <c r="H344" t="s">
        <v>5114</v>
      </c>
      <c r="I344" t="s">
        <v>5270</v>
      </c>
      <c r="J344" t="s">
        <v>5271</v>
      </c>
      <c r="K344" t="s">
        <v>5058</v>
      </c>
      <c r="L344">
        <v>2013</v>
      </c>
      <c r="M344">
        <v>7.2230000000000003E-2</v>
      </c>
      <c r="N344">
        <v>1.37E-2</v>
      </c>
      <c r="O344">
        <v>1.36E-7</v>
      </c>
      <c r="P344" t="s">
        <v>4975</v>
      </c>
      <c r="Q344" t="s">
        <v>5272</v>
      </c>
      <c r="R344" t="s">
        <v>5355</v>
      </c>
      <c r="S344" t="s">
        <v>5356</v>
      </c>
      <c r="T344" t="s">
        <v>5357</v>
      </c>
      <c r="U344" t="s">
        <v>5118</v>
      </c>
      <c r="V344" t="s">
        <v>5358</v>
      </c>
    </row>
    <row r="345" spans="1:22">
      <c r="A345" t="s">
        <v>935</v>
      </c>
      <c r="B345" t="s">
        <v>935</v>
      </c>
      <c r="C345" t="s">
        <v>4962</v>
      </c>
      <c r="D345" t="s">
        <v>4963</v>
      </c>
      <c r="E345" t="s">
        <v>438</v>
      </c>
      <c r="F345" t="s">
        <v>439</v>
      </c>
      <c r="G345" t="s">
        <v>5598</v>
      </c>
      <c r="H345" t="s">
        <v>5033</v>
      </c>
      <c r="I345" t="s">
        <v>5013</v>
      </c>
      <c r="J345" t="s">
        <v>5014</v>
      </c>
      <c r="K345" t="s">
        <v>4968</v>
      </c>
      <c r="L345">
        <v>2017</v>
      </c>
      <c r="M345">
        <v>-2.9659999999999999E-3</v>
      </c>
      <c r="N345">
        <v>5.6329999999999998E-4</v>
      </c>
      <c r="O345">
        <v>1.406E-7</v>
      </c>
      <c r="P345" t="s">
        <v>4317</v>
      </c>
      <c r="Q345" t="s">
        <v>5015</v>
      </c>
      <c r="R345" t="s">
        <v>5599</v>
      </c>
      <c r="S345" t="s">
        <v>5600</v>
      </c>
      <c r="T345" t="s">
        <v>1071</v>
      </c>
      <c r="U345" t="s">
        <v>5018</v>
      </c>
      <c r="V345" t="s">
        <v>5019</v>
      </c>
    </row>
    <row r="346" spans="1:22">
      <c r="A346" t="s">
        <v>935</v>
      </c>
      <c r="B346" t="s">
        <v>935</v>
      </c>
      <c r="C346" t="s">
        <v>4962</v>
      </c>
      <c r="D346" t="s">
        <v>4963</v>
      </c>
      <c r="E346" t="s">
        <v>438</v>
      </c>
      <c r="F346" t="s">
        <v>439</v>
      </c>
      <c r="G346" t="s">
        <v>5601</v>
      </c>
      <c r="H346" t="s">
        <v>5602</v>
      </c>
      <c r="I346" t="s">
        <v>5603</v>
      </c>
      <c r="J346" t="s">
        <v>5604</v>
      </c>
      <c r="K346" t="s">
        <v>4968</v>
      </c>
      <c r="L346">
        <v>2013</v>
      </c>
      <c r="O346">
        <v>1.48E-7</v>
      </c>
      <c r="Q346" t="s">
        <v>5605</v>
      </c>
      <c r="R346" t="s">
        <v>4317</v>
      </c>
      <c r="S346" t="s">
        <v>4317</v>
      </c>
      <c r="T346" t="s">
        <v>4317</v>
      </c>
      <c r="U346" t="s">
        <v>4317</v>
      </c>
      <c r="V346" t="s">
        <v>4985</v>
      </c>
    </row>
    <row r="347" spans="1:22">
      <c r="A347" t="s">
        <v>949</v>
      </c>
      <c r="B347" t="s">
        <v>949</v>
      </c>
      <c r="C347" t="s">
        <v>5000</v>
      </c>
      <c r="D347" t="s">
        <v>5001</v>
      </c>
      <c r="E347" t="s">
        <v>438</v>
      </c>
      <c r="F347" t="s">
        <v>439</v>
      </c>
      <c r="G347" t="s">
        <v>5326</v>
      </c>
      <c r="H347" t="s">
        <v>4317</v>
      </c>
      <c r="I347" t="s">
        <v>5013</v>
      </c>
      <c r="J347" t="s">
        <v>5014</v>
      </c>
      <c r="K347" t="s">
        <v>4968</v>
      </c>
      <c r="L347">
        <v>2017</v>
      </c>
      <c r="M347">
        <v>6.888E-3</v>
      </c>
      <c r="N347">
        <v>1.3110000000000001E-3</v>
      </c>
      <c r="O347">
        <v>1.4859999999999999E-7</v>
      </c>
      <c r="P347" t="s">
        <v>4975</v>
      </c>
      <c r="Q347" t="s">
        <v>5327</v>
      </c>
      <c r="R347" t="s">
        <v>5328</v>
      </c>
      <c r="S347" t="s">
        <v>5329</v>
      </c>
      <c r="T347" t="s">
        <v>1071</v>
      </c>
      <c r="U347" t="s">
        <v>5018</v>
      </c>
      <c r="V347" t="s">
        <v>5019</v>
      </c>
    </row>
    <row r="348" spans="1:22">
      <c r="A348" t="s">
        <v>939</v>
      </c>
      <c r="B348" t="s">
        <v>939</v>
      </c>
      <c r="C348" t="s">
        <v>4978</v>
      </c>
      <c r="D348" t="s">
        <v>4979</v>
      </c>
      <c r="E348" t="s">
        <v>445</v>
      </c>
      <c r="F348" t="s">
        <v>444</v>
      </c>
      <c r="G348" t="s">
        <v>5606</v>
      </c>
      <c r="H348" t="s">
        <v>4317</v>
      </c>
      <c r="I348" t="s">
        <v>5013</v>
      </c>
      <c r="J348" t="s">
        <v>5014</v>
      </c>
      <c r="K348" t="s">
        <v>4968</v>
      </c>
      <c r="L348">
        <v>2017</v>
      </c>
      <c r="M348">
        <v>1.4080000000000001E-2</v>
      </c>
      <c r="N348">
        <v>2.6849999999999999E-3</v>
      </c>
      <c r="O348">
        <v>1.578E-7</v>
      </c>
      <c r="P348" t="s">
        <v>4975</v>
      </c>
      <c r="Q348" t="s">
        <v>5607</v>
      </c>
      <c r="R348" t="s">
        <v>4970</v>
      </c>
      <c r="S348" t="s">
        <v>5607</v>
      </c>
      <c r="T348" t="s">
        <v>1071</v>
      </c>
      <c r="U348" t="s">
        <v>4972</v>
      </c>
      <c r="V348" t="s">
        <v>5019</v>
      </c>
    </row>
    <row r="349" spans="1:22">
      <c r="A349" t="s">
        <v>949</v>
      </c>
      <c r="B349" t="s">
        <v>949</v>
      </c>
      <c r="C349" t="s">
        <v>5000</v>
      </c>
      <c r="D349" t="s">
        <v>5001</v>
      </c>
      <c r="E349" t="s">
        <v>438</v>
      </c>
      <c r="F349" t="s">
        <v>439</v>
      </c>
      <c r="G349" t="s">
        <v>5407</v>
      </c>
      <c r="H349" t="s">
        <v>5096</v>
      </c>
      <c r="I349" t="s">
        <v>5013</v>
      </c>
      <c r="J349" t="s">
        <v>5014</v>
      </c>
      <c r="K349" t="s">
        <v>4968</v>
      </c>
      <c r="L349">
        <v>2017</v>
      </c>
      <c r="M349">
        <v>-5.8329999999999996E-3</v>
      </c>
      <c r="N349">
        <v>1.119E-3</v>
      </c>
      <c r="O349">
        <v>1.8400000000000001E-7</v>
      </c>
      <c r="P349" t="s">
        <v>4317</v>
      </c>
      <c r="Q349" t="s">
        <v>5408</v>
      </c>
      <c r="R349" t="s">
        <v>5409</v>
      </c>
      <c r="S349" t="s">
        <v>5410</v>
      </c>
      <c r="T349" t="s">
        <v>1071</v>
      </c>
      <c r="U349" t="s">
        <v>5018</v>
      </c>
      <c r="V349" t="s">
        <v>5019</v>
      </c>
    </row>
    <row r="350" spans="1:22">
      <c r="A350" t="s">
        <v>939</v>
      </c>
      <c r="B350" t="s">
        <v>939</v>
      </c>
      <c r="C350" t="s">
        <v>4978</v>
      </c>
      <c r="D350" t="s">
        <v>4979</v>
      </c>
      <c r="E350" t="s">
        <v>445</v>
      </c>
      <c r="F350" t="s">
        <v>444</v>
      </c>
      <c r="G350" t="s">
        <v>5150</v>
      </c>
      <c r="H350" t="s">
        <v>4317</v>
      </c>
      <c r="I350" t="s">
        <v>5013</v>
      </c>
      <c r="J350" t="s">
        <v>5014</v>
      </c>
      <c r="K350" t="s">
        <v>4968</v>
      </c>
      <c r="L350">
        <v>2017</v>
      </c>
      <c r="M350">
        <v>-1.4109999999999999E-2</v>
      </c>
      <c r="N350">
        <v>2.715E-3</v>
      </c>
      <c r="O350">
        <v>2.0179999999999999E-7</v>
      </c>
      <c r="P350" t="s">
        <v>4317</v>
      </c>
      <c r="Q350" t="s">
        <v>5151</v>
      </c>
      <c r="R350" t="s">
        <v>4970</v>
      </c>
      <c r="S350" t="s">
        <v>5151</v>
      </c>
      <c r="T350" t="s">
        <v>1071</v>
      </c>
      <c r="U350" t="s">
        <v>4972</v>
      </c>
      <c r="V350" t="s">
        <v>5019</v>
      </c>
    </row>
    <row r="351" spans="1:22">
      <c r="A351" t="s">
        <v>949</v>
      </c>
      <c r="B351" t="s">
        <v>949</v>
      </c>
      <c r="C351" t="s">
        <v>5000</v>
      </c>
      <c r="D351" t="s">
        <v>5001</v>
      </c>
      <c r="E351" t="s">
        <v>438</v>
      </c>
      <c r="F351" t="s">
        <v>439</v>
      </c>
      <c r="G351" t="s">
        <v>5608</v>
      </c>
      <c r="H351" t="s">
        <v>4317</v>
      </c>
      <c r="I351" t="s">
        <v>5013</v>
      </c>
      <c r="J351" t="s">
        <v>5014</v>
      </c>
      <c r="K351" t="s">
        <v>4968</v>
      </c>
      <c r="L351">
        <v>2017</v>
      </c>
      <c r="M351">
        <v>-6.045E-3</v>
      </c>
      <c r="N351">
        <v>1.1640000000000001E-3</v>
      </c>
      <c r="O351">
        <v>2.0660000000000001E-7</v>
      </c>
      <c r="P351" t="s">
        <v>4317</v>
      </c>
      <c r="Q351" t="s">
        <v>5609</v>
      </c>
      <c r="R351" t="s">
        <v>5610</v>
      </c>
      <c r="S351" t="s">
        <v>5611</v>
      </c>
      <c r="T351" t="s">
        <v>1071</v>
      </c>
      <c r="U351" t="s">
        <v>5018</v>
      </c>
      <c r="V351" t="s">
        <v>5019</v>
      </c>
    </row>
    <row r="352" spans="1:22">
      <c r="A352" t="s">
        <v>949</v>
      </c>
      <c r="B352" t="s">
        <v>949</v>
      </c>
      <c r="C352" t="s">
        <v>5000</v>
      </c>
      <c r="D352" t="s">
        <v>5001</v>
      </c>
      <c r="E352" t="s">
        <v>438</v>
      </c>
      <c r="F352" t="s">
        <v>439</v>
      </c>
      <c r="G352" t="s">
        <v>5573</v>
      </c>
      <c r="H352" t="s">
        <v>4965</v>
      </c>
      <c r="I352" t="s">
        <v>4966</v>
      </c>
      <c r="J352" t="s">
        <v>4967</v>
      </c>
      <c r="K352" t="s">
        <v>4968</v>
      </c>
      <c r="L352">
        <v>2016</v>
      </c>
      <c r="M352">
        <v>-1.8769999999999998E-2</v>
      </c>
      <c r="N352">
        <v>3.6180000000000001E-3</v>
      </c>
      <c r="O352">
        <v>2.1159999999999999E-7</v>
      </c>
      <c r="P352" t="s">
        <v>4317</v>
      </c>
      <c r="Q352" t="s">
        <v>4969</v>
      </c>
      <c r="R352" t="s">
        <v>4970</v>
      </c>
      <c r="S352" t="s">
        <v>4969</v>
      </c>
      <c r="T352" t="s">
        <v>4971</v>
      </c>
      <c r="U352" t="s">
        <v>4972</v>
      </c>
      <c r="V352" t="s">
        <v>4973</v>
      </c>
    </row>
    <row r="353" spans="1:22">
      <c r="A353" t="s">
        <v>935</v>
      </c>
      <c r="B353" t="s">
        <v>935</v>
      </c>
      <c r="C353" t="s">
        <v>4962</v>
      </c>
      <c r="D353" t="s">
        <v>4963</v>
      </c>
      <c r="E353" t="s">
        <v>438</v>
      </c>
      <c r="F353" t="s">
        <v>439</v>
      </c>
      <c r="G353" t="s">
        <v>1073</v>
      </c>
      <c r="H353" t="s">
        <v>5612</v>
      </c>
      <c r="I353" t="s">
        <v>5013</v>
      </c>
      <c r="J353" t="s">
        <v>5014</v>
      </c>
      <c r="K353" t="s">
        <v>4968</v>
      </c>
      <c r="L353">
        <v>2017</v>
      </c>
      <c r="M353">
        <v>-1.9919999999999998E-3</v>
      </c>
      <c r="N353">
        <v>3.8539999999999999E-4</v>
      </c>
      <c r="O353">
        <v>2.3519999999999999E-7</v>
      </c>
      <c r="P353" t="s">
        <v>4317</v>
      </c>
      <c r="Q353" t="s">
        <v>5299</v>
      </c>
      <c r="R353" t="s">
        <v>5613</v>
      </c>
      <c r="S353" t="s">
        <v>5614</v>
      </c>
      <c r="T353" t="s">
        <v>1071</v>
      </c>
      <c r="U353" t="s">
        <v>5018</v>
      </c>
      <c r="V353" t="s">
        <v>5019</v>
      </c>
    </row>
    <row r="354" spans="1:22">
      <c r="A354" t="s">
        <v>935</v>
      </c>
      <c r="B354" t="s">
        <v>935</v>
      </c>
      <c r="C354" t="s">
        <v>4962</v>
      </c>
      <c r="D354" t="s">
        <v>4963</v>
      </c>
      <c r="E354" t="s">
        <v>438</v>
      </c>
      <c r="F354" t="s">
        <v>439</v>
      </c>
      <c r="G354" t="s">
        <v>5615</v>
      </c>
      <c r="H354" t="s">
        <v>4317</v>
      </c>
      <c r="I354" t="s">
        <v>5013</v>
      </c>
      <c r="J354" t="s">
        <v>5014</v>
      </c>
      <c r="K354" t="s">
        <v>4968</v>
      </c>
      <c r="L354">
        <v>2017</v>
      </c>
      <c r="M354">
        <v>6.5129999999999997E-3</v>
      </c>
      <c r="N354">
        <v>1.261E-3</v>
      </c>
      <c r="O354">
        <v>2.3879999999999999E-7</v>
      </c>
      <c r="P354" t="s">
        <v>4975</v>
      </c>
      <c r="Q354" t="s">
        <v>5616</v>
      </c>
      <c r="R354" t="s">
        <v>5617</v>
      </c>
      <c r="S354" t="s">
        <v>5618</v>
      </c>
      <c r="T354" t="s">
        <v>1071</v>
      </c>
      <c r="U354" t="s">
        <v>5018</v>
      </c>
      <c r="V354" t="s">
        <v>5019</v>
      </c>
    </row>
    <row r="355" spans="1:22">
      <c r="A355" t="s">
        <v>935</v>
      </c>
      <c r="B355" t="s">
        <v>935</v>
      </c>
      <c r="C355" t="s">
        <v>4962</v>
      </c>
      <c r="D355" t="s">
        <v>4963</v>
      </c>
      <c r="E355" t="s">
        <v>438</v>
      </c>
      <c r="F355" t="s">
        <v>439</v>
      </c>
      <c r="G355" t="s">
        <v>925</v>
      </c>
      <c r="H355" t="s">
        <v>5619</v>
      </c>
      <c r="I355" t="s">
        <v>5620</v>
      </c>
      <c r="J355" t="s">
        <v>5621</v>
      </c>
      <c r="K355" t="s">
        <v>4968</v>
      </c>
      <c r="L355">
        <v>2017</v>
      </c>
      <c r="M355">
        <v>8.0000000000000002E-3</v>
      </c>
      <c r="N355">
        <v>1.6000000000000001E-3</v>
      </c>
      <c r="O355">
        <v>2.5960000000000002E-7</v>
      </c>
      <c r="P355" t="s">
        <v>4975</v>
      </c>
      <c r="Q355" t="s">
        <v>5622</v>
      </c>
      <c r="R355" t="s">
        <v>4970</v>
      </c>
      <c r="S355" t="s">
        <v>5622</v>
      </c>
      <c r="T355" t="s">
        <v>5623</v>
      </c>
      <c r="U355" t="s">
        <v>5624</v>
      </c>
      <c r="V355" t="s">
        <v>5625</v>
      </c>
    </row>
    <row r="356" spans="1:22">
      <c r="A356" t="s">
        <v>935</v>
      </c>
      <c r="B356" t="s">
        <v>935</v>
      </c>
      <c r="C356" t="s">
        <v>4962</v>
      </c>
      <c r="D356" t="s">
        <v>4963</v>
      </c>
      <c r="E356" t="s">
        <v>438</v>
      </c>
      <c r="F356" t="s">
        <v>439</v>
      </c>
      <c r="G356" t="s">
        <v>5608</v>
      </c>
      <c r="H356" t="s">
        <v>4317</v>
      </c>
      <c r="I356" t="s">
        <v>5013</v>
      </c>
      <c r="J356" t="s">
        <v>5014</v>
      </c>
      <c r="K356" t="s">
        <v>4968</v>
      </c>
      <c r="L356">
        <v>2017</v>
      </c>
      <c r="M356">
        <v>-5.914E-3</v>
      </c>
      <c r="N356">
        <v>1.1529999999999999E-3</v>
      </c>
      <c r="O356">
        <v>2.8780000000000002E-7</v>
      </c>
      <c r="P356" t="s">
        <v>4317</v>
      </c>
      <c r="Q356" t="s">
        <v>5609</v>
      </c>
      <c r="R356" t="s">
        <v>5610</v>
      </c>
      <c r="S356" t="s">
        <v>5611</v>
      </c>
      <c r="T356" t="s">
        <v>1071</v>
      </c>
      <c r="U356" t="s">
        <v>5018</v>
      </c>
      <c r="V356" t="s">
        <v>5019</v>
      </c>
    </row>
    <row r="357" spans="1:22">
      <c r="A357" t="s">
        <v>935</v>
      </c>
      <c r="B357" t="s">
        <v>935</v>
      </c>
      <c r="C357" t="s">
        <v>4962</v>
      </c>
      <c r="D357" t="s">
        <v>4963</v>
      </c>
      <c r="E357" t="s">
        <v>438</v>
      </c>
      <c r="F357" t="s">
        <v>439</v>
      </c>
      <c r="G357" t="s">
        <v>5626</v>
      </c>
      <c r="H357" t="s">
        <v>5384</v>
      </c>
      <c r="I357" t="s">
        <v>5013</v>
      </c>
      <c r="J357" t="s">
        <v>5014</v>
      </c>
      <c r="K357" t="s">
        <v>4968</v>
      </c>
      <c r="L357">
        <v>2017</v>
      </c>
      <c r="M357">
        <v>-6.1029999999999999E-3</v>
      </c>
      <c r="N357">
        <v>1.189E-3</v>
      </c>
      <c r="O357">
        <v>2.8789999999999998E-7</v>
      </c>
      <c r="P357" t="s">
        <v>4317</v>
      </c>
      <c r="Q357" t="s">
        <v>5627</v>
      </c>
      <c r="R357" t="s">
        <v>5628</v>
      </c>
      <c r="S357" t="s">
        <v>5629</v>
      </c>
      <c r="T357" t="s">
        <v>1071</v>
      </c>
      <c r="U357" t="s">
        <v>5018</v>
      </c>
      <c r="V357" t="s">
        <v>5019</v>
      </c>
    </row>
    <row r="358" spans="1:22">
      <c r="A358" t="s">
        <v>939</v>
      </c>
      <c r="B358" t="s">
        <v>939</v>
      </c>
      <c r="C358" t="s">
        <v>4978</v>
      </c>
      <c r="D358" t="s">
        <v>4979</v>
      </c>
      <c r="E358" t="s">
        <v>445</v>
      </c>
      <c r="F358" t="s">
        <v>444</v>
      </c>
      <c r="G358" t="s">
        <v>5148</v>
      </c>
      <c r="H358" t="s">
        <v>4317</v>
      </c>
      <c r="I358" t="s">
        <v>5013</v>
      </c>
      <c r="J358" t="s">
        <v>5014</v>
      </c>
      <c r="K358" t="s">
        <v>4968</v>
      </c>
      <c r="L358">
        <v>2017</v>
      </c>
      <c r="M358">
        <v>-1.393E-2</v>
      </c>
      <c r="N358">
        <v>2.7190000000000001E-3</v>
      </c>
      <c r="O358">
        <v>2.9890000000000001E-7</v>
      </c>
      <c r="P358" t="s">
        <v>4317</v>
      </c>
      <c r="Q358" t="s">
        <v>5149</v>
      </c>
      <c r="R358" t="s">
        <v>4970</v>
      </c>
      <c r="S358" t="s">
        <v>5149</v>
      </c>
      <c r="T358" t="s">
        <v>1071</v>
      </c>
      <c r="U358" t="s">
        <v>4972</v>
      </c>
      <c r="V358" t="s">
        <v>5019</v>
      </c>
    </row>
    <row r="359" spans="1:22">
      <c r="A359" t="s">
        <v>935</v>
      </c>
      <c r="B359" t="s">
        <v>935</v>
      </c>
      <c r="C359" t="s">
        <v>4962</v>
      </c>
      <c r="D359" t="s">
        <v>4963</v>
      </c>
      <c r="E359" t="s">
        <v>438</v>
      </c>
      <c r="F359" t="s">
        <v>439</v>
      </c>
      <c r="G359" t="s">
        <v>5630</v>
      </c>
      <c r="H359" t="s">
        <v>5631</v>
      </c>
      <c r="I359" t="s">
        <v>5632</v>
      </c>
      <c r="J359" t="s">
        <v>5633</v>
      </c>
      <c r="K359" t="s">
        <v>4968</v>
      </c>
      <c r="L359">
        <v>2014</v>
      </c>
      <c r="M359">
        <v>-7.6960000000000001E-2</v>
      </c>
      <c r="N359">
        <v>1.6459999999999999E-2</v>
      </c>
      <c r="O359">
        <v>2.9999999999999999E-7</v>
      </c>
      <c r="P359" t="s">
        <v>4317</v>
      </c>
      <c r="Q359" t="s">
        <v>5634</v>
      </c>
      <c r="R359" t="s">
        <v>5635</v>
      </c>
      <c r="S359" t="s">
        <v>5636</v>
      </c>
      <c r="T359" t="s">
        <v>5318</v>
      </c>
      <c r="U359" t="s">
        <v>5118</v>
      </c>
      <c r="V359" t="s">
        <v>5637</v>
      </c>
    </row>
    <row r="360" spans="1:22">
      <c r="A360" t="s">
        <v>935</v>
      </c>
      <c r="B360" t="s">
        <v>935</v>
      </c>
      <c r="C360" t="s">
        <v>4962</v>
      </c>
      <c r="D360" t="s">
        <v>4963</v>
      </c>
      <c r="E360" t="s">
        <v>438</v>
      </c>
      <c r="F360" t="s">
        <v>439</v>
      </c>
      <c r="G360" t="s">
        <v>5630</v>
      </c>
      <c r="H360" t="s">
        <v>5631</v>
      </c>
      <c r="I360" t="s">
        <v>5632</v>
      </c>
      <c r="J360" t="s">
        <v>5633</v>
      </c>
      <c r="K360" t="s">
        <v>5058</v>
      </c>
      <c r="L360">
        <v>2014</v>
      </c>
      <c r="M360">
        <v>-7.6960000000000001E-2</v>
      </c>
      <c r="N360">
        <v>1.6459999999999999E-2</v>
      </c>
      <c r="O360">
        <v>2.9999999999999999E-7</v>
      </c>
      <c r="P360" t="s">
        <v>4317</v>
      </c>
      <c r="Q360" t="s">
        <v>5638</v>
      </c>
      <c r="R360" t="s">
        <v>5639</v>
      </c>
      <c r="S360" t="s">
        <v>5640</v>
      </c>
      <c r="T360" t="s">
        <v>5641</v>
      </c>
      <c r="U360" t="s">
        <v>5118</v>
      </c>
      <c r="V360" t="s">
        <v>5642</v>
      </c>
    </row>
    <row r="361" spans="1:22">
      <c r="A361" t="s">
        <v>935</v>
      </c>
      <c r="B361" t="s">
        <v>935</v>
      </c>
      <c r="C361" t="s">
        <v>4962</v>
      </c>
      <c r="D361" t="s">
        <v>4963</v>
      </c>
      <c r="E361" t="s">
        <v>438</v>
      </c>
      <c r="F361" t="s">
        <v>439</v>
      </c>
      <c r="G361" t="s">
        <v>5178</v>
      </c>
      <c r="H361" t="s">
        <v>5179</v>
      </c>
      <c r="I361" t="s">
        <v>5643</v>
      </c>
      <c r="J361" t="s">
        <v>5644</v>
      </c>
      <c r="K361" t="s">
        <v>5058</v>
      </c>
      <c r="L361">
        <v>2010</v>
      </c>
      <c r="O361">
        <v>3.2000000000000001E-7</v>
      </c>
      <c r="Q361" t="s">
        <v>5645</v>
      </c>
      <c r="R361" t="s">
        <v>4317</v>
      </c>
      <c r="S361" t="s">
        <v>4317</v>
      </c>
      <c r="T361" t="s">
        <v>4317</v>
      </c>
      <c r="U361" t="s">
        <v>4317</v>
      </c>
      <c r="V361" t="s">
        <v>4985</v>
      </c>
    </row>
    <row r="362" spans="1:22">
      <c r="A362" t="s">
        <v>935</v>
      </c>
      <c r="B362" t="s">
        <v>935</v>
      </c>
      <c r="C362" t="s">
        <v>4962</v>
      </c>
      <c r="D362" t="s">
        <v>4963</v>
      </c>
      <c r="E362" t="s">
        <v>438</v>
      </c>
      <c r="F362" t="s">
        <v>439</v>
      </c>
      <c r="G362" t="s">
        <v>5646</v>
      </c>
      <c r="H362" t="s">
        <v>5647</v>
      </c>
      <c r="I362" t="s">
        <v>5488</v>
      </c>
      <c r="J362" t="s">
        <v>5489</v>
      </c>
      <c r="K362" t="s">
        <v>4968</v>
      </c>
      <c r="L362">
        <v>2013</v>
      </c>
      <c r="O362">
        <v>3.96E-7</v>
      </c>
      <c r="Q362" t="s">
        <v>5490</v>
      </c>
      <c r="R362" t="s">
        <v>4317</v>
      </c>
      <c r="S362" t="s">
        <v>4317</v>
      </c>
      <c r="T362" t="s">
        <v>4317</v>
      </c>
      <c r="U362" t="s">
        <v>4317</v>
      </c>
      <c r="V362" t="s">
        <v>4985</v>
      </c>
    </row>
    <row r="363" spans="1:22">
      <c r="A363" t="s">
        <v>935</v>
      </c>
      <c r="B363" t="s">
        <v>935</v>
      </c>
      <c r="C363" t="s">
        <v>4962</v>
      </c>
      <c r="D363" t="s">
        <v>4963</v>
      </c>
      <c r="E363" t="s">
        <v>438</v>
      </c>
      <c r="F363" t="s">
        <v>439</v>
      </c>
      <c r="G363" t="s">
        <v>5648</v>
      </c>
      <c r="H363" t="s">
        <v>4317</v>
      </c>
      <c r="I363" t="s">
        <v>5649</v>
      </c>
      <c r="J363" t="s">
        <v>5650</v>
      </c>
      <c r="K363" t="s">
        <v>4968</v>
      </c>
      <c r="L363">
        <v>2009</v>
      </c>
      <c r="O363">
        <v>6.1999999999999999E-7</v>
      </c>
      <c r="Q363" t="s">
        <v>5651</v>
      </c>
      <c r="R363" t="s">
        <v>4317</v>
      </c>
      <c r="S363" t="s">
        <v>4317</v>
      </c>
      <c r="T363" t="s">
        <v>4317</v>
      </c>
      <c r="U363" t="s">
        <v>4317</v>
      </c>
      <c r="V363" t="s">
        <v>4985</v>
      </c>
    </row>
    <row r="364" spans="1:22">
      <c r="A364" t="s">
        <v>935</v>
      </c>
      <c r="B364" t="s">
        <v>935</v>
      </c>
      <c r="C364" t="s">
        <v>4962</v>
      </c>
      <c r="D364" t="s">
        <v>4963</v>
      </c>
      <c r="E364" t="s">
        <v>438</v>
      </c>
      <c r="F364" t="s">
        <v>439</v>
      </c>
      <c r="G364" t="s">
        <v>2630</v>
      </c>
      <c r="H364" t="s">
        <v>5612</v>
      </c>
      <c r="I364" t="s">
        <v>5652</v>
      </c>
      <c r="J364" t="s">
        <v>5653</v>
      </c>
      <c r="K364" t="s">
        <v>5654</v>
      </c>
      <c r="L364">
        <v>2013</v>
      </c>
      <c r="O364">
        <v>8.9999999999999996E-7</v>
      </c>
      <c r="Q364" t="s">
        <v>4317</v>
      </c>
      <c r="R364" t="s">
        <v>4317</v>
      </c>
      <c r="S364" t="s">
        <v>4317</v>
      </c>
      <c r="T364" t="s">
        <v>4317</v>
      </c>
      <c r="U364" t="s">
        <v>4317</v>
      </c>
      <c r="V364" t="s">
        <v>4977</v>
      </c>
    </row>
    <row r="365" spans="1:22">
      <c r="A365" t="s">
        <v>949</v>
      </c>
      <c r="B365" t="s">
        <v>949</v>
      </c>
      <c r="C365" t="s">
        <v>5000</v>
      </c>
      <c r="D365" t="s">
        <v>5001</v>
      </c>
      <c r="E365" t="s">
        <v>438</v>
      </c>
      <c r="F365" t="s">
        <v>439</v>
      </c>
      <c r="G365" t="s">
        <v>5655</v>
      </c>
      <c r="H365" t="s">
        <v>4317</v>
      </c>
      <c r="I365" t="s">
        <v>5013</v>
      </c>
      <c r="J365" t="s">
        <v>5014</v>
      </c>
      <c r="K365" t="s">
        <v>4968</v>
      </c>
      <c r="L365">
        <v>2017</v>
      </c>
      <c r="M365">
        <v>-1.098E-2</v>
      </c>
      <c r="N365">
        <v>2.2369999999999998E-3</v>
      </c>
      <c r="O365">
        <v>9.2320000000000001E-7</v>
      </c>
      <c r="P365" t="s">
        <v>4317</v>
      </c>
      <c r="Q365" t="s">
        <v>5575</v>
      </c>
      <c r="R365" t="s">
        <v>4970</v>
      </c>
      <c r="S365" t="s">
        <v>5575</v>
      </c>
      <c r="T365" t="s">
        <v>1071</v>
      </c>
      <c r="U365" t="s">
        <v>4972</v>
      </c>
      <c r="V365" t="s">
        <v>5019</v>
      </c>
    </row>
    <row r="366" spans="1:22">
      <c r="A366" t="s">
        <v>939</v>
      </c>
      <c r="B366" t="s">
        <v>939</v>
      </c>
      <c r="C366" t="s">
        <v>4978</v>
      </c>
      <c r="D366" t="s">
        <v>4979</v>
      </c>
      <c r="E366" t="s">
        <v>445</v>
      </c>
      <c r="F366" t="s">
        <v>444</v>
      </c>
      <c r="G366" t="s">
        <v>5656</v>
      </c>
      <c r="H366" t="s">
        <v>5657</v>
      </c>
      <c r="I366" t="s">
        <v>5013</v>
      </c>
      <c r="J366" t="s">
        <v>5014</v>
      </c>
      <c r="K366" t="s">
        <v>4968</v>
      </c>
      <c r="L366">
        <v>2017</v>
      </c>
      <c r="M366">
        <v>2.5999999999999999E-3</v>
      </c>
      <c r="N366">
        <v>5.3109999999999995E-4</v>
      </c>
      <c r="O366">
        <v>9.8049999999999997E-7</v>
      </c>
      <c r="P366" t="s">
        <v>4975</v>
      </c>
      <c r="Q366" t="s">
        <v>5079</v>
      </c>
      <c r="R366" t="s">
        <v>5658</v>
      </c>
      <c r="S366" t="s">
        <v>5659</v>
      </c>
      <c r="T366" t="s">
        <v>1071</v>
      </c>
      <c r="U366" t="s">
        <v>5018</v>
      </c>
      <c r="V366" t="s">
        <v>5019</v>
      </c>
    </row>
    <row r="367" spans="1:22">
      <c r="A367" t="s">
        <v>949</v>
      </c>
      <c r="B367" t="s">
        <v>949</v>
      </c>
      <c r="C367" t="s">
        <v>5000</v>
      </c>
      <c r="D367" t="s">
        <v>5001</v>
      </c>
      <c r="E367" t="s">
        <v>438</v>
      </c>
      <c r="F367" t="s">
        <v>439</v>
      </c>
      <c r="G367" t="s">
        <v>1070</v>
      </c>
      <c r="H367" t="s">
        <v>5459</v>
      </c>
      <c r="I367" t="s">
        <v>5013</v>
      </c>
      <c r="J367" t="s">
        <v>5014</v>
      </c>
      <c r="K367" t="s">
        <v>4968</v>
      </c>
      <c r="L367">
        <v>2017</v>
      </c>
      <c r="M367">
        <v>-1.289E-3</v>
      </c>
      <c r="N367">
        <v>2.633E-4</v>
      </c>
      <c r="O367">
        <v>9.8690000000000003E-7</v>
      </c>
      <c r="P367" t="s">
        <v>4317</v>
      </c>
      <c r="Q367" t="s">
        <v>5299</v>
      </c>
      <c r="R367" t="s">
        <v>5460</v>
      </c>
      <c r="S367" t="s">
        <v>5461</v>
      </c>
      <c r="T367" t="s">
        <v>1071</v>
      </c>
      <c r="U367" t="s">
        <v>5018</v>
      </c>
      <c r="V367" t="s">
        <v>5019</v>
      </c>
    </row>
    <row r="368" spans="1:22">
      <c r="A368" t="s">
        <v>935</v>
      </c>
      <c r="B368" t="s">
        <v>935</v>
      </c>
      <c r="C368" t="s">
        <v>4962</v>
      </c>
      <c r="D368" t="s">
        <v>4963</v>
      </c>
      <c r="E368" t="s">
        <v>438</v>
      </c>
      <c r="F368" t="s">
        <v>439</v>
      </c>
      <c r="G368" t="s">
        <v>5660</v>
      </c>
      <c r="H368" t="s">
        <v>5661</v>
      </c>
      <c r="I368" t="s">
        <v>5662</v>
      </c>
      <c r="J368" t="s">
        <v>5663</v>
      </c>
      <c r="K368" t="s">
        <v>4968</v>
      </c>
      <c r="L368">
        <v>2016</v>
      </c>
      <c r="O368">
        <v>9.9999999999999995E-7</v>
      </c>
      <c r="Q368" t="s">
        <v>4317</v>
      </c>
      <c r="R368" t="s">
        <v>4317</v>
      </c>
      <c r="S368" t="s">
        <v>4317</v>
      </c>
      <c r="T368" t="s">
        <v>4317</v>
      </c>
      <c r="U368" t="s">
        <v>4317</v>
      </c>
      <c r="V368" t="s">
        <v>4977</v>
      </c>
    </row>
    <row r="369" spans="1:22">
      <c r="A369" t="s">
        <v>935</v>
      </c>
      <c r="B369" t="s">
        <v>935</v>
      </c>
      <c r="C369" t="s">
        <v>4962</v>
      </c>
      <c r="D369" t="s">
        <v>4963</v>
      </c>
      <c r="E369" t="s">
        <v>438</v>
      </c>
      <c r="F369" t="s">
        <v>439</v>
      </c>
      <c r="G369" t="s">
        <v>5381</v>
      </c>
      <c r="H369" t="s">
        <v>5382</v>
      </c>
      <c r="I369" t="s">
        <v>5664</v>
      </c>
      <c r="J369" t="s">
        <v>5665</v>
      </c>
      <c r="K369" t="s">
        <v>4968</v>
      </c>
      <c r="L369">
        <v>2011</v>
      </c>
      <c r="O369">
        <v>1.17E-6</v>
      </c>
      <c r="Q369" t="s">
        <v>5666</v>
      </c>
      <c r="R369" t="s">
        <v>4317</v>
      </c>
      <c r="S369" t="s">
        <v>4317</v>
      </c>
      <c r="T369" t="s">
        <v>4317</v>
      </c>
      <c r="U369" t="s">
        <v>4317</v>
      </c>
      <c r="V369" t="s">
        <v>4985</v>
      </c>
    </row>
    <row r="370" spans="1:22">
      <c r="A370" t="s">
        <v>949</v>
      </c>
      <c r="B370" t="s">
        <v>949</v>
      </c>
      <c r="C370" t="s">
        <v>5000</v>
      </c>
      <c r="D370" t="s">
        <v>5001</v>
      </c>
      <c r="E370" t="s">
        <v>438</v>
      </c>
      <c r="F370" t="s">
        <v>439</v>
      </c>
      <c r="G370" t="s">
        <v>5580</v>
      </c>
      <c r="H370" t="s">
        <v>5543</v>
      </c>
      <c r="I370" t="s">
        <v>5013</v>
      </c>
      <c r="J370" t="s">
        <v>5014</v>
      </c>
      <c r="K370" t="s">
        <v>4968</v>
      </c>
      <c r="L370">
        <v>2017</v>
      </c>
      <c r="M370">
        <v>-1.274E-3</v>
      </c>
      <c r="N370">
        <v>2.6229999999999998E-4</v>
      </c>
      <c r="O370">
        <v>1.192E-6</v>
      </c>
      <c r="P370" t="s">
        <v>4317</v>
      </c>
      <c r="Q370" t="s">
        <v>5015</v>
      </c>
      <c r="R370" t="s">
        <v>5581</v>
      </c>
      <c r="S370" t="s">
        <v>5582</v>
      </c>
      <c r="T370" t="s">
        <v>1071</v>
      </c>
      <c r="U370" t="s">
        <v>5018</v>
      </c>
      <c r="V370" t="s">
        <v>5019</v>
      </c>
    </row>
    <row r="371" spans="1:22">
      <c r="A371" t="s">
        <v>935</v>
      </c>
      <c r="B371" t="s">
        <v>935</v>
      </c>
      <c r="C371" t="s">
        <v>4962</v>
      </c>
      <c r="D371" t="s">
        <v>4963</v>
      </c>
      <c r="E371" t="s">
        <v>438</v>
      </c>
      <c r="F371" t="s">
        <v>439</v>
      </c>
      <c r="G371" t="s">
        <v>5667</v>
      </c>
      <c r="H371" t="s">
        <v>5033</v>
      </c>
      <c r="I371" t="s">
        <v>5013</v>
      </c>
      <c r="J371" t="s">
        <v>5014</v>
      </c>
      <c r="K371" t="s">
        <v>4968</v>
      </c>
      <c r="L371">
        <v>2017</v>
      </c>
      <c r="M371">
        <v>-4.0940000000000004E-3</v>
      </c>
      <c r="N371">
        <v>8.4480000000000004E-4</v>
      </c>
      <c r="O371">
        <v>1.2610000000000001E-6</v>
      </c>
      <c r="P371" t="s">
        <v>4317</v>
      </c>
      <c r="Q371" t="s">
        <v>5668</v>
      </c>
      <c r="R371" t="s">
        <v>5669</v>
      </c>
      <c r="S371" t="s">
        <v>5670</v>
      </c>
      <c r="T371" t="s">
        <v>1071</v>
      </c>
      <c r="U371" t="s">
        <v>5018</v>
      </c>
      <c r="V371" t="s">
        <v>5019</v>
      </c>
    </row>
    <row r="372" spans="1:22">
      <c r="A372" t="s">
        <v>949</v>
      </c>
      <c r="B372" t="s">
        <v>949</v>
      </c>
      <c r="C372" t="s">
        <v>5000</v>
      </c>
      <c r="D372" t="s">
        <v>5001</v>
      </c>
      <c r="E372" t="s">
        <v>438</v>
      </c>
      <c r="F372" t="s">
        <v>439</v>
      </c>
      <c r="G372" t="s">
        <v>5396</v>
      </c>
      <c r="H372" t="s">
        <v>5033</v>
      </c>
      <c r="I372" t="s">
        <v>5013</v>
      </c>
      <c r="J372" t="s">
        <v>5014</v>
      </c>
      <c r="K372" t="s">
        <v>4968</v>
      </c>
      <c r="L372">
        <v>2017</v>
      </c>
      <c r="M372">
        <v>8.2950000000000003E-3</v>
      </c>
      <c r="N372">
        <v>1.717E-3</v>
      </c>
      <c r="O372">
        <v>1.356E-6</v>
      </c>
      <c r="P372" t="s">
        <v>4975</v>
      </c>
      <c r="Q372" t="s">
        <v>5198</v>
      </c>
      <c r="R372" t="s">
        <v>5397</v>
      </c>
      <c r="S372" t="s">
        <v>5398</v>
      </c>
      <c r="T372" t="s">
        <v>1071</v>
      </c>
      <c r="U372" t="s">
        <v>5018</v>
      </c>
      <c r="V372" t="s">
        <v>5019</v>
      </c>
    </row>
    <row r="373" spans="1:22">
      <c r="A373" t="s">
        <v>939</v>
      </c>
      <c r="B373" t="s">
        <v>939</v>
      </c>
      <c r="C373" t="s">
        <v>4978</v>
      </c>
      <c r="D373" t="s">
        <v>4979</v>
      </c>
      <c r="E373" t="s">
        <v>445</v>
      </c>
      <c r="F373" t="s">
        <v>444</v>
      </c>
      <c r="G373" t="s">
        <v>2631</v>
      </c>
      <c r="H373" t="s">
        <v>5037</v>
      </c>
      <c r="I373" t="s">
        <v>5167</v>
      </c>
      <c r="J373" t="s">
        <v>5168</v>
      </c>
      <c r="K373" t="s">
        <v>5058</v>
      </c>
      <c r="L373">
        <v>2016</v>
      </c>
      <c r="O373">
        <v>1.438E-6</v>
      </c>
      <c r="Q373" t="s">
        <v>5169</v>
      </c>
      <c r="R373" t="s">
        <v>4970</v>
      </c>
      <c r="S373" t="s">
        <v>5169</v>
      </c>
      <c r="T373" t="s">
        <v>5170</v>
      </c>
      <c r="U373" t="s">
        <v>5171</v>
      </c>
      <c r="V373" t="s">
        <v>5172</v>
      </c>
    </row>
    <row r="374" spans="1:22">
      <c r="A374" t="s">
        <v>949</v>
      </c>
      <c r="B374" t="s">
        <v>949</v>
      </c>
      <c r="C374" t="s">
        <v>5000</v>
      </c>
      <c r="D374" t="s">
        <v>5001</v>
      </c>
      <c r="E374" t="s">
        <v>438</v>
      </c>
      <c r="F374" t="s">
        <v>439</v>
      </c>
      <c r="G374" t="s">
        <v>5671</v>
      </c>
      <c r="H374" t="s">
        <v>5672</v>
      </c>
      <c r="I374" t="s">
        <v>5013</v>
      </c>
      <c r="J374" t="s">
        <v>5014</v>
      </c>
      <c r="K374" t="s">
        <v>4968</v>
      </c>
      <c r="L374">
        <v>2017</v>
      </c>
      <c r="M374">
        <v>9.9690000000000004E-3</v>
      </c>
      <c r="N374">
        <v>2.0690000000000001E-3</v>
      </c>
      <c r="O374">
        <v>1.4449999999999999E-6</v>
      </c>
      <c r="P374" t="s">
        <v>4975</v>
      </c>
      <c r="Q374" t="s">
        <v>5673</v>
      </c>
      <c r="R374" t="s">
        <v>5674</v>
      </c>
      <c r="S374" t="s">
        <v>5675</v>
      </c>
      <c r="T374" t="s">
        <v>1071</v>
      </c>
      <c r="U374" t="s">
        <v>5018</v>
      </c>
      <c r="V374" t="s">
        <v>5019</v>
      </c>
    </row>
    <row r="375" spans="1:22">
      <c r="A375" t="s">
        <v>935</v>
      </c>
      <c r="B375" t="s">
        <v>935</v>
      </c>
      <c r="C375" t="s">
        <v>4962</v>
      </c>
      <c r="D375" t="s">
        <v>4963</v>
      </c>
      <c r="E375" t="s">
        <v>438</v>
      </c>
      <c r="F375" t="s">
        <v>439</v>
      </c>
      <c r="G375" t="s">
        <v>5676</v>
      </c>
      <c r="H375" t="s">
        <v>5033</v>
      </c>
      <c r="I375" t="s">
        <v>5013</v>
      </c>
      <c r="J375" t="s">
        <v>5014</v>
      </c>
      <c r="K375" t="s">
        <v>4968</v>
      </c>
      <c r="L375">
        <v>2017</v>
      </c>
      <c r="M375">
        <v>-1.235E-3</v>
      </c>
      <c r="N375">
        <v>2.5670000000000001E-4</v>
      </c>
      <c r="O375">
        <v>1.4959999999999999E-6</v>
      </c>
      <c r="P375" t="s">
        <v>4317</v>
      </c>
      <c r="Q375" t="s">
        <v>5015</v>
      </c>
      <c r="R375" t="s">
        <v>5677</v>
      </c>
      <c r="S375" t="s">
        <v>5678</v>
      </c>
      <c r="T375" t="s">
        <v>1071</v>
      </c>
      <c r="U375" t="s">
        <v>5018</v>
      </c>
      <c r="V375" t="s">
        <v>5019</v>
      </c>
    </row>
    <row r="376" spans="1:22">
      <c r="A376" t="s">
        <v>949</v>
      </c>
      <c r="B376" t="s">
        <v>949</v>
      </c>
      <c r="C376" t="s">
        <v>5000</v>
      </c>
      <c r="D376" t="s">
        <v>5001</v>
      </c>
      <c r="E376" t="s">
        <v>438</v>
      </c>
      <c r="F376" t="s">
        <v>439</v>
      </c>
      <c r="G376" t="s">
        <v>5449</v>
      </c>
      <c r="H376" t="s">
        <v>5158</v>
      </c>
      <c r="I376" t="s">
        <v>5450</v>
      </c>
      <c r="J376" t="s">
        <v>5451</v>
      </c>
      <c r="K376" t="s">
        <v>4968</v>
      </c>
      <c r="L376">
        <v>2018</v>
      </c>
      <c r="M376">
        <v>3.1E-2</v>
      </c>
      <c r="N376">
        <v>6.4000000000000003E-3</v>
      </c>
      <c r="O376">
        <v>1.5E-6</v>
      </c>
      <c r="P376" t="s">
        <v>4975</v>
      </c>
      <c r="Q376" t="s">
        <v>5679</v>
      </c>
      <c r="R376" t="s">
        <v>4970</v>
      </c>
      <c r="S376" t="s">
        <v>5679</v>
      </c>
      <c r="T376" t="s">
        <v>5453</v>
      </c>
      <c r="U376" t="s">
        <v>3574</v>
      </c>
      <c r="V376" t="s">
        <v>5454</v>
      </c>
    </row>
    <row r="377" spans="1:22">
      <c r="A377" t="s">
        <v>935</v>
      </c>
      <c r="B377" t="s">
        <v>935</v>
      </c>
      <c r="C377" t="s">
        <v>4962</v>
      </c>
      <c r="D377" t="s">
        <v>4963</v>
      </c>
      <c r="E377" t="s">
        <v>438</v>
      </c>
      <c r="F377" t="s">
        <v>439</v>
      </c>
      <c r="G377" t="s">
        <v>5231</v>
      </c>
      <c r="H377" t="s">
        <v>5024</v>
      </c>
      <c r="I377" t="s">
        <v>5643</v>
      </c>
      <c r="J377" t="s">
        <v>5644</v>
      </c>
      <c r="K377" t="s">
        <v>5058</v>
      </c>
      <c r="L377">
        <v>2010</v>
      </c>
      <c r="O377">
        <v>1.5E-6</v>
      </c>
      <c r="Q377" t="s">
        <v>5645</v>
      </c>
      <c r="R377" t="s">
        <v>4317</v>
      </c>
      <c r="S377" t="s">
        <v>4317</v>
      </c>
      <c r="T377" t="s">
        <v>4317</v>
      </c>
      <c r="U377" t="s">
        <v>4317</v>
      </c>
      <c r="V377" t="s">
        <v>4985</v>
      </c>
    </row>
    <row r="378" spans="1:22">
      <c r="A378" t="s">
        <v>935</v>
      </c>
      <c r="B378" t="s">
        <v>935</v>
      </c>
      <c r="C378" t="s">
        <v>4962</v>
      </c>
      <c r="D378" t="s">
        <v>4963</v>
      </c>
      <c r="E378" t="s">
        <v>438</v>
      </c>
      <c r="F378" t="s">
        <v>439</v>
      </c>
      <c r="G378" t="s">
        <v>5680</v>
      </c>
      <c r="H378" t="s">
        <v>5033</v>
      </c>
      <c r="I378" t="s">
        <v>5013</v>
      </c>
      <c r="J378" t="s">
        <v>5014</v>
      </c>
      <c r="K378" t="s">
        <v>4968</v>
      </c>
      <c r="L378">
        <v>2017</v>
      </c>
      <c r="M378">
        <v>-3.9439999999999996E-3</v>
      </c>
      <c r="N378">
        <v>8.2229999999999998E-4</v>
      </c>
      <c r="O378">
        <v>1.6169999999999999E-6</v>
      </c>
      <c r="P378" t="s">
        <v>4317</v>
      </c>
      <c r="Q378" t="s">
        <v>5015</v>
      </c>
      <c r="R378" t="s">
        <v>5681</v>
      </c>
      <c r="S378" t="s">
        <v>5682</v>
      </c>
      <c r="T378" t="s">
        <v>1071</v>
      </c>
      <c r="U378" t="s">
        <v>5018</v>
      </c>
      <c r="V378" t="s">
        <v>5019</v>
      </c>
    </row>
    <row r="379" spans="1:22">
      <c r="A379" t="s">
        <v>935</v>
      </c>
      <c r="B379" t="s">
        <v>935</v>
      </c>
      <c r="C379" t="s">
        <v>4962</v>
      </c>
      <c r="D379" t="s">
        <v>4963</v>
      </c>
      <c r="E379" t="s">
        <v>438</v>
      </c>
      <c r="F379" t="s">
        <v>439</v>
      </c>
      <c r="G379" t="s">
        <v>5683</v>
      </c>
      <c r="H379" t="s">
        <v>5033</v>
      </c>
      <c r="I379" t="s">
        <v>5013</v>
      </c>
      <c r="J379" t="s">
        <v>5014</v>
      </c>
      <c r="K379" t="s">
        <v>4968</v>
      </c>
      <c r="L379">
        <v>2017</v>
      </c>
      <c r="M379">
        <v>-2.7859999999999998E-3</v>
      </c>
      <c r="N379">
        <v>5.8239999999999995E-4</v>
      </c>
      <c r="O379">
        <v>1.716E-6</v>
      </c>
      <c r="P379" t="s">
        <v>4317</v>
      </c>
      <c r="Q379" t="s">
        <v>5668</v>
      </c>
      <c r="R379" t="s">
        <v>5684</v>
      </c>
      <c r="S379" t="s">
        <v>5685</v>
      </c>
      <c r="T379" t="s">
        <v>1071</v>
      </c>
      <c r="U379" t="s">
        <v>5018</v>
      </c>
      <c r="V379" t="s">
        <v>5019</v>
      </c>
    </row>
    <row r="380" spans="1:22">
      <c r="A380" t="s">
        <v>935</v>
      </c>
      <c r="B380" t="s">
        <v>935</v>
      </c>
      <c r="C380" t="s">
        <v>4962</v>
      </c>
      <c r="D380" t="s">
        <v>4963</v>
      </c>
      <c r="E380" t="s">
        <v>438</v>
      </c>
      <c r="F380" t="s">
        <v>439</v>
      </c>
      <c r="G380" t="s">
        <v>5686</v>
      </c>
      <c r="H380" t="s">
        <v>5161</v>
      </c>
      <c r="I380" t="s">
        <v>5013</v>
      </c>
      <c r="J380" t="s">
        <v>5014</v>
      </c>
      <c r="K380" t="s">
        <v>4968</v>
      </c>
      <c r="L380">
        <v>2017</v>
      </c>
      <c r="M380">
        <v>-7.6110000000000001E-4</v>
      </c>
      <c r="N380">
        <v>1.596E-4</v>
      </c>
      <c r="O380">
        <v>1.8619999999999999E-6</v>
      </c>
      <c r="P380" t="s">
        <v>4317</v>
      </c>
      <c r="Q380" t="s">
        <v>5015</v>
      </c>
      <c r="R380" t="s">
        <v>5687</v>
      </c>
      <c r="S380" t="s">
        <v>5688</v>
      </c>
      <c r="T380" t="s">
        <v>1071</v>
      </c>
      <c r="U380" t="s">
        <v>5018</v>
      </c>
      <c r="V380" t="s">
        <v>5019</v>
      </c>
    </row>
    <row r="381" spans="1:22">
      <c r="A381" t="s">
        <v>935</v>
      </c>
      <c r="B381" t="s">
        <v>935</v>
      </c>
      <c r="C381" t="s">
        <v>4962</v>
      </c>
      <c r="D381" t="s">
        <v>4963</v>
      </c>
      <c r="E381" t="s">
        <v>438</v>
      </c>
      <c r="F381" t="s">
        <v>439</v>
      </c>
      <c r="G381" t="s">
        <v>5689</v>
      </c>
      <c r="H381" t="s">
        <v>5661</v>
      </c>
      <c r="I381" t="s">
        <v>5662</v>
      </c>
      <c r="J381" t="s">
        <v>5663</v>
      </c>
      <c r="K381" t="s">
        <v>4968</v>
      </c>
      <c r="L381">
        <v>2016</v>
      </c>
      <c r="M381">
        <v>9.5310000000000006E-2</v>
      </c>
      <c r="N381">
        <v>2.0049999999999998E-2</v>
      </c>
      <c r="O381">
        <v>1.9999999999999999E-6</v>
      </c>
      <c r="P381" t="s">
        <v>4975</v>
      </c>
      <c r="Q381" t="s">
        <v>4317</v>
      </c>
      <c r="R381" t="s">
        <v>4317</v>
      </c>
      <c r="S381" t="s">
        <v>4317</v>
      </c>
      <c r="T381" t="s">
        <v>4317</v>
      </c>
      <c r="U381" t="s">
        <v>5118</v>
      </c>
      <c r="V381" t="s">
        <v>4977</v>
      </c>
    </row>
    <row r="382" spans="1:22">
      <c r="A382" t="s">
        <v>935</v>
      </c>
      <c r="B382" t="s">
        <v>935</v>
      </c>
      <c r="C382" t="s">
        <v>4962</v>
      </c>
      <c r="D382" t="s">
        <v>4963</v>
      </c>
      <c r="E382" t="s">
        <v>438</v>
      </c>
      <c r="F382" t="s">
        <v>439</v>
      </c>
      <c r="G382" t="s">
        <v>5690</v>
      </c>
      <c r="H382" t="s">
        <v>5189</v>
      </c>
      <c r="I382" t="s">
        <v>5691</v>
      </c>
      <c r="J382" t="s">
        <v>5692</v>
      </c>
      <c r="K382" t="s">
        <v>5693</v>
      </c>
      <c r="L382">
        <v>2017</v>
      </c>
      <c r="M382">
        <v>-6.8000000000000005E-2</v>
      </c>
      <c r="N382">
        <v>1.431E-2</v>
      </c>
      <c r="O382">
        <v>1.9999999999999999E-6</v>
      </c>
      <c r="P382" t="s">
        <v>4317</v>
      </c>
      <c r="Q382" t="s">
        <v>4317</v>
      </c>
      <c r="R382" t="s">
        <v>4317</v>
      </c>
      <c r="S382" t="s">
        <v>4317</v>
      </c>
      <c r="T382" t="s">
        <v>4317</v>
      </c>
      <c r="U382" t="s">
        <v>5031</v>
      </c>
      <c r="V382" t="s">
        <v>4977</v>
      </c>
    </row>
    <row r="383" spans="1:22">
      <c r="A383" t="s">
        <v>939</v>
      </c>
      <c r="B383" t="s">
        <v>939</v>
      </c>
      <c r="C383" t="s">
        <v>4978</v>
      </c>
      <c r="D383" t="s">
        <v>4979</v>
      </c>
      <c r="E383" t="s">
        <v>445</v>
      </c>
      <c r="F383" t="s">
        <v>444</v>
      </c>
      <c r="G383" t="s">
        <v>5074</v>
      </c>
      <c r="H383" t="s">
        <v>5075</v>
      </c>
      <c r="I383" t="s">
        <v>5076</v>
      </c>
      <c r="J383" t="s">
        <v>5077</v>
      </c>
      <c r="K383" t="s">
        <v>4968</v>
      </c>
      <c r="L383">
        <v>2012</v>
      </c>
      <c r="M383">
        <v>-0.37</v>
      </c>
      <c r="N383">
        <v>7.7840000000000006E-2</v>
      </c>
      <c r="O383">
        <v>1.9999999999999999E-6</v>
      </c>
      <c r="P383" t="s">
        <v>4317</v>
      </c>
      <c r="Q383" t="s">
        <v>4317</v>
      </c>
      <c r="R383" t="s">
        <v>4317</v>
      </c>
      <c r="S383" t="s">
        <v>4317</v>
      </c>
      <c r="T383" t="s">
        <v>4317</v>
      </c>
      <c r="U383" t="s">
        <v>5031</v>
      </c>
      <c r="V383" t="s">
        <v>4977</v>
      </c>
    </row>
    <row r="384" spans="1:22">
      <c r="A384" t="s">
        <v>939</v>
      </c>
      <c r="B384" t="s">
        <v>939</v>
      </c>
      <c r="C384" t="s">
        <v>4978</v>
      </c>
      <c r="D384" t="s">
        <v>4979</v>
      </c>
      <c r="E384" t="s">
        <v>445</v>
      </c>
      <c r="F384" t="s">
        <v>444</v>
      </c>
      <c r="G384" t="s">
        <v>5694</v>
      </c>
      <c r="H384" t="s">
        <v>5695</v>
      </c>
      <c r="I384" t="s">
        <v>5076</v>
      </c>
      <c r="J384" t="s">
        <v>5077</v>
      </c>
      <c r="K384" t="s">
        <v>4968</v>
      </c>
      <c r="L384">
        <v>2012</v>
      </c>
      <c r="O384">
        <v>1.9999999999999999E-6</v>
      </c>
      <c r="Q384" t="s">
        <v>4317</v>
      </c>
      <c r="R384" t="s">
        <v>4317</v>
      </c>
      <c r="S384" t="s">
        <v>4317</v>
      </c>
      <c r="T384" t="s">
        <v>4317</v>
      </c>
      <c r="U384" t="s">
        <v>4317</v>
      </c>
      <c r="V384" t="s">
        <v>4990</v>
      </c>
    </row>
    <row r="385" spans="1:22">
      <c r="A385" t="s">
        <v>935</v>
      </c>
      <c r="B385" t="s">
        <v>935</v>
      </c>
      <c r="C385" t="s">
        <v>4962</v>
      </c>
      <c r="D385" t="s">
        <v>4963</v>
      </c>
      <c r="E385" t="s">
        <v>438</v>
      </c>
      <c r="F385" t="s">
        <v>439</v>
      </c>
      <c r="G385" t="s">
        <v>5696</v>
      </c>
      <c r="H385" t="s">
        <v>5033</v>
      </c>
      <c r="I385" t="s">
        <v>5013</v>
      </c>
      <c r="J385" t="s">
        <v>5014</v>
      </c>
      <c r="K385" t="s">
        <v>4968</v>
      </c>
      <c r="L385">
        <v>2017</v>
      </c>
      <c r="M385">
        <v>-6.0820000000000004E-4</v>
      </c>
      <c r="N385">
        <v>1.284E-4</v>
      </c>
      <c r="O385">
        <v>2.153E-6</v>
      </c>
      <c r="P385" t="s">
        <v>4317</v>
      </c>
      <c r="Q385" t="s">
        <v>5015</v>
      </c>
      <c r="R385" t="s">
        <v>5697</v>
      </c>
      <c r="S385" t="s">
        <v>5698</v>
      </c>
      <c r="T385" t="s">
        <v>1071</v>
      </c>
      <c r="U385" t="s">
        <v>5018</v>
      </c>
      <c r="V385" t="s">
        <v>5019</v>
      </c>
    </row>
    <row r="386" spans="1:22">
      <c r="A386" t="s">
        <v>935</v>
      </c>
      <c r="B386" t="s">
        <v>935</v>
      </c>
      <c r="C386" t="s">
        <v>4962</v>
      </c>
      <c r="D386" t="s">
        <v>4963</v>
      </c>
      <c r="E386" t="s">
        <v>438</v>
      </c>
      <c r="F386" t="s">
        <v>439</v>
      </c>
      <c r="G386" t="s">
        <v>2633</v>
      </c>
      <c r="H386" t="s">
        <v>5342</v>
      </c>
      <c r="I386" t="s">
        <v>5699</v>
      </c>
      <c r="J386" t="s">
        <v>5700</v>
      </c>
      <c r="K386" t="s">
        <v>4968</v>
      </c>
      <c r="L386">
        <v>2009</v>
      </c>
      <c r="O386">
        <v>2.17E-6</v>
      </c>
      <c r="Q386" t="s">
        <v>5701</v>
      </c>
      <c r="R386" t="s">
        <v>4317</v>
      </c>
      <c r="S386" t="s">
        <v>4317</v>
      </c>
      <c r="T386" t="s">
        <v>4317</v>
      </c>
      <c r="U386" t="s">
        <v>4317</v>
      </c>
      <c r="V386" t="s">
        <v>4985</v>
      </c>
    </row>
    <row r="387" spans="1:22">
      <c r="A387" t="s">
        <v>949</v>
      </c>
      <c r="B387" t="s">
        <v>949</v>
      </c>
      <c r="C387" t="s">
        <v>5000</v>
      </c>
      <c r="D387" t="s">
        <v>5001</v>
      </c>
      <c r="E387" t="s">
        <v>438</v>
      </c>
      <c r="F387" t="s">
        <v>439</v>
      </c>
      <c r="G387" t="s">
        <v>5586</v>
      </c>
      <c r="H387" t="s">
        <v>5587</v>
      </c>
      <c r="I387" t="s">
        <v>5588</v>
      </c>
      <c r="J387" t="s">
        <v>5589</v>
      </c>
      <c r="K387" t="s">
        <v>4968</v>
      </c>
      <c r="L387">
        <v>2017</v>
      </c>
      <c r="M387">
        <v>2.75E-2</v>
      </c>
      <c r="N387">
        <v>5.7999999999999996E-3</v>
      </c>
      <c r="O387">
        <v>2.2989999999999999E-6</v>
      </c>
      <c r="P387" t="s">
        <v>4975</v>
      </c>
      <c r="Q387" t="s">
        <v>5590</v>
      </c>
      <c r="R387" t="s">
        <v>5591</v>
      </c>
      <c r="S387" t="s">
        <v>5592</v>
      </c>
      <c r="T387" t="s">
        <v>5593</v>
      </c>
      <c r="U387" t="s">
        <v>5118</v>
      </c>
      <c r="V387" t="s">
        <v>5594</v>
      </c>
    </row>
    <row r="388" spans="1:22">
      <c r="A388" t="s">
        <v>935</v>
      </c>
      <c r="B388" t="s">
        <v>935</v>
      </c>
      <c r="C388" t="s">
        <v>4962</v>
      </c>
      <c r="D388" t="s">
        <v>4963</v>
      </c>
      <c r="E388" t="s">
        <v>438</v>
      </c>
      <c r="F388" t="s">
        <v>439</v>
      </c>
      <c r="G388" t="s">
        <v>5655</v>
      </c>
      <c r="H388" t="s">
        <v>4317</v>
      </c>
      <c r="I388" t="s">
        <v>5013</v>
      </c>
      <c r="J388" t="s">
        <v>5014</v>
      </c>
      <c r="K388" t="s">
        <v>4968</v>
      </c>
      <c r="L388">
        <v>2017</v>
      </c>
      <c r="M388">
        <v>-1.042E-2</v>
      </c>
      <c r="N388">
        <v>2.215E-3</v>
      </c>
      <c r="O388">
        <v>2.531E-6</v>
      </c>
      <c r="P388" t="s">
        <v>4317</v>
      </c>
      <c r="Q388" t="s">
        <v>5575</v>
      </c>
      <c r="R388" t="s">
        <v>4970</v>
      </c>
      <c r="S388" t="s">
        <v>5575</v>
      </c>
      <c r="T388" t="s">
        <v>1071</v>
      </c>
      <c r="U388" t="s">
        <v>4972</v>
      </c>
      <c r="V388" t="s">
        <v>5019</v>
      </c>
    </row>
    <row r="389" spans="1:22">
      <c r="A389" t="s">
        <v>935</v>
      </c>
      <c r="B389" t="s">
        <v>935</v>
      </c>
      <c r="C389" t="s">
        <v>4962</v>
      </c>
      <c r="D389" t="s">
        <v>4963</v>
      </c>
      <c r="E389" t="s">
        <v>438</v>
      </c>
      <c r="F389" t="s">
        <v>439</v>
      </c>
      <c r="G389" t="s">
        <v>5282</v>
      </c>
      <c r="H389" t="s">
        <v>5100</v>
      </c>
      <c r="I389" t="s">
        <v>5047</v>
      </c>
      <c r="J389" t="s">
        <v>5048</v>
      </c>
      <c r="K389" t="s">
        <v>4968</v>
      </c>
      <c r="L389">
        <v>2011</v>
      </c>
      <c r="O389">
        <v>2.6000000000000001E-6</v>
      </c>
      <c r="Q389" t="s">
        <v>5049</v>
      </c>
      <c r="R389" t="s">
        <v>4317</v>
      </c>
      <c r="S389" t="s">
        <v>4317</v>
      </c>
      <c r="T389" t="s">
        <v>4317</v>
      </c>
      <c r="U389" t="s">
        <v>4317</v>
      </c>
      <c r="V389" t="s">
        <v>4985</v>
      </c>
    </row>
    <row r="390" spans="1:22">
      <c r="A390" t="s">
        <v>943</v>
      </c>
      <c r="B390" t="s">
        <v>943</v>
      </c>
      <c r="C390" t="s">
        <v>5043</v>
      </c>
      <c r="D390" t="s">
        <v>5044</v>
      </c>
      <c r="E390" t="s">
        <v>438</v>
      </c>
      <c r="F390" t="s">
        <v>439</v>
      </c>
      <c r="G390" t="s">
        <v>5702</v>
      </c>
      <c r="H390" t="s">
        <v>5033</v>
      </c>
      <c r="I390" t="s">
        <v>5013</v>
      </c>
      <c r="J390" t="s">
        <v>5014</v>
      </c>
      <c r="K390" t="s">
        <v>4968</v>
      </c>
      <c r="L390">
        <v>2017</v>
      </c>
      <c r="M390">
        <v>-1.1609999999999999E-3</v>
      </c>
      <c r="N390">
        <v>2.4790000000000001E-4</v>
      </c>
      <c r="O390">
        <v>2.8040000000000002E-6</v>
      </c>
      <c r="P390" t="s">
        <v>4317</v>
      </c>
      <c r="Q390" t="s">
        <v>5015</v>
      </c>
      <c r="R390" t="s">
        <v>5703</v>
      </c>
      <c r="S390" t="s">
        <v>5704</v>
      </c>
      <c r="T390" t="s">
        <v>1071</v>
      </c>
      <c r="U390" t="s">
        <v>5018</v>
      </c>
      <c r="V390" t="s">
        <v>5019</v>
      </c>
    </row>
    <row r="391" spans="1:22">
      <c r="A391" t="s">
        <v>943</v>
      </c>
      <c r="B391" t="s">
        <v>943</v>
      </c>
      <c r="C391" t="s">
        <v>5043</v>
      </c>
      <c r="D391" t="s">
        <v>5044</v>
      </c>
      <c r="E391" t="s">
        <v>438</v>
      </c>
      <c r="F391" t="s">
        <v>439</v>
      </c>
      <c r="G391" t="s">
        <v>2637</v>
      </c>
      <c r="H391" t="s">
        <v>5705</v>
      </c>
      <c r="I391" t="s">
        <v>5706</v>
      </c>
      <c r="J391" t="s">
        <v>5707</v>
      </c>
      <c r="K391" t="s">
        <v>5058</v>
      </c>
      <c r="L391">
        <v>2012</v>
      </c>
      <c r="O391">
        <v>2.8899999999999999E-6</v>
      </c>
      <c r="Q391" t="s">
        <v>5708</v>
      </c>
      <c r="R391" t="s">
        <v>4317</v>
      </c>
      <c r="S391" t="s">
        <v>4317</v>
      </c>
      <c r="T391" t="s">
        <v>4317</v>
      </c>
      <c r="U391" t="s">
        <v>4317</v>
      </c>
      <c r="V391" t="s">
        <v>4985</v>
      </c>
    </row>
    <row r="392" spans="1:22">
      <c r="A392" t="s">
        <v>935</v>
      </c>
      <c r="B392" t="s">
        <v>935</v>
      </c>
      <c r="C392" t="s">
        <v>4962</v>
      </c>
      <c r="D392" t="s">
        <v>4963</v>
      </c>
      <c r="E392" t="s">
        <v>438</v>
      </c>
      <c r="F392" t="s">
        <v>439</v>
      </c>
      <c r="G392" t="s">
        <v>5709</v>
      </c>
      <c r="H392" t="s">
        <v>5088</v>
      </c>
      <c r="I392" t="s">
        <v>5270</v>
      </c>
      <c r="J392" t="s">
        <v>5271</v>
      </c>
      <c r="K392" t="s">
        <v>5058</v>
      </c>
      <c r="L392">
        <v>2013</v>
      </c>
      <c r="O392">
        <v>3.23E-6</v>
      </c>
      <c r="Q392" t="s">
        <v>5272</v>
      </c>
      <c r="R392" t="s">
        <v>4317</v>
      </c>
      <c r="S392" t="s">
        <v>4317</v>
      </c>
      <c r="T392" t="s">
        <v>4317</v>
      </c>
      <c r="U392" t="s">
        <v>4317</v>
      </c>
      <c r="V392" t="s">
        <v>4985</v>
      </c>
    </row>
    <row r="393" spans="1:22">
      <c r="A393" t="s">
        <v>935</v>
      </c>
      <c r="B393" t="s">
        <v>935</v>
      </c>
      <c r="C393" t="s">
        <v>4962</v>
      </c>
      <c r="D393" t="s">
        <v>4963</v>
      </c>
      <c r="E393" t="s">
        <v>438</v>
      </c>
      <c r="F393" t="s">
        <v>439</v>
      </c>
      <c r="G393" t="s">
        <v>5710</v>
      </c>
      <c r="H393" t="s">
        <v>5711</v>
      </c>
      <c r="I393" t="s">
        <v>5013</v>
      </c>
      <c r="J393" t="s">
        <v>5014</v>
      </c>
      <c r="K393" t="s">
        <v>4968</v>
      </c>
      <c r="L393">
        <v>2017</v>
      </c>
      <c r="M393">
        <v>-1.3370000000000001E-3</v>
      </c>
      <c r="N393">
        <v>2.8719999999999999E-4</v>
      </c>
      <c r="O393">
        <v>3.2499999999999998E-6</v>
      </c>
      <c r="P393" t="s">
        <v>4317</v>
      </c>
      <c r="Q393" t="s">
        <v>5015</v>
      </c>
      <c r="R393" t="s">
        <v>5712</v>
      </c>
      <c r="S393" t="s">
        <v>5713</v>
      </c>
      <c r="T393" t="s">
        <v>1071</v>
      </c>
      <c r="U393" t="s">
        <v>5018</v>
      </c>
      <c r="V393" t="s">
        <v>5019</v>
      </c>
    </row>
    <row r="394" spans="1:22">
      <c r="A394" t="s">
        <v>935</v>
      </c>
      <c r="B394" t="s">
        <v>935</v>
      </c>
      <c r="C394" t="s">
        <v>4962</v>
      </c>
      <c r="D394" t="s">
        <v>4963</v>
      </c>
      <c r="E394" t="s">
        <v>438</v>
      </c>
      <c r="F394" t="s">
        <v>439</v>
      </c>
      <c r="G394" t="s">
        <v>5714</v>
      </c>
      <c r="H394" t="s">
        <v>5471</v>
      </c>
      <c r="I394" t="s">
        <v>5472</v>
      </c>
      <c r="J394" t="s">
        <v>5715</v>
      </c>
      <c r="K394" t="s">
        <v>5058</v>
      </c>
      <c r="L394">
        <v>2017</v>
      </c>
      <c r="M394">
        <v>1.6199999999999999E-2</v>
      </c>
      <c r="N394">
        <v>3.5000000000000001E-3</v>
      </c>
      <c r="O394">
        <v>3.3079999999999999E-6</v>
      </c>
      <c r="P394" t="s">
        <v>4975</v>
      </c>
      <c r="Q394" t="s">
        <v>5716</v>
      </c>
      <c r="R394" t="s">
        <v>4970</v>
      </c>
      <c r="S394" t="s">
        <v>5716</v>
      </c>
      <c r="T394" t="s">
        <v>5552</v>
      </c>
      <c r="U394" t="s">
        <v>4972</v>
      </c>
      <c r="V394" t="s">
        <v>5717</v>
      </c>
    </row>
    <row r="395" spans="1:22">
      <c r="A395" t="s">
        <v>949</v>
      </c>
      <c r="B395" t="s">
        <v>949</v>
      </c>
      <c r="C395" t="s">
        <v>5000</v>
      </c>
      <c r="D395" t="s">
        <v>5001</v>
      </c>
      <c r="E395" t="s">
        <v>438</v>
      </c>
      <c r="F395" t="s">
        <v>439</v>
      </c>
      <c r="G395" t="s">
        <v>5718</v>
      </c>
      <c r="H395" t="s">
        <v>4317</v>
      </c>
      <c r="I395" t="s">
        <v>5013</v>
      </c>
      <c r="J395" t="s">
        <v>5014</v>
      </c>
      <c r="K395" t="s">
        <v>4968</v>
      </c>
      <c r="L395">
        <v>2017</v>
      </c>
      <c r="M395">
        <v>1.319E-2</v>
      </c>
      <c r="N395">
        <v>2.8370000000000001E-3</v>
      </c>
      <c r="O395">
        <v>3.3210000000000001E-6</v>
      </c>
      <c r="P395" t="s">
        <v>4975</v>
      </c>
      <c r="Q395" t="s">
        <v>5719</v>
      </c>
      <c r="R395" t="s">
        <v>4970</v>
      </c>
      <c r="S395" t="s">
        <v>5719</v>
      </c>
      <c r="T395" t="s">
        <v>1071</v>
      </c>
      <c r="U395" t="s">
        <v>4972</v>
      </c>
      <c r="V395" t="s">
        <v>5019</v>
      </c>
    </row>
    <row r="396" spans="1:22">
      <c r="A396" t="s">
        <v>935</v>
      </c>
      <c r="B396" t="s">
        <v>935</v>
      </c>
      <c r="C396" t="s">
        <v>4962</v>
      </c>
      <c r="D396" t="s">
        <v>4963</v>
      </c>
      <c r="E396" t="s">
        <v>438</v>
      </c>
      <c r="F396" t="s">
        <v>439</v>
      </c>
      <c r="G396" t="s">
        <v>5720</v>
      </c>
      <c r="H396" t="s">
        <v>5033</v>
      </c>
      <c r="I396" t="s">
        <v>5013</v>
      </c>
      <c r="J396" t="s">
        <v>5014</v>
      </c>
      <c r="K396" t="s">
        <v>4968</v>
      </c>
      <c r="L396">
        <v>2017</v>
      </c>
      <c r="M396">
        <v>-1.024E-3</v>
      </c>
      <c r="N396">
        <v>2.2039999999999999E-4</v>
      </c>
      <c r="O396">
        <v>3.416E-6</v>
      </c>
      <c r="P396" t="s">
        <v>4317</v>
      </c>
      <c r="Q396" t="s">
        <v>5015</v>
      </c>
      <c r="R396" t="s">
        <v>5721</v>
      </c>
      <c r="S396" t="s">
        <v>5722</v>
      </c>
      <c r="T396" t="s">
        <v>1071</v>
      </c>
      <c r="U396" t="s">
        <v>5018</v>
      </c>
      <c r="V396" t="s">
        <v>5019</v>
      </c>
    </row>
    <row r="397" spans="1:22">
      <c r="A397" t="s">
        <v>939</v>
      </c>
      <c r="B397" t="s">
        <v>939</v>
      </c>
      <c r="C397" t="s">
        <v>4978</v>
      </c>
      <c r="D397" t="s">
        <v>4979</v>
      </c>
      <c r="E397" t="s">
        <v>445</v>
      </c>
      <c r="F397" t="s">
        <v>444</v>
      </c>
      <c r="G397" t="s">
        <v>5723</v>
      </c>
      <c r="H397" t="s">
        <v>5724</v>
      </c>
      <c r="I397" t="s">
        <v>5065</v>
      </c>
      <c r="J397" t="s">
        <v>5725</v>
      </c>
      <c r="K397" t="s">
        <v>4968</v>
      </c>
      <c r="L397">
        <v>2011</v>
      </c>
      <c r="O397">
        <v>3.7000000000000002E-6</v>
      </c>
      <c r="Q397" t="s">
        <v>5726</v>
      </c>
      <c r="R397" t="s">
        <v>4317</v>
      </c>
      <c r="S397" t="s">
        <v>4317</v>
      </c>
      <c r="T397" t="s">
        <v>4317</v>
      </c>
      <c r="U397" t="s">
        <v>4317</v>
      </c>
      <c r="V397" t="s">
        <v>4985</v>
      </c>
    </row>
    <row r="398" spans="1:22">
      <c r="A398" t="s">
        <v>939</v>
      </c>
      <c r="B398" t="s">
        <v>939</v>
      </c>
      <c r="C398" t="s">
        <v>4978</v>
      </c>
      <c r="D398" t="s">
        <v>4979</v>
      </c>
      <c r="E398" t="s">
        <v>445</v>
      </c>
      <c r="F398" t="s">
        <v>444</v>
      </c>
      <c r="G398" t="s">
        <v>5727</v>
      </c>
      <c r="H398" t="s">
        <v>5724</v>
      </c>
      <c r="I398" t="s">
        <v>5065</v>
      </c>
      <c r="J398" t="s">
        <v>5725</v>
      </c>
      <c r="K398" t="s">
        <v>4968</v>
      </c>
      <c r="L398">
        <v>2011</v>
      </c>
      <c r="M398">
        <v>-4.8399999999999999E-2</v>
      </c>
      <c r="N398">
        <v>1.0500000000000001E-2</v>
      </c>
      <c r="O398">
        <v>3.9999999999999998E-6</v>
      </c>
      <c r="P398" t="s">
        <v>4317</v>
      </c>
      <c r="Q398" t="s">
        <v>4317</v>
      </c>
      <c r="R398" t="s">
        <v>4317</v>
      </c>
      <c r="S398" t="s">
        <v>4317</v>
      </c>
      <c r="T398" t="s">
        <v>4317</v>
      </c>
      <c r="U398" t="s">
        <v>5728</v>
      </c>
      <c r="V398" t="s">
        <v>4977</v>
      </c>
    </row>
    <row r="399" spans="1:22">
      <c r="A399" t="s">
        <v>939</v>
      </c>
      <c r="B399" t="s">
        <v>939</v>
      </c>
      <c r="C399" t="s">
        <v>4978</v>
      </c>
      <c r="D399" t="s">
        <v>4979</v>
      </c>
      <c r="E399" t="s">
        <v>445</v>
      </c>
      <c r="F399" t="s">
        <v>444</v>
      </c>
      <c r="G399" t="s">
        <v>5729</v>
      </c>
      <c r="H399" t="s">
        <v>5730</v>
      </c>
      <c r="I399" t="s">
        <v>5065</v>
      </c>
      <c r="J399" t="s">
        <v>5725</v>
      </c>
      <c r="K399" t="s">
        <v>4968</v>
      </c>
      <c r="L399">
        <v>2011</v>
      </c>
      <c r="O399">
        <v>3.9999999999999998E-6</v>
      </c>
      <c r="Q399" t="s">
        <v>4317</v>
      </c>
      <c r="R399" t="s">
        <v>4317</v>
      </c>
      <c r="S399" t="s">
        <v>4317</v>
      </c>
      <c r="T399" t="s">
        <v>4317</v>
      </c>
      <c r="U399" t="s">
        <v>4317</v>
      </c>
      <c r="V399" t="s">
        <v>4990</v>
      </c>
    </row>
    <row r="400" spans="1:22">
      <c r="A400" t="s">
        <v>939</v>
      </c>
      <c r="B400" t="s">
        <v>939</v>
      </c>
      <c r="C400" t="s">
        <v>4978</v>
      </c>
      <c r="D400" t="s">
        <v>4979</v>
      </c>
      <c r="E400" t="s">
        <v>445</v>
      </c>
      <c r="F400" t="s">
        <v>444</v>
      </c>
      <c r="G400" t="s">
        <v>5230</v>
      </c>
      <c r="H400" t="s">
        <v>4317</v>
      </c>
      <c r="I400" t="s">
        <v>5013</v>
      </c>
      <c r="J400" t="s">
        <v>5014</v>
      </c>
      <c r="K400" t="s">
        <v>4968</v>
      </c>
      <c r="L400">
        <v>2017</v>
      </c>
      <c r="M400">
        <v>-1.303E-2</v>
      </c>
      <c r="N400">
        <v>2.826E-3</v>
      </c>
      <c r="O400">
        <v>4.0069999999999999E-6</v>
      </c>
      <c r="P400" t="s">
        <v>4317</v>
      </c>
      <c r="Q400" t="s">
        <v>5229</v>
      </c>
      <c r="R400" t="s">
        <v>4970</v>
      </c>
      <c r="S400" t="s">
        <v>5229</v>
      </c>
      <c r="T400" t="s">
        <v>1071</v>
      </c>
      <c r="U400" t="s">
        <v>4972</v>
      </c>
      <c r="V400" t="s">
        <v>5019</v>
      </c>
    </row>
    <row r="401" spans="1:22">
      <c r="A401" t="s">
        <v>935</v>
      </c>
      <c r="B401" t="s">
        <v>935</v>
      </c>
      <c r="C401" t="s">
        <v>4962</v>
      </c>
      <c r="D401" t="s">
        <v>4963</v>
      </c>
      <c r="E401" t="s">
        <v>438</v>
      </c>
      <c r="F401" t="s">
        <v>439</v>
      </c>
      <c r="G401" t="s">
        <v>5656</v>
      </c>
      <c r="H401" t="s">
        <v>5657</v>
      </c>
      <c r="I401" t="s">
        <v>5013</v>
      </c>
      <c r="J401" t="s">
        <v>5014</v>
      </c>
      <c r="K401" t="s">
        <v>4968</v>
      </c>
      <c r="L401">
        <v>2017</v>
      </c>
      <c r="M401">
        <v>-1.3860000000000001E-3</v>
      </c>
      <c r="N401">
        <v>3.0059999999999999E-4</v>
      </c>
      <c r="O401">
        <v>4.0169999999999998E-6</v>
      </c>
      <c r="P401" t="s">
        <v>4317</v>
      </c>
      <c r="Q401" t="s">
        <v>5079</v>
      </c>
      <c r="R401" t="s">
        <v>5658</v>
      </c>
      <c r="S401" t="s">
        <v>5659</v>
      </c>
      <c r="T401" t="s">
        <v>1071</v>
      </c>
      <c r="U401" t="s">
        <v>5018</v>
      </c>
      <c r="V401" t="s">
        <v>5019</v>
      </c>
    </row>
    <row r="402" spans="1:22">
      <c r="A402" t="s">
        <v>939</v>
      </c>
      <c r="B402" t="s">
        <v>939</v>
      </c>
      <c r="C402" t="s">
        <v>4978</v>
      </c>
      <c r="D402" t="s">
        <v>4979</v>
      </c>
      <c r="E402" t="s">
        <v>445</v>
      </c>
      <c r="F402" t="s">
        <v>444</v>
      </c>
      <c r="G402" t="s">
        <v>5731</v>
      </c>
      <c r="H402" t="s">
        <v>5657</v>
      </c>
      <c r="I402" t="s">
        <v>5013</v>
      </c>
      <c r="J402" t="s">
        <v>5014</v>
      </c>
      <c r="K402" t="s">
        <v>4968</v>
      </c>
      <c r="L402">
        <v>2017</v>
      </c>
      <c r="M402">
        <v>2.271E-3</v>
      </c>
      <c r="N402">
        <v>4.9390000000000002E-4</v>
      </c>
      <c r="O402">
        <v>4.2660000000000003E-6</v>
      </c>
      <c r="P402" t="s">
        <v>4975</v>
      </c>
      <c r="Q402" t="s">
        <v>5015</v>
      </c>
      <c r="R402" t="s">
        <v>5732</v>
      </c>
      <c r="S402" t="s">
        <v>5733</v>
      </c>
      <c r="T402" t="s">
        <v>1071</v>
      </c>
      <c r="U402" t="s">
        <v>5018</v>
      </c>
      <c r="V402" t="s">
        <v>5019</v>
      </c>
    </row>
    <row r="403" spans="1:22">
      <c r="A403" t="s">
        <v>935</v>
      </c>
      <c r="B403" t="s">
        <v>935</v>
      </c>
      <c r="C403" t="s">
        <v>4962</v>
      </c>
      <c r="D403" t="s">
        <v>4963</v>
      </c>
      <c r="E403" t="s">
        <v>438</v>
      </c>
      <c r="F403" t="s">
        <v>439</v>
      </c>
      <c r="G403" t="s">
        <v>5470</v>
      </c>
      <c r="H403" t="s">
        <v>5471</v>
      </c>
      <c r="I403" t="s">
        <v>5472</v>
      </c>
      <c r="J403" t="s">
        <v>5734</v>
      </c>
      <c r="K403" t="s">
        <v>5058</v>
      </c>
      <c r="L403">
        <v>2015</v>
      </c>
      <c r="M403">
        <v>1.38E-2</v>
      </c>
      <c r="N403">
        <v>3.0000000000000001E-3</v>
      </c>
      <c r="O403">
        <v>4.3970000000000004E-6</v>
      </c>
      <c r="P403" t="s">
        <v>4975</v>
      </c>
      <c r="Q403" t="s">
        <v>5735</v>
      </c>
      <c r="R403" t="s">
        <v>4970</v>
      </c>
      <c r="S403" t="s">
        <v>5735</v>
      </c>
      <c r="T403" t="s">
        <v>5736</v>
      </c>
      <c r="U403" t="s">
        <v>4972</v>
      </c>
      <c r="V403" t="s">
        <v>5737</v>
      </c>
    </row>
    <row r="404" spans="1:22">
      <c r="A404" t="s">
        <v>939</v>
      </c>
      <c r="B404" t="s">
        <v>939</v>
      </c>
      <c r="C404" t="s">
        <v>4978</v>
      </c>
      <c r="D404" t="s">
        <v>4979</v>
      </c>
      <c r="E404" t="s">
        <v>445</v>
      </c>
      <c r="F404" t="s">
        <v>444</v>
      </c>
      <c r="G404" t="s">
        <v>5228</v>
      </c>
      <c r="H404" t="s">
        <v>4317</v>
      </c>
      <c r="I404" t="s">
        <v>5013</v>
      </c>
      <c r="J404" t="s">
        <v>5014</v>
      </c>
      <c r="K404" t="s">
        <v>4968</v>
      </c>
      <c r="L404">
        <v>2017</v>
      </c>
      <c r="M404">
        <v>-1.285E-2</v>
      </c>
      <c r="N404">
        <v>2.8080000000000002E-3</v>
      </c>
      <c r="O404">
        <v>4.7589999999999997E-6</v>
      </c>
      <c r="P404" t="s">
        <v>4317</v>
      </c>
      <c r="Q404" t="s">
        <v>5229</v>
      </c>
      <c r="R404" t="s">
        <v>4970</v>
      </c>
      <c r="S404" t="s">
        <v>5229</v>
      </c>
      <c r="T404" t="s">
        <v>1071</v>
      </c>
      <c r="U404" t="s">
        <v>4972</v>
      </c>
      <c r="V404" t="s">
        <v>5019</v>
      </c>
    </row>
    <row r="405" spans="1:22">
      <c r="A405" t="s">
        <v>935</v>
      </c>
      <c r="B405" t="s">
        <v>935</v>
      </c>
      <c r="C405" t="s">
        <v>4962</v>
      </c>
      <c r="D405" t="s">
        <v>4963</v>
      </c>
      <c r="E405" t="s">
        <v>438</v>
      </c>
      <c r="F405" t="s">
        <v>439</v>
      </c>
      <c r="G405" t="s">
        <v>5738</v>
      </c>
      <c r="H405" t="s">
        <v>5033</v>
      </c>
      <c r="I405" t="s">
        <v>5013</v>
      </c>
      <c r="J405" t="s">
        <v>5014</v>
      </c>
      <c r="K405" t="s">
        <v>4968</v>
      </c>
      <c r="L405">
        <v>2017</v>
      </c>
      <c r="M405">
        <v>-1.1000000000000001E-3</v>
      </c>
      <c r="N405">
        <v>2.4059999999999999E-4</v>
      </c>
      <c r="O405">
        <v>4.8609999999999997E-6</v>
      </c>
      <c r="P405" t="s">
        <v>4317</v>
      </c>
      <c r="Q405" t="s">
        <v>5015</v>
      </c>
      <c r="R405" t="s">
        <v>5739</v>
      </c>
      <c r="S405" t="s">
        <v>5740</v>
      </c>
      <c r="T405" t="s">
        <v>1071</v>
      </c>
      <c r="U405" t="s">
        <v>5018</v>
      </c>
      <c r="V405" t="s">
        <v>5019</v>
      </c>
    </row>
    <row r="406" spans="1:22">
      <c r="A406" t="s">
        <v>935</v>
      </c>
      <c r="B406" t="s">
        <v>935</v>
      </c>
      <c r="C406" t="s">
        <v>4962</v>
      </c>
      <c r="D406" t="s">
        <v>4963</v>
      </c>
      <c r="E406" t="s">
        <v>438</v>
      </c>
      <c r="F406" t="s">
        <v>439</v>
      </c>
      <c r="G406" t="s">
        <v>5332</v>
      </c>
      <c r="H406" t="s">
        <v>5333</v>
      </c>
      <c r="I406" t="s">
        <v>5213</v>
      </c>
      <c r="J406" t="s">
        <v>5363</v>
      </c>
      <c r="K406" t="s">
        <v>5058</v>
      </c>
      <c r="L406">
        <v>2010</v>
      </c>
      <c r="M406">
        <v>2.1899999999999999E-2</v>
      </c>
      <c r="N406">
        <v>5.0000000000000001E-3</v>
      </c>
      <c r="O406">
        <v>4.9690000000000002E-6</v>
      </c>
      <c r="P406" t="s">
        <v>4975</v>
      </c>
      <c r="Q406" t="s">
        <v>5741</v>
      </c>
      <c r="R406" t="s">
        <v>4970</v>
      </c>
      <c r="S406" t="s">
        <v>5741</v>
      </c>
      <c r="T406" t="s">
        <v>5365</v>
      </c>
      <c r="U406" t="s">
        <v>3574</v>
      </c>
      <c r="V406" t="s">
        <v>5742</v>
      </c>
    </row>
    <row r="407" spans="1:22">
      <c r="A407" t="s">
        <v>935</v>
      </c>
      <c r="B407" t="s">
        <v>935</v>
      </c>
      <c r="C407" t="s">
        <v>4962</v>
      </c>
      <c r="D407" t="s">
        <v>4963</v>
      </c>
      <c r="E407" t="s">
        <v>438</v>
      </c>
      <c r="F407" t="s">
        <v>439</v>
      </c>
      <c r="G407" t="s">
        <v>2632</v>
      </c>
      <c r="H407" t="s">
        <v>5743</v>
      </c>
      <c r="I407" t="s">
        <v>5213</v>
      </c>
      <c r="J407" t="s">
        <v>5363</v>
      </c>
      <c r="K407" t="s">
        <v>5058</v>
      </c>
      <c r="L407">
        <v>2010</v>
      </c>
      <c r="O407">
        <v>4.9690000000000002E-6</v>
      </c>
      <c r="Q407" t="s">
        <v>5364</v>
      </c>
      <c r="R407" t="s">
        <v>4317</v>
      </c>
      <c r="S407" t="s">
        <v>4317</v>
      </c>
      <c r="T407" t="s">
        <v>4317</v>
      </c>
      <c r="U407" t="s">
        <v>4317</v>
      </c>
      <c r="V407" t="s">
        <v>4985</v>
      </c>
    </row>
    <row r="408" spans="1:22">
      <c r="A408" t="s">
        <v>935</v>
      </c>
      <c r="B408" t="s">
        <v>935</v>
      </c>
      <c r="C408" t="s">
        <v>4962</v>
      </c>
      <c r="D408" t="s">
        <v>4963</v>
      </c>
      <c r="E408" t="s">
        <v>438</v>
      </c>
      <c r="F408" t="s">
        <v>439</v>
      </c>
      <c r="G408" t="s">
        <v>2632</v>
      </c>
      <c r="H408" t="s">
        <v>5743</v>
      </c>
      <c r="I408" t="s">
        <v>5270</v>
      </c>
      <c r="J408" t="s">
        <v>5271</v>
      </c>
      <c r="K408" t="s">
        <v>5058</v>
      </c>
      <c r="L408">
        <v>2013</v>
      </c>
      <c r="O408">
        <v>4.9699999999999998E-6</v>
      </c>
      <c r="Q408" t="s">
        <v>5272</v>
      </c>
      <c r="R408" t="s">
        <v>4317</v>
      </c>
      <c r="S408" t="s">
        <v>4317</v>
      </c>
      <c r="T408" t="s">
        <v>4317</v>
      </c>
      <c r="U408" t="s">
        <v>4317</v>
      </c>
      <c r="V408" t="s">
        <v>4985</v>
      </c>
    </row>
    <row r="409" spans="1:22">
      <c r="A409" t="s">
        <v>949</v>
      </c>
      <c r="B409" t="s">
        <v>949</v>
      </c>
      <c r="C409" t="s">
        <v>5000</v>
      </c>
      <c r="D409" t="s">
        <v>5001</v>
      </c>
      <c r="E409" t="s">
        <v>438</v>
      </c>
      <c r="F409" t="s">
        <v>439</v>
      </c>
      <c r="G409" t="s">
        <v>5540</v>
      </c>
      <c r="H409" t="s">
        <v>5382</v>
      </c>
      <c r="I409" t="s">
        <v>5013</v>
      </c>
      <c r="J409" t="s">
        <v>5014</v>
      </c>
      <c r="K409" t="s">
        <v>4968</v>
      </c>
      <c r="L409">
        <v>2017</v>
      </c>
      <c r="M409">
        <v>-1.673E-3</v>
      </c>
      <c r="N409">
        <v>3.6650000000000002E-4</v>
      </c>
      <c r="O409">
        <v>4.9960000000000001E-6</v>
      </c>
      <c r="P409" t="s">
        <v>4317</v>
      </c>
      <c r="Q409" t="s">
        <v>5015</v>
      </c>
      <c r="R409" t="s">
        <v>5541</v>
      </c>
      <c r="S409" t="s">
        <v>5542</v>
      </c>
      <c r="T409" t="s">
        <v>1071</v>
      </c>
      <c r="U409" t="s">
        <v>5018</v>
      </c>
      <c r="V409" t="s">
        <v>5019</v>
      </c>
    </row>
    <row r="410" spans="1:22">
      <c r="A410" t="s">
        <v>949</v>
      </c>
      <c r="B410" t="s">
        <v>949</v>
      </c>
      <c r="C410" t="s">
        <v>5000</v>
      </c>
      <c r="D410" t="s">
        <v>5001</v>
      </c>
      <c r="E410" t="s">
        <v>438</v>
      </c>
      <c r="F410" t="s">
        <v>439</v>
      </c>
      <c r="G410" t="s">
        <v>5660</v>
      </c>
      <c r="H410" t="s">
        <v>5661</v>
      </c>
      <c r="I410" t="s">
        <v>5662</v>
      </c>
      <c r="J410" t="s">
        <v>5663</v>
      </c>
      <c r="K410" t="s">
        <v>4968</v>
      </c>
      <c r="L410">
        <v>2016</v>
      </c>
      <c r="O410">
        <v>5.0000000000000004E-6</v>
      </c>
      <c r="Q410" t="s">
        <v>4317</v>
      </c>
      <c r="R410" t="s">
        <v>4317</v>
      </c>
      <c r="S410" t="s">
        <v>4317</v>
      </c>
      <c r="T410" t="s">
        <v>4317</v>
      </c>
      <c r="U410" t="s">
        <v>4317</v>
      </c>
      <c r="V410" t="s">
        <v>4977</v>
      </c>
    </row>
    <row r="411" spans="1:22">
      <c r="A411" t="s">
        <v>935</v>
      </c>
      <c r="B411" t="s">
        <v>935</v>
      </c>
      <c r="C411" t="s">
        <v>4962</v>
      </c>
      <c r="D411" t="s">
        <v>4963</v>
      </c>
      <c r="E411" t="s">
        <v>438</v>
      </c>
      <c r="F411" t="s">
        <v>439</v>
      </c>
      <c r="G411" t="s">
        <v>5323</v>
      </c>
      <c r="H411" t="s">
        <v>5324</v>
      </c>
      <c r="I411" t="s">
        <v>5472</v>
      </c>
      <c r="J411" t="s">
        <v>5744</v>
      </c>
      <c r="K411" t="s">
        <v>4968</v>
      </c>
      <c r="L411">
        <v>2015</v>
      </c>
      <c r="M411">
        <v>1.7000000000000001E-2</v>
      </c>
      <c r="N411">
        <v>3.5999999999999999E-3</v>
      </c>
      <c r="O411">
        <v>5.3000000000000001E-6</v>
      </c>
      <c r="P411" t="s">
        <v>4975</v>
      </c>
      <c r="Q411" t="s">
        <v>5745</v>
      </c>
      <c r="R411" t="s">
        <v>4970</v>
      </c>
      <c r="S411" t="s">
        <v>5745</v>
      </c>
      <c r="T411" t="s">
        <v>5746</v>
      </c>
      <c r="U411" t="s">
        <v>4972</v>
      </c>
      <c r="V411" t="s">
        <v>5747</v>
      </c>
    </row>
    <row r="412" spans="1:22">
      <c r="A412" t="s">
        <v>949</v>
      </c>
      <c r="B412" t="s">
        <v>949</v>
      </c>
      <c r="C412" t="s">
        <v>5000</v>
      </c>
      <c r="D412" t="s">
        <v>5001</v>
      </c>
      <c r="E412" t="s">
        <v>438</v>
      </c>
      <c r="F412" t="s">
        <v>439</v>
      </c>
      <c r="G412" t="s">
        <v>5630</v>
      </c>
      <c r="H412" t="s">
        <v>5631</v>
      </c>
      <c r="I412" t="s">
        <v>5632</v>
      </c>
      <c r="J412" t="s">
        <v>5633</v>
      </c>
      <c r="K412" t="s">
        <v>5058</v>
      </c>
      <c r="L412">
        <v>2014</v>
      </c>
      <c r="M412">
        <v>-7.6960000000000001E-2</v>
      </c>
      <c r="N412">
        <v>1.6619999999999999E-2</v>
      </c>
      <c r="O412">
        <v>5.4E-6</v>
      </c>
      <c r="P412" t="s">
        <v>4317</v>
      </c>
      <c r="Q412" t="s">
        <v>5638</v>
      </c>
      <c r="R412" t="s">
        <v>5639</v>
      </c>
      <c r="S412" t="s">
        <v>5640</v>
      </c>
      <c r="T412" t="s">
        <v>5641</v>
      </c>
      <c r="U412" t="s">
        <v>5118</v>
      </c>
      <c r="V412" t="s">
        <v>5642</v>
      </c>
    </row>
    <row r="413" spans="1:22">
      <c r="A413" t="s">
        <v>949</v>
      </c>
      <c r="B413" t="s">
        <v>949</v>
      </c>
      <c r="C413" t="s">
        <v>5000</v>
      </c>
      <c r="D413" t="s">
        <v>5001</v>
      </c>
      <c r="E413" t="s">
        <v>438</v>
      </c>
      <c r="F413" t="s">
        <v>439</v>
      </c>
      <c r="G413" t="s">
        <v>5680</v>
      </c>
      <c r="H413" t="s">
        <v>5033</v>
      </c>
      <c r="I413" t="s">
        <v>5013</v>
      </c>
      <c r="J413" t="s">
        <v>5014</v>
      </c>
      <c r="K413" t="s">
        <v>4968</v>
      </c>
      <c r="L413">
        <v>2017</v>
      </c>
      <c r="M413">
        <v>-3.7750000000000001E-3</v>
      </c>
      <c r="N413">
        <v>8.3040000000000002E-4</v>
      </c>
      <c r="O413">
        <v>5.4609999999999999E-6</v>
      </c>
      <c r="P413" t="s">
        <v>4317</v>
      </c>
      <c r="Q413" t="s">
        <v>5015</v>
      </c>
      <c r="R413" t="s">
        <v>5681</v>
      </c>
      <c r="S413" t="s">
        <v>5682</v>
      </c>
      <c r="T413" t="s">
        <v>1071</v>
      </c>
      <c r="U413" t="s">
        <v>5018</v>
      </c>
      <c r="V413" t="s">
        <v>5019</v>
      </c>
    </row>
    <row r="414" spans="1:22">
      <c r="A414" t="s">
        <v>949</v>
      </c>
      <c r="B414" t="s">
        <v>949</v>
      </c>
      <c r="C414" t="s">
        <v>5000</v>
      </c>
      <c r="D414" t="s">
        <v>5001</v>
      </c>
      <c r="E414" t="s">
        <v>438</v>
      </c>
      <c r="F414" t="s">
        <v>439</v>
      </c>
      <c r="G414" t="s">
        <v>5630</v>
      </c>
      <c r="H414" t="s">
        <v>5631</v>
      </c>
      <c r="I414" t="s">
        <v>5632</v>
      </c>
      <c r="J414" t="s">
        <v>5633</v>
      </c>
      <c r="K414" t="s">
        <v>4968</v>
      </c>
      <c r="L414">
        <v>2014</v>
      </c>
      <c r="M414">
        <v>-7.6960000000000001E-2</v>
      </c>
      <c r="N414">
        <v>1.6619999999999999E-2</v>
      </c>
      <c r="O414">
        <v>5.4999999999999999E-6</v>
      </c>
      <c r="P414" t="s">
        <v>4317</v>
      </c>
      <c r="Q414" t="s">
        <v>5634</v>
      </c>
      <c r="R414" t="s">
        <v>5635</v>
      </c>
      <c r="S414" t="s">
        <v>5636</v>
      </c>
      <c r="T414" t="s">
        <v>5318</v>
      </c>
      <c r="U414" t="s">
        <v>5118</v>
      </c>
      <c r="V414" t="s">
        <v>5637</v>
      </c>
    </row>
    <row r="415" spans="1:22">
      <c r="A415" t="s">
        <v>935</v>
      </c>
      <c r="B415" t="s">
        <v>935</v>
      </c>
      <c r="C415" t="s">
        <v>4962</v>
      </c>
      <c r="D415" t="s">
        <v>4963</v>
      </c>
      <c r="E415" t="s">
        <v>438</v>
      </c>
      <c r="F415" t="s">
        <v>439</v>
      </c>
      <c r="G415" t="s">
        <v>5323</v>
      </c>
      <c r="H415" t="s">
        <v>5324</v>
      </c>
      <c r="I415" t="s">
        <v>5472</v>
      </c>
      <c r="J415" t="s">
        <v>5744</v>
      </c>
      <c r="K415" t="s">
        <v>5058</v>
      </c>
      <c r="L415">
        <v>2015</v>
      </c>
      <c r="M415">
        <v>1.6E-2</v>
      </c>
      <c r="N415">
        <v>3.5999999999999999E-3</v>
      </c>
      <c r="O415">
        <v>5.6999999999999996E-6</v>
      </c>
      <c r="P415" t="s">
        <v>4975</v>
      </c>
      <c r="Q415" t="s">
        <v>5748</v>
      </c>
      <c r="R415" t="s">
        <v>4970</v>
      </c>
      <c r="S415" t="s">
        <v>5748</v>
      </c>
      <c r="T415" t="s">
        <v>5746</v>
      </c>
      <c r="U415" t="s">
        <v>4972</v>
      </c>
      <c r="V415" t="s">
        <v>5749</v>
      </c>
    </row>
    <row r="416" spans="1:22">
      <c r="A416" t="s">
        <v>935</v>
      </c>
      <c r="B416" t="s">
        <v>935</v>
      </c>
      <c r="C416" t="s">
        <v>4962</v>
      </c>
      <c r="D416" t="s">
        <v>4963</v>
      </c>
      <c r="E416" t="s">
        <v>438</v>
      </c>
      <c r="F416" t="s">
        <v>439</v>
      </c>
      <c r="G416" t="s">
        <v>5144</v>
      </c>
      <c r="H416" t="s">
        <v>4317</v>
      </c>
      <c r="I416" t="s">
        <v>5013</v>
      </c>
      <c r="J416" t="s">
        <v>5014</v>
      </c>
      <c r="K416" t="s">
        <v>4968</v>
      </c>
      <c r="L416">
        <v>2017</v>
      </c>
      <c r="M416">
        <v>-1.5679999999999999E-3</v>
      </c>
      <c r="N416">
        <v>3.457E-4</v>
      </c>
      <c r="O416">
        <v>5.7030000000000003E-6</v>
      </c>
      <c r="P416" t="s">
        <v>4317</v>
      </c>
      <c r="Q416" t="s">
        <v>5145</v>
      </c>
      <c r="R416" t="s">
        <v>5146</v>
      </c>
      <c r="S416" t="s">
        <v>5147</v>
      </c>
      <c r="T416" t="s">
        <v>1071</v>
      </c>
      <c r="U416" t="s">
        <v>5018</v>
      </c>
      <c r="V416" t="s">
        <v>5019</v>
      </c>
    </row>
    <row r="417" spans="1:22">
      <c r="A417" t="s">
        <v>949</v>
      </c>
      <c r="B417" t="s">
        <v>949</v>
      </c>
      <c r="C417" t="s">
        <v>5000</v>
      </c>
      <c r="D417" t="s">
        <v>5001</v>
      </c>
      <c r="E417" t="s">
        <v>438</v>
      </c>
      <c r="F417" t="s">
        <v>439</v>
      </c>
      <c r="G417" t="s">
        <v>1073</v>
      </c>
      <c r="H417" t="s">
        <v>5612</v>
      </c>
      <c r="I417" t="s">
        <v>5013</v>
      </c>
      <c r="J417" t="s">
        <v>5014</v>
      </c>
      <c r="K417" t="s">
        <v>4968</v>
      </c>
      <c r="L417">
        <v>2017</v>
      </c>
      <c r="M417">
        <v>-1.7650000000000001E-3</v>
      </c>
      <c r="N417">
        <v>3.8919999999999997E-4</v>
      </c>
      <c r="O417">
        <v>5.7660000000000004E-6</v>
      </c>
      <c r="P417" t="s">
        <v>4317</v>
      </c>
      <c r="Q417" t="s">
        <v>5299</v>
      </c>
      <c r="R417" t="s">
        <v>5613</v>
      </c>
      <c r="S417" t="s">
        <v>5614</v>
      </c>
      <c r="T417" t="s">
        <v>1071</v>
      </c>
      <c r="U417" t="s">
        <v>5018</v>
      </c>
      <c r="V417" t="s">
        <v>5019</v>
      </c>
    </row>
    <row r="418" spans="1:22">
      <c r="A418" t="s">
        <v>935</v>
      </c>
      <c r="B418" t="s">
        <v>935</v>
      </c>
      <c r="C418" t="s">
        <v>4962</v>
      </c>
      <c r="D418" t="s">
        <v>4963</v>
      </c>
      <c r="E418" t="s">
        <v>438</v>
      </c>
      <c r="F418" t="s">
        <v>439</v>
      </c>
      <c r="G418" t="s">
        <v>5750</v>
      </c>
      <c r="H418" t="s">
        <v>5033</v>
      </c>
      <c r="I418" t="s">
        <v>5013</v>
      </c>
      <c r="J418" t="s">
        <v>5014</v>
      </c>
      <c r="K418" t="s">
        <v>4968</v>
      </c>
      <c r="L418">
        <v>2017</v>
      </c>
      <c r="M418">
        <v>-2.3249999999999998E-3</v>
      </c>
      <c r="N418">
        <v>5.1320000000000001E-4</v>
      </c>
      <c r="O418">
        <v>5.8819999999999998E-6</v>
      </c>
      <c r="P418" t="s">
        <v>4317</v>
      </c>
      <c r="Q418" t="s">
        <v>5015</v>
      </c>
      <c r="R418" t="s">
        <v>5751</v>
      </c>
      <c r="S418" t="s">
        <v>5752</v>
      </c>
      <c r="T418" t="s">
        <v>1071</v>
      </c>
      <c r="U418" t="s">
        <v>5018</v>
      </c>
      <c r="V418" t="s">
        <v>5019</v>
      </c>
    </row>
    <row r="419" spans="1:22">
      <c r="A419" t="s">
        <v>935</v>
      </c>
      <c r="B419" t="s">
        <v>935</v>
      </c>
      <c r="C419" t="s">
        <v>4962</v>
      </c>
      <c r="D419" t="s">
        <v>4963</v>
      </c>
      <c r="E419" t="s">
        <v>438</v>
      </c>
      <c r="F419" t="s">
        <v>439</v>
      </c>
      <c r="G419" t="s">
        <v>5630</v>
      </c>
      <c r="H419" t="s">
        <v>5631</v>
      </c>
      <c r="I419" t="s">
        <v>5753</v>
      </c>
      <c r="J419" t="s">
        <v>5754</v>
      </c>
      <c r="K419" t="s">
        <v>4968</v>
      </c>
      <c r="L419">
        <v>2010</v>
      </c>
      <c r="O419">
        <v>6.0000000000000002E-6</v>
      </c>
      <c r="Q419" t="s">
        <v>5755</v>
      </c>
      <c r="R419" t="s">
        <v>4317</v>
      </c>
      <c r="S419" t="s">
        <v>4317</v>
      </c>
      <c r="T419" t="s">
        <v>4317</v>
      </c>
      <c r="U419" t="s">
        <v>4317</v>
      </c>
      <c r="V419" t="s">
        <v>4985</v>
      </c>
    </row>
    <row r="420" spans="1:22">
      <c r="A420" t="s">
        <v>935</v>
      </c>
      <c r="B420" t="s">
        <v>935</v>
      </c>
      <c r="C420" t="s">
        <v>4962</v>
      </c>
      <c r="D420" t="s">
        <v>4963</v>
      </c>
      <c r="E420" t="s">
        <v>438</v>
      </c>
      <c r="F420" t="s">
        <v>439</v>
      </c>
      <c r="G420" t="s">
        <v>5756</v>
      </c>
      <c r="H420" t="s">
        <v>5612</v>
      </c>
      <c r="I420" t="s">
        <v>5664</v>
      </c>
      <c r="J420" t="s">
        <v>5665</v>
      </c>
      <c r="K420" t="s">
        <v>4968</v>
      </c>
      <c r="L420">
        <v>2011</v>
      </c>
      <c r="M420">
        <v>-6.7659999999999998E-2</v>
      </c>
      <c r="N420">
        <v>1.495E-2</v>
      </c>
      <c r="O420">
        <v>6.0000000000000002E-6</v>
      </c>
      <c r="P420" t="s">
        <v>4317</v>
      </c>
      <c r="Q420" t="s">
        <v>4317</v>
      </c>
      <c r="R420" t="s">
        <v>4317</v>
      </c>
      <c r="S420" t="s">
        <v>4317</v>
      </c>
      <c r="T420" t="s">
        <v>4317</v>
      </c>
      <c r="U420" t="s">
        <v>5118</v>
      </c>
      <c r="V420" t="s">
        <v>4977</v>
      </c>
    </row>
    <row r="421" spans="1:22">
      <c r="A421" t="s">
        <v>935</v>
      </c>
      <c r="B421" t="s">
        <v>935</v>
      </c>
      <c r="C421" t="s">
        <v>4962</v>
      </c>
      <c r="D421" t="s">
        <v>4963</v>
      </c>
      <c r="E421" t="s">
        <v>438</v>
      </c>
      <c r="F421" t="s">
        <v>439</v>
      </c>
      <c r="G421" t="s">
        <v>5630</v>
      </c>
      <c r="H421" t="s">
        <v>5631</v>
      </c>
      <c r="I421" t="s">
        <v>5753</v>
      </c>
      <c r="J421" t="s">
        <v>5754</v>
      </c>
      <c r="K421" t="s">
        <v>4968</v>
      </c>
      <c r="L421">
        <v>2010</v>
      </c>
      <c r="M421">
        <v>-7.6960000000000001E-2</v>
      </c>
      <c r="N421">
        <v>1.7000000000000001E-2</v>
      </c>
      <c r="O421">
        <v>6.0000000000000002E-6</v>
      </c>
      <c r="P421" t="s">
        <v>4317</v>
      </c>
      <c r="Q421" t="s">
        <v>4317</v>
      </c>
      <c r="R421" t="s">
        <v>4317</v>
      </c>
      <c r="S421" t="s">
        <v>4317</v>
      </c>
      <c r="T421" t="s">
        <v>4317</v>
      </c>
      <c r="U421" t="s">
        <v>5118</v>
      </c>
      <c r="V421" t="s">
        <v>4977</v>
      </c>
    </row>
    <row r="422" spans="1:22">
      <c r="A422" t="s">
        <v>935</v>
      </c>
      <c r="B422" t="s">
        <v>935</v>
      </c>
      <c r="C422" t="s">
        <v>4962</v>
      </c>
      <c r="D422" t="s">
        <v>4963</v>
      </c>
      <c r="E422" t="s">
        <v>438</v>
      </c>
      <c r="F422" t="s">
        <v>439</v>
      </c>
      <c r="G422" t="s">
        <v>5757</v>
      </c>
      <c r="H422" t="s">
        <v>5631</v>
      </c>
      <c r="I422" t="s">
        <v>5753</v>
      </c>
      <c r="J422" t="s">
        <v>5754</v>
      </c>
      <c r="K422" t="s">
        <v>4968</v>
      </c>
      <c r="L422">
        <v>2010</v>
      </c>
      <c r="O422">
        <v>6.0000000000000002E-6</v>
      </c>
      <c r="Q422" t="s">
        <v>4317</v>
      </c>
      <c r="R422" t="s">
        <v>4317</v>
      </c>
      <c r="S422" t="s">
        <v>4317</v>
      </c>
      <c r="T422" t="s">
        <v>4317</v>
      </c>
      <c r="U422" t="s">
        <v>4317</v>
      </c>
      <c r="V422" t="s">
        <v>4990</v>
      </c>
    </row>
    <row r="423" spans="1:22">
      <c r="A423" t="s">
        <v>935</v>
      </c>
      <c r="B423" t="s">
        <v>935</v>
      </c>
      <c r="C423" t="s">
        <v>4962</v>
      </c>
      <c r="D423" t="s">
        <v>4963</v>
      </c>
      <c r="E423" t="s">
        <v>438</v>
      </c>
      <c r="F423" t="s">
        <v>439</v>
      </c>
      <c r="G423" t="s">
        <v>2630</v>
      </c>
      <c r="H423" t="s">
        <v>5088</v>
      </c>
      <c r="I423" t="s">
        <v>5664</v>
      </c>
      <c r="J423" t="s">
        <v>5665</v>
      </c>
      <c r="K423" t="s">
        <v>4968</v>
      </c>
      <c r="L423">
        <v>2011</v>
      </c>
      <c r="O423">
        <v>6.0000000000000002E-6</v>
      </c>
      <c r="Q423" t="s">
        <v>4317</v>
      </c>
      <c r="R423" t="s">
        <v>4317</v>
      </c>
      <c r="S423" t="s">
        <v>4317</v>
      </c>
      <c r="T423" t="s">
        <v>4317</v>
      </c>
      <c r="U423" t="s">
        <v>4317</v>
      </c>
      <c r="V423" t="s">
        <v>4990</v>
      </c>
    </row>
    <row r="424" spans="1:22">
      <c r="A424" t="s">
        <v>935</v>
      </c>
      <c r="B424" t="s">
        <v>935</v>
      </c>
      <c r="C424" t="s">
        <v>4962</v>
      </c>
      <c r="D424" t="s">
        <v>4963</v>
      </c>
      <c r="E424" t="s">
        <v>438</v>
      </c>
      <c r="F424" t="s">
        <v>439</v>
      </c>
      <c r="G424" t="s">
        <v>5671</v>
      </c>
      <c r="H424" t="s">
        <v>5672</v>
      </c>
      <c r="I424" t="s">
        <v>5013</v>
      </c>
      <c r="J424" t="s">
        <v>5014</v>
      </c>
      <c r="K424" t="s">
        <v>4968</v>
      </c>
      <c r="L424">
        <v>2017</v>
      </c>
      <c r="M424">
        <v>9.2580000000000006E-3</v>
      </c>
      <c r="N424">
        <v>2.0479999999999999E-3</v>
      </c>
      <c r="O424">
        <v>6.1700000000000002E-6</v>
      </c>
      <c r="P424" t="s">
        <v>4975</v>
      </c>
      <c r="Q424" t="s">
        <v>5673</v>
      </c>
      <c r="R424" t="s">
        <v>5674</v>
      </c>
      <c r="S424" t="s">
        <v>5675</v>
      </c>
      <c r="T424" t="s">
        <v>1071</v>
      </c>
      <c r="U424" t="s">
        <v>5018</v>
      </c>
      <c r="V424" t="s">
        <v>5019</v>
      </c>
    </row>
    <row r="425" spans="1:22">
      <c r="A425" t="s">
        <v>935</v>
      </c>
      <c r="B425" t="s">
        <v>935</v>
      </c>
      <c r="C425" t="s">
        <v>4962</v>
      </c>
      <c r="D425" t="s">
        <v>4963</v>
      </c>
      <c r="E425" t="s">
        <v>438</v>
      </c>
      <c r="F425" t="s">
        <v>439</v>
      </c>
      <c r="G425" t="s">
        <v>5025</v>
      </c>
      <c r="H425" t="s">
        <v>5026</v>
      </c>
      <c r="I425" t="s">
        <v>5190</v>
      </c>
      <c r="J425" t="s">
        <v>5191</v>
      </c>
      <c r="K425" t="s">
        <v>5058</v>
      </c>
      <c r="L425">
        <v>2009</v>
      </c>
      <c r="O425">
        <v>6.2999999999999998E-6</v>
      </c>
      <c r="Q425" t="s">
        <v>5192</v>
      </c>
      <c r="R425" t="s">
        <v>4317</v>
      </c>
      <c r="S425" t="s">
        <v>4317</v>
      </c>
      <c r="T425" t="s">
        <v>4317</v>
      </c>
      <c r="U425" t="s">
        <v>4317</v>
      </c>
      <c r="V425" t="s">
        <v>4985</v>
      </c>
    </row>
    <row r="426" spans="1:22">
      <c r="A426" t="s">
        <v>935</v>
      </c>
      <c r="B426" t="s">
        <v>935</v>
      </c>
      <c r="C426" t="s">
        <v>4962</v>
      </c>
      <c r="D426" t="s">
        <v>4963</v>
      </c>
      <c r="E426" t="s">
        <v>438</v>
      </c>
      <c r="F426" t="s">
        <v>439</v>
      </c>
      <c r="G426" t="s">
        <v>2630</v>
      </c>
      <c r="H426" t="s">
        <v>5114</v>
      </c>
      <c r="I426" t="s">
        <v>5664</v>
      </c>
      <c r="J426" t="s">
        <v>5665</v>
      </c>
      <c r="K426" t="s">
        <v>4968</v>
      </c>
      <c r="L426">
        <v>2011</v>
      </c>
      <c r="M426">
        <v>-7.0440000000000003E-2</v>
      </c>
      <c r="N426">
        <v>1.5599999999999999E-2</v>
      </c>
      <c r="O426">
        <v>6.3500000000000002E-6</v>
      </c>
      <c r="P426" t="s">
        <v>4317</v>
      </c>
      <c r="Q426" t="s">
        <v>5758</v>
      </c>
      <c r="R426" t="s">
        <v>5759</v>
      </c>
      <c r="S426" t="s">
        <v>5760</v>
      </c>
      <c r="T426" t="s">
        <v>5761</v>
      </c>
      <c r="U426" t="s">
        <v>5118</v>
      </c>
      <c r="V426" t="s">
        <v>5762</v>
      </c>
    </row>
    <row r="427" spans="1:22">
      <c r="A427" t="s">
        <v>935</v>
      </c>
      <c r="B427" t="s">
        <v>935</v>
      </c>
      <c r="C427" t="s">
        <v>4962</v>
      </c>
      <c r="D427" t="s">
        <v>4963</v>
      </c>
      <c r="E427" t="s">
        <v>438</v>
      </c>
      <c r="F427" t="s">
        <v>439</v>
      </c>
      <c r="G427" t="s">
        <v>2630</v>
      </c>
      <c r="H427" t="s">
        <v>5088</v>
      </c>
      <c r="I427" t="s">
        <v>5664</v>
      </c>
      <c r="J427" t="s">
        <v>5665</v>
      </c>
      <c r="K427" t="s">
        <v>4968</v>
      </c>
      <c r="L427">
        <v>2011</v>
      </c>
      <c r="O427">
        <v>6.3500000000000002E-6</v>
      </c>
      <c r="Q427" t="s">
        <v>5666</v>
      </c>
      <c r="R427" t="s">
        <v>4317</v>
      </c>
      <c r="S427" t="s">
        <v>4317</v>
      </c>
      <c r="T427" t="s">
        <v>4317</v>
      </c>
      <c r="U427" t="s">
        <v>4317</v>
      </c>
      <c r="V427" t="s">
        <v>4985</v>
      </c>
    </row>
    <row r="428" spans="1:22">
      <c r="A428" t="s">
        <v>935</v>
      </c>
      <c r="B428" t="s">
        <v>935</v>
      </c>
      <c r="C428" t="s">
        <v>4962</v>
      </c>
      <c r="D428" t="s">
        <v>4963</v>
      </c>
      <c r="E428" t="s">
        <v>438</v>
      </c>
      <c r="F428" t="s">
        <v>439</v>
      </c>
      <c r="G428" t="s">
        <v>2630</v>
      </c>
      <c r="H428" t="s">
        <v>5088</v>
      </c>
      <c r="I428" t="s">
        <v>5763</v>
      </c>
      <c r="J428" t="s">
        <v>5764</v>
      </c>
      <c r="K428" t="s">
        <v>5765</v>
      </c>
      <c r="L428">
        <v>2013</v>
      </c>
      <c r="O428">
        <v>6.3500000000000002E-6</v>
      </c>
      <c r="Q428" t="s">
        <v>5766</v>
      </c>
      <c r="R428" t="s">
        <v>4317</v>
      </c>
      <c r="S428" t="s">
        <v>4317</v>
      </c>
      <c r="T428" t="s">
        <v>4317</v>
      </c>
      <c r="U428" t="s">
        <v>4317</v>
      </c>
      <c r="V428" t="s">
        <v>4985</v>
      </c>
    </row>
    <row r="429" spans="1:22">
      <c r="A429" t="s">
        <v>949</v>
      </c>
      <c r="B429" t="s">
        <v>949</v>
      </c>
      <c r="C429" t="s">
        <v>5000</v>
      </c>
      <c r="D429" t="s">
        <v>5001</v>
      </c>
      <c r="E429" t="s">
        <v>438</v>
      </c>
      <c r="F429" t="s">
        <v>439</v>
      </c>
      <c r="G429" t="s">
        <v>5767</v>
      </c>
      <c r="H429" t="s">
        <v>4317</v>
      </c>
      <c r="I429" t="s">
        <v>5013</v>
      </c>
      <c r="J429" t="s">
        <v>5014</v>
      </c>
      <c r="K429" t="s">
        <v>4968</v>
      </c>
      <c r="L429">
        <v>2017</v>
      </c>
      <c r="M429">
        <v>4.738E-3</v>
      </c>
      <c r="N429">
        <v>1.0510000000000001E-3</v>
      </c>
      <c r="O429">
        <v>6.5760000000000002E-6</v>
      </c>
      <c r="P429" t="s">
        <v>4975</v>
      </c>
      <c r="Q429" t="s">
        <v>5768</v>
      </c>
      <c r="R429" t="s">
        <v>5769</v>
      </c>
      <c r="S429" t="s">
        <v>5770</v>
      </c>
      <c r="T429" t="s">
        <v>1071</v>
      </c>
      <c r="U429" t="s">
        <v>5018</v>
      </c>
      <c r="V429" t="s">
        <v>5019</v>
      </c>
    </row>
    <row r="430" spans="1:22">
      <c r="A430" t="s">
        <v>949</v>
      </c>
      <c r="B430" t="s">
        <v>949</v>
      </c>
      <c r="C430" t="s">
        <v>5000</v>
      </c>
      <c r="D430" t="s">
        <v>5001</v>
      </c>
      <c r="E430" t="s">
        <v>438</v>
      </c>
      <c r="F430" t="s">
        <v>439</v>
      </c>
      <c r="G430" t="s">
        <v>5513</v>
      </c>
      <c r="H430" t="s">
        <v>5514</v>
      </c>
      <c r="I430" t="s">
        <v>5013</v>
      </c>
      <c r="J430" t="s">
        <v>5014</v>
      </c>
      <c r="K430" t="s">
        <v>4968</v>
      </c>
      <c r="L430">
        <v>2017</v>
      </c>
      <c r="M430">
        <v>-5.5180000000000003E-3</v>
      </c>
      <c r="N430">
        <v>1.2260000000000001E-3</v>
      </c>
      <c r="O430">
        <v>6.7689999999999999E-6</v>
      </c>
      <c r="P430" t="s">
        <v>4317</v>
      </c>
      <c r="Q430" t="s">
        <v>5515</v>
      </c>
      <c r="R430" t="s">
        <v>5516</v>
      </c>
      <c r="S430" t="s">
        <v>5517</v>
      </c>
      <c r="T430" t="s">
        <v>1071</v>
      </c>
      <c r="U430" t="s">
        <v>5018</v>
      </c>
      <c r="V430" t="s">
        <v>5019</v>
      </c>
    </row>
    <row r="431" spans="1:22">
      <c r="A431" t="s">
        <v>935</v>
      </c>
      <c r="B431" t="s">
        <v>935</v>
      </c>
      <c r="C431" t="s">
        <v>4962</v>
      </c>
      <c r="D431" t="s">
        <v>4963</v>
      </c>
      <c r="E431" t="s">
        <v>438</v>
      </c>
      <c r="F431" t="s">
        <v>439</v>
      </c>
      <c r="G431" t="s">
        <v>5771</v>
      </c>
      <c r="H431" t="s">
        <v>5096</v>
      </c>
      <c r="I431" t="s">
        <v>5013</v>
      </c>
      <c r="J431" t="s">
        <v>5014</v>
      </c>
      <c r="K431" t="s">
        <v>4968</v>
      </c>
      <c r="L431">
        <v>2017</v>
      </c>
      <c r="M431">
        <v>-5.2030000000000002E-3</v>
      </c>
      <c r="N431">
        <v>1.1609999999999999E-3</v>
      </c>
      <c r="O431">
        <v>7.4030000000000001E-6</v>
      </c>
      <c r="P431" t="s">
        <v>4317</v>
      </c>
      <c r="Q431" t="s">
        <v>5772</v>
      </c>
      <c r="R431" t="s">
        <v>5773</v>
      </c>
      <c r="S431" t="s">
        <v>5774</v>
      </c>
      <c r="T431" t="s">
        <v>1071</v>
      </c>
      <c r="U431" t="s">
        <v>5018</v>
      </c>
      <c r="V431" t="s">
        <v>5019</v>
      </c>
    </row>
    <row r="432" spans="1:22">
      <c r="A432" t="s">
        <v>935</v>
      </c>
      <c r="B432" t="s">
        <v>935</v>
      </c>
      <c r="C432" t="s">
        <v>4962</v>
      </c>
      <c r="D432" t="s">
        <v>4963</v>
      </c>
      <c r="E432" t="s">
        <v>438</v>
      </c>
      <c r="F432" t="s">
        <v>439</v>
      </c>
      <c r="G432" t="s">
        <v>5775</v>
      </c>
      <c r="H432" t="s">
        <v>5471</v>
      </c>
      <c r="I432" t="s">
        <v>5472</v>
      </c>
      <c r="J432" t="s">
        <v>5715</v>
      </c>
      <c r="K432" t="s">
        <v>5058</v>
      </c>
      <c r="L432">
        <v>2017</v>
      </c>
      <c r="M432">
        <v>2.1600000000000001E-2</v>
      </c>
      <c r="N432">
        <v>4.7999999999999996E-3</v>
      </c>
      <c r="O432">
        <v>8.3049999999999993E-6</v>
      </c>
      <c r="P432" t="s">
        <v>4975</v>
      </c>
      <c r="Q432" t="s">
        <v>5776</v>
      </c>
      <c r="R432" t="s">
        <v>4970</v>
      </c>
      <c r="S432" t="s">
        <v>5776</v>
      </c>
      <c r="T432" t="s">
        <v>5777</v>
      </c>
      <c r="U432" t="s">
        <v>4972</v>
      </c>
      <c r="V432" t="s">
        <v>5778</v>
      </c>
    </row>
    <row r="433" spans="1:22">
      <c r="A433" t="s">
        <v>935</v>
      </c>
      <c r="B433" t="s">
        <v>935</v>
      </c>
      <c r="C433" t="s">
        <v>4962</v>
      </c>
      <c r="D433" t="s">
        <v>4963</v>
      </c>
      <c r="E433" t="s">
        <v>438</v>
      </c>
      <c r="F433" t="s">
        <v>439</v>
      </c>
      <c r="G433" t="s">
        <v>5779</v>
      </c>
      <c r="H433" t="s">
        <v>5672</v>
      </c>
      <c r="I433" t="s">
        <v>5013</v>
      </c>
      <c r="J433" t="s">
        <v>5014</v>
      </c>
      <c r="K433" t="s">
        <v>4968</v>
      </c>
      <c r="L433">
        <v>2017</v>
      </c>
      <c r="M433">
        <v>2.5209999999999998E-3</v>
      </c>
      <c r="N433">
        <v>5.6649999999999995E-4</v>
      </c>
      <c r="O433">
        <v>8.5639999999999997E-6</v>
      </c>
      <c r="P433" t="s">
        <v>4975</v>
      </c>
      <c r="Q433" t="s">
        <v>5015</v>
      </c>
      <c r="R433" t="s">
        <v>5780</v>
      </c>
      <c r="S433" t="s">
        <v>5781</v>
      </c>
      <c r="T433" t="s">
        <v>1071</v>
      </c>
      <c r="U433" t="s">
        <v>5018</v>
      </c>
      <c r="V433" t="s">
        <v>5019</v>
      </c>
    </row>
    <row r="434" spans="1:22">
      <c r="A434" t="s">
        <v>935</v>
      </c>
      <c r="B434" t="s">
        <v>935</v>
      </c>
      <c r="C434" t="s">
        <v>4962</v>
      </c>
      <c r="D434" t="s">
        <v>4963</v>
      </c>
      <c r="E434" t="s">
        <v>438</v>
      </c>
      <c r="F434" t="s">
        <v>439</v>
      </c>
      <c r="G434" t="s">
        <v>5132</v>
      </c>
      <c r="H434" t="s">
        <v>5133</v>
      </c>
      <c r="I434" t="s">
        <v>5013</v>
      </c>
      <c r="J434" t="s">
        <v>5014</v>
      </c>
      <c r="K434" t="s">
        <v>4968</v>
      </c>
      <c r="L434">
        <v>2017</v>
      </c>
      <c r="M434">
        <v>-1.5200000000000001E-3</v>
      </c>
      <c r="N434">
        <v>3.4190000000000002E-4</v>
      </c>
      <c r="O434">
        <v>8.7600000000000008E-6</v>
      </c>
      <c r="P434" t="s">
        <v>4317</v>
      </c>
      <c r="Q434" t="s">
        <v>5015</v>
      </c>
      <c r="R434" t="s">
        <v>5134</v>
      </c>
      <c r="S434" t="s">
        <v>5135</v>
      </c>
      <c r="T434" t="s">
        <v>1071</v>
      </c>
      <c r="U434" t="s">
        <v>5018</v>
      </c>
      <c r="V434" t="s">
        <v>5019</v>
      </c>
    </row>
    <row r="435" spans="1:22">
      <c r="A435" t="s">
        <v>935</v>
      </c>
      <c r="B435" t="s">
        <v>935</v>
      </c>
      <c r="C435" t="s">
        <v>4962</v>
      </c>
      <c r="D435" t="s">
        <v>4963</v>
      </c>
      <c r="E435" t="s">
        <v>438</v>
      </c>
      <c r="F435" t="s">
        <v>439</v>
      </c>
      <c r="G435" t="s">
        <v>5731</v>
      </c>
      <c r="H435" t="s">
        <v>5657</v>
      </c>
      <c r="I435" t="s">
        <v>5013</v>
      </c>
      <c r="J435" t="s">
        <v>5014</v>
      </c>
      <c r="K435" t="s">
        <v>4968</v>
      </c>
      <c r="L435">
        <v>2017</v>
      </c>
      <c r="M435">
        <v>-1.242E-3</v>
      </c>
      <c r="N435">
        <v>2.7950000000000002E-4</v>
      </c>
      <c r="O435">
        <v>8.8070000000000006E-6</v>
      </c>
      <c r="P435" t="s">
        <v>4317</v>
      </c>
      <c r="Q435" t="s">
        <v>5015</v>
      </c>
      <c r="R435" t="s">
        <v>5732</v>
      </c>
      <c r="S435" t="s">
        <v>5733</v>
      </c>
      <c r="T435" t="s">
        <v>1071</v>
      </c>
      <c r="U435" t="s">
        <v>5018</v>
      </c>
      <c r="V435" t="s">
        <v>5019</v>
      </c>
    </row>
    <row r="436" spans="1:22">
      <c r="A436" t="s">
        <v>949</v>
      </c>
      <c r="B436" t="s">
        <v>949</v>
      </c>
      <c r="C436" t="s">
        <v>5000</v>
      </c>
      <c r="D436" t="s">
        <v>5001</v>
      </c>
      <c r="E436" t="s">
        <v>438</v>
      </c>
      <c r="F436" t="s">
        <v>439</v>
      </c>
      <c r="G436" t="s">
        <v>5667</v>
      </c>
      <c r="H436" t="s">
        <v>5033</v>
      </c>
      <c r="I436" t="s">
        <v>5013</v>
      </c>
      <c r="J436" t="s">
        <v>5014</v>
      </c>
      <c r="K436" t="s">
        <v>4968</v>
      </c>
      <c r="L436">
        <v>2017</v>
      </c>
      <c r="M436">
        <v>-3.79E-3</v>
      </c>
      <c r="N436">
        <v>8.5320000000000003E-4</v>
      </c>
      <c r="O436">
        <v>8.9299999999999992E-6</v>
      </c>
      <c r="P436" t="s">
        <v>4317</v>
      </c>
      <c r="Q436" t="s">
        <v>5668</v>
      </c>
      <c r="R436" t="s">
        <v>5669</v>
      </c>
      <c r="S436" t="s">
        <v>5670</v>
      </c>
      <c r="T436" t="s">
        <v>1071</v>
      </c>
      <c r="U436" t="s">
        <v>5018</v>
      </c>
      <c r="V436" t="s">
        <v>5019</v>
      </c>
    </row>
    <row r="437" spans="1:22">
      <c r="A437" t="s">
        <v>935</v>
      </c>
      <c r="B437" t="s">
        <v>935</v>
      </c>
      <c r="C437" t="s">
        <v>4962</v>
      </c>
      <c r="D437" t="s">
        <v>4963</v>
      </c>
      <c r="E437" t="s">
        <v>438</v>
      </c>
      <c r="F437" t="s">
        <v>439</v>
      </c>
      <c r="G437" t="s">
        <v>5782</v>
      </c>
      <c r="H437" t="s">
        <v>5783</v>
      </c>
      <c r="I437" t="s">
        <v>5013</v>
      </c>
      <c r="J437" t="s">
        <v>5014</v>
      </c>
      <c r="K437" t="s">
        <v>4968</v>
      </c>
      <c r="L437">
        <v>2017</v>
      </c>
      <c r="M437">
        <v>-9.3470000000000001E-4</v>
      </c>
      <c r="N437">
        <v>2.109E-4</v>
      </c>
      <c r="O437">
        <v>9.3130000000000004E-6</v>
      </c>
      <c r="P437" t="s">
        <v>4317</v>
      </c>
      <c r="Q437" t="s">
        <v>5015</v>
      </c>
      <c r="R437" t="s">
        <v>5784</v>
      </c>
      <c r="S437" t="s">
        <v>5785</v>
      </c>
      <c r="T437" t="s">
        <v>1071</v>
      </c>
      <c r="U437" t="s">
        <v>5018</v>
      </c>
      <c r="V437" t="s">
        <v>5019</v>
      </c>
    </row>
    <row r="438" spans="1:22">
      <c r="A438" s="112" t="s">
        <v>935</v>
      </c>
      <c r="B438" s="112" t="s">
        <v>935</v>
      </c>
      <c r="C438" s="112" t="s">
        <v>4962</v>
      </c>
      <c r="D438" s="112" t="s">
        <v>4963</v>
      </c>
      <c r="E438" s="112" t="s">
        <v>438</v>
      </c>
      <c r="F438" s="112" t="s">
        <v>439</v>
      </c>
      <c r="G438" s="112" t="s">
        <v>5470</v>
      </c>
      <c r="H438" s="112" t="s">
        <v>5471</v>
      </c>
      <c r="I438" s="112" t="s">
        <v>5472</v>
      </c>
      <c r="J438" s="112" t="s">
        <v>5734</v>
      </c>
      <c r="K438" s="112" t="s">
        <v>4968</v>
      </c>
      <c r="L438" s="112">
        <v>2015</v>
      </c>
      <c r="M438" s="112">
        <v>1.3899999999999999E-2</v>
      </c>
      <c r="N438" s="112">
        <v>3.0999999999999999E-3</v>
      </c>
      <c r="O438" s="112">
        <v>9.3489999999999998E-6</v>
      </c>
      <c r="P438" s="112" t="s">
        <v>4975</v>
      </c>
      <c r="Q438" s="112" t="s">
        <v>5786</v>
      </c>
      <c r="R438" s="112" t="s">
        <v>4970</v>
      </c>
      <c r="S438" s="112" t="s">
        <v>5786</v>
      </c>
      <c r="T438" s="112" t="s">
        <v>5787</v>
      </c>
      <c r="U438" s="112" t="s">
        <v>4972</v>
      </c>
      <c r="V438" s="112" t="s">
        <v>5788</v>
      </c>
    </row>
  </sheetData>
  <mergeCells count="1">
    <mergeCell ref="A1:U1"/>
  </mergeCells>
  <phoneticPr fontId="68"/>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Z98"/>
  <sheetViews>
    <sheetView zoomScale="90" zoomScaleNormal="90" zoomScalePageLayoutView="90" workbookViewId="0">
      <selection activeCell="F81" sqref="F81"/>
    </sheetView>
  </sheetViews>
  <sheetFormatPr baseColWidth="10" defaultColWidth="11.42578125" defaultRowHeight="15"/>
  <cols>
    <col min="1" max="1" width="13.140625" style="3" bestFit="1" customWidth="1"/>
    <col min="2" max="2" width="11.42578125" style="3"/>
    <col min="3" max="3" width="13.7109375" style="3" customWidth="1"/>
    <col min="4" max="4" width="11.42578125" style="3"/>
    <col min="5" max="5" width="10.28515625" style="3" bestFit="1" customWidth="1"/>
    <col min="6" max="7" width="11.42578125" style="3" customWidth="1"/>
    <col min="8" max="8" width="13.7109375" style="3" bestFit="1" customWidth="1"/>
    <col min="9" max="9" width="13.85546875" style="3" customWidth="1"/>
    <col min="10" max="10" width="15" style="3" customWidth="1"/>
    <col min="11" max="11" width="13" style="3" customWidth="1"/>
    <col min="12" max="12" width="11.42578125" style="3" customWidth="1"/>
    <col min="13" max="13" width="12.7109375" style="3" customWidth="1"/>
    <col min="14" max="14" width="12.28515625" style="3" customWidth="1"/>
    <col min="15" max="17" width="12" style="3" customWidth="1"/>
    <col min="18" max="18" width="11.42578125" style="3" customWidth="1"/>
    <col min="19" max="19" width="13.42578125" style="3" customWidth="1"/>
    <col min="20" max="20" width="5.42578125" style="3" bestFit="1" customWidth="1"/>
    <col min="21" max="21" width="11.42578125" style="11" customWidth="1"/>
    <col min="22" max="26" width="11.42578125" style="11"/>
    <col min="27" max="16384" width="11.42578125" style="3"/>
  </cols>
  <sheetData>
    <row r="1" spans="1:26" s="19" customFormat="1">
      <c r="A1" s="642" t="s">
        <v>6731</v>
      </c>
      <c r="B1" s="642"/>
      <c r="C1" s="642"/>
      <c r="D1" s="642"/>
      <c r="E1" s="642"/>
      <c r="F1" s="642"/>
      <c r="G1" s="642"/>
      <c r="H1" s="642"/>
      <c r="I1" s="642"/>
      <c r="J1" s="642"/>
      <c r="K1" s="642"/>
      <c r="L1" s="642"/>
      <c r="M1" s="642"/>
      <c r="N1" s="642"/>
      <c r="O1" s="642"/>
      <c r="P1" s="642"/>
      <c r="T1" s="188"/>
      <c r="U1" s="86"/>
      <c r="V1" s="86"/>
      <c r="W1" s="86"/>
      <c r="X1" s="86"/>
      <c r="Y1" s="86"/>
      <c r="Z1" s="86"/>
    </row>
    <row r="2" spans="1:26">
      <c r="L2" s="85"/>
      <c r="M2" s="85"/>
    </row>
    <row r="3" spans="1:26" ht="15" customHeight="1">
      <c r="A3" s="746" t="s">
        <v>350</v>
      </c>
      <c r="B3" s="746" t="s">
        <v>46</v>
      </c>
      <c r="C3" s="751" t="s">
        <v>351</v>
      </c>
      <c r="D3" s="746" t="s">
        <v>2</v>
      </c>
      <c r="E3" s="746"/>
      <c r="F3" s="746" t="s">
        <v>337</v>
      </c>
      <c r="G3" s="746"/>
      <c r="H3" s="746" t="s">
        <v>1360</v>
      </c>
      <c r="I3" s="751" t="s">
        <v>1361</v>
      </c>
      <c r="J3" s="751" t="s">
        <v>1362</v>
      </c>
      <c r="K3" s="752" t="s">
        <v>1363</v>
      </c>
      <c r="L3" s="753" t="s">
        <v>1364</v>
      </c>
      <c r="M3" s="744" t="s">
        <v>1367</v>
      </c>
      <c r="N3" s="747" t="s">
        <v>1374</v>
      </c>
      <c r="O3" s="747" t="s">
        <v>1375</v>
      </c>
      <c r="P3" s="747" t="s">
        <v>1422</v>
      </c>
      <c r="Q3" s="747" t="s">
        <v>1419</v>
      </c>
      <c r="R3" s="742" t="s">
        <v>1365</v>
      </c>
      <c r="S3" s="740" t="s">
        <v>1366</v>
      </c>
      <c r="T3" s="465" t="s">
        <v>6533</v>
      </c>
      <c r="U3" s="739" t="s">
        <v>1368</v>
      </c>
      <c r="V3" s="739" t="s">
        <v>347</v>
      </c>
      <c r="W3" s="739" t="s">
        <v>53</v>
      </c>
      <c r="X3" s="739" t="s">
        <v>66</v>
      </c>
      <c r="Y3" s="739" t="s">
        <v>117</v>
      </c>
      <c r="Z3" s="739" t="s">
        <v>330</v>
      </c>
    </row>
    <row r="4" spans="1:26">
      <c r="A4" s="746"/>
      <c r="B4" s="746"/>
      <c r="C4" s="751"/>
      <c r="D4" s="81" t="s">
        <v>284</v>
      </c>
      <c r="E4" s="81" t="s">
        <v>23</v>
      </c>
      <c r="F4" s="81" t="s">
        <v>338</v>
      </c>
      <c r="G4" s="81" t="s">
        <v>23</v>
      </c>
      <c r="H4" s="746"/>
      <c r="I4" s="751"/>
      <c r="J4" s="751"/>
      <c r="K4" s="752"/>
      <c r="L4" s="754"/>
      <c r="M4" s="745"/>
      <c r="N4" s="748"/>
      <c r="O4" s="748"/>
      <c r="P4" s="748"/>
      <c r="Q4" s="748"/>
      <c r="R4" s="743"/>
      <c r="S4" s="741"/>
      <c r="T4" s="466"/>
      <c r="U4" s="739"/>
      <c r="V4" s="739"/>
      <c r="W4" s="739"/>
      <c r="X4" s="739"/>
      <c r="Y4" s="739"/>
      <c r="Z4" s="739"/>
    </row>
    <row r="5" spans="1:26">
      <c r="A5" s="91" t="s">
        <v>352</v>
      </c>
      <c r="B5" s="719" t="s">
        <v>51</v>
      </c>
      <c r="C5" s="719" t="s">
        <v>52</v>
      </c>
      <c r="D5" s="719" t="s">
        <v>53</v>
      </c>
      <c r="E5" s="719" t="s">
        <v>349</v>
      </c>
      <c r="F5" s="82" t="s">
        <v>339</v>
      </c>
      <c r="G5" s="82" t="s">
        <v>344</v>
      </c>
      <c r="H5" s="82" t="s">
        <v>50</v>
      </c>
      <c r="I5" s="82"/>
      <c r="J5" s="82"/>
      <c r="K5" s="183"/>
      <c r="L5" s="183"/>
      <c r="M5" s="183"/>
      <c r="N5" s="183"/>
      <c r="O5" s="183"/>
      <c r="P5" s="183"/>
      <c r="Q5" s="183"/>
      <c r="R5" s="183"/>
      <c r="S5" s="183"/>
      <c r="T5" s="183"/>
      <c r="U5" s="87"/>
      <c r="V5" s="87"/>
      <c r="W5" s="87"/>
      <c r="X5" s="87"/>
      <c r="Y5" s="87"/>
      <c r="Z5" s="87"/>
    </row>
    <row r="6" spans="1:26">
      <c r="A6" s="92"/>
      <c r="B6" s="724"/>
      <c r="C6" s="724"/>
      <c r="D6" s="738"/>
      <c r="E6" s="738"/>
      <c r="F6" s="82"/>
      <c r="G6" s="82"/>
      <c r="H6" s="82"/>
      <c r="I6" s="82" t="s">
        <v>1312</v>
      </c>
      <c r="J6" s="82"/>
      <c r="K6" s="184"/>
      <c r="L6" s="184"/>
      <c r="M6" s="184"/>
      <c r="N6" s="184"/>
      <c r="O6" s="184"/>
      <c r="P6" s="184"/>
      <c r="Q6" s="184"/>
      <c r="R6" s="184"/>
      <c r="S6" s="184"/>
      <c r="T6" s="184"/>
      <c r="U6" s="87"/>
      <c r="V6" s="87"/>
      <c r="W6" s="87"/>
      <c r="X6" s="87"/>
      <c r="Y6" s="87"/>
      <c r="Z6" s="87"/>
    </row>
    <row r="7" spans="1:26">
      <c r="A7" s="82" t="s">
        <v>352</v>
      </c>
      <c r="B7" s="82" t="s">
        <v>55</v>
      </c>
      <c r="C7" s="82" t="s">
        <v>56</v>
      </c>
      <c r="D7" s="83" t="s">
        <v>347</v>
      </c>
      <c r="E7" s="82" t="s">
        <v>349</v>
      </c>
      <c r="F7" s="82" t="s">
        <v>339</v>
      </c>
      <c r="G7" s="82" t="s">
        <v>353</v>
      </c>
      <c r="H7" s="82" t="s">
        <v>54</v>
      </c>
      <c r="I7" s="82"/>
      <c r="J7" s="82"/>
      <c r="K7" s="80"/>
      <c r="L7" s="80"/>
      <c r="M7" s="80"/>
      <c r="N7" s="80"/>
      <c r="O7" s="80"/>
      <c r="P7" s="80"/>
      <c r="Q7" s="80"/>
      <c r="R7" s="80"/>
      <c r="S7" s="80"/>
      <c r="T7" s="80"/>
      <c r="U7" s="87"/>
      <c r="V7" s="87"/>
      <c r="W7" s="87"/>
      <c r="X7" s="87"/>
      <c r="Y7" s="87"/>
      <c r="Z7" s="87"/>
    </row>
    <row r="8" spans="1:26">
      <c r="A8" s="82" t="s">
        <v>352</v>
      </c>
      <c r="B8" s="82" t="s">
        <v>58</v>
      </c>
      <c r="C8" s="82" t="s">
        <v>59</v>
      </c>
      <c r="D8" s="83" t="s">
        <v>347</v>
      </c>
      <c r="E8" s="82" t="s">
        <v>349</v>
      </c>
      <c r="F8" s="82" t="s">
        <v>339</v>
      </c>
      <c r="G8" s="82"/>
      <c r="H8" s="82" t="s">
        <v>57</v>
      </c>
      <c r="I8" s="82"/>
      <c r="J8" s="82"/>
      <c r="K8" s="80"/>
      <c r="L8" s="80"/>
      <c r="M8" s="80"/>
      <c r="N8" s="80"/>
      <c r="O8" s="80"/>
      <c r="P8" s="80"/>
      <c r="Q8" s="80"/>
      <c r="R8" s="80"/>
      <c r="S8" s="80"/>
      <c r="T8" s="80"/>
      <c r="U8" s="87"/>
      <c r="V8" s="87"/>
      <c r="W8" s="87"/>
      <c r="X8" s="87"/>
      <c r="Y8" s="87"/>
      <c r="Z8" s="87"/>
    </row>
    <row r="9" spans="1:26">
      <c r="A9" s="719" t="s">
        <v>352</v>
      </c>
      <c r="B9" s="719" t="s">
        <v>61</v>
      </c>
      <c r="C9" s="719" t="s">
        <v>62</v>
      </c>
      <c r="D9" s="725" t="s">
        <v>53</v>
      </c>
      <c r="E9" s="719" t="s">
        <v>349</v>
      </c>
      <c r="F9" s="82" t="s">
        <v>339</v>
      </c>
      <c r="G9" s="82" t="s">
        <v>353</v>
      </c>
      <c r="H9" s="82" t="s">
        <v>60</v>
      </c>
      <c r="I9" s="82"/>
      <c r="J9" s="82"/>
      <c r="K9" s="183"/>
      <c r="L9" s="183"/>
      <c r="M9" s="183"/>
      <c r="N9" s="183"/>
      <c r="O9" s="183"/>
      <c r="P9" s="183"/>
      <c r="Q9" s="183"/>
      <c r="R9" s="183"/>
      <c r="S9" s="183"/>
      <c r="T9" s="183"/>
      <c r="U9" s="87"/>
      <c r="V9" s="87"/>
      <c r="W9" s="87"/>
      <c r="X9" s="87"/>
      <c r="Y9" s="87"/>
      <c r="Z9" s="87"/>
    </row>
    <row r="10" spans="1:26">
      <c r="A10" s="720"/>
      <c r="B10" s="720"/>
      <c r="C10" s="720"/>
      <c r="D10" s="726"/>
      <c r="E10" s="720"/>
      <c r="F10" s="82"/>
      <c r="G10" s="82"/>
      <c r="H10" s="82"/>
      <c r="I10" s="82" t="s">
        <v>1021</v>
      </c>
      <c r="J10" s="82"/>
      <c r="K10" s="183"/>
      <c r="L10" s="183"/>
      <c r="M10" s="183"/>
      <c r="N10" s="183"/>
      <c r="O10" s="183"/>
      <c r="P10" s="183"/>
      <c r="Q10" s="183"/>
      <c r="R10" s="183"/>
      <c r="S10" s="183"/>
      <c r="T10" s="183"/>
      <c r="U10" s="87"/>
      <c r="V10" s="87"/>
      <c r="W10" s="87"/>
      <c r="X10" s="87"/>
      <c r="Y10" s="87"/>
      <c r="Z10" s="87"/>
    </row>
    <row r="11" spans="1:26">
      <c r="A11" s="720"/>
      <c r="B11" s="720"/>
      <c r="C11" s="720"/>
      <c r="D11" s="726"/>
      <c r="E11" s="720"/>
      <c r="F11" s="82"/>
      <c r="G11" s="82"/>
      <c r="H11" s="82"/>
      <c r="I11" s="82" t="s">
        <v>1295</v>
      </c>
      <c r="J11" s="82"/>
      <c r="K11" s="183"/>
      <c r="L11" s="183"/>
      <c r="M11" s="183"/>
      <c r="N11" s="183"/>
      <c r="O11" s="183"/>
      <c r="P11" s="183"/>
      <c r="Q11" s="183"/>
      <c r="R11" s="183"/>
      <c r="S11" s="183"/>
      <c r="T11" s="183"/>
      <c r="U11" s="87"/>
      <c r="V11" s="87"/>
      <c r="W11" s="87"/>
      <c r="X11" s="87"/>
      <c r="Y11" s="87"/>
      <c r="Z11" s="87"/>
    </row>
    <row r="12" spans="1:26">
      <c r="A12" s="724"/>
      <c r="B12" s="724"/>
      <c r="C12" s="724"/>
      <c r="D12" s="727"/>
      <c r="E12" s="724"/>
      <c r="F12" s="82"/>
      <c r="G12" s="82"/>
      <c r="H12" s="82"/>
      <c r="I12" s="82" t="s">
        <v>1023</v>
      </c>
      <c r="J12" s="82"/>
      <c r="K12" s="183"/>
      <c r="L12" s="183"/>
      <c r="M12" s="183"/>
      <c r="N12" s="183"/>
      <c r="O12" s="183"/>
      <c r="P12" s="183"/>
      <c r="Q12" s="183"/>
      <c r="R12" s="183"/>
      <c r="S12" s="183"/>
      <c r="T12" s="183"/>
      <c r="U12" s="87"/>
      <c r="V12" s="87"/>
      <c r="W12" s="87"/>
      <c r="X12" s="87"/>
      <c r="Y12" s="87"/>
      <c r="Z12" s="87"/>
    </row>
    <row r="13" spans="1:26">
      <c r="A13" s="719" t="s">
        <v>352</v>
      </c>
      <c r="B13" s="719" t="s">
        <v>64</v>
      </c>
      <c r="C13" s="719" t="s">
        <v>65</v>
      </c>
      <c r="D13" s="725" t="s">
        <v>66</v>
      </c>
      <c r="E13" s="749"/>
      <c r="F13" s="82" t="s">
        <v>339</v>
      </c>
      <c r="G13" s="82" t="s">
        <v>345</v>
      </c>
      <c r="H13" s="82" t="s">
        <v>4026</v>
      </c>
      <c r="I13" s="82"/>
      <c r="J13" s="82"/>
      <c r="K13" s="183"/>
      <c r="L13" s="183"/>
      <c r="M13" s="183"/>
      <c r="N13" s="183"/>
      <c r="O13" s="183"/>
      <c r="P13" s="183"/>
      <c r="Q13" s="183"/>
      <c r="R13" s="183"/>
      <c r="S13" s="183"/>
      <c r="T13" s="183"/>
      <c r="U13" s="87"/>
      <c r="V13" s="87"/>
      <c r="W13" s="87"/>
      <c r="X13" s="87"/>
      <c r="Y13" s="87"/>
      <c r="Z13" s="87"/>
    </row>
    <row r="14" spans="1:26">
      <c r="A14" s="738"/>
      <c r="B14" s="738"/>
      <c r="C14" s="738"/>
      <c r="D14" s="738"/>
      <c r="E14" s="750"/>
      <c r="F14" s="82"/>
      <c r="G14" s="82"/>
      <c r="H14" s="82"/>
      <c r="I14" s="89" t="s">
        <v>1315</v>
      </c>
      <c r="J14" s="82"/>
      <c r="K14" s="183"/>
      <c r="L14" s="183"/>
      <c r="M14" s="183"/>
      <c r="N14" s="183"/>
      <c r="O14" s="183"/>
      <c r="P14" s="183"/>
      <c r="Q14" s="183"/>
      <c r="R14" s="183"/>
      <c r="S14" s="183"/>
      <c r="T14" s="183"/>
      <c r="U14" s="87"/>
      <c r="V14" s="87"/>
      <c r="W14" s="87"/>
      <c r="X14" s="87"/>
      <c r="Y14" s="87"/>
      <c r="Z14" s="87"/>
    </row>
    <row r="15" spans="1:26">
      <c r="A15" s="82" t="s">
        <v>352</v>
      </c>
      <c r="B15" s="82" t="s">
        <v>68</v>
      </c>
      <c r="C15" s="82" t="s">
        <v>69</v>
      </c>
      <c r="D15" s="83" t="s">
        <v>3</v>
      </c>
      <c r="E15" s="82"/>
      <c r="F15" s="82" t="s">
        <v>339</v>
      </c>
      <c r="G15" s="82"/>
      <c r="H15" s="82" t="s">
        <v>67</v>
      </c>
      <c r="I15" s="82"/>
      <c r="J15" s="82"/>
      <c r="K15" s="183"/>
      <c r="L15" s="183"/>
      <c r="M15" s="183"/>
      <c r="N15" s="183"/>
      <c r="O15" s="183"/>
      <c r="P15" s="183"/>
      <c r="Q15" s="183"/>
      <c r="R15" s="183"/>
      <c r="S15" s="183"/>
      <c r="T15" s="183"/>
      <c r="U15" s="87"/>
      <c r="V15" s="87"/>
      <c r="W15" s="87"/>
      <c r="X15" s="87"/>
      <c r="Y15" s="87"/>
      <c r="Z15" s="87"/>
    </row>
    <row r="16" spans="1:26">
      <c r="A16" s="82"/>
      <c r="B16" s="82"/>
      <c r="C16" s="82"/>
      <c r="D16" s="83"/>
      <c r="E16" s="82"/>
      <c r="F16" s="82"/>
      <c r="G16" s="82"/>
      <c r="H16" s="82"/>
      <c r="I16" s="82" t="s">
        <v>930</v>
      </c>
      <c r="J16" s="82"/>
      <c r="K16" s="183"/>
      <c r="L16" s="183"/>
      <c r="M16" s="183"/>
      <c r="N16" s="183"/>
      <c r="O16" s="183"/>
      <c r="P16" s="183"/>
      <c r="Q16" s="183"/>
      <c r="R16" s="183"/>
      <c r="S16" s="183"/>
      <c r="T16" s="183"/>
      <c r="U16" s="87"/>
      <c r="V16" s="87"/>
      <c r="W16" s="87"/>
      <c r="X16" s="87"/>
      <c r="Y16" s="87"/>
      <c r="Z16" s="87"/>
    </row>
    <row r="17" spans="1:26">
      <c r="A17" s="82" t="s">
        <v>352</v>
      </c>
      <c r="B17" s="82" t="s">
        <v>71</v>
      </c>
      <c r="C17" s="82" t="s">
        <v>72</v>
      </c>
      <c r="D17" s="84" t="s">
        <v>347</v>
      </c>
      <c r="E17" s="82" t="s">
        <v>349</v>
      </c>
      <c r="F17" s="82" t="s">
        <v>339</v>
      </c>
      <c r="G17" s="82" t="s">
        <v>343</v>
      </c>
      <c r="H17" s="82" t="s">
        <v>70</v>
      </c>
      <c r="I17" s="82"/>
      <c r="J17" s="82"/>
      <c r="K17" s="184"/>
      <c r="L17" s="184"/>
      <c r="M17" s="184"/>
      <c r="N17" s="184"/>
      <c r="O17" s="184"/>
      <c r="P17" s="485"/>
      <c r="Q17" s="184"/>
      <c r="R17" s="184"/>
      <c r="S17" s="184"/>
      <c r="T17" s="184"/>
      <c r="U17" s="87"/>
      <c r="V17" s="87"/>
      <c r="W17" s="87"/>
      <c r="X17" s="87"/>
      <c r="Y17" s="87"/>
      <c r="Z17" s="87"/>
    </row>
    <row r="18" spans="1:26">
      <c r="A18" s="719" t="s">
        <v>352</v>
      </c>
      <c r="B18" s="719" t="s">
        <v>74</v>
      </c>
      <c r="C18" s="719" t="s">
        <v>75</v>
      </c>
      <c r="D18" s="725" t="s">
        <v>3</v>
      </c>
      <c r="E18" s="719"/>
      <c r="F18" s="82" t="s">
        <v>339</v>
      </c>
      <c r="G18" s="82"/>
      <c r="H18" s="82" t="s">
        <v>73</v>
      </c>
      <c r="I18" s="82"/>
      <c r="J18" s="82"/>
      <c r="K18" s="80"/>
      <c r="L18" s="80"/>
      <c r="M18" s="80"/>
      <c r="N18" s="80"/>
      <c r="O18" s="80"/>
      <c r="P18" s="80"/>
      <c r="Q18" s="80"/>
      <c r="R18" s="80"/>
      <c r="S18" s="80"/>
      <c r="T18" s="80"/>
      <c r="U18" s="87"/>
      <c r="V18" s="87"/>
      <c r="W18" s="87"/>
      <c r="X18" s="87"/>
      <c r="Y18" s="87"/>
      <c r="Z18" s="87"/>
    </row>
    <row r="19" spans="1:26">
      <c r="A19" s="724"/>
      <c r="B19" s="738"/>
      <c r="C19" s="738"/>
      <c r="D19" s="738"/>
      <c r="E19" s="738"/>
      <c r="F19" s="82"/>
      <c r="G19" s="82"/>
      <c r="H19" s="82"/>
      <c r="I19" s="82" t="s">
        <v>1292</v>
      </c>
      <c r="J19" s="82"/>
      <c r="K19" s="183"/>
      <c r="L19" s="183"/>
      <c r="M19" s="183"/>
      <c r="N19" s="183"/>
      <c r="O19" s="183"/>
      <c r="P19" s="183"/>
      <c r="Q19" s="183"/>
      <c r="R19" s="183"/>
      <c r="S19" s="183"/>
      <c r="T19" s="183"/>
      <c r="U19" s="87"/>
      <c r="V19" s="87"/>
      <c r="W19" s="87"/>
      <c r="X19" s="87"/>
      <c r="Y19" s="87"/>
      <c r="Z19" s="87"/>
    </row>
    <row r="20" spans="1:26">
      <c r="A20" s="82" t="s">
        <v>352</v>
      </c>
      <c r="B20" s="82" t="s">
        <v>77</v>
      </c>
      <c r="C20" s="82" t="s">
        <v>78</v>
      </c>
      <c r="D20" s="83" t="s">
        <v>3</v>
      </c>
      <c r="E20" s="82"/>
      <c r="F20" s="82" t="s">
        <v>339</v>
      </c>
      <c r="G20" s="82"/>
      <c r="H20" s="82" t="s">
        <v>76</v>
      </c>
      <c r="I20" s="82"/>
      <c r="J20" s="82"/>
      <c r="K20" s="80"/>
      <c r="L20" s="80"/>
      <c r="M20" s="80"/>
      <c r="N20" s="80"/>
      <c r="O20" s="80"/>
      <c r="P20" s="80"/>
      <c r="Q20" s="80"/>
      <c r="R20" s="80"/>
      <c r="S20" s="80"/>
      <c r="T20" s="80"/>
      <c r="U20" s="87"/>
      <c r="V20" s="87"/>
      <c r="W20" s="87"/>
      <c r="X20" s="87"/>
      <c r="Y20" s="87"/>
      <c r="Z20" s="87"/>
    </row>
    <row r="21" spans="1:26">
      <c r="A21" s="719" t="s">
        <v>352</v>
      </c>
      <c r="B21" s="719" t="s">
        <v>80</v>
      </c>
      <c r="C21" s="719" t="s">
        <v>81</v>
      </c>
      <c r="D21" s="725" t="s">
        <v>347</v>
      </c>
      <c r="E21" s="719" t="s">
        <v>349</v>
      </c>
      <c r="F21" s="82" t="s">
        <v>339</v>
      </c>
      <c r="G21" s="82" t="s">
        <v>353</v>
      </c>
      <c r="H21" s="89" t="s">
        <v>1026</v>
      </c>
      <c r="I21" s="82"/>
      <c r="J21" s="82"/>
      <c r="K21" s="184"/>
      <c r="L21" s="184"/>
      <c r="M21" s="184"/>
      <c r="N21" s="184"/>
      <c r="O21" s="184"/>
      <c r="P21" s="184"/>
      <c r="Q21" s="184"/>
      <c r="R21" s="184"/>
      <c r="S21" s="184"/>
      <c r="T21" s="184"/>
      <c r="U21" s="87"/>
      <c r="V21" s="87"/>
      <c r="W21" s="87"/>
      <c r="X21" s="87"/>
      <c r="Y21" s="87"/>
      <c r="Z21" s="87"/>
    </row>
    <row r="22" spans="1:26">
      <c r="A22" s="720"/>
      <c r="B22" s="720"/>
      <c r="C22" s="720"/>
      <c r="D22" s="726"/>
      <c r="E22" s="720"/>
      <c r="F22" s="82"/>
      <c r="G22" s="82"/>
      <c r="H22" s="82"/>
      <c r="I22" s="82" t="s">
        <v>1270</v>
      </c>
      <c r="J22" s="82"/>
      <c r="K22" s="183"/>
      <c r="L22" s="183"/>
      <c r="M22" s="183"/>
      <c r="N22" s="183"/>
      <c r="O22" s="183"/>
      <c r="P22" s="183"/>
      <c r="Q22" s="183"/>
      <c r="R22" s="183"/>
      <c r="S22" s="183"/>
      <c r="T22" s="183"/>
      <c r="U22" s="87"/>
      <c r="V22" s="87"/>
      <c r="W22" s="87"/>
      <c r="X22" s="87"/>
      <c r="Y22" s="87"/>
      <c r="Z22" s="87"/>
    </row>
    <row r="23" spans="1:26">
      <c r="A23" s="720"/>
      <c r="B23" s="720"/>
      <c r="C23" s="720"/>
      <c r="D23" s="726"/>
      <c r="E23" s="720"/>
      <c r="F23" s="82"/>
      <c r="G23" s="82"/>
      <c r="H23" s="82"/>
      <c r="I23" s="82" t="s">
        <v>79</v>
      </c>
      <c r="J23" s="82"/>
      <c r="K23" s="183"/>
      <c r="L23" s="183"/>
      <c r="M23" s="183"/>
      <c r="N23" s="183"/>
      <c r="O23" s="183"/>
      <c r="P23" s="183"/>
      <c r="Q23" s="183"/>
      <c r="R23" s="183"/>
      <c r="S23" s="183"/>
      <c r="T23" s="183"/>
      <c r="U23" s="87"/>
      <c r="V23" s="87"/>
      <c r="W23" s="87"/>
      <c r="X23" s="87"/>
      <c r="Y23" s="87"/>
      <c r="Z23" s="87"/>
    </row>
    <row r="24" spans="1:26">
      <c r="A24" s="720"/>
      <c r="B24" s="720"/>
      <c r="C24" s="720"/>
      <c r="D24" s="726"/>
      <c r="E24" s="720"/>
      <c r="F24" s="82"/>
      <c r="G24" s="82"/>
      <c r="H24" s="82"/>
      <c r="I24" s="82" t="s">
        <v>1290</v>
      </c>
      <c r="J24" s="82"/>
      <c r="K24" s="183"/>
      <c r="L24" s="183"/>
      <c r="M24" s="183"/>
      <c r="N24" s="183"/>
      <c r="O24" s="183"/>
      <c r="P24" s="183"/>
      <c r="Q24" s="183"/>
      <c r="R24" s="183"/>
      <c r="S24" s="183"/>
      <c r="T24" s="183"/>
      <c r="U24" s="87"/>
      <c r="V24" s="87"/>
      <c r="W24" s="87"/>
      <c r="X24" s="87"/>
      <c r="Y24" s="87"/>
      <c r="Z24" s="87"/>
    </row>
    <row r="25" spans="1:26">
      <c r="A25" s="720"/>
      <c r="B25" s="720"/>
      <c r="C25" s="720"/>
      <c r="D25" s="726"/>
      <c r="E25" s="720"/>
      <c r="F25" s="82"/>
      <c r="G25" s="82"/>
      <c r="H25" s="82"/>
      <c r="I25" s="82" t="s">
        <v>1016</v>
      </c>
      <c r="J25" s="82"/>
      <c r="K25" s="183"/>
      <c r="L25" s="183"/>
      <c r="M25" s="183"/>
      <c r="N25" s="183"/>
      <c r="O25" s="183"/>
      <c r="P25" s="183"/>
      <c r="Q25" s="183"/>
      <c r="R25" s="183"/>
      <c r="S25" s="183"/>
      <c r="T25" s="183"/>
      <c r="U25" s="87"/>
      <c r="V25" s="87"/>
      <c r="W25" s="87"/>
      <c r="X25" s="87"/>
      <c r="Y25" s="87"/>
      <c r="Z25" s="87"/>
    </row>
    <row r="26" spans="1:26">
      <c r="A26" s="724"/>
      <c r="B26" s="724"/>
      <c r="C26" s="724"/>
      <c r="D26" s="727"/>
      <c r="E26" s="724"/>
      <c r="F26" s="82"/>
      <c r="G26" s="82"/>
      <c r="H26" s="82"/>
      <c r="I26" s="82" t="s">
        <v>1025</v>
      </c>
      <c r="J26" s="82"/>
      <c r="K26" s="184"/>
      <c r="L26" s="184"/>
      <c r="M26" s="184"/>
      <c r="N26" s="184"/>
      <c r="O26" s="184"/>
      <c r="P26" s="184"/>
      <c r="Q26" s="184"/>
      <c r="R26" s="184"/>
      <c r="S26" s="184"/>
      <c r="T26" s="184"/>
      <c r="U26" s="87"/>
      <c r="V26" s="87"/>
      <c r="W26" s="87"/>
      <c r="X26" s="87"/>
      <c r="Y26" s="87"/>
      <c r="Z26" s="87"/>
    </row>
    <row r="27" spans="1:26">
      <c r="A27" s="82" t="s">
        <v>352</v>
      </c>
      <c r="B27" s="82" t="s">
        <v>82</v>
      </c>
      <c r="C27" s="82" t="s">
        <v>83</v>
      </c>
      <c r="D27" s="83" t="s">
        <v>347</v>
      </c>
      <c r="E27" s="82"/>
      <c r="F27" s="82" t="s">
        <v>340</v>
      </c>
      <c r="G27" s="82"/>
      <c r="H27" s="82" t="s">
        <v>4027</v>
      </c>
      <c r="I27" s="82"/>
      <c r="J27" s="82"/>
      <c r="K27" s="80"/>
      <c r="L27" s="80"/>
      <c r="M27" s="80"/>
      <c r="N27" s="80"/>
      <c r="O27" s="80"/>
      <c r="P27" s="80"/>
      <c r="Q27" s="80"/>
      <c r="R27" s="80"/>
      <c r="S27" s="80"/>
      <c r="T27" s="80"/>
      <c r="U27" s="87"/>
      <c r="V27" s="87"/>
      <c r="W27" s="87"/>
      <c r="X27" s="87"/>
      <c r="Y27" s="87"/>
      <c r="Z27" s="87"/>
    </row>
    <row r="28" spans="1:26">
      <c r="A28" s="82" t="s">
        <v>352</v>
      </c>
      <c r="B28" s="82" t="s">
        <v>85</v>
      </c>
      <c r="C28" s="82" t="s">
        <v>86</v>
      </c>
      <c r="D28" s="83" t="s">
        <v>3</v>
      </c>
      <c r="E28" s="82"/>
      <c r="F28" s="82" t="s">
        <v>339</v>
      </c>
      <c r="G28" s="82"/>
      <c r="H28" s="82" t="s">
        <v>84</v>
      </c>
      <c r="I28" s="82"/>
      <c r="J28" s="82"/>
      <c r="K28" s="80"/>
      <c r="L28" s="80"/>
      <c r="M28" s="80"/>
      <c r="N28" s="80"/>
      <c r="O28" s="80"/>
      <c r="P28" s="80"/>
      <c r="Q28" s="80"/>
      <c r="R28" s="80"/>
      <c r="S28" s="80"/>
      <c r="T28" s="80"/>
      <c r="U28" s="87"/>
      <c r="V28" s="87"/>
      <c r="W28" s="87"/>
      <c r="X28" s="87"/>
      <c r="Y28" s="87"/>
      <c r="Z28" s="87"/>
    </row>
    <row r="29" spans="1:26">
      <c r="A29" s="82" t="s">
        <v>352</v>
      </c>
      <c r="B29" s="82" t="s">
        <v>88</v>
      </c>
      <c r="C29" s="82" t="s">
        <v>89</v>
      </c>
      <c r="D29" s="83" t="s">
        <v>347</v>
      </c>
      <c r="E29" s="82" t="s">
        <v>349</v>
      </c>
      <c r="F29" s="82" t="s">
        <v>339</v>
      </c>
      <c r="G29" s="82" t="s">
        <v>343</v>
      </c>
      <c r="H29" s="82" t="s">
        <v>87</v>
      </c>
      <c r="I29" s="82"/>
      <c r="J29" s="82"/>
      <c r="K29" s="80"/>
      <c r="L29" s="80"/>
      <c r="M29" s="80"/>
      <c r="N29" s="80"/>
      <c r="O29" s="80"/>
      <c r="P29" s="80"/>
      <c r="Q29" s="80"/>
      <c r="R29" s="80"/>
      <c r="S29" s="80"/>
      <c r="T29" s="80"/>
      <c r="U29" s="87"/>
      <c r="V29" s="87"/>
      <c r="W29" s="87"/>
      <c r="X29" s="87"/>
      <c r="Y29" s="87"/>
      <c r="Z29" s="87"/>
    </row>
    <row r="30" spans="1:26">
      <c r="A30" s="82" t="s">
        <v>352</v>
      </c>
      <c r="B30" s="82" t="s">
        <v>91</v>
      </c>
      <c r="C30" s="82" t="s">
        <v>92</v>
      </c>
      <c r="D30" s="83" t="s">
        <v>66</v>
      </c>
      <c r="E30" s="82" t="s">
        <v>349</v>
      </c>
      <c r="F30" s="82" t="s">
        <v>339</v>
      </c>
      <c r="G30" s="82" t="s">
        <v>354</v>
      </c>
      <c r="H30" s="82" t="s">
        <v>90</v>
      </c>
      <c r="I30" s="82"/>
      <c r="J30" s="82"/>
      <c r="K30" s="183"/>
      <c r="L30" s="183"/>
      <c r="M30" s="183"/>
      <c r="N30" s="183"/>
      <c r="O30" s="183"/>
      <c r="P30" s="183"/>
      <c r="Q30" s="183"/>
      <c r="R30" s="183"/>
      <c r="S30" s="183"/>
      <c r="T30" s="183"/>
      <c r="U30" s="87"/>
      <c r="V30" s="87"/>
      <c r="W30" s="87"/>
      <c r="X30" s="87"/>
      <c r="Y30" s="87"/>
      <c r="Z30" s="87"/>
    </row>
    <row r="31" spans="1:26">
      <c r="A31" s="728" t="s">
        <v>352</v>
      </c>
      <c r="B31" s="721" t="s">
        <v>94</v>
      </c>
      <c r="C31" s="721" t="s">
        <v>95</v>
      </c>
      <c r="D31" s="725" t="s">
        <v>66</v>
      </c>
      <c r="E31" s="719" t="s">
        <v>349</v>
      </c>
      <c r="F31" s="169" t="s">
        <v>339</v>
      </c>
      <c r="G31" s="82" t="s">
        <v>355</v>
      </c>
      <c r="H31" s="82" t="s">
        <v>93</v>
      </c>
      <c r="I31" s="82"/>
      <c r="J31" s="82"/>
      <c r="K31" s="183"/>
      <c r="L31" s="183"/>
      <c r="M31" s="183"/>
      <c r="N31" s="183"/>
      <c r="O31" s="183"/>
      <c r="P31" s="183"/>
      <c r="Q31" s="183"/>
      <c r="R31" s="183"/>
      <c r="S31" s="183"/>
      <c r="T31" s="183"/>
      <c r="U31" s="87"/>
      <c r="V31" s="87"/>
      <c r="W31" s="87"/>
      <c r="X31" s="87"/>
      <c r="Y31" s="87"/>
      <c r="Z31" s="87"/>
    </row>
    <row r="32" spans="1:26">
      <c r="A32" s="729"/>
      <c r="B32" s="722"/>
      <c r="C32" s="722"/>
      <c r="D32" s="726"/>
      <c r="E32" s="720"/>
      <c r="F32" s="89"/>
      <c r="G32" s="89"/>
      <c r="H32" s="82"/>
      <c r="I32" s="82" t="s">
        <v>1029</v>
      </c>
      <c r="J32" s="82"/>
      <c r="K32" s="80"/>
      <c r="L32" s="80"/>
      <c r="M32" s="288"/>
      <c r="N32" s="80"/>
      <c r="O32" s="80"/>
      <c r="P32" s="80"/>
      <c r="Q32" s="80"/>
      <c r="R32" s="80"/>
      <c r="S32" s="80"/>
      <c r="T32" s="80"/>
      <c r="U32" s="80"/>
      <c r="V32" s="80"/>
      <c r="W32" s="80"/>
      <c r="X32" s="80"/>
      <c r="Y32" s="80"/>
      <c r="Z32" s="80"/>
    </row>
    <row r="33" spans="1:26">
      <c r="A33" s="82" t="s">
        <v>352</v>
      </c>
      <c r="B33" s="82" t="s">
        <v>97</v>
      </c>
      <c r="C33" s="82" t="s">
        <v>98</v>
      </c>
      <c r="D33" s="83" t="s">
        <v>66</v>
      </c>
      <c r="E33" s="82" t="s">
        <v>347</v>
      </c>
      <c r="F33" s="82" t="s">
        <v>339</v>
      </c>
      <c r="G33" s="82" t="s">
        <v>356</v>
      </c>
      <c r="H33" s="82" t="s">
        <v>96</v>
      </c>
      <c r="I33" s="82"/>
      <c r="J33" s="82"/>
      <c r="K33" s="184"/>
      <c r="L33" s="184"/>
      <c r="M33" s="184"/>
      <c r="N33" s="184"/>
      <c r="O33" s="184"/>
      <c r="P33" s="184"/>
      <c r="Q33" s="184"/>
      <c r="R33" s="184"/>
      <c r="S33" s="184"/>
      <c r="T33" s="184"/>
      <c r="U33" s="87"/>
      <c r="V33" s="87"/>
      <c r="W33" s="87"/>
      <c r="X33" s="87"/>
      <c r="Y33" s="87"/>
      <c r="Z33" s="87"/>
    </row>
    <row r="34" spans="1:26">
      <c r="A34" s="82" t="s">
        <v>352</v>
      </c>
      <c r="B34" s="82" t="s">
        <v>100</v>
      </c>
      <c r="C34" s="82" t="s">
        <v>101</v>
      </c>
      <c r="D34" s="83" t="s">
        <v>347</v>
      </c>
      <c r="E34" s="82" t="s">
        <v>3</v>
      </c>
      <c r="F34" s="82" t="s">
        <v>339</v>
      </c>
      <c r="G34" s="82" t="s">
        <v>353</v>
      </c>
      <c r="H34" s="82" t="s">
        <v>99</v>
      </c>
      <c r="I34" s="82"/>
      <c r="J34" s="82"/>
      <c r="K34" s="80"/>
      <c r="L34" s="80"/>
      <c r="M34" s="80"/>
      <c r="N34" s="80"/>
      <c r="O34" s="80"/>
      <c r="P34" s="80"/>
      <c r="Q34" s="80"/>
      <c r="R34" s="80"/>
      <c r="S34" s="80"/>
      <c r="T34" s="80"/>
      <c r="U34" s="87"/>
      <c r="V34" s="87"/>
      <c r="W34" s="87"/>
      <c r="X34" s="87"/>
      <c r="Y34" s="87"/>
      <c r="Z34" s="87"/>
    </row>
    <row r="35" spans="1:26">
      <c r="A35" s="82" t="s">
        <v>352</v>
      </c>
      <c r="B35" s="82" t="s">
        <v>103</v>
      </c>
      <c r="C35" s="82" t="s">
        <v>104</v>
      </c>
      <c r="D35" s="83" t="s">
        <v>347</v>
      </c>
      <c r="E35" s="82" t="s">
        <v>3</v>
      </c>
      <c r="F35" s="82" t="s">
        <v>339</v>
      </c>
      <c r="G35" s="82" t="s">
        <v>353</v>
      </c>
      <c r="H35" s="82" t="s">
        <v>102</v>
      </c>
      <c r="I35" s="82"/>
      <c r="J35" s="82"/>
      <c r="K35" s="184"/>
      <c r="L35" s="184"/>
      <c r="M35" s="184"/>
      <c r="N35" s="184"/>
      <c r="O35" s="184"/>
      <c r="P35" s="184"/>
      <c r="Q35" s="184"/>
      <c r="R35" s="184"/>
      <c r="S35" s="184"/>
      <c r="T35" s="184"/>
      <c r="U35" s="87"/>
      <c r="V35" s="87"/>
      <c r="W35" s="87"/>
      <c r="X35" s="87"/>
      <c r="Y35" s="87"/>
      <c r="Z35" s="87"/>
    </row>
    <row r="36" spans="1:26">
      <c r="A36" s="82"/>
      <c r="B36" s="82"/>
      <c r="C36" s="82"/>
      <c r="D36" s="83"/>
      <c r="E36" s="82"/>
      <c r="F36" s="82"/>
      <c r="G36" s="82"/>
      <c r="H36" s="82"/>
      <c r="I36" s="82" t="s">
        <v>6548</v>
      </c>
      <c r="J36" s="82"/>
      <c r="K36" s="183"/>
      <c r="L36" s="183"/>
      <c r="M36" s="183"/>
      <c r="N36" s="183"/>
      <c r="O36" s="183"/>
      <c r="P36" s="183"/>
      <c r="Q36" s="183"/>
      <c r="R36" s="183"/>
      <c r="S36" s="183"/>
      <c r="T36" s="183"/>
      <c r="U36" s="87"/>
      <c r="V36" s="87"/>
      <c r="W36" s="87"/>
      <c r="X36" s="87"/>
      <c r="Y36" s="87"/>
      <c r="Z36" s="87"/>
    </row>
    <row r="37" spans="1:26">
      <c r="A37" s="82" t="s">
        <v>352</v>
      </c>
      <c r="B37" s="82" t="s">
        <v>106</v>
      </c>
      <c r="C37" s="82" t="s">
        <v>107</v>
      </c>
      <c r="D37" s="83" t="s">
        <v>347</v>
      </c>
      <c r="E37" s="82"/>
      <c r="F37" s="82" t="s">
        <v>341</v>
      </c>
      <c r="G37" s="82" t="s">
        <v>357</v>
      </c>
      <c r="H37" s="82" t="s">
        <v>105</v>
      </c>
      <c r="I37" s="82"/>
      <c r="J37" s="82"/>
      <c r="K37" s="80"/>
      <c r="L37" s="80"/>
      <c r="M37" s="80"/>
      <c r="N37" s="80"/>
      <c r="O37" s="80"/>
      <c r="P37" s="80"/>
      <c r="Q37" s="80"/>
      <c r="R37" s="80"/>
      <c r="S37" s="80"/>
      <c r="T37" s="80"/>
      <c r="U37" s="87"/>
      <c r="V37" s="87"/>
      <c r="W37" s="87"/>
      <c r="X37" s="87"/>
      <c r="Y37" s="87"/>
      <c r="Z37" s="87"/>
    </row>
    <row r="38" spans="1:26">
      <c r="A38" s="719" t="s">
        <v>352</v>
      </c>
      <c r="B38" s="719" t="s">
        <v>109</v>
      </c>
      <c r="C38" s="719" t="s">
        <v>110</v>
      </c>
      <c r="D38" s="725" t="s">
        <v>3</v>
      </c>
      <c r="E38" s="719"/>
      <c r="F38" s="82" t="s">
        <v>339</v>
      </c>
      <c r="G38" s="82"/>
      <c r="H38" s="82" t="s">
        <v>108</v>
      </c>
      <c r="I38" s="82"/>
      <c r="J38" s="82"/>
      <c r="K38" s="80"/>
      <c r="L38" s="80"/>
      <c r="M38" s="80"/>
      <c r="N38" s="80"/>
      <c r="O38" s="80"/>
      <c r="P38" s="80"/>
      <c r="Q38" s="80"/>
      <c r="R38" s="80"/>
      <c r="S38" s="80"/>
      <c r="T38" s="80"/>
      <c r="U38" s="87"/>
      <c r="V38" s="87"/>
      <c r="W38" s="87"/>
      <c r="X38" s="87"/>
      <c r="Y38" s="87"/>
      <c r="Z38" s="87"/>
    </row>
    <row r="39" spans="1:26">
      <c r="A39" s="720"/>
      <c r="B39" s="720"/>
      <c r="C39" s="720"/>
      <c r="D39" s="726"/>
      <c r="E39" s="720"/>
      <c r="F39" s="82"/>
      <c r="G39" s="82"/>
      <c r="H39" s="82"/>
      <c r="I39" s="82" t="s">
        <v>6549</v>
      </c>
      <c r="J39" s="82"/>
      <c r="K39" s="183"/>
      <c r="L39" s="183"/>
      <c r="M39" s="183"/>
      <c r="N39" s="183"/>
      <c r="O39" s="183"/>
      <c r="P39" s="183"/>
      <c r="Q39" s="183"/>
      <c r="R39" s="183"/>
      <c r="S39" s="183"/>
      <c r="T39" s="183"/>
      <c r="U39" s="87"/>
      <c r="V39" s="87"/>
      <c r="W39" s="87"/>
      <c r="X39" s="87"/>
      <c r="Y39" s="87"/>
      <c r="Z39" s="87"/>
    </row>
    <row r="40" spans="1:26">
      <c r="A40" s="724"/>
      <c r="B40" s="724"/>
      <c r="C40" s="724"/>
      <c r="D40" s="727"/>
      <c r="E40" s="724"/>
      <c r="F40" s="82"/>
      <c r="G40" s="82"/>
      <c r="H40" s="82"/>
      <c r="I40" s="82" t="s">
        <v>1031</v>
      </c>
      <c r="J40" s="82"/>
      <c r="K40" s="183"/>
      <c r="L40" s="183"/>
      <c r="M40" s="183"/>
      <c r="N40" s="183"/>
      <c r="O40" s="183"/>
      <c r="P40" s="183"/>
      <c r="Q40" s="183"/>
      <c r="R40" s="183"/>
      <c r="S40" s="183"/>
      <c r="T40" s="183"/>
      <c r="U40" s="87"/>
      <c r="V40" s="87"/>
      <c r="W40" s="87"/>
      <c r="X40" s="87"/>
      <c r="Y40" s="87"/>
      <c r="Z40" s="87"/>
    </row>
    <row r="41" spans="1:26">
      <c r="A41" s="82" t="s">
        <v>352</v>
      </c>
      <c r="B41" s="82" t="s">
        <v>112</v>
      </c>
      <c r="C41" s="82" t="s">
        <v>113</v>
      </c>
      <c r="D41" s="83" t="s">
        <v>347</v>
      </c>
      <c r="E41" s="82" t="s">
        <v>3</v>
      </c>
      <c r="F41" s="82" t="s">
        <v>339</v>
      </c>
      <c r="G41" s="82" t="s">
        <v>344</v>
      </c>
      <c r="H41" s="82" t="s">
        <v>111</v>
      </c>
      <c r="I41" s="82"/>
      <c r="J41" s="82"/>
      <c r="K41" s="184"/>
      <c r="L41" s="184"/>
      <c r="M41" s="184"/>
      <c r="N41" s="184"/>
      <c r="O41" s="184"/>
      <c r="P41" s="184"/>
      <c r="Q41" s="184"/>
      <c r="R41" s="184"/>
      <c r="S41" s="184"/>
      <c r="T41" s="184"/>
      <c r="U41" s="87"/>
      <c r="V41" s="87"/>
      <c r="W41" s="87"/>
      <c r="X41" s="87"/>
      <c r="Y41" s="87"/>
      <c r="Z41" s="87"/>
    </row>
    <row r="42" spans="1:26">
      <c r="A42" s="82"/>
      <c r="B42" s="82"/>
      <c r="C42" s="82"/>
      <c r="D42" s="83"/>
      <c r="E42" s="82"/>
      <c r="F42" s="82"/>
      <c r="G42" s="82"/>
      <c r="H42" s="82"/>
      <c r="I42" s="82" t="s">
        <v>1033</v>
      </c>
      <c r="J42" s="82"/>
      <c r="K42" s="183"/>
      <c r="L42" s="183"/>
      <c r="M42" s="183"/>
      <c r="N42" s="183"/>
      <c r="O42" s="183"/>
      <c r="P42" s="183"/>
      <c r="Q42" s="183"/>
      <c r="R42" s="183"/>
      <c r="S42" s="183"/>
      <c r="T42" s="183"/>
      <c r="U42" s="87"/>
      <c r="V42" s="87"/>
      <c r="W42" s="87"/>
      <c r="X42" s="87"/>
      <c r="Y42" s="87"/>
      <c r="Z42" s="87"/>
    </row>
    <row r="43" spans="1:26">
      <c r="A43" s="82" t="s">
        <v>352</v>
      </c>
      <c r="B43" s="82" t="s">
        <v>115</v>
      </c>
      <c r="C43" s="82" t="s">
        <v>116</v>
      </c>
      <c r="D43" s="83" t="s">
        <v>117</v>
      </c>
      <c r="E43" s="82"/>
      <c r="F43" s="82" t="s">
        <v>339</v>
      </c>
      <c r="G43" s="82"/>
      <c r="H43" s="82" t="s">
        <v>114</v>
      </c>
      <c r="I43" s="82"/>
      <c r="J43" s="82"/>
      <c r="K43" s="80"/>
      <c r="L43" s="80"/>
      <c r="M43" s="80"/>
      <c r="N43" s="80"/>
      <c r="O43" s="80"/>
      <c r="P43" s="80"/>
      <c r="Q43" s="80"/>
      <c r="R43" s="80"/>
      <c r="S43" s="80"/>
      <c r="T43" s="80"/>
      <c r="U43" s="87"/>
      <c r="V43" s="87"/>
      <c r="W43" s="87"/>
      <c r="X43" s="87"/>
      <c r="Y43" s="87"/>
      <c r="Z43" s="87"/>
    </row>
    <row r="44" spans="1:26">
      <c r="A44" s="82" t="s">
        <v>352</v>
      </c>
      <c r="B44" s="82" t="s">
        <v>119</v>
      </c>
      <c r="C44" s="82" t="s">
        <v>120</v>
      </c>
      <c r="D44" s="83" t="s">
        <v>117</v>
      </c>
      <c r="E44" s="82" t="s">
        <v>349</v>
      </c>
      <c r="F44" s="82" t="s">
        <v>339</v>
      </c>
      <c r="G44" s="82" t="s">
        <v>346</v>
      </c>
      <c r="H44" s="82" t="s">
        <v>118</v>
      </c>
      <c r="I44" s="82"/>
      <c r="J44" s="82"/>
      <c r="K44" s="183"/>
      <c r="L44" s="183"/>
      <c r="M44" s="183"/>
      <c r="N44" s="183"/>
      <c r="O44" s="183"/>
      <c r="P44" s="183"/>
      <c r="Q44" s="183"/>
      <c r="R44" s="183"/>
      <c r="S44" s="183"/>
      <c r="T44" s="183"/>
      <c r="U44" s="87"/>
      <c r="V44" s="87"/>
      <c r="W44" s="87"/>
      <c r="X44" s="87"/>
      <c r="Y44" s="87"/>
      <c r="Z44" s="87"/>
    </row>
    <row r="45" spans="1:26">
      <c r="A45" s="82"/>
      <c r="B45" s="82"/>
      <c r="C45" s="82"/>
      <c r="D45" s="83"/>
      <c r="E45" s="82"/>
      <c r="F45" s="82"/>
      <c r="G45" s="82"/>
      <c r="H45" s="82"/>
      <c r="I45" s="82" t="s">
        <v>1063</v>
      </c>
      <c r="J45" s="82"/>
      <c r="K45" s="183"/>
      <c r="L45" s="183"/>
      <c r="M45" s="183"/>
      <c r="N45" s="183"/>
      <c r="O45" s="183"/>
      <c r="P45" s="183"/>
      <c r="Q45" s="183"/>
      <c r="R45" s="183"/>
      <c r="S45" s="183"/>
      <c r="T45" s="183"/>
      <c r="U45" s="87"/>
      <c r="V45" s="87"/>
      <c r="W45" s="87"/>
      <c r="X45" s="87"/>
      <c r="Y45" s="87"/>
      <c r="Z45" s="87"/>
    </row>
    <row r="46" spans="1:26">
      <c r="A46" s="82" t="s">
        <v>352</v>
      </c>
      <c r="B46" s="82" t="s">
        <v>122</v>
      </c>
      <c r="C46" s="82" t="s">
        <v>123</v>
      </c>
      <c r="D46" s="83" t="s">
        <v>3</v>
      </c>
      <c r="E46" s="82"/>
      <c r="F46" s="82" t="s">
        <v>339</v>
      </c>
      <c r="G46" s="82"/>
      <c r="H46" s="82" t="s">
        <v>121</v>
      </c>
      <c r="I46" s="82"/>
      <c r="J46" s="82"/>
      <c r="K46" s="80"/>
      <c r="L46" s="80"/>
      <c r="M46" s="80"/>
      <c r="N46" s="80"/>
      <c r="O46" s="80"/>
      <c r="P46" s="80"/>
      <c r="Q46" s="80"/>
      <c r="R46" s="80"/>
      <c r="S46" s="80"/>
      <c r="T46" s="80"/>
      <c r="U46" s="87"/>
      <c r="V46" s="87"/>
      <c r="W46" s="87"/>
      <c r="X46" s="87"/>
      <c r="Y46" s="87"/>
      <c r="Z46" s="87"/>
    </row>
    <row r="47" spans="1:26">
      <c r="A47" s="82" t="s">
        <v>352</v>
      </c>
      <c r="B47" s="82" t="s">
        <v>125</v>
      </c>
      <c r="C47" s="82" t="s">
        <v>126</v>
      </c>
      <c r="D47" s="83" t="s">
        <v>347</v>
      </c>
      <c r="E47" s="82" t="s">
        <v>3</v>
      </c>
      <c r="F47" s="82" t="s">
        <v>342</v>
      </c>
      <c r="G47" s="82"/>
      <c r="H47" s="82" t="s">
        <v>124</v>
      </c>
      <c r="I47" s="82"/>
      <c r="J47" s="82"/>
      <c r="K47" s="80"/>
      <c r="L47" s="80"/>
      <c r="M47" s="80"/>
      <c r="N47" s="80"/>
      <c r="O47" s="80"/>
      <c r="P47" s="80"/>
      <c r="Q47" s="80"/>
      <c r="R47" s="80"/>
      <c r="S47" s="80"/>
      <c r="T47" s="80"/>
      <c r="U47" s="110" t="s">
        <v>1436</v>
      </c>
      <c r="V47" s="110" t="s">
        <v>1436</v>
      </c>
      <c r="W47" s="87"/>
      <c r="X47" s="87"/>
      <c r="Y47" s="87"/>
      <c r="Z47" s="87"/>
    </row>
    <row r="48" spans="1:26">
      <c r="A48" s="82" t="s">
        <v>352</v>
      </c>
      <c r="B48" s="82" t="s">
        <v>128</v>
      </c>
      <c r="C48" s="82" t="s">
        <v>129</v>
      </c>
      <c r="D48" s="83" t="s">
        <v>347</v>
      </c>
      <c r="E48" s="82" t="s">
        <v>3</v>
      </c>
      <c r="F48" s="82" t="s">
        <v>339</v>
      </c>
      <c r="G48" s="82" t="s">
        <v>353</v>
      </c>
      <c r="H48" s="82" t="s">
        <v>127</v>
      </c>
      <c r="I48" s="82"/>
      <c r="J48" s="82"/>
      <c r="K48" s="183"/>
      <c r="L48" s="183"/>
      <c r="M48" s="183"/>
      <c r="N48" s="183"/>
      <c r="O48" s="183"/>
      <c r="P48" s="183"/>
      <c r="Q48" s="183"/>
      <c r="R48" s="183"/>
      <c r="S48" s="183"/>
      <c r="T48" s="183"/>
      <c r="U48" s="87"/>
      <c r="V48" s="87"/>
      <c r="W48" s="87"/>
      <c r="X48" s="87"/>
      <c r="Y48" s="87"/>
      <c r="Z48" s="87"/>
    </row>
    <row r="49" spans="1:26">
      <c r="A49" s="728" t="s">
        <v>352</v>
      </c>
      <c r="B49" s="719" t="s">
        <v>131</v>
      </c>
      <c r="C49" s="728" t="s">
        <v>132</v>
      </c>
      <c r="D49" s="725" t="s">
        <v>347</v>
      </c>
      <c r="E49" s="719" t="s">
        <v>3</v>
      </c>
      <c r="F49" s="169" t="s">
        <v>339</v>
      </c>
      <c r="G49" s="82" t="s">
        <v>344</v>
      </c>
      <c r="H49" s="82" t="s">
        <v>4028</v>
      </c>
      <c r="I49" s="82"/>
      <c r="J49" s="82"/>
      <c r="K49" s="80"/>
      <c r="L49" s="80"/>
      <c r="M49" s="80"/>
      <c r="N49" s="80"/>
      <c r="O49" s="80"/>
      <c r="P49" s="80"/>
      <c r="Q49" s="80"/>
      <c r="R49" s="80"/>
      <c r="S49" s="80"/>
      <c r="T49" s="80"/>
      <c r="U49" s="87"/>
      <c r="V49" s="87"/>
      <c r="W49" s="87"/>
      <c r="X49" s="87"/>
      <c r="Y49" s="87"/>
      <c r="Z49" s="87"/>
    </row>
    <row r="50" spans="1:26">
      <c r="A50" s="729"/>
      <c r="B50" s="720"/>
      <c r="C50" s="729"/>
      <c r="D50" s="726"/>
      <c r="E50" s="720"/>
      <c r="F50" s="169"/>
      <c r="G50" s="82"/>
      <c r="H50" s="82"/>
      <c r="I50" s="82" t="s">
        <v>130</v>
      </c>
      <c r="J50" s="82"/>
      <c r="K50" s="184"/>
      <c r="L50" s="184"/>
      <c r="M50" s="184"/>
      <c r="N50" s="184"/>
      <c r="O50" s="184"/>
      <c r="P50" s="184"/>
      <c r="Q50" s="184"/>
      <c r="R50" s="184"/>
      <c r="S50" s="184"/>
      <c r="T50" s="184"/>
      <c r="U50" s="87"/>
      <c r="V50" s="87"/>
      <c r="W50" s="87"/>
      <c r="X50" s="87"/>
      <c r="Y50" s="87"/>
      <c r="Z50" s="87"/>
    </row>
    <row r="51" spans="1:26">
      <c r="A51" s="730"/>
      <c r="B51" s="724"/>
      <c r="C51" s="730"/>
      <c r="D51" s="727"/>
      <c r="E51" s="724"/>
      <c r="F51" s="169"/>
      <c r="G51" s="82"/>
      <c r="H51" s="82"/>
      <c r="I51" s="89" t="s">
        <v>1174</v>
      </c>
      <c r="J51" s="82"/>
      <c r="K51" s="183"/>
      <c r="L51" s="183"/>
      <c r="M51" s="183"/>
      <c r="N51" s="183"/>
      <c r="O51" s="183"/>
      <c r="P51" s="183"/>
      <c r="Q51" s="183"/>
      <c r="R51" s="183"/>
      <c r="S51" s="183"/>
      <c r="T51" s="478"/>
    </row>
    <row r="52" spans="1:26">
      <c r="A52" s="82" t="s">
        <v>352</v>
      </c>
      <c r="B52" s="82" t="s">
        <v>336</v>
      </c>
      <c r="C52" s="82" t="s">
        <v>332</v>
      </c>
      <c r="D52" s="82" t="s">
        <v>348</v>
      </c>
      <c r="E52" s="82"/>
      <c r="F52" s="82" t="s">
        <v>339</v>
      </c>
      <c r="G52" s="82"/>
      <c r="H52" s="82" t="s">
        <v>333</v>
      </c>
      <c r="I52" s="82"/>
      <c r="J52" s="82"/>
      <c r="K52" s="80"/>
      <c r="L52" s="80"/>
      <c r="M52" s="80"/>
      <c r="N52" s="80"/>
      <c r="O52" s="80"/>
      <c r="P52" s="80"/>
      <c r="Q52" s="80"/>
      <c r="R52" s="80"/>
      <c r="S52" s="80"/>
      <c r="T52" s="80"/>
      <c r="U52" s="87"/>
      <c r="V52" s="87"/>
      <c r="W52" s="87"/>
      <c r="X52" s="87"/>
      <c r="Y52" s="87"/>
      <c r="Z52" s="87"/>
    </row>
    <row r="53" spans="1:26">
      <c r="A53" s="82" t="s">
        <v>352</v>
      </c>
      <c r="B53" s="82" t="s">
        <v>134</v>
      </c>
      <c r="C53" s="82" t="s">
        <v>135</v>
      </c>
      <c r="D53" s="83" t="s">
        <v>347</v>
      </c>
      <c r="E53" s="82" t="s">
        <v>3</v>
      </c>
      <c r="F53" s="82" t="s">
        <v>339</v>
      </c>
      <c r="G53" s="82" t="s">
        <v>353</v>
      </c>
      <c r="H53" s="82" t="s">
        <v>133</v>
      </c>
      <c r="I53" s="82"/>
      <c r="J53" s="82"/>
      <c r="K53" s="183"/>
      <c r="L53" s="183"/>
      <c r="M53" s="183"/>
      <c r="N53" s="183"/>
      <c r="O53" s="183"/>
      <c r="P53" s="183"/>
      <c r="Q53" s="183"/>
      <c r="R53" s="183"/>
      <c r="S53" s="183"/>
      <c r="T53" s="183"/>
      <c r="U53" s="87"/>
      <c r="V53" s="87"/>
      <c r="W53" s="87"/>
      <c r="X53" s="87"/>
      <c r="Y53" s="87"/>
      <c r="Z53" s="87"/>
    </row>
    <row r="54" spans="1:26">
      <c r="A54" s="82" t="s">
        <v>352</v>
      </c>
      <c r="B54" s="82" t="s">
        <v>137</v>
      </c>
      <c r="C54" s="82" t="s">
        <v>138</v>
      </c>
      <c r="D54" s="83" t="s">
        <v>66</v>
      </c>
      <c r="E54" s="82"/>
      <c r="F54" s="82" t="s">
        <v>339</v>
      </c>
      <c r="G54" s="82"/>
      <c r="H54" s="82" t="s">
        <v>136</v>
      </c>
      <c r="I54" s="82"/>
      <c r="J54" s="82"/>
      <c r="K54" s="183"/>
      <c r="L54" s="183"/>
      <c r="M54" s="183"/>
      <c r="N54" s="183"/>
      <c r="O54" s="183"/>
      <c r="P54" s="183"/>
      <c r="Q54" s="183"/>
      <c r="R54" s="183"/>
      <c r="S54" s="183"/>
      <c r="T54" s="183"/>
      <c r="U54" s="87"/>
      <c r="V54" s="87"/>
      <c r="W54" s="87"/>
      <c r="X54" s="87"/>
      <c r="Y54" s="87"/>
      <c r="Z54" s="87"/>
    </row>
    <row r="55" spans="1:26">
      <c r="A55" s="82" t="s">
        <v>352</v>
      </c>
      <c r="B55" s="82" t="s">
        <v>139</v>
      </c>
      <c r="C55" s="82" t="s">
        <v>140</v>
      </c>
      <c r="D55" s="83" t="s">
        <v>3</v>
      </c>
      <c r="E55" s="82"/>
      <c r="F55" s="82" t="s">
        <v>339</v>
      </c>
      <c r="G55" s="82"/>
      <c r="H55" s="82" t="s">
        <v>4029</v>
      </c>
      <c r="I55" s="82"/>
      <c r="J55" s="82"/>
      <c r="K55" s="80"/>
      <c r="L55" s="80"/>
      <c r="M55" s="80"/>
      <c r="N55" s="80"/>
      <c r="O55" s="80"/>
      <c r="P55" s="80"/>
      <c r="Q55" s="80"/>
      <c r="R55" s="80"/>
      <c r="S55" s="80"/>
      <c r="T55" s="80"/>
      <c r="U55" s="87"/>
      <c r="V55" s="87"/>
      <c r="W55" s="87"/>
      <c r="X55" s="87"/>
      <c r="Y55" s="87"/>
      <c r="Z55" s="87"/>
    </row>
    <row r="56" spans="1:26">
      <c r="A56" s="82" t="s">
        <v>352</v>
      </c>
      <c r="B56" s="82" t="s">
        <v>141</v>
      </c>
      <c r="C56" s="82" t="s">
        <v>142</v>
      </c>
      <c r="D56" s="83" t="s">
        <v>347</v>
      </c>
      <c r="E56" s="82"/>
      <c r="F56" s="82" t="s">
        <v>341</v>
      </c>
      <c r="G56" s="82" t="s">
        <v>357</v>
      </c>
      <c r="H56" s="82" t="s">
        <v>4030</v>
      </c>
      <c r="I56" s="82"/>
      <c r="J56" s="82"/>
      <c r="K56" s="80"/>
      <c r="L56" s="80"/>
      <c r="M56" s="80"/>
      <c r="N56" s="80"/>
      <c r="O56" s="80"/>
      <c r="P56" s="80"/>
      <c r="Q56" s="80"/>
      <c r="R56" s="80"/>
      <c r="S56" s="80"/>
      <c r="T56" s="80"/>
      <c r="U56" s="87"/>
      <c r="V56" s="87"/>
      <c r="W56" s="87"/>
      <c r="X56" s="87"/>
      <c r="Y56" s="87"/>
      <c r="Z56" s="87"/>
    </row>
    <row r="57" spans="1:26">
      <c r="A57" s="82" t="s">
        <v>352</v>
      </c>
      <c r="B57" s="82" t="s">
        <v>143</v>
      </c>
      <c r="C57" s="82" t="s">
        <v>144</v>
      </c>
      <c r="D57" s="83" t="s">
        <v>347</v>
      </c>
      <c r="E57" s="82" t="s">
        <v>3</v>
      </c>
      <c r="F57" s="82" t="s">
        <v>339</v>
      </c>
      <c r="G57" s="82" t="s">
        <v>353</v>
      </c>
      <c r="H57" s="82" t="s">
        <v>321</v>
      </c>
      <c r="I57" s="82"/>
      <c r="J57" s="82"/>
      <c r="K57" s="80"/>
      <c r="L57" s="80"/>
      <c r="M57" s="80"/>
      <c r="N57" s="80"/>
      <c r="O57" s="80"/>
      <c r="P57" s="80"/>
      <c r="Q57" s="80"/>
      <c r="R57" s="80"/>
      <c r="S57" s="80"/>
      <c r="T57" s="80"/>
      <c r="U57" s="87"/>
      <c r="V57" s="87"/>
      <c r="W57" s="87"/>
      <c r="X57" s="87"/>
      <c r="Y57" s="87"/>
      <c r="Z57" s="87"/>
    </row>
    <row r="58" spans="1:26">
      <c r="A58" s="82" t="s">
        <v>352</v>
      </c>
      <c r="B58" s="82" t="s">
        <v>146</v>
      </c>
      <c r="C58" s="82" t="s">
        <v>147</v>
      </c>
      <c r="D58" s="83" t="s">
        <v>53</v>
      </c>
      <c r="E58" s="82"/>
      <c r="F58" s="82" t="s">
        <v>340</v>
      </c>
      <c r="G58" s="82"/>
      <c r="H58" s="82" t="s">
        <v>145</v>
      </c>
      <c r="I58" s="82"/>
      <c r="J58" s="82"/>
      <c r="K58" s="80"/>
      <c r="L58" s="80"/>
      <c r="M58" s="80"/>
      <c r="N58" s="80"/>
      <c r="O58" s="80"/>
      <c r="P58" s="80"/>
      <c r="Q58" s="80"/>
      <c r="R58" s="80"/>
      <c r="S58" s="80"/>
      <c r="T58" s="80"/>
      <c r="U58" s="87"/>
      <c r="V58" s="87"/>
      <c r="W58" s="87"/>
      <c r="X58" s="87"/>
      <c r="Y58" s="87"/>
      <c r="Z58" s="87"/>
    </row>
    <row r="59" spans="1:26">
      <c r="A59" s="82" t="s">
        <v>352</v>
      </c>
      <c r="B59" s="82" t="s">
        <v>149</v>
      </c>
      <c r="C59" s="82" t="s">
        <v>150</v>
      </c>
      <c r="D59" s="83" t="s">
        <v>347</v>
      </c>
      <c r="E59" s="82"/>
      <c r="F59" s="82" t="s">
        <v>339</v>
      </c>
      <c r="G59" s="82" t="s">
        <v>358</v>
      </c>
      <c r="H59" s="82" t="s">
        <v>148</v>
      </c>
      <c r="I59" s="82"/>
      <c r="J59" s="82"/>
      <c r="K59" s="183"/>
      <c r="L59" s="183"/>
      <c r="M59" s="183"/>
      <c r="N59" s="183"/>
      <c r="O59" s="183"/>
      <c r="P59" s="183"/>
      <c r="Q59" s="183"/>
      <c r="R59" s="183"/>
      <c r="S59" s="183"/>
      <c r="T59" s="183"/>
      <c r="U59" s="87"/>
      <c r="V59" s="87"/>
      <c r="W59" s="87"/>
      <c r="X59" s="87"/>
      <c r="Y59" s="87"/>
      <c r="Z59" s="87"/>
    </row>
    <row r="60" spans="1:26">
      <c r="A60" s="281" t="s">
        <v>352</v>
      </c>
      <c r="B60" s="281" t="s">
        <v>152</v>
      </c>
      <c r="C60" s="281" t="s">
        <v>153</v>
      </c>
      <c r="D60" s="278" t="s">
        <v>347</v>
      </c>
      <c r="E60" s="281" t="s">
        <v>154</v>
      </c>
      <c r="F60" s="82" t="s">
        <v>339</v>
      </c>
      <c r="G60" s="82" t="s">
        <v>359</v>
      </c>
      <c r="H60" s="82" t="s">
        <v>151</v>
      </c>
      <c r="I60" s="82"/>
      <c r="J60" s="82"/>
      <c r="K60" s="184"/>
      <c r="L60" s="184"/>
      <c r="M60" s="184"/>
      <c r="N60" s="184"/>
      <c r="O60" s="184"/>
      <c r="P60" s="184"/>
      <c r="Q60" s="184"/>
      <c r="R60" s="184"/>
      <c r="S60" s="184"/>
      <c r="T60" s="184"/>
      <c r="U60" s="87"/>
      <c r="V60" s="87"/>
      <c r="W60" s="87"/>
      <c r="X60" s="87"/>
      <c r="Y60" s="87"/>
      <c r="Z60" s="87"/>
    </row>
    <row r="61" spans="1:26">
      <c r="A61" s="282"/>
      <c r="B61" s="282"/>
      <c r="C61" s="282"/>
      <c r="D61" s="279"/>
      <c r="E61" s="282"/>
      <c r="F61" s="82"/>
      <c r="G61" s="82"/>
      <c r="H61" s="82"/>
      <c r="I61" s="82" t="s">
        <v>1257</v>
      </c>
      <c r="J61" s="82"/>
      <c r="K61" s="183"/>
      <c r="L61" s="183"/>
      <c r="M61" s="183"/>
      <c r="N61" s="183"/>
      <c r="O61" s="183"/>
      <c r="P61" s="183"/>
      <c r="Q61" s="183"/>
      <c r="R61" s="183"/>
      <c r="S61" s="183"/>
      <c r="T61" s="183"/>
      <c r="U61" s="87"/>
      <c r="V61" s="87"/>
      <c r="W61" s="87"/>
      <c r="X61" s="87"/>
      <c r="Y61" s="87"/>
      <c r="Z61" s="87"/>
    </row>
    <row r="62" spans="1:26">
      <c r="A62" s="283"/>
      <c r="B62" s="283"/>
      <c r="C62" s="283"/>
      <c r="D62" s="280"/>
      <c r="E62" s="283"/>
      <c r="F62" s="82"/>
      <c r="G62" s="82"/>
      <c r="H62" s="82"/>
      <c r="I62" s="82" t="s">
        <v>1376</v>
      </c>
      <c r="J62" s="82"/>
      <c r="K62" s="183"/>
      <c r="L62" s="183"/>
      <c r="M62" s="183"/>
      <c r="N62" s="183"/>
      <c r="O62" s="183"/>
      <c r="P62" s="183"/>
      <c r="Q62" s="183"/>
      <c r="R62" s="183"/>
      <c r="S62" s="183"/>
      <c r="T62" s="183"/>
      <c r="U62" s="87"/>
      <c r="V62" s="87"/>
      <c r="W62" s="87"/>
      <c r="X62" s="87"/>
      <c r="Y62" s="87"/>
      <c r="Z62" s="87"/>
    </row>
    <row r="63" spans="1:26">
      <c r="A63" s="82" t="s">
        <v>352</v>
      </c>
      <c r="B63" s="82" t="s">
        <v>156</v>
      </c>
      <c r="C63" s="82" t="s">
        <v>157</v>
      </c>
      <c r="D63" s="83" t="s">
        <v>347</v>
      </c>
      <c r="E63" s="82" t="s">
        <v>3</v>
      </c>
      <c r="F63" s="82" t="s">
        <v>339</v>
      </c>
      <c r="G63" s="82" t="s">
        <v>353</v>
      </c>
      <c r="H63" s="82" t="s">
        <v>155</v>
      </c>
      <c r="I63" s="82"/>
      <c r="J63" s="82"/>
      <c r="K63" s="80"/>
      <c r="L63" s="80"/>
      <c r="M63" s="80"/>
      <c r="N63" s="80"/>
      <c r="O63" s="80"/>
      <c r="P63" s="80"/>
      <c r="Q63" s="80"/>
      <c r="R63" s="80"/>
      <c r="S63" s="80"/>
      <c r="T63" s="80"/>
      <c r="U63" s="87"/>
      <c r="V63" s="87"/>
      <c r="W63" s="87"/>
      <c r="X63" s="87"/>
      <c r="Y63" s="87"/>
      <c r="Z63" s="87"/>
    </row>
    <row r="64" spans="1:26">
      <c r="A64" s="82" t="s">
        <v>352</v>
      </c>
      <c r="B64" s="82" t="s">
        <v>159</v>
      </c>
      <c r="C64" s="82" t="s">
        <v>160</v>
      </c>
      <c r="D64" s="83" t="s">
        <v>53</v>
      </c>
      <c r="E64" s="82" t="s">
        <v>349</v>
      </c>
      <c r="F64" s="82" t="s">
        <v>339</v>
      </c>
      <c r="G64" s="82" t="s">
        <v>353</v>
      </c>
      <c r="H64" s="82" t="s">
        <v>158</v>
      </c>
      <c r="I64" s="82"/>
      <c r="J64" s="82"/>
      <c r="K64" s="184"/>
      <c r="L64" s="184"/>
      <c r="M64" s="184"/>
      <c r="N64" s="184"/>
      <c r="O64" s="184"/>
      <c r="P64" s="184"/>
      <c r="Q64" s="184"/>
      <c r="R64" s="184"/>
      <c r="S64" s="184"/>
      <c r="T64" s="184"/>
      <c r="U64" s="87"/>
      <c r="V64" s="87"/>
      <c r="W64" s="87"/>
      <c r="X64" s="87"/>
      <c r="Y64" s="87"/>
      <c r="Z64" s="87"/>
    </row>
    <row r="65" spans="1:26">
      <c r="A65" s="82" t="s">
        <v>352</v>
      </c>
      <c r="B65" s="82" t="s">
        <v>162</v>
      </c>
      <c r="C65" s="82" t="s">
        <v>163</v>
      </c>
      <c r="D65" s="83" t="s">
        <v>347</v>
      </c>
      <c r="E65" s="82" t="s">
        <v>3</v>
      </c>
      <c r="F65" s="82" t="s">
        <v>339</v>
      </c>
      <c r="G65" s="82"/>
      <c r="H65" s="82" t="s">
        <v>161</v>
      </c>
      <c r="I65" s="82"/>
      <c r="J65" s="82"/>
      <c r="K65" s="80"/>
      <c r="L65" s="80"/>
      <c r="M65" s="80"/>
      <c r="N65" s="80"/>
      <c r="O65" s="80"/>
      <c r="P65" s="80"/>
      <c r="Q65" s="80"/>
      <c r="R65" s="80"/>
      <c r="S65" s="80"/>
      <c r="T65" s="80"/>
      <c r="U65" s="87"/>
      <c r="V65" s="87"/>
      <c r="W65" s="87"/>
      <c r="X65" s="87"/>
      <c r="Y65" s="87"/>
      <c r="Z65" s="87"/>
    </row>
    <row r="66" spans="1:26">
      <c r="A66" s="82" t="s">
        <v>352</v>
      </c>
      <c r="B66" s="82" t="s">
        <v>165</v>
      </c>
      <c r="C66" s="82" t="s">
        <v>166</v>
      </c>
      <c r="D66" s="83" t="s">
        <v>347</v>
      </c>
      <c r="E66" s="82"/>
      <c r="F66" s="82" t="s">
        <v>339</v>
      </c>
      <c r="G66" s="82"/>
      <c r="H66" s="82" t="s">
        <v>164</v>
      </c>
      <c r="I66" s="82"/>
      <c r="J66" s="82"/>
      <c r="K66" s="184"/>
      <c r="L66" s="184"/>
      <c r="M66" s="184"/>
      <c r="N66" s="184"/>
      <c r="O66" s="184"/>
      <c r="P66" s="184"/>
      <c r="Q66" s="184"/>
      <c r="R66" s="184"/>
      <c r="S66" s="184"/>
      <c r="T66" s="184"/>
      <c r="U66" s="87"/>
      <c r="V66" s="87"/>
      <c r="W66" s="87"/>
      <c r="X66" s="87"/>
      <c r="Y66" s="87"/>
      <c r="Z66" s="87"/>
    </row>
    <row r="67" spans="1:26">
      <c r="A67" s="82" t="s">
        <v>352</v>
      </c>
      <c r="B67" s="82" t="s">
        <v>168</v>
      </c>
      <c r="C67" s="82" t="s">
        <v>169</v>
      </c>
      <c r="D67" s="83" t="s">
        <v>117</v>
      </c>
      <c r="E67" s="82" t="s">
        <v>349</v>
      </c>
      <c r="F67" s="82" t="s">
        <v>339</v>
      </c>
      <c r="G67" s="82" t="s">
        <v>360</v>
      </c>
      <c r="H67" s="82" t="s">
        <v>167</v>
      </c>
      <c r="I67" s="82"/>
      <c r="J67" s="82"/>
      <c r="K67" s="184"/>
      <c r="L67" s="184"/>
      <c r="M67" s="184"/>
      <c r="N67" s="184"/>
      <c r="O67" s="184"/>
      <c r="P67" s="184"/>
      <c r="Q67" s="184"/>
      <c r="R67" s="184"/>
      <c r="S67" s="184"/>
      <c r="T67" s="184"/>
      <c r="U67" s="87"/>
      <c r="V67" s="87"/>
      <c r="W67" s="87"/>
      <c r="X67" s="87"/>
      <c r="Y67" s="87"/>
      <c r="Z67" s="87"/>
    </row>
    <row r="68" spans="1:26">
      <c r="A68" s="82" t="s">
        <v>352</v>
      </c>
      <c r="B68" s="82" t="s">
        <v>171</v>
      </c>
      <c r="C68" s="82" t="s">
        <v>172</v>
      </c>
      <c r="D68" s="83" t="s">
        <v>347</v>
      </c>
      <c r="E68" s="82" t="s">
        <v>3</v>
      </c>
      <c r="F68" s="82" t="s">
        <v>339</v>
      </c>
      <c r="G68" s="82" t="s">
        <v>357</v>
      </c>
      <c r="H68" s="82" t="s">
        <v>170</v>
      </c>
      <c r="I68" s="82"/>
      <c r="J68" s="82"/>
      <c r="K68" s="184"/>
      <c r="L68" s="184"/>
      <c r="M68" s="184"/>
      <c r="N68" s="184"/>
      <c r="O68" s="184"/>
      <c r="P68" s="184"/>
      <c r="Q68" s="184"/>
      <c r="R68" s="184"/>
      <c r="S68" s="184"/>
      <c r="T68" s="184"/>
      <c r="U68" s="87"/>
      <c r="V68" s="87"/>
      <c r="W68" s="87"/>
      <c r="X68" s="87"/>
      <c r="Y68" s="87"/>
      <c r="Z68" s="87"/>
    </row>
    <row r="69" spans="1:26">
      <c r="A69" s="82" t="s">
        <v>352</v>
      </c>
      <c r="B69" s="82" t="s">
        <v>173</v>
      </c>
      <c r="C69" s="82" t="s">
        <v>174</v>
      </c>
      <c r="D69" s="83" t="s">
        <v>3</v>
      </c>
      <c r="E69" s="82"/>
      <c r="F69" s="82" t="s">
        <v>339</v>
      </c>
      <c r="G69" s="82"/>
      <c r="H69" s="82" t="s">
        <v>4031</v>
      </c>
      <c r="I69" s="82"/>
      <c r="J69" s="82"/>
      <c r="K69" s="80"/>
      <c r="L69" s="80"/>
      <c r="M69" s="80"/>
      <c r="N69" s="80"/>
      <c r="O69" s="80"/>
      <c r="P69" s="80"/>
      <c r="Q69" s="80"/>
      <c r="R69" s="80"/>
      <c r="S69" s="80"/>
      <c r="T69" s="80"/>
      <c r="U69" s="87"/>
      <c r="V69" s="87"/>
      <c r="W69" s="87"/>
      <c r="X69" s="87"/>
      <c r="Y69" s="87"/>
      <c r="Z69" s="87"/>
    </row>
    <row r="70" spans="1:26">
      <c r="A70" s="82" t="s">
        <v>352</v>
      </c>
      <c r="B70" s="82" t="s">
        <v>176</v>
      </c>
      <c r="C70" s="82" t="s">
        <v>177</v>
      </c>
      <c r="D70" s="83" t="s">
        <v>347</v>
      </c>
      <c r="E70" s="82" t="s">
        <v>3</v>
      </c>
      <c r="F70" s="82" t="s">
        <v>339</v>
      </c>
      <c r="G70" s="82"/>
      <c r="H70" s="82" t="s">
        <v>175</v>
      </c>
      <c r="I70" s="82"/>
      <c r="J70" s="82"/>
      <c r="K70" s="80"/>
      <c r="L70" s="80"/>
      <c r="M70" s="80"/>
      <c r="N70" s="80"/>
      <c r="O70" s="80"/>
      <c r="P70" s="80"/>
      <c r="Q70" s="80"/>
      <c r="R70" s="80"/>
      <c r="S70" s="80"/>
      <c r="T70" s="80"/>
      <c r="U70" s="87"/>
      <c r="V70" s="87"/>
      <c r="W70" s="87"/>
      <c r="X70" s="87"/>
      <c r="Y70" s="87"/>
      <c r="Z70" s="87"/>
    </row>
    <row r="71" spans="1:26">
      <c r="A71" s="82" t="s">
        <v>352</v>
      </c>
      <c r="B71" s="82" t="s">
        <v>179</v>
      </c>
      <c r="C71" s="82" t="s">
        <v>180</v>
      </c>
      <c r="D71" s="83" t="s">
        <v>3</v>
      </c>
      <c r="E71" s="82"/>
      <c r="F71" s="82" t="s">
        <v>339</v>
      </c>
      <c r="G71" s="82"/>
      <c r="H71" s="82" t="s">
        <v>178</v>
      </c>
      <c r="I71" s="82"/>
      <c r="J71" s="82"/>
      <c r="K71" s="80"/>
      <c r="L71" s="80"/>
      <c r="M71" s="80"/>
      <c r="N71" s="80"/>
      <c r="O71" s="80"/>
      <c r="P71" s="80"/>
      <c r="Q71" s="80"/>
      <c r="R71" s="80"/>
      <c r="S71" s="80"/>
      <c r="T71" s="80"/>
      <c r="U71" s="87"/>
      <c r="V71" s="87"/>
      <c r="W71" s="87"/>
      <c r="X71" s="87"/>
      <c r="Y71" s="87"/>
      <c r="Z71" s="87"/>
    </row>
    <row r="72" spans="1:26">
      <c r="A72" s="281" t="s">
        <v>352</v>
      </c>
      <c r="B72" s="721" t="s">
        <v>182</v>
      </c>
      <c r="C72" s="719" t="s">
        <v>183</v>
      </c>
      <c r="D72" s="725" t="s">
        <v>347</v>
      </c>
      <c r="E72" s="719" t="s">
        <v>3</v>
      </c>
      <c r="F72" s="82" t="s">
        <v>339</v>
      </c>
      <c r="G72" s="82" t="s">
        <v>361</v>
      </c>
      <c r="H72" s="82" t="s">
        <v>181</v>
      </c>
      <c r="I72" s="82"/>
      <c r="J72" s="82"/>
      <c r="K72" s="80"/>
      <c r="L72" s="80"/>
      <c r="M72" s="80"/>
      <c r="N72" s="80"/>
      <c r="O72" s="80"/>
      <c r="P72" s="80"/>
      <c r="Q72" s="80"/>
      <c r="R72" s="80"/>
      <c r="S72" s="80"/>
      <c r="T72" s="80"/>
      <c r="U72" s="87"/>
      <c r="V72" s="87"/>
      <c r="W72" s="87"/>
      <c r="X72" s="87"/>
      <c r="Y72" s="87"/>
      <c r="Z72" s="87"/>
    </row>
    <row r="73" spans="1:26">
      <c r="A73" s="282"/>
      <c r="B73" s="722"/>
      <c r="C73" s="720"/>
      <c r="D73" s="726"/>
      <c r="E73" s="720"/>
      <c r="F73" s="82"/>
      <c r="G73" s="82"/>
      <c r="H73" s="82"/>
      <c r="I73" s="82" t="s">
        <v>1006</v>
      </c>
      <c r="J73" s="82"/>
      <c r="K73" s="183"/>
      <c r="L73" s="183"/>
      <c r="M73" s="183"/>
      <c r="N73" s="183"/>
      <c r="O73" s="183"/>
      <c r="P73" s="183"/>
      <c r="Q73" s="183"/>
      <c r="R73" s="183"/>
      <c r="S73" s="183"/>
      <c r="T73" s="183"/>
      <c r="U73" s="87"/>
      <c r="V73" s="87"/>
      <c r="W73" s="87"/>
      <c r="X73" s="87"/>
      <c r="Y73" s="87"/>
      <c r="Z73" s="87"/>
    </row>
    <row r="74" spans="1:26">
      <c r="A74" s="282"/>
      <c r="B74" s="722"/>
      <c r="C74" s="720"/>
      <c r="D74" s="726"/>
      <c r="E74" s="720"/>
      <c r="F74" s="82"/>
      <c r="G74" s="82"/>
      <c r="H74" s="82"/>
      <c r="I74" s="82"/>
      <c r="J74" s="82" t="s">
        <v>1370</v>
      </c>
      <c r="K74" s="184"/>
      <c r="L74" s="184"/>
      <c r="M74" s="184"/>
      <c r="N74" s="184"/>
      <c r="O74" s="184"/>
      <c r="P74" s="184"/>
      <c r="Q74" s="184"/>
      <c r="R74" s="184"/>
      <c r="S74" s="184"/>
      <c r="T74" s="184"/>
      <c r="U74" s="87"/>
      <c r="V74" s="87"/>
      <c r="W74" s="87"/>
      <c r="X74" s="87"/>
      <c r="Y74" s="87"/>
      <c r="Z74" s="87"/>
    </row>
    <row r="75" spans="1:26">
      <c r="A75" s="283"/>
      <c r="B75" s="723"/>
      <c r="C75" s="724"/>
      <c r="D75" s="727"/>
      <c r="E75" s="724"/>
      <c r="F75" s="82"/>
      <c r="G75" s="82"/>
      <c r="H75" s="82"/>
      <c r="I75" s="82"/>
      <c r="J75" s="82" t="s">
        <v>1373</v>
      </c>
      <c r="K75" s="184"/>
      <c r="L75" s="184"/>
      <c r="M75" s="184"/>
      <c r="N75" s="184"/>
      <c r="O75" s="184"/>
      <c r="P75" s="184"/>
      <c r="Q75" s="184"/>
      <c r="R75" s="184"/>
      <c r="S75" s="184"/>
      <c r="T75" s="184"/>
      <c r="U75" s="87"/>
      <c r="V75" s="87"/>
      <c r="W75" s="87"/>
      <c r="X75" s="87"/>
      <c r="Y75" s="87"/>
      <c r="Z75" s="87"/>
    </row>
    <row r="76" spans="1:26">
      <c r="A76" s="82" t="s">
        <v>352</v>
      </c>
      <c r="B76" s="82" t="s">
        <v>185</v>
      </c>
      <c r="C76" s="82" t="s">
        <v>186</v>
      </c>
      <c r="D76" s="83" t="s">
        <v>347</v>
      </c>
      <c r="E76" s="82" t="s">
        <v>3</v>
      </c>
      <c r="F76" s="82" t="s">
        <v>339</v>
      </c>
      <c r="G76" s="82" t="s">
        <v>357</v>
      </c>
      <c r="H76" s="82" t="s">
        <v>999</v>
      </c>
      <c r="I76" s="82"/>
      <c r="J76" s="82"/>
      <c r="K76" s="80"/>
      <c r="L76" s="80"/>
      <c r="M76" s="80"/>
      <c r="N76" s="80"/>
      <c r="O76" s="80"/>
      <c r="P76" s="80"/>
      <c r="Q76" s="80"/>
      <c r="R76" s="80"/>
      <c r="S76" s="80"/>
      <c r="T76" s="80"/>
      <c r="U76" s="87"/>
      <c r="V76" s="87"/>
      <c r="W76" s="87"/>
      <c r="X76" s="87"/>
      <c r="Y76" s="87"/>
      <c r="Z76" s="87"/>
    </row>
    <row r="77" spans="1:26">
      <c r="A77" s="82" t="s">
        <v>352</v>
      </c>
      <c r="B77" s="82" t="s">
        <v>188</v>
      </c>
      <c r="C77" s="82" t="s">
        <v>189</v>
      </c>
      <c r="D77" s="83" t="s">
        <v>347</v>
      </c>
      <c r="E77" s="82" t="s">
        <v>3</v>
      </c>
      <c r="F77" s="82" t="s">
        <v>339</v>
      </c>
      <c r="G77" s="82"/>
      <c r="H77" s="82" t="s">
        <v>187</v>
      </c>
      <c r="I77" s="82"/>
      <c r="J77" s="82"/>
      <c r="K77" s="183"/>
      <c r="L77" s="183"/>
      <c r="M77" s="183"/>
      <c r="N77" s="183"/>
      <c r="O77" s="183"/>
      <c r="P77" s="183"/>
      <c r="Q77" s="183"/>
      <c r="R77" s="183"/>
      <c r="S77" s="183"/>
      <c r="T77" s="183"/>
      <c r="U77" s="87"/>
      <c r="V77" s="87"/>
      <c r="W77" s="87"/>
      <c r="X77" s="87"/>
      <c r="Y77" s="87"/>
      <c r="Z77" s="87"/>
    </row>
    <row r="78" spans="1:26">
      <c r="A78" s="719" t="s">
        <v>352</v>
      </c>
      <c r="B78" s="719" t="s">
        <v>191</v>
      </c>
      <c r="C78" s="719" t="s">
        <v>192</v>
      </c>
      <c r="D78" s="725" t="s">
        <v>347</v>
      </c>
      <c r="E78" s="719"/>
      <c r="F78" s="82" t="s">
        <v>341</v>
      </c>
      <c r="G78" s="82" t="s">
        <v>357</v>
      </c>
      <c r="H78" s="82" t="s">
        <v>190</v>
      </c>
      <c r="I78" s="82"/>
      <c r="J78" s="82"/>
      <c r="K78" s="80"/>
      <c r="L78" s="80"/>
      <c r="M78" s="80"/>
      <c r="N78" s="80"/>
      <c r="O78" s="80"/>
      <c r="P78" s="80"/>
      <c r="Q78" s="80"/>
      <c r="R78" s="80"/>
      <c r="S78" s="80"/>
      <c r="T78" s="80"/>
      <c r="U78" s="87"/>
      <c r="V78" s="87"/>
      <c r="W78" s="87"/>
      <c r="X78" s="87"/>
      <c r="Y78" s="87"/>
      <c r="Z78" s="87"/>
    </row>
    <row r="79" spans="1:26">
      <c r="A79" s="724"/>
      <c r="B79" s="724"/>
      <c r="C79" s="724"/>
      <c r="D79" s="727"/>
      <c r="E79" s="724"/>
      <c r="F79" s="82"/>
      <c r="G79" s="82"/>
      <c r="H79" s="82"/>
      <c r="I79" s="82" t="s">
        <v>1306</v>
      </c>
      <c r="J79" s="82"/>
      <c r="K79" s="183"/>
      <c r="L79" s="183"/>
      <c r="M79" s="183"/>
      <c r="N79" s="183"/>
      <c r="O79" s="183"/>
      <c r="P79" s="183"/>
      <c r="Q79" s="183"/>
      <c r="R79" s="183"/>
      <c r="S79" s="183"/>
      <c r="T79" s="183"/>
      <c r="U79" s="87"/>
      <c r="V79" s="87"/>
      <c r="W79" s="87"/>
      <c r="X79" s="87"/>
      <c r="Y79" s="87"/>
      <c r="Z79" s="87"/>
    </row>
    <row r="80" spans="1:26">
      <c r="A80" s="734" t="s">
        <v>352</v>
      </c>
      <c r="B80" s="734" t="s">
        <v>194</v>
      </c>
      <c r="C80" s="734" t="s">
        <v>195</v>
      </c>
      <c r="D80" s="736" t="s">
        <v>53</v>
      </c>
      <c r="E80" s="731" t="s">
        <v>349</v>
      </c>
      <c r="F80" s="82" t="s">
        <v>339</v>
      </c>
      <c r="G80" s="82" t="s">
        <v>362</v>
      </c>
      <c r="H80" s="82" t="s">
        <v>4037</v>
      </c>
      <c r="I80" s="82"/>
      <c r="J80" s="82"/>
      <c r="K80" s="184"/>
      <c r="L80" s="184"/>
      <c r="M80" s="184"/>
      <c r="N80" s="184"/>
      <c r="O80" s="184"/>
      <c r="P80" s="184"/>
      <c r="Q80" s="184"/>
      <c r="R80" s="184"/>
      <c r="S80" s="184"/>
      <c r="T80" s="184"/>
      <c r="U80" s="87"/>
      <c r="V80" s="87"/>
      <c r="W80" s="87"/>
      <c r="X80" s="87"/>
      <c r="Y80" s="87"/>
      <c r="Z80" s="87"/>
    </row>
    <row r="81" spans="1:26">
      <c r="A81" s="735"/>
      <c r="B81" s="735"/>
      <c r="C81" s="735"/>
      <c r="D81" s="737"/>
      <c r="E81" s="733"/>
      <c r="F81" s="82"/>
      <c r="G81" s="82"/>
      <c r="H81" s="82"/>
      <c r="I81" s="82" t="s">
        <v>193</v>
      </c>
      <c r="J81" s="82"/>
      <c r="K81" s="184"/>
      <c r="L81" s="184"/>
      <c r="M81" s="184"/>
      <c r="N81" s="184"/>
      <c r="O81" s="184"/>
      <c r="P81" s="184"/>
      <c r="Q81" s="184"/>
      <c r="R81" s="184"/>
      <c r="S81" s="184"/>
      <c r="T81" s="184"/>
      <c r="U81" s="87"/>
      <c r="V81" s="87"/>
      <c r="W81" s="87"/>
      <c r="X81" s="87"/>
      <c r="Y81" s="87"/>
      <c r="Z81" s="87"/>
    </row>
    <row r="82" spans="1:26">
      <c r="A82" s="82" t="s">
        <v>352</v>
      </c>
      <c r="B82" s="82" t="s">
        <v>197</v>
      </c>
      <c r="C82" s="82" t="s">
        <v>198</v>
      </c>
      <c r="D82" s="83" t="s">
        <v>3</v>
      </c>
      <c r="E82" s="82"/>
      <c r="F82" s="82" t="s">
        <v>339</v>
      </c>
      <c r="G82" s="82"/>
      <c r="H82" s="82" t="s">
        <v>196</v>
      </c>
      <c r="I82" s="82"/>
      <c r="J82" s="82"/>
      <c r="K82" s="80"/>
      <c r="L82" s="80"/>
      <c r="M82" s="80"/>
      <c r="N82" s="80"/>
      <c r="O82" s="80"/>
      <c r="P82" s="80"/>
      <c r="Q82" s="80"/>
      <c r="R82" s="80"/>
      <c r="S82" s="80"/>
      <c r="T82" s="80"/>
      <c r="U82" s="87"/>
      <c r="V82" s="87"/>
      <c r="W82" s="87"/>
      <c r="X82" s="87"/>
      <c r="Y82" s="87"/>
      <c r="Z82" s="87"/>
    </row>
    <row r="83" spans="1:26">
      <c r="A83" s="82" t="s">
        <v>352</v>
      </c>
      <c r="B83" s="82" t="s">
        <v>200</v>
      </c>
      <c r="C83" s="82" t="s">
        <v>201</v>
      </c>
      <c r="D83" s="83" t="s">
        <v>347</v>
      </c>
      <c r="E83" s="82" t="s">
        <v>3</v>
      </c>
      <c r="F83" s="82" t="s">
        <v>339</v>
      </c>
      <c r="G83" s="82" t="s">
        <v>357</v>
      </c>
      <c r="H83" s="82" t="s">
        <v>199</v>
      </c>
      <c r="I83" s="82"/>
      <c r="J83" s="82"/>
      <c r="K83" s="184"/>
      <c r="L83" s="184"/>
      <c r="M83" s="184"/>
      <c r="N83" s="184"/>
      <c r="O83" s="184"/>
      <c r="P83" s="184"/>
      <c r="Q83" s="184"/>
      <c r="R83" s="184"/>
      <c r="S83" s="184"/>
      <c r="T83" s="184"/>
      <c r="U83" s="87"/>
      <c r="V83" s="87"/>
      <c r="W83" s="87"/>
      <c r="X83" s="87"/>
      <c r="Y83" s="87"/>
      <c r="Z83" s="87"/>
    </row>
    <row r="84" spans="1:26">
      <c r="A84" s="82" t="s">
        <v>352</v>
      </c>
      <c r="B84" s="82" t="s">
        <v>203</v>
      </c>
      <c r="C84" s="82" t="s">
        <v>204</v>
      </c>
      <c r="D84" s="83" t="s">
        <v>347</v>
      </c>
      <c r="E84" s="82" t="s">
        <v>3</v>
      </c>
      <c r="F84" s="82" t="s">
        <v>339</v>
      </c>
      <c r="G84" s="82" t="s">
        <v>357</v>
      </c>
      <c r="H84" s="82" t="s">
        <v>202</v>
      </c>
      <c r="I84" s="82"/>
      <c r="J84" s="82"/>
      <c r="K84" s="80"/>
      <c r="L84" s="80"/>
      <c r="M84" s="80"/>
      <c r="N84" s="80"/>
      <c r="O84" s="80"/>
      <c r="P84" s="80"/>
      <c r="Q84" s="80"/>
      <c r="R84" s="80"/>
      <c r="S84" s="80"/>
      <c r="T84" s="80"/>
      <c r="U84" s="87"/>
      <c r="V84" s="87"/>
      <c r="W84" s="87"/>
      <c r="X84" s="87"/>
      <c r="Y84" s="87"/>
      <c r="Z84" s="87"/>
    </row>
    <row r="85" spans="1:26">
      <c r="A85" s="82" t="s">
        <v>352</v>
      </c>
      <c r="B85" s="82" t="s">
        <v>206</v>
      </c>
      <c r="C85" s="82" t="s">
        <v>207</v>
      </c>
      <c r="D85" s="83" t="s">
        <v>66</v>
      </c>
      <c r="E85" s="82" t="s">
        <v>349</v>
      </c>
      <c r="F85" s="82" t="s">
        <v>339</v>
      </c>
      <c r="G85" s="82" t="s">
        <v>345</v>
      </c>
      <c r="H85" s="82" t="s">
        <v>205</v>
      </c>
      <c r="I85" s="82"/>
      <c r="J85" s="82"/>
      <c r="K85" s="183"/>
      <c r="L85" s="183"/>
      <c r="M85" s="183"/>
      <c r="N85" s="183"/>
      <c r="O85" s="183"/>
      <c r="P85" s="183"/>
      <c r="Q85" s="183"/>
      <c r="R85" s="183"/>
      <c r="S85" s="183"/>
      <c r="T85" s="183"/>
      <c r="U85" s="87"/>
      <c r="V85" s="87"/>
      <c r="W85" s="87"/>
      <c r="X85" s="87"/>
      <c r="Y85" s="87"/>
      <c r="Z85" s="87"/>
    </row>
    <row r="86" spans="1:26">
      <c r="A86" s="82" t="s">
        <v>352</v>
      </c>
      <c r="B86" s="82" t="s">
        <v>208</v>
      </c>
      <c r="C86" s="82" t="s">
        <v>209</v>
      </c>
      <c r="D86" s="83" t="s">
        <v>53</v>
      </c>
      <c r="E86" s="82" t="s">
        <v>349</v>
      </c>
      <c r="F86" s="82" t="s">
        <v>339</v>
      </c>
      <c r="G86" s="82" t="s">
        <v>353</v>
      </c>
      <c r="H86" s="82" t="s">
        <v>320</v>
      </c>
      <c r="I86" s="82"/>
      <c r="J86" s="82"/>
      <c r="K86" s="80"/>
      <c r="L86" s="80"/>
      <c r="M86" s="80"/>
      <c r="N86" s="80"/>
      <c r="O86" s="80"/>
      <c r="P86" s="80"/>
      <c r="Q86" s="80"/>
      <c r="R86" s="80"/>
      <c r="S86" s="80"/>
      <c r="T86" s="80"/>
      <c r="U86" s="87"/>
      <c r="V86" s="87"/>
      <c r="W86" s="87"/>
      <c r="X86" s="87"/>
      <c r="Y86" s="87"/>
      <c r="Z86" s="87"/>
    </row>
    <row r="87" spans="1:26">
      <c r="A87" s="82" t="s">
        <v>352</v>
      </c>
      <c r="B87" s="82" t="s">
        <v>211</v>
      </c>
      <c r="C87" s="82" t="s">
        <v>212</v>
      </c>
      <c r="D87" s="83" t="s">
        <v>3</v>
      </c>
      <c r="E87" s="82"/>
      <c r="F87" s="82" t="s">
        <v>339</v>
      </c>
      <c r="G87" s="82"/>
      <c r="H87" s="82" t="s">
        <v>4032</v>
      </c>
      <c r="I87" s="82"/>
      <c r="J87" s="82"/>
      <c r="K87" s="80"/>
      <c r="L87" s="80"/>
      <c r="M87" s="80"/>
      <c r="N87" s="80"/>
      <c r="O87" s="80"/>
      <c r="P87" s="80"/>
      <c r="Q87" s="80"/>
      <c r="R87" s="80"/>
      <c r="S87" s="80"/>
      <c r="T87" s="80"/>
      <c r="U87" s="87"/>
      <c r="V87" s="87"/>
      <c r="W87" s="87"/>
      <c r="X87" s="87"/>
      <c r="Y87" s="87"/>
      <c r="Z87" s="87"/>
    </row>
    <row r="88" spans="1:26">
      <c r="A88" s="728" t="s">
        <v>352</v>
      </c>
      <c r="B88" s="719" t="s">
        <v>214</v>
      </c>
      <c r="C88" s="719" t="s">
        <v>215</v>
      </c>
      <c r="D88" s="725" t="s">
        <v>347</v>
      </c>
      <c r="E88" s="731" t="s">
        <v>3</v>
      </c>
      <c r="F88" s="82" t="s">
        <v>339</v>
      </c>
      <c r="G88" s="82" t="s">
        <v>353</v>
      </c>
      <c r="H88" s="82" t="s">
        <v>1051</v>
      </c>
      <c r="I88" s="82"/>
      <c r="J88" s="82"/>
      <c r="K88" s="80"/>
      <c r="L88" s="80"/>
      <c r="M88" s="80"/>
      <c r="N88" s="80"/>
      <c r="O88" s="80"/>
      <c r="P88" s="80"/>
      <c r="Q88" s="80"/>
      <c r="R88" s="80"/>
      <c r="S88" s="80"/>
      <c r="T88" s="80"/>
      <c r="U88" s="87"/>
      <c r="V88" s="87"/>
      <c r="W88" s="87"/>
      <c r="X88" s="87"/>
      <c r="Y88" s="87"/>
      <c r="Z88" s="87"/>
    </row>
    <row r="89" spans="1:26">
      <c r="A89" s="729"/>
      <c r="B89" s="720"/>
      <c r="C89" s="720"/>
      <c r="D89" s="726"/>
      <c r="E89" s="732"/>
      <c r="F89" s="82"/>
      <c r="G89" s="82"/>
      <c r="H89" s="82"/>
      <c r="I89" s="90" t="s">
        <v>1052</v>
      </c>
      <c r="J89" s="82"/>
      <c r="K89" s="184"/>
      <c r="L89" s="184"/>
      <c r="M89" s="184"/>
      <c r="N89" s="184"/>
      <c r="O89" s="184"/>
      <c r="P89" s="184"/>
      <c r="Q89" s="184"/>
      <c r="R89" s="184"/>
      <c r="S89" s="184"/>
      <c r="T89" s="184"/>
      <c r="U89" s="87"/>
      <c r="V89" s="87"/>
      <c r="W89" s="87"/>
      <c r="X89" s="87"/>
      <c r="Y89" s="87"/>
      <c r="Z89" s="87"/>
    </row>
    <row r="90" spans="1:26">
      <c r="A90" s="730"/>
      <c r="B90" s="724"/>
      <c r="C90" s="724"/>
      <c r="D90" s="727"/>
      <c r="E90" s="733"/>
      <c r="F90" s="82"/>
      <c r="G90" s="82"/>
      <c r="H90" s="82"/>
      <c r="I90" s="82" t="s">
        <v>213</v>
      </c>
      <c r="J90" s="82"/>
      <c r="K90" s="183"/>
      <c r="L90" s="183"/>
      <c r="M90" s="183"/>
      <c r="N90" s="183"/>
      <c r="O90" s="183"/>
      <c r="P90" s="183"/>
      <c r="Q90" s="183"/>
      <c r="R90" s="183"/>
      <c r="S90" s="183"/>
      <c r="T90" s="183"/>
      <c r="U90" s="80"/>
      <c r="V90" s="80"/>
      <c r="W90" s="80"/>
      <c r="X90" s="80"/>
      <c r="Y90" s="80"/>
      <c r="Z90" s="80"/>
    </row>
    <row r="91" spans="1:26">
      <c r="A91" s="82" t="s">
        <v>352</v>
      </c>
      <c r="B91" s="82" t="s">
        <v>217</v>
      </c>
      <c r="C91" s="82" t="s">
        <v>218</v>
      </c>
      <c r="D91" s="83" t="s">
        <v>347</v>
      </c>
      <c r="E91" s="82" t="s">
        <v>3</v>
      </c>
      <c r="F91" s="82" t="s">
        <v>339</v>
      </c>
      <c r="G91" s="82"/>
      <c r="H91" s="82" t="s">
        <v>1054</v>
      </c>
      <c r="I91" s="82"/>
      <c r="J91" s="82"/>
      <c r="K91" s="80"/>
      <c r="L91" s="80"/>
      <c r="M91" s="80"/>
      <c r="N91" s="80"/>
      <c r="O91" s="80"/>
      <c r="P91" s="80"/>
      <c r="Q91" s="80"/>
      <c r="R91" s="80"/>
      <c r="S91" s="80"/>
      <c r="T91" s="80"/>
      <c r="U91" s="87"/>
      <c r="V91" s="87"/>
      <c r="W91" s="87"/>
      <c r="X91" s="87"/>
      <c r="Y91" s="87"/>
      <c r="Z91" s="87"/>
    </row>
    <row r="92" spans="1:26">
      <c r="A92" s="82" t="s">
        <v>352</v>
      </c>
      <c r="B92" s="82" t="s">
        <v>220</v>
      </c>
      <c r="C92" s="82" t="s">
        <v>221</v>
      </c>
      <c r="D92" s="83" t="s">
        <v>347</v>
      </c>
      <c r="E92" s="82"/>
      <c r="F92" s="82" t="s">
        <v>341</v>
      </c>
      <c r="G92" s="82" t="s">
        <v>353</v>
      </c>
      <c r="H92" s="82" t="s">
        <v>219</v>
      </c>
      <c r="I92" s="82"/>
      <c r="J92" s="82"/>
      <c r="K92" s="80"/>
      <c r="L92" s="80"/>
      <c r="M92" s="80"/>
      <c r="N92" s="80"/>
      <c r="O92" s="80"/>
      <c r="P92" s="80"/>
      <c r="Q92" s="80"/>
      <c r="R92" s="80"/>
      <c r="S92" s="80"/>
      <c r="T92" s="80"/>
      <c r="U92" s="87"/>
      <c r="V92" s="87"/>
      <c r="W92" s="87"/>
      <c r="X92" s="87"/>
      <c r="Y92" s="87"/>
      <c r="Z92" s="87"/>
    </row>
    <row r="93" spans="1:26">
      <c r="A93" s="281" t="s">
        <v>352</v>
      </c>
      <c r="B93" s="281" t="s">
        <v>223</v>
      </c>
      <c r="C93" s="281" t="s">
        <v>224</v>
      </c>
      <c r="D93" s="278" t="s">
        <v>347</v>
      </c>
      <c r="E93" s="281" t="s">
        <v>3</v>
      </c>
      <c r="F93" s="82" t="s">
        <v>339</v>
      </c>
      <c r="G93" s="82" t="s">
        <v>353</v>
      </c>
      <c r="H93" s="82" t="s">
        <v>222</v>
      </c>
      <c r="I93" s="82"/>
      <c r="J93" s="82"/>
      <c r="K93" s="183"/>
      <c r="L93" s="183"/>
      <c r="M93" s="183"/>
      <c r="N93" s="183"/>
      <c r="O93" s="183"/>
      <c r="P93" s="183"/>
      <c r="Q93" s="183"/>
      <c r="R93" s="183"/>
      <c r="S93" s="183"/>
      <c r="T93" s="183"/>
      <c r="U93" s="87"/>
      <c r="V93" s="87"/>
      <c r="W93" s="87"/>
      <c r="X93" s="87"/>
      <c r="Y93" s="87"/>
      <c r="Z93" s="87"/>
    </row>
    <row r="94" spans="1:26">
      <c r="A94" s="282"/>
      <c r="B94" s="282"/>
      <c r="C94" s="282"/>
      <c r="D94" s="279"/>
      <c r="E94" s="282"/>
      <c r="F94" s="82"/>
      <c r="G94" s="82"/>
      <c r="H94" s="82"/>
      <c r="I94" s="82" t="s">
        <v>1057</v>
      </c>
      <c r="J94" s="82"/>
      <c r="K94" s="183"/>
      <c r="L94" s="183"/>
      <c r="M94" s="183"/>
      <c r="N94" s="183"/>
      <c r="O94" s="183"/>
      <c r="P94" s="183"/>
      <c r="Q94" s="183"/>
      <c r="R94" s="183"/>
      <c r="S94" s="183"/>
      <c r="T94" s="183"/>
      <c r="U94" s="87"/>
      <c r="V94" s="87"/>
      <c r="W94" s="87"/>
      <c r="X94" s="87"/>
      <c r="Y94" s="87"/>
      <c r="Z94" s="87"/>
    </row>
    <row r="95" spans="1:26">
      <c r="A95" s="283"/>
      <c r="B95" s="283"/>
      <c r="C95" s="283"/>
      <c r="D95" s="283"/>
      <c r="E95" s="283"/>
      <c r="F95" s="82"/>
      <c r="G95" s="82"/>
      <c r="H95" s="82"/>
      <c r="I95" s="82"/>
      <c r="J95" s="82" t="s">
        <v>1369</v>
      </c>
      <c r="K95" s="184"/>
      <c r="L95" s="184"/>
      <c r="M95" s="184"/>
      <c r="N95" s="184"/>
      <c r="O95" s="184"/>
      <c r="P95" s="184"/>
      <c r="Q95" s="184"/>
      <c r="R95" s="184"/>
      <c r="S95" s="184"/>
      <c r="T95" s="184"/>
      <c r="U95" s="87"/>
      <c r="V95" s="87"/>
      <c r="W95" s="87"/>
      <c r="X95" s="87"/>
      <c r="Y95" s="87"/>
      <c r="Z95" s="87"/>
    </row>
    <row r="96" spans="1:26">
      <c r="A96" s="3" t="s">
        <v>6057</v>
      </c>
    </row>
    <row r="97" spans="1:1">
      <c r="A97" s="122" t="s">
        <v>6798</v>
      </c>
    </row>
    <row r="98" spans="1:1">
      <c r="A98" t="s">
        <v>3582</v>
      </c>
    </row>
  </sheetData>
  <mergeCells count="82">
    <mergeCell ref="A1:P1"/>
    <mergeCell ref="I3:I4"/>
    <mergeCell ref="J3:J4"/>
    <mergeCell ref="K3:K4"/>
    <mergeCell ref="L3:L4"/>
    <mergeCell ref="N3:N4"/>
    <mergeCell ref="O3:O4"/>
    <mergeCell ref="P3:P4"/>
    <mergeCell ref="A3:A4"/>
    <mergeCell ref="B3:B4"/>
    <mergeCell ref="C3:C4"/>
    <mergeCell ref="D3:E3"/>
    <mergeCell ref="E13:E14"/>
    <mergeCell ref="H3:H4"/>
    <mergeCell ref="E9:E12"/>
    <mergeCell ref="A13:A14"/>
    <mergeCell ref="B13:B14"/>
    <mergeCell ref="D9:D12"/>
    <mergeCell ref="B5:B6"/>
    <mergeCell ref="A9:A12"/>
    <mergeCell ref="B9:B12"/>
    <mergeCell ref="C9:C12"/>
    <mergeCell ref="Y3:Y4"/>
    <mergeCell ref="Z3:Z4"/>
    <mergeCell ref="S3:S4"/>
    <mergeCell ref="U3:U4"/>
    <mergeCell ref="C13:C14"/>
    <mergeCell ref="D13:D14"/>
    <mergeCell ref="V3:V4"/>
    <mergeCell ref="C5:C6"/>
    <mergeCell ref="D5:D6"/>
    <mergeCell ref="E5:E6"/>
    <mergeCell ref="W3:W4"/>
    <mergeCell ref="X3:X4"/>
    <mergeCell ref="R3:R4"/>
    <mergeCell ref="M3:M4"/>
    <mergeCell ref="F3:G3"/>
    <mergeCell ref="Q3:Q4"/>
    <mergeCell ref="D18:D19"/>
    <mergeCell ref="E18:E19"/>
    <mergeCell ref="A21:A26"/>
    <mergeCell ref="B21:B26"/>
    <mergeCell ref="C21:C26"/>
    <mergeCell ref="D21:D26"/>
    <mergeCell ref="E21:E26"/>
    <mergeCell ref="A18:A19"/>
    <mergeCell ref="B18:B19"/>
    <mergeCell ref="C18:C19"/>
    <mergeCell ref="E88:E90"/>
    <mergeCell ref="A49:A51"/>
    <mergeCell ref="B49:B51"/>
    <mergeCell ref="C49:C51"/>
    <mergeCell ref="D49:D51"/>
    <mergeCell ref="E49:E51"/>
    <mergeCell ref="A78:A79"/>
    <mergeCell ref="B78:B79"/>
    <mergeCell ref="C78:C79"/>
    <mergeCell ref="D78:D79"/>
    <mergeCell ref="E78:E79"/>
    <mergeCell ref="A80:A81"/>
    <mergeCell ref="B80:B81"/>
    <mergeCell ref="C80:C81"/>
    <mergeCell ref="D80:D81"/>
    <mergeCell ref="E80:E81"/>
    <mergeCell ref="A31:A32"/>
    <mergeCell ref="B31:B32"/>
    <mergeCell ref="C31:C32"/>
    <mergeCell ref="D31:D32"/>
    <mergeCell ref="D88:D90"/>
    <mergeCell ref="A88:A90"/>
    <mergeCell ref="B88:B90"/>
    <mergeCell ref="C88:C90"/>
    <mergeCell ref="A38:A40"/>
    <mergeCell ref="B38:B40"/>
    <mergeCell ref="C38:C40"/>
    <mergeCell ref="E31:E32"/>
    <mergeCell ref="B72:B75"/>
    <mergeCell ref="C72:C75"/>
    <mergeCell ref="D72:D75"/>
    <mergeCell ref="E72:E75"/>
    <mergeCell ref="E38:E40"/>
    <mergeCell ref="D38:D40"/>
  </mergeCells>
  <phoneticPr fontId="68"/>
  <pageMargins left="0.7" right="0.7" top="0.75" bottom="0.75" header="0.3" footer="0.3"/>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85"/>
  <sheetViews>
    <sheetView zoomScale="90" zoomScaleNormal="90" zoomScalePageLayoutView="90" workbookViewId="0">
      <selection activeCell="A85" sqref="A85"/>
    </sheetView>
  </sheetViews>
  <sheetFormatPr baseColWidth="10" defaultRowHeight="15"/>
  <cols>
    <col min="1" max="1" width="8.7109375" bestFit="1" customWidth="1"/>
    <col min="2" max="2" width="41.42578125" bestFit="1" customWidth="1"/>
    <col min="3" max="4" width="8" customWidth="1"/>
    <col min="5" max="5" width="7.85546875" customWidth="1"/>
    <col min="6" max="6" width="8" customWidth="1"/>
    <col min="7" max="7" width="7.28515625" customWidth="1"/>
  </cols>
  <sheetData>
    <row r="1" spans="1:8" s="1" customFormat="1">
      <c r="A1" s="655" t="s">
        <v>4105</v>
      </c>
      <c r="B1" s="655"/>
      <c r="C1" s="655"/>
      <c r="D1" s="655"/>
      <c r="E1" s="655"/>
      <c r="F1" s="655"/>
      <c r="G1" s="655"/>
    </row>
    <row r="2" spans="1:8">
      <c r="A2" s="189" t="s">
        <v>337</v>
      </c>
      <c r="B2" s="189" t="s">
        <v>1324</v>
      </c>
      <c r="C2" s="187" t="s">
        <v>3</v>
      </c>
      <c r="D2" s="187" t="s">
        <v>347</v>
      </c>
      <c r="E2" s="187" t="s">
        <v>53</v>
      </c>
      <c r="F2" s="187" t="s">
        <v>66</v>
      </c>
      <c r="G2" s="187" t="s">
        <v>117</v>
      </c>
      <c r="H2" s="187" t="s">
        <v>330</v>
      </c>
    </row>
    <row r="3" spans="1:8">
      <c r="A3" s="3" t="s">
        <v>1350</v>
      </c>
      <c r="B3" s="3" t="s">
        <v>2951</v>
      </c>
      <c r="C3" s="3">
        <v>1.0069999999999999</v>
      </c>
      <c r="D3" s="3">
        <v>1.008</v>
      </c>
      <c r="E3" s="3">
        <v>1.006</v>
      </c>
      <c r="F3" s="3">
        <v>1.004</v>
      </c>
      <c r="G3" s="3">
        <v>1.0169999999999999</v>
      </c>
      <c r="H3" s="3">
        <v>0.99099999999999999</v>
      </c>
    </row>
    <row r="4" spans="1:8">
      <c r="A4" s="3"/>
      <c r="B4" s="3" t="s">
        <v>2952</v>
      </c>
      <c r="C4" s="3">
        <v>1.022</v>
      </c>
      <c r="D4" s="3">
        <v>1.01</v>
      </c>
      <c r="E4" s="3">
        <v>1.0129999999999999</v>
      </c>
      <c r="F4" s="3">
        <v>1.006</v>
      </c>
      <c r="G4" s="3">
        <v>1.008</v>
      </c>
      <c r="H4" s="3">
        <v>1.0129999999999999</v>
      </c>
    </row>
    <row r="5" spans="1:8">
      <c r="A5" s="3"/>
      <c r="B5" s="3" t="s">
        <v>2953</v>
      </c>
      <c r="C5" s="3">
        <v>1.0309999999999999</v>
      </c>
      <c r="D5" s="3">
        <v>1.0229999999999999</v>
      </c>
      <c r="E5" s="3">
        <v>1.0289999999999999</v>
      </c>
      <c r="F5" s="3">
        <v>1.0309999999999999</v>
      </c>
      <c r="G5" s="3">
        <v>1.0189999999999999</v>
      </c>
      <c r="H5" s="3">
        <v>1.0249999999999999</v>
      </c>
    </row>
    <row r="6" spans="1:8">
      <c r="A6" s="3"/>
      <c r="B6" s="3" t="s">
        <v>2954</v>
      </c>
      <c r="C6" s="3">
        <v>1.0189999999999999</v>
      </c>
      <c r="D6" s="3" t="s">
        <v>331</v>
      </c>
      <c r="E6" s="3" t="s">
        <v>331</v>
      </c>
      <c r="F6" s="3" t="s">
        <v>331</v>
      </c>
      <c r="G6" s="3" t="s">
        <v>331</v>
      </c>
      <c r="H6" s="3" t="s">
        <v>331</v>
      </c>
    </row>
    <row r="7" spans="1:8">
      <c r="A7" s="3"/>
      <c r="B7" s="3" t="s">
        <v>2955</v>
      </c>
      <c r="C7" s="3">
        <v>1.014</v>
      </c>
      <c r="D7" s="3">
        <v>1.0109999999999999</v>
      </c>
      <c r="E7" s="3">
        <v>1.008</v>
      </c>
      <c r="F7" s="3">
        <v>1.016</v>
      </c>
      <c r="G7" s="3">
        <v>0.97699999999999998</v>
      </c>
      <c r="H7" s="3">
        <v>1.0109999999999999</v>
      </c>
    </row>
    <row r="8" spans="1:8">
      <c r="A8" s="3"/>
      <c r="B8" s="3" t="s">
        <v>2956</v>
      </c>
      <c r="C8" s="3">
        <v>1.03</v>
      </c>
      <c r="D8" s="3">
        <v>1.0189999999999999</v>
      </c>
      <c r="E8" s="3" t="s">
        <v>331</v>
      </c>
      <c r="F8" s="3">
        <v>1.0189999999999999</v>
      </c>
      <c r="G8" s="3" t="s">
        <v>331</v>
      </c>
      <c r="H8" s="3" t="s">
        <v>331</v>
      </c>
    </row>
    <row r="9" spans="1:8">
      <c r="A9" s="3"/>
      <c r="B9" s="3" t="s">
        <v>2957</v>
      </c>
      <c r="C9" s="3">
        <v>0.98899999999999999</v>
      </c>
      <c r="D9" s="3">
        <v>1.0229999999999999</v>
      </c>
      <c r="E9" s="3" t="s">
        <v>331</v>
      </c>
      <c r="F9" s="3" t="s">
        <v>331</v>
      </c>
      <c r="G9" s="3" t="s">
        <v>331</v>
      </c>
      <c r="H9" s="3" t="s">
        <v>331</v>
      </c>
    </row>
    <row r="10" spans="1:8">
      <c r="A10" s="3"/>
      <c r="B10" s="3" t="s">
        <v>2958</v>
      </c>
      <c r="C10" s="3">
        <v>1.0029999999999999</v>
      </c>
      <c r="D10" s="3">
        <v>1.0029999999999999</v>
      </c>
      <c r="E10" s="3">
        <v>1.014</v>
      </c>
      <c r="F10" s="3">
        <v>1.0109999999999999</v>
      </c>
      <c r="G10" s="3" t="s">
        <v>331</v>
      </c>
      <c r="H10" s="3">
        <v>1.024</v>
      </c>
    </row>
    <row r="11" spans="1:8">
      <c r="A11" s="3"/>
      <c r="B11" s="3" t="s">
        <v>2959</v>
      </c>
      <c r="C11" s="3">
        <v>1.0029999999999999</v>
      </c>
      <c r="D11" s="3">
        <v>0.99299999999999999</v>
      </c>
      <c r="E11" s="3" t="s">
        <v>331</v>
      </c>
      <c r="F11" s="3" t="s">
        <v>331</v>
      </c>
      <c r="G11" s="3" t="s">
        <v>331</v>
      </c>
      <c r="H11" s="3" t="s">
        <v>331</v>
      </c>
    </row>
    <row r="12" spans="1:8">
      <c r="A12" s="3"/>
      <c r="B12" s="3" t="s">
        <v>2960</v>
      </c>
      <c r="C12" s="3">
        <v>1.0109999999999999</v>
      </c>
      <c r="D12" s="3" t="s">
        <v>331</v>
      </c>
      <c r="E12" s="3" t="s">
        <v>331</v>
      </c>
      <c r="F12" s="3" t="s">
        <v>331</v>
      </c>
      <c r="G12" s="3" t="s">
        <v>331</v>
      </c>
      <c r="H12" s="3" t="s">
        <v>331</v>
      </c>
    </row>
    <row r="13" spans="1:8">
      <c r="A13" s="3"/>
      <c r="B13" s="3" t="s">
        <v>1432</v>
      </c>
      <c r="C13" s="3">
        <v>1.008</v>
      </c>
      <c r="D13" s="3">
        <v>1.0089999999999999</v>
      </c>
      <c r="E13" s="3" t="s">
        <v>331</v>
      </c>
      <c r="F13" s="3" t="s">
        <v>331</v>
      </c>
      <c r="G13" s="3" t="s">
        <v>331</v>
      </c>
      <c r="H13" s="3">
        <v>1.0029999999999999</v>
      </c>
    </row>
    <row r="14" spans="1:8">
      <c r="A14" s="3"/>
      <c r="B14" s="3" t="s">
        <v>2961</v>
      </c>
      <c r="C14" s="3">
        <v>1.014</v>
      </c>
      <c r="D14" s="3">
        <v>1.008</v>
      </c>
      <c r="E14" s="3" t="s">
        <v>331</v>
      </c>
      <c r="F14" s="3" t="s">
        <v>331</v>
      </c>
      <c r="G14" s="3" t="s">
        <v>331</v>
      </c>
      <c r="H14" s="3" t="s">
        <v>331</v>
      </c>
    </row>
    <row r="15" spans="1:8">
      <c r="A15" s="3"/>
      <c r="B15" s="3" t="s">
        <v>2962</v>
      </c>
      <c r="C15" s="3">
        <v>0.997</v>
      </c>
      <c r="D15" s="3">
        <v>1</v>
      </c>
      <c r="E15" s="3" t="s">
        <v>331</v>
      </c>
      <c r="F15" s="3" t="s">
        <v>331</v>
      </c>
      <c r="G15" s="3" t="s">
        <v>331</v>
      </c>
      <c r="H15" s="3" t="s">
        <v>331</v>
      </c>
    </row>
    <row r="16" spans="1:8">
      <c r="A16" s="3"/>
      <c r="B16" s="3" t="s">
        <v>2963</v>
      </c>
      <c r="C16" s="3">
        <v>1.0069999999999999</v>
      </c>
      <c r="D16" s="3">
        <v>1.032</v>
      </c>
      <c r="E16" s="3" t="s">
        <v>331</v>
      </c>
      <c r="F16" s="3" t="s">
        <v>331</v>
      </c>
      <c r="G16" s="3" t="s">
        <v>331</v>
      </c>
      <c r="H16" s="3">
        <v>1.1299999999999999</v>
      </c>
    </row>
    <row r="17" spans="1:8">
      <c r="A17" s="3"/>
      <c r="B17" s="3" t="s">
        <v>2964</v>
      </c>
      <c r="C17" s="3">
        <v>0.97299999999999998</v>
      </c>
      <c r="D17" s="3">
        <v>0.94799999999999995</v>
      </c>
      <c r="E17" s="3" t="s">
        <v>331</v>
      </c>
      <c r="F17" s="3">
        <v>0.85399999999999998</v>
      </c>
      <c r="G17" s="3">
        <v>0.92800000000000005</v>
      </c>
      <c r="H17" s="3" t="s">
        <v>331</v>
      </c>
    </row>
    <row r="18" spans="1:8">
      <c r="A18" s="3"/>
      <c r="B18" s="3" t="s">
        <v>2965</v>
      </c>
      <c r="C18" s="3">
        <v>1.0144899999999999</v>
      </c>
      <c r="D18" s="3">
        <v>1.0144899999999999</v>
      </c>
      <c r="E18" s="3">
        <v>0.98799999999999999</v>
      </c>
      <c r="F18" s="3">
        <v>1.0209999999999999</v>
      </c>
      <c r="G18" s="3"/>
      <c r="H18" s="3" t="s">
        <v>331</v>
      </c>
    </row>
    <row r="19" spans="1:8">
      <c r="A19" s="3"/>
      <c r="B19" s="3" t="s">
        <v>2966</v>
      </c>
      <c r="C19" s="3">
        <v>1.0249999999999999</v>
      </c>
      <c r="D19" s="3">
        <v>1.03</v>
      </c>
      <c r="E19" s="3" t="s">
        <v>331</v>
      </c>
      <c r="F19" s="3">
        <v>1.026</v>
      </c>
      <c r="G19" s="3" t="s">
        <v>331</v>
      </c>
      <c r="H19" s="3">
        <v>1.0169999999999999</v>
      </c>
    </row>
    <row r="20" spans="1:8">
      <c r="A20" s="3"/>
      <c r="B20" s="3" t="s">
        <v>4313</v>
      </c>
      <c r="C20" s="3">
        <v>1.022</v>
      </c>
      <c r="D20" s="3">
        <v>1.0249999999999999</v>
      </c>
      <c r="E20" s="3">
        <v>1</v>
      </c>
      <c r="F20" s="3">
        <v>1.016</v>
      </c>
      <c r="G20" s="3">
        <v>1.0009999999999999</v>
      </c>
      <c r="H20" s="3">
        <v>1.0169999999999999</v>
      </c>
    </row>
    <row r="21" spans="1:8">
      <c r="A21" s="3"/>
      <c r="B21" s="3" t="s">
        <v>1433</v>
      </c>
      <c r="C21" s="3">
        <v>1.0169999999999999</v>
      </c>
      <c r="D21" s="3">
        <v>1.0009999999999999</v>
      </c>
      <c r="E21" s="3" t="s">
        <v>331</v>
      </c>
      <c r="F21" s="3" t="s">
        <v>331</v>
      </c>
      <c r="G21" s="3" t="s">
        <v>331</v>
      </c>
      <c r="H21" s="3" t="s">
        <v>331</v>
      </c>
    </row>
    <row r="22" spans="1:8">
      <c r="A22" s="3"/>
      <c r="B22" s="3" t="s">
        <v>2967</v>
      </c>
      <c r="C22" s="3">
        <v>0.88600000000000001</v>
      </c>
      <c r="D22" s="3" t="s">
        <v>331</v>
      </c>
      <c r="E22" s="3" t="s">
        <v>331</v>
      </c>
      <c r="F22" s="3" t="s">
        <v>331</v>
      </c>
      <c r="G22" s="3" t="s">
        <v>331</v>
      </c>
      <c r="H22" s="3" t="s">
        <v>331</v>
      </c>
    </row>
    <row r="23" spans="1:8">
      <c r="A23" s="3"/>
      <c r="B23" s="3" t="s">
        <v>2968</v>
      </c>
      <c r="C23" s="3">
        <v>1.002</v>
      </c>
      <c r="D23" s="3">
        <v>1.012</v>
      </c>
      <c r="E23" s="3" t="s">
        <v>331</v>
      </c>
      <c r="F23" s="3">
        <v>1.004</v>
      </c>
      <c r="G23" s="3" t="s">
        <v>331</v>
      </c>
      <c r="H23" s="3">
        <v>1.0029999999999999</v>
      </c>
    </row>
    <row r="24" spans="1:8">
      <c r="A24" s="3"/>
      <c r="B24" s="3" t="s">
        <v>2969</v>
      </c>
      <c r="C24" s="3">
        <v>1.0449999999999999</v>
      </c>
      <c r="D24" s="3" t="s">
        <v>331</v>
      </c>
      <c r="E24" s="3" t="s">
        <v>331</v>
      </c>
      <c r="F24" s="3" t="s">
        <v>331</v>
      </c>
      <c r="G24" s="3" t="s">
        <v>331</v>
      </c>
      <c r="H24" s="3" t="s">
        <v>331</v>
      </c>
    </row>
    <row r="25" spans="1:8">
      <c r="A25" s="3"/>
      <c r="B25" s="3" t="s">
        <v>2970</v>
      </c>
      <c r="C25" s="3">
        <v>1.0620000000000001</v>
      </c>
      <c r="D25" s="3">
        <v>1.0920000000000001</v>
      </c>
      <c r="E25" s="3" t="s">
        <v>331</v>
      </c>
      <c r="F25" s="3" t="s">
        <v>331</v>
      </c>
      <c r="G25" s="3" t="s">
        <v>331</v>
      </c>
      <c r="H25" s="3" t="s">
        <v>331</v>
      </c>
    </row>
    <row r="26" spans="1:8">
      <c r="A26" s="3"/>
      <c r="B26" s="3" t="s">
        <v>2971</v>
      </c>
      <c r="C26" s="3">
        <v>1.0009999999999999</v>
      </c>
      <c r="D26" s="3">
        <v>0.998</v>
      </c>
      <c r="E26" s="3" t="s">
        <v>331</v>
      </c>
      <c r="F26" s="3" t="s">
        <v>331</v>
      </c>
      <c r="G26" s="3" t="s">
        <v>331</v>
      </c>
      <c r="H26" s="3" t="s">
        <v>331</v>
      </c>
    </row>
    <row r="27" spans="1:8">
      <c r="A27" s="3"/>
      <c r="B27" s="3" t="s">
        <v>2972</v>
      </c>
      <c r="C27" s="3">
        <v>0.99299999999999999</v>
      </c>
      <c r="D27" s="3">
        <v>0.997</v>
      </c>
      <c r="E27" s="3">
        <v>1.0169999999999999</v>
      </c>
      <c r="F27" s="3">
        <v>0.98699999999999999</v>
      </c>
      <c r="G27" s="3">
        <v>1.004</v>
      </c>
      <c r="H27" s="3" t="s">
        <v>331</v>
      </c>
    </row>
    <row r="28" spans="1:8">
      <c r="A28" s="3"/>
      <c r="B28" s="3" t="s">
        <v>2973</v>
      </c>
      <c r="C28" s="3">
        <v>1.0669999999999999</v>
      </c>
      <c r="D28" s="3">
        <v>1.0669999999999999</v>
      </c>
      <c r="E28" s="3">
        <v>1.1000000000000001</v>
      </c>
      <c r="F28" s="3">
        <v>1.0820000000000001</v>
      </c>
      <c r="G28" s="3">
        <v>1.1140000000000001</v>
      </c>
      <c r="H28" s="3">
        <v>1.0089999999999999</v>
      </c>
    </row>
    <row r="29" spans="1:8">
      <c r="A29" s="3"/>
      <c r="B29" s="3" t="s">
        <v>2974</v>
      </c>
      <c r="C29" s="3">
        <v>0.97399999999999998</v>
      </c>
      <c r="D29" s="3">
        <v>0.97399999999999998</v>
      </c>
      <c r="E29" s="3">
        <v>1.008</v>
      </c>
      <c r="F29" s="3">
        <v>0.95799999999999996</v>
      </c>
      <c r="G29" s="3">
        <v>0.93600000000000005</v>
      </c>
      <c r="H29" s="3" t="s">
        <v>331</v>
      </c>
    </row>
    <row r="30" spans="1:8">
      <c r="A30" s="3"/>
      <c r="B30" s="3" t="s">
        <v>2975</v>
      </c>
      <c r="C30" s="3">
        <v>1.129</v>
      </c>
      <c r="D30" s="3">
        <v>1.1279999999999999</v>
      </c>
      <c r="E30" s="3">
        <v>1.0660000000000001</v>
      </c>
      <c r="F30" s="3">
        <v>1.0529999999999999</v>
      </c>
      <c r="G30" s="3">
        <v>1.038</v>
      </c>
      <c r="H30" s="3" t="s">
        <v>331</v>
      </c>
    </row>
    <row r="31" spans="1:8">
      <c r="A31" s="3"/>
      <c r="B31" s="3" t="s">
        <v>2976</v>
      </c>
      <c r="C31" s="3">
        <v>0.99299999999999999</v>
      </c>
      <c r="D31" s="3">
        <v>0.99299999999999999</v>
      </c>
      <c r="E31" s="3">
        <v>1.022</v>
      </c>
      <c r="F31" s="3">
        <v>1.073</v>
      </c>
      <c r="G31" s="3">
        <v>1.073</v>
      </c>
      <c r="H31" s="3" t="s">
        <v>331</v>
      </c>
    </row>
    <row r="32" spans="1:8">
      <c r="A32" s="3"/>
      <c r="B32" s="3" t="s">
        <v>2977</v>
      </c>
      <c r="C32" s="3">
        <v>1.044</v>
      </c>
      <c r="D32" s="3">
        <v>1.0409999999999999</v>
      </c>
      <c r="E32" s="3" t="s">
        <v>331</v>
      </c>
      <c r="F32" s="3" t="s">
        <v>331</v>
      </c>
      <c r="G32" s="3" t="s">
        <v>331</v>
      </c>
      <c r="H32" s="3">
        <v>1.0169999999999999</v>
      </c>
    </row>
    <row r="33" spans="1:8">
      <c r="A33" s="3"/>
      <c r="B33" s="3" t="s">
        <v>2978</v>
      </c>
      <c r="C33" s="3">
        <v>0.998</v>
      </c>
      <c r="D33" s="3">
        <v>1.0009999999999999</v>
      </c>
      <c r="E33" s="3" t="s">
        <v>331</v>
      </c>
      <c r="F33" s="3" t="s">
        <v>331</v>
      </c>
      <c r="G33" s="3" t="s">
        <v>331</v>
      </c>
      <c r="H33" s="3">
        <v>1.0209999999999999</v>
      </c>
    </row>
    <row r="34" spans="1:8">
      <c r="A34" s="3"/>
      <c r="B34" s="3" t="s">
        <v>4312</v>
      </c>
      <c r="C34" s="3">
        <v>1.0109999999999999</v>
      </c>
      <c r="D34" s="3">
        <v>1.0109999999999999</v>
      </c>
      <c r="E34" s="3">
        <v>1.0109999999999999</v>
      </c>
      <c r="F34" s="3">
        <v>0.99</v>
      </c>
      <c r="G34" s="3">
        <v>1.0169999999999999</v>
      </c>
      <c r="H34" s="3" t="s">
        <v>331</v>
      </c>
    </row>
    <row r="35" spans="1:8">
      <c r="A35" s="3" t="s">
        <v>1338</v>
      </c>
      <c r="B35" s="3" t="s">
        <v>2979</v>
      </c>
      <c r="C35" s="3">
        <v>1.002</v>
      </c>
      <c r="D35" s="3" t="s">
        <v>331</v>
      </c>
      <c r="E35" s="3" t="s">
        <v>331</v>
      </c>
      <c r="F35" s="3" t="s">
        <v>331</v>
      </c>
      <c r="G35" s="3" t="s">
        <v>331</v>
      </c>
      <c r="H35" s="3" t="s">
        <v>331</v>
      </c>
    </row>
    <row r="36" spans="1:8">
      <c r="A36" s="3"/>
      <c r="B36" s="3" t="s">
        <v>2980</v>
      </c>
      <c r="C36" s="3">
        <v>1.004</v>
      </c>
      <c r="D36" s="3" t="s">
        <v>331</v>
      </c>
      <c r="E36" s="3" t="s">
        <v>331</v>
      </c>
      <c r="F36" s="3" t="s">
        <v>331</v>
      </c>
      <c r="G36" s="3" t="s">
        <v>331</v>
      </c>
      <c r="H36" s="3" t="s">
        <v>331</v>
      </c>
    </row>
    <row r="37" spans="1:8">
      <c r="A37" s="3"/>
      <c r="B37" s="3" t="s">
        <v>2981</v>
      </c>
      <c r="C37" s="3">
        <v>1.0009999999999999</v>
      </c>
      <c r="D37" s="3" t="s">
        <v>331</v>
      </c>
      <c r="E37" s="3" t="s">
        <v>331</v>
      </c>
      <c r="F37" s="3" t="s">
        <v>331</v>
      </c>
      <c r="G37" s="3" t="s">
        <v>331</v>
      </c>
      <c r="H37" s="3" t="s">
        <v>331</v>
      </c>
    </row>
    <row r="38" spans="1:8">
      <c r="A38" s="3"/>
      <c r="B38" s="3" t="s">
        <v>2982</v>
      </c>
      <c r="C38" s="3">
        <v>1.0029999999999999</v>
      </c>
      <c r="D38" s="3" t="s">
        <v>331</v>
      </c>
      <c r="E38" s="3" t="s">
        <v>331</v>
      </c>
      <c r="F38" s="3" t="s">
        <v>331</v>
      </c>
      <c r="G38" s="3" t="s">
        <v>331</v>
      </c>
      <c r="H38" s="3" t="s">
        <v>331</v>
      </c>
    </row>
    <row r="39" spans="1:8">
      <c r="A39" s="3"/>
      <c r="B39" s="3" t="s">
        <v>2983</v>
      </c>
      <c r="C39" s="3">
        <v>0.99399999999999999</v>
      </c>
      <c r="D39" s="3" t="s">
        <v>331</v>
      </c>
      <c r="E39" s="3" t="s">
        <v>331</v>
      </c>
      <c r="F39" s="3" t="s">
        <v>331</v>
      </c>
      <c r="G39" s="3" t="s">
        <v>331</v>
      </c>
      <c r="H39" s="3" t="s">
        <v>331</v>
      </c>
    </row>
    <row r="40" spans="1:8">
      <c r="A40" s="3"/>
      <c r="B40" s="3" t="s">
        <v>2984</v>
      </c>
      <c r="C40" s="3">
        <v>1.0029999999999999</v>
      </c>
      <c r="D40" s="3" t="s">
        <v>331</v>
      </c>
      <c r="E40" s="3" t="s">
        <v>331</v>
      </c>
      <c r="F40" s="3" t="s">
        <v>331</v>
      </c>
      <c r="G40" s="3" t="s">
        <v>331</v>
      </c>
      <c r="H40" s="3" t="s">
        <v>331</v>
      </c>
    </row>
    <row r="41" spans="1:8">
      <c r="A41" s="3"/>
      <c r="B41" s="3" t="s">
        <v>2985</v>
      </c>
      <c r="C41" s="3">
        <v>0.996</v>
      </c>
      <c r="D41" s="3" t="s">
        <v>331</v>
      </c>
      <c r="E41" s="3" t="s">
        <v>331</v>
      </c>
      <c r="F41" s="3" t="s">
        <v>331</v>
      </c>
      <c r="G41" s="3" t="s">
        <v>331</v>
      </c>
      <c r="H41" s="3" t="s">
        <v>331</v>
      </c>
    </row>
    <row r="42" spans="1:8">
      <c r="A42" s="3"/>
      <c r="B42" s="3" t="s">
        <v>2986</v>
      </c>
      <c r="C42" s="3">
        <v>1.004</v>
      </c>
      <c r="D42" s="3" t="s">
        <v>331</v>
      </c>
      <c r="E42" s="3" t="s">
        <v>331</v>
      </c>
      <c r="F42" s="3" t="s">
        <v>331</v>
      </c>
      <c r="G42" s="3" t="s">
        <v>331</v>
      </c>
      <c r="H42" s="3" t="s">
        <v>331</v>
      </c>
    </row>
    <row r="43" spans="1:8">
      <c r="A43" s="3"/>
      <c r="B43" s="3" t="s">
        <v>2987</v>
      </c>
      <c r="C43" s="3">
        <v>1.006</v>
      </c>
      <c r="D43" s="3" t="s">
        <v>331</v>
      </c>
      <c r="E43" s="3" t="s">
        <v>331</v>
      </c>
      <c r="F43" s="3" t="s">
        <v>331</v>
      </c>
      <c r="G43" s="3" t="s">
        <v>331</v>
      </c>
      <c r="H43" s="3" t="s">
        <v>331</v>
      </c>
    </row>
    <row r="44" spans="1:8">
      <c r="A44" s="3"/>
      <c r="B44" s="3" t="s">
        <v>2988</v>
      </c>
      <c r="C44" s="3">
        <v>1.002</v>
      </c>
      <c r="D44" s="3" t="s">
        <v>331</v>
      </c>
      <c r="E44" s="3" t="s">
        <v>331</v>
      </c>
      <c r="F44" s="3" t="s">
        <v>331</v>
      </c>
      <c r="G44" s="3" t="s">
        <v>331</v>
      </c>
      <c r="H44" s="3" t="s">
        <v>331</v>
      </c>
    </row>
    <row r="45" spans="1:8">
      <c r="A45" s="3"/>
      <c r="B45" s="3" t="s">
        <v>1435</v>
      </c>
      <c r="C45" s="3">
        <v>0.98748899999999995</v>
      </c>
      <c r="D45" s="3"/>
      <c r="E45" s="3" t="s">
        <v>331</v>
      </c>
      <c r="F45" s="3" t="s">
        <v>331</v>
      </c>
      <c r="G45" s="3" t="s">
        <v>331</v>
      </c>
      <c r="H45" s="3" t="s">
        <v>331</v>
      </c>
    </row>
    <row r="46" spans="1:8">
      <c r="A46" s="3"/>
      <c r="B46" s="3" t="s">
        <v>2989</v>
      </c>
      <c r="C46" s="3">
        <v>1.0109999999999999</v>
      </c>
      <c r="D46" s="3">
        <v>1.006</v>
      </c>
      <c r="E46" s="3" t="s">
        <v>331</v>
      </c>
      <c r="F46" s="3" t="s">
        <v>331</v>
      </c>
      <c r="G46" s="3" t="s">
        <v>331</v>
      </c>
      <c r="H46" s="3" t="s">
        <v>331</v>
      </c>
    </row>
    <row r="47" spans="1:8">
      <c r="A47" s="3"/>
      <c r="B47" s="3" t="s">
        <v>2990</v>
      </c>
      <c r="C47" s="3">
        <v>1.0840000000000001</v>
      </c>
      <c r="D47" s="3">
        <v>1.0840000000000001</v>
      </c>
      <c r="E47" s="3">
        <v>1.026</v>
      </c>
      <c r="F47" s="3">
        <v>0.999</v>
      </c>
      <c r="G47" s="3">
        <v>1.0229999999999999</v>
      </c>
      <c r="H47" s="3" t="s">
        <v>331</v>
      </c>
    </row>
    <row r="48" spans="1:8">
      <c r="A48" s="3"/>
      <c r="B48" s="3" t="s">
        <v>1339</v>
      </c>
      <c r="C48" s="3">
        <v>1.012</v>
      </c>
      <c r="D48" s="3">
        <v>1.012</v>
      </c>
      <c r="E48" s="3" t="s">
        <v>331</v>
      </c>
      <c r="F48" s="3">
        <v>1.02</v>
      </c>
      <c r="G48" s="3" t="s">
        <v>331</v>
      </c>
      <c r="H48" s="3" t="s">
        <v>331</v>
      </c>
    </row>
    <row r="49" spans="1:8">
      <c r="A49" s="3"/>
      <c r="B49" s="3" t="s">
        <v>1340</v>
      </c>
      <c r="C49" s="3">
        <v>1.0680000000000001</v>
      </c>
      <c r="D49" s="3">
        <v>1.0369999999999999</v>
      </c>
      <c r="E49" s="3">
        <v>1</v>
      </c>
      <c r="F49" s="3">
        <v>1.01</v>
      </c>
      <c r="G49" s="3">
        <v>1.0449999999999999</v>
      </c>
      <c r="H49" s="3" t="s">
        <v>331</v>
      </c>
    </row>
    <row r="50" spans="1:8">
      <c r="A50" s="3" t="s">
        <v>340</v>
      </c>
      <c r="B50" s="3" t="s">
        <v>2991</v>
      </c>
      <c r="C50" s="3" t="s">
        <v>331</v>
      </c>
      <c r="D50" s="3">
        <v>1.012</v>
      </c>
      <c r="E50" s="3" t="s">
        <v>331</v>
      </c>
      <c r="F50" s="3" t="s">
        <v>331</v>
      </c>
      <c r="G50" s="3" t="s">
        <v>331</v>
      </c>
      <c r="H50" s="3" t="s">
        <v>331</v>
      </c>
    </row>
    <row r="51" spans="1:8">
      <c r="A51" s="3"/>
      <c r="B51" s="3" t="s">
        <v>2992</v>
      </c>
      <c r="C51" s="3" t="s">
        <v>331</v>
      </c>
      <c r="D51" s="3">
        <v>1.0429999999999999</v>
      </c>
      <c r="E51" s="3" t="s">
        <v>331</v>
      </c>
      <c r="F51" s="3" t="s">
        <v>331</v>
      </c>
      <c r="G51" s="3" t="s">
        <v>331</v>
      </c>
      <c r="H51" s="3" t="s">
        <v>331</v>
      </c>
    </row>
    <row r="52" spans="1:8">
      <c r="A52" s="3"/>
      <c r="B52" s="3" t="s">
        <v>2993</v>
      </c>
      <c r="C52" s="3">
        <v>1.0077199999999999</v>
      </c>
      <c r="D52" s="3" t="s">
        <v>331</v>
      </c>
      <c r="E52" s="3" t="s">
        <v>331</v>
      </c>
      <c r="F52" s="3" t="s">
        <v>331</v>
      </c>
      <c r="G52" s="3" t="s">
        <v>331</v>
      </c>
      <c r="H52" s="3" t="s">
        <v>331</v>
      </c>
    </row>
    <row r="53" spans="1:8">
      <c r="A53" s="3"/>
      <c r="B53" s="3" t="s">
        <v>2994</v>
      </c>
      <c r="C53" s="3">
        <v>1.012</v>
      </c>
      <c r="D53" s="3">
        <v>1.0069999999999999</v>
      </c>
      <c r="E53" s="3" t="s">
        <v>331</v>
      </c>
      <c r="F53" s="3" t="s">
        <v>331</v>
      </c>
      <c r="G53" s="3" t="s">
        <v>331</v>
      </c>
      <c r="H53" s="3" t="s">
        <v>331</v>
      </c>
    </row>
    <row r="54" spans="1:8">
      <c r="A54" s="3"/>
      <c r="B54" s="3" t="s">
        <v>2995</v>
      </c>
      <c r="C54" s="3">
        <v>1.113</v>
      </c>
      <c r="D54" s="3">
        <v>1.087</v>
      </c>
      <c r="E54" s="3" t="s">
        <v>331</v>
      </c>
      <c r="F54" s="3" t="s">
        <v>331</v>
      </c>
      <c r="G54" s="3">
        <v>1.016</v>
      </c>
      <c r="H54" s="3" t="s">
        <v>331</v>
      </c>
    </row>
    <row r="55" spans="1:8">
      <c r="A55" s="3"/>
      <c r="B55" s="3" t="s">
        <v>2996</v>
      </c>
      <c r="C55" s="3">
        <v>1.0044</v>
      </c>
      <c r="D55" s="3" t="s">
        <v>331</v>
      </c>
      <c r="E55" s="3" t="s">
        <v>331</v>
      </c>
      <c r="F55" s="3" t="s">
        <v>331</v>
      </c>
      <c r="G55" s="3" t="s">
        <v>331</v>
      </c>
      <c r="H55" s="3" t="s">
        <v>331</v>
      </c>
    </row>
    <row r="56" spans="1:8">
      <c r="A56" s="3"/>
      <c r="B56" s="3" t="s">
        <v>1342</v>
      </c>
      <c r="C56" s="3" t="s">
        <v>331</v>
      </c>
      <c r="D56" s="3">
        <v>1.0680000000000001</v>
      </c>
      <c r="E56" s="3">
        <v>1.0740000000000001</v>
      </c>
      <c r="F56" s="3">
        <v>1.081</v>
      </c>
      <c r="G56" s="3">
        <v>1.0609999999999999</v>
      </c>
      <c r="H56" s="3" t="s">
        <v>331</v>
      </c>
    </row>
    <row r="57" spans="1:8">
      <c r="A57" s="3"/>
      <c r="B57" s="3" t="s">
        <v>1343</v>
      </c>
      <c r="C57" s="3" t="s">
        <v>331</v>
      </c>
      <c r="D57" s="3" t="s">
        <v>331</v>
      </c>
      <c r="E57" s="3">
        <v>1.0029999999999999</v>
      </c>
      <c r="F57" s="3">
        <v>0.997</v>
      </c>
      <c r="G57" s="3">
        <v>1.008</v>
      </c>
      <c r="H57" s="3" t="s">
        <v>331</v>
      </c>
    </row>
    <row r="58" spans="1:8">
      <c r="A58" s="3"/>
      <c r="B58" s="3" t="s">
        <v>1344</v>
      </c>
      <c r="C58" s="3" t="s">
        <v>331</v>
      </c>
      <c r="D58" s="3" t="s">
        <v>331</v>
      </c>
      <c r="E58" s="3">
        <v>1.0469999999999999</v>
      </c>
      <c r="F58" s="3">
        <v>1.036</v>
      </c>
      <c r="G58" s="3">
        <v>1.0589999999999999</v>
      </c>
      <c r="H58" s="3" t="s">
        <v>331</v>
      </c>
    </row>
    <row r="59" spans="1:8">
      <c r="A59" s="3"/>
      <c r="B59" s="3" t="s">
        <v>1345</v>
      </c>
      <c r="C59" s="3">
        <v>1.04</v>
      </c>
      <c r="D59" s="3" t="s">
        <v>331</v>
      </c>
      <c r="E59" s="3" t="s">
        <v>331</v>
      </c>
      <c r="F59" s="3" t="s">
        <v>331</v>
      </c>
      <c r="G59" s="3" t="s">
        <v>331</v>
      </c>
      <c r="H59" s="3" t="s">
        <v>331</v>
      </c>
    </row>
    <row r="60" spans="1:8">
      <c r="A60" s="3" t="s">
        <v>3001</v>
      </c>
      <c r="B60" s="3" t="s">
        <v>2997</v>
      </c>
      <c r="C60" s="3">
        <v>1.03</v>
      </c>
      <c r="D60" s="3">
        <v>1.02</v>
      </c>
      <c r="E60" s="3" t="s">
        <v>331</v>
      </c>
      <c r="F60" s="3" t="s">
        <v>331</v>
      </c>
      <c r="G60" s="3" t="s">
        <v>331</v>
      </c>
      <c r="H60" s="3" t="s">
        <v>331</v>
      </c>
    </row>
    <row r="61" spans="1:8">
      <c r="A61" s="3"/>
      <c r="B61" s="3" t="s">
        <v>2998</v>
      </c>
      <c r="C61" s="3">
        <v>1.008</v>
      </c>
      <c r="D61" s="3">
        <v>1.01</v>
      </c>
      <c r="E61" s="3" t="s">
        <v>331</v>
      </c>
      <c r="F61" s="3" t="s">
        <v>331</v>
      </c>
      <c r="G61" s="3" t="s">
        <v>331</v>
      </c>
      <c r="H61" s="3" t="s">
        <v>331</v>
      </c>
    </row>
    <row r="62" spans="1:8">
      <c r="A62" s="3"/>
      <c r="B62" s="3" t="s">
        <v>1346</v>
      </c>
      <c r="C62" s="3">
        <v>1.1220000000000001</v>
      </c>
      <c r="D62" s="3">
        <v>0.998</v>
      </c>
      <c r="E62" s="3">
        <v>1.0880000000000001</v>
      </c>
      <c r="F62" s="3">
        <v>1.024</v>
      </c>
      <c r="G62" s="3">
        <v>1.024</v>
      </c>
      <c r="H62" s="3" t="s">
        <v>331</v>
      </c>
    </row>
    <row r="63" spans="1:8">
      <c r="A63" s="3"/>
      <c r="B63" s="3" t="s">
        <v>2999</v>
      </c>
      <c r="C63" s="3">
        <v>1.0229999999999999</v>
      </c>
      <c r="D63" s="3">
        <v>1.0229999999999999</v>
      </c>
      <c r="E63" s="3">
        <v>0.99399999999999999</v>
      </c>
      <c r="F63" s="3">
        <v>0.94699999999999995</v>
      </c>
      <c r="G63" s="3">
        <v>1.0169999999999999</v>
      </c>
      <c r="H63" s="3" t="s">
        <v>331</v>
      </c>
    </row>
    <row r="64" spans="1:8">
      <c r="A64" s="3" t="s">
        <v>342</v>
      </c>
      <c r="B64" s="3" t="s">
        <v>1347</v>
      </c>
      <c r="C64" s="3">
        <v>1.014</v>
      </c>
      <c r="D64" s="3">
        <v>1.014</v>
      </c>
      <c r="E64" s="3">
        <v>1.028</v>
      </c>
      <c r="F64" s="3">
        <v>1.0329999999999999</v>
      </c>
      <c r="G64" s="3">
        <v>1.014</v>
      </c>
      <c r="H64" s="3" t="s">
        <v>331</v>
      </c>
    </row>
    <row r="65" spans="1:18">
      <c r="A65" s="3"/>
      <c r="B65" s="3" t="s">
        <v>1348</v>
      </c>
      <c r="C65" s="3">
        <v>0.94299999999999995</v>
      </c>
      <c r="D65" s="3">
        <v>0.94299999999999995</v>
      </c>
      <c r="E65" s="3">
        <v>0.95599999999999996</v>
      </c>
      <c r="F65" s="3">
        <v>0.97399999999999998</v>
      </c>
      <c r="G65" s="3">
        <v>0.99</v>
      </c>
      <c r="H65" s="3" t="s">
        <v>331</v>
      </c>
    </row>
    <row r="66" spans="1:18">
      <c r="A66" s="5"/>
      <c r="B66" s="5" t="s">
        <v>3000</v>
      </c>
      <c r="C66" s="5">
        <v>0.999</v>
      </c>
      <c r="D66" s="5">
        <v>0.997</v>
      </c>
      <c r="E66" s="5">
        <v>1</v>
      </c>
      <c r="F66" s="5">
        <v>0.98699999999999999</v>
      </c>
      <c r="G66" s="5">
        <v>1.0029999999999999</v>
      </c>
      <c r="H66" s="5" t="s">
        <v>331</v>
      </c>
    </row>
    <row r="67" spans="1:18">
      <c r="A67" s="652" t="s">
        <v>3405</v>
      </c>
      <c r="B67" s="652"/>
      <c r="C67" s="652"/>
      <c r="D67" s="652"/>
      <c r="E67" s="652"/>
      <c r="F67" s="652"/>
      <c r="G67" s="652"/>
      <c r="H67" s="652"/>
      <c r="I67" s="652"/>
      <c r="J67" s="652"/>
      <c r="K67" s="652"/>
      <c r="L67" s="652"/>
      <c r="M67" s="652"/>
      <c r="N67" s="652"/>
      <c r="O67" s="652"/>
      <c r="P67" s="652"/>
      <c r="Q67" s="652"/>
      <c r="R67" s="652"/>
    </row>
    <row r="69" spans="1:18">
      <c r="A69" s="221" t="s">
        <v>4081</v>
      </c>
      <c r="B69" s="97"/>
      <c r="C69" s="97"/>
      <c r="D69" s="97"/>
      <c r="E69" s="97"/>
      <c r="F69" s="97"/>
      <c r="G69" s="97"/>
    </row>
    <row r="70" spans="1:18">
      <c r="A70" s="99" t="s">
        <v>337</v>
      </c>
      <c r="B70" s="99" t="s">
        <v>3</v>
      </c>
      <c r="C70" s="99" t="s">
        <v>347</v>
      </c>
      <c r="D70" s="99" t="s">
        <v>53</v>
      </c>
      <c r="E70" s="99" t="s">
        <v>66</v>
      </c>
      <c r="F70" s="99" t="s">
        <v>117</v>
      </c>
      <c r="G70" s="99" t="s">
        <v>330</v>
      </c>
    </row>
    <row r="71" spans="1:18">
      <c r="A71" s="97" t="s">
        <v>1350</v>
      </c>
      <c r="B71" s="216">
        <v>1.1000000000000001</v>
      </c>
      <c r="C71" s="216">
        <v>1.1000000000000001</v>
      </c>
      <c r="D71" s="97">
        <v>1.08</v>
      </c>
      <c r="E71" s="97">
        <v>1.06</v>
      </c>
      <c r="F71" s="97">
        <v>1.0900000000000001</v>
      </c>
      <c r="G71" s="97">
        <v>1.02</v>
      </c>
    </row>
    <row r="72" spans="1:18">
      <c r="A72" s="97" t="s">
        <v>1338</v>
      </c>
      <c r="B72" s="97">
        <v>0.99</v>
      </c>
      <c r="C72" s="97">
        <v>0.97</v>
      </c>
      <c r="D72" s="216">
        <v>1</v>
      </c>
      <c r="E72" s="97">
        <v>1.02</v>
      </c>
      <c r="F72" s="97">
        <v>1.02</v>
      </c>
      <c r="G72" s="97" t="s">
        <v>331</v>
      </c>
    </row>
    <row r="73" spans="1:18">
      <c r="A73" s="97" t="s">
        <v>340</v>
      </c>
      <c r="B73" s="97">
        <v>1.07</v>
      </c>
      <c r="C73" s="97" t="s">
        <v>331</v>
      </c>
      <c r="D73" s="97">
        <v>1.02</v>
      </c>
      <c r="E73" s="97">
        <v>0.98</v>
      </c>
      <c r="F73" s="97">
        <v>0.97</v>
      </c>
      <c r="G73" s="97" t="s">
        <v>331</v>
      </c>
    </row>
    <row r="74" spans="1:18">
      <c r="A74" s="97" t="s">
        <v>3001</v>
      </c>
      <c r="B74" s="97">
        <v>1.1200000000000001</v>
      </c>
      <c r="C74" s="216">
        <v>1</v>
      </c>
      <c r="D74" s="97">
        <v>1.03</v>
      </c>
      <c r="E74" s="97">
        <v>0.91</v>
      </c>
      <c r="F74" s="97">
        <v>1.05</v>
      </c>
      <c r="G74" s="97" t="s">
        <v>331</v>
      </c>
    </row>
    <row r="75" spans="1:18">
      <c r="A75" s="101" t="s">
        <v>342</v>
      </c>
      <c r="B75" s="101">
        <v>0.96</v>
      </c>
      <c r="C75" s="101">
        <v>0.96</v>
      </c>
      <c r="D75" s="101">
        <v>0.94</v>
      </c>
      <c r="E75" s="101">
        <v>1.01</v>
      </c>
      <c r="F75" s="231">
        <v>1.1000000000000001</v>
      </c>
      <c r="G75" s="101" t="s">
        <v>331</v>
      </c>
    </row>
    <row r="76" spans="1:18">
      <c r="A76" s="97" t="s">
        <v>6816</v>
      </c>
    </row>
    <row r="78" spans="1:18">
      <c r="A78" s="221" t="s">
        <v>4106</v>
      </c>
    </row>
    <row r="79" spans="1:18">
      <c r="A79" s="99" t="s">
        <v>337</v>
      </c>
      <c r="B79" s="99" t="s">
        <v>3</v>
      </c>
      <c r="C79" s="99" t="s">
        <v>347</v>
      </c>
      <c r="D79" s="99" t="s">
        <v>53</v>
      </c>
      <c r="E79" s="99" t="s">
        <v>66</v>
      </c>
      <c r="F79" s="99" t="s">
        <v>117</v>
      </c>
      <c r="G79" s="99" t="s">
        <v>330</v>
      </c>
    </row>
    <row r="80" spans="1:18" s="354" customFormat="1" ht="30">
      <c r="A80" s="211" t="s">
        <v>1350</v>
      </c>
      <c r="B80" s="347" t="s">
        <v>4082</v>
      </c>
      <c r="C80" s="347" t="s">
        <v>4083</v>
      </c>
      <c r="D80" s="347" t="s">
        <v>4084</v>
      </c>
      <c r="E80" s="347" t="s">
        <v>4085</v>
      </c>
      <c r="F80" s="347" t="s">
        <v>4086</v>
      </c>
      <c r="G80" s="347" t="s">
        <v>4087</v>
      </c>
    </row>
    <row r="81" spans="1:7" s="354" customFormat="1" ht="30">
      <c r="A81" s="211" t="s">
        <v>1338</v>
      </c>
      <c r="B81" s="347" t="s">
        <v>4088</v>
      </c>
      <c r="C81" s="347" t="s">
        <v>4089</v>
      </c>
      <c r="D81" s="347" t="s">
        <v>4089</v>
      </c>
      <c r="E81" s="347" t="s">
        <v>4090</v>
      </c>
      <c r="F81" s="347" t="s">
        <v>4091</v>
      </c>
      <c r="G81" s="347" t="s">
        <v>331</v>
      </c>
    </row>
    <row r="82" spans="1:7" s="354" customFormat="1" ht="30">
      <c r="A82" s="211" t="s">
        <v>340</v>
      </c>
      <c r="B82" s="347" t="s">
        <v>4092</v>
      </c>
      <c r="C82" s="347" t="s">
        <v>331</v>
      </c>
      <c r="D82" s="347" t="s">
        <v>4093</v>
      </c>
      <c r="E82" s="347" t="s">
        <v>4094</v>
      </c>
      <c r="F82" s="347" t="s">
        <v>4095</v>
      </c>
      <c r="G82" s="347" t="s">
        <v>331</v>
      </c>
    </row>
    <row r="83" spans="1:7" s="354" customFormat="1" ht="30">
      <c r="A83" s="211" t="s">
        <v>3001</v>
      </c>
      <c r="B83" s="347" t="s">
        <v>4096</v>
      </c>
      <c r="C83" s="347" t="s">
        <v>4097</v>
      </c>
      <c r="D83" s="364" t="s">
        <v>4098</v>
      </c>
      <c r="E83" s="347" t="s">
        <v>4099</v>
      </c>
      <c r="F83" s="347" t="s">
        <v>4100</v>
      </c>
      <c r="G83" s="347" t="s">
        <v>331</v>
      </c>
    </row>
    <row r="84" spans="1:7" s="354" customFormat="1" ht="30">
      <c r="A84" s="349" t="s">
        <v>342</v>
      </c>
      <c r="B84" s="350" t="s">
        <v>4101</v>
      </c>
      <c r="C84" s="350" t="s">
        <v>4101</v>
      </c>
      <c r="D84" s="350" t="s">
        <v>4102</v>
      </c>
      <c r="E84" s="350" t="s">
        <v>4103</v>
      </c>
      <c r="F84" s="350" t="s">
        <v>4104</v>
      </c>
      <c r="G84" s="365" t="s">
        <v>331</v>
      </c>
    </row>
    <row r="85" spans="1:7">
      <c r="A85" s="97" t="s">
        <v>6816</v>
      </c>
    </row>
  </sheetData>
  <mergeCells count="2">
    <mergeCell ref="A1:G1"/>
    <mergeCell ref="A67:R67"/>
  </mergeCells>
  <phoneticPr fontId="68"/>
  <pageMargins left="0.7" right="0.7" top="0.75" bottom="0.75" header="0.3" footer="0.3"/>
  <pageSetup paperSize="9" orientation="portrai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F41"/>
  <sheetViews>
    <sheetView zoomScale="90" zoomScaleNormal="90" zoomScalePageLayoutView="90" workbookViewId="0">
      <selection activeCell="M22" sqref="M22"/>
    </sheetView>
  </sheetViews>
  <sheetFormatPr baseColWidth="10" defaultColWidth="14.42578125" defaultRowHeight="15.75" customHeight="1"/>
  <cols>
    <col min="1" max="1" width="9.85546875" bestFit="1" customWidth="1"/>
    <col min="2" max="2" width="20.42578125" bestFit="1" customWidth="1"/>
    <col min="3" max="3" width="17.42578125" bestFit="1" customWidth="1"/>
  </cols>
  <sheetData>
    <row r="1" spans="1:6" ht="15">
      <c r="A1" s="655" t="s">
        <v>6732</v>
      </c>
      <c r="B1" s="655"/>
      <c r="C1" s="655"/>
      <c r="D1" s="655"/>
      <c r="E1" s="655"/>
      <c r="F1" s="655"/>
    </row>
    <row r="2" spans="1:6" ht="15">
      <c r="A2" s="200"/>
      <c r="B2" s="200"/>
      <c r="C2" s="200"/>
    </row>
    <row r="3" spans="1:6" ht="15">
      <c r="A3" s="200" t="s">
        <v>2452</v>
      </c>
      <c r="B3" s="200" t="s">
        <v>2453</v>
      </c>
      <c r="C3" s="200" t="s">
        <v>2454</v>
      </c>
    </row>
    <row r="4" spans="1:6" ht="15">
      <c r="A4" t="s">
        <v>2455</v>
      </c>
      <c r="B4" t="s">
        <v>2456</v>
      </c>
      <c r="C4" t="s">
        <v>2457</v>
      </c>
    </row>
    <row r="5" spans="1:6" ht="15">
      <c r="C5" t="s">
        <v>2458</v>
      </c>
    </row>
    <row r="6" spans="1:6" ht="15">
      <c r="C6" t="s">
        <v>2459</v>
      </c>
    </row>
    <row r="7" spans="1:6" ht="15">
      <c r="C7" t="s">
        <v>2460</v>
      </c>
    </row>
    <row r="8" spans="1:6" ht="15">
      <c r="C8" t="s">
        <v>2461</v>
      </c>
    </row>
    <row r="9" spans="1:6" ht="15">
      <c r="C9" t="s">
        <v>2462</v>
      </c>
    </row>
    <row r="10" spans="1:6" ht="15">
      <c r="C10" t="s">
        <v>2463</v>
      </c>
    </row>
    <row r="11" spans="1:6" ht="15">
      <c r="C11" t="s">
        <v>2464</v>
      </c>
    </row>
    <row r="12" spans="1:6" ht="15">
      <c r="C12" t="s">
        <v>2465</v>
      </c>
    </row>
    <row r="13" spans="1:6" ht="15">
      <c r="C13" t="s">
        <v>2466</v>
      </c>
    </row>
    <row r="14" spans="1:6" ht="15">
      <c r="C14" t="s">
        <v>2467</v>
      </c>
    </row>
    <row r="15" spans="1:6" ht="15">
      <c r="C15" t="s">
        <v>2468</v>
      </c>
    </row>
    <row r="16" spans="1:6" ht="15">
      <c r="C16" t="s">
        <v>2469</v>
      </c>
    </row>
    <row r="17" spans="1:3" ht="15">
      <c r="C17" t="s">
        <v>2470</v>
      </c>
    </row>
    <row r="18" spans="1:3" ht="15">
      <c r="C18" t="s">
        <v>2471</v>
      </c>
    </row>
    <row r="19" spans="1:3" ht="15">
      <c r="C19" t="s">
        <v>2472</v>
      </c>
    </row>
    <row r="20" spans="1:3" ht="15">
      <c r="C20" t="s">
        <v>2473</v>
      </c>
    </row>
    <row r="21" spans="1:3" ht="15">
      <c r="C21" t="s">
        <v>2474</v>
      </c>
    </row>
    <row r="22" spans="1:3" ht="15">
      <c r="C22" t="s">
        <v>2475</v>
      </c>
    </row>
    <row r="23" spans="1:3" ht="15">
      <c r="C23" t="s">
        <v>2476</v>
      </c>
    </row>
    <row r="24" spans="1:3" ht="15">
      <c r="C24" t="s">
        <v>2477</v>
      </c>
    </row>
    <row r="25" spans="1:3" ht="15">
      <c r="C25" t="s">
        <v>2478</v>
      </c>
    </row>
    <row r="26" spans="1:3" ht="15">
      <c r="C26" t="s">
        <v>2479</v>
      </c>
    </row>
    <row r="27" spans="1:3" ht="15">
      <c r="A27" s="200"/>
      <c r="B27" s="200"/>
      <c r="C27" s="200" t="s">
        <v>2480</v>
      </c>
    </row>
    <row r="28" spans="1:3" ht="15">
      <c r="A28" t="s">
        <v>2481</v>
      </c>
      <c r="B28" t="s">
        <v>2482</v>
      </c>
      <c r="C28" t="s">
        <v>2483</v>
      </c>
    </row>
    <row r="29" spans="1:3" ht="15">
      <c r="C29" t="s">
        <v>2484</v>
      </c>
    </row>
    <row r="30" spans="1:3" ht="15">
      <c r="C30" t="s">
        <v>2485</v>
      </c>
    </row>
    <row r="31" spans="1:3" ht="15">
      <c r="C31" t="s">
        <v>2486</v>
      </c>
    </row>
    <row r="32" spans="1:3" ht="15">
      <c r="C32" t="s">
        <v>2487</v>
      </c>
    </row>
    <row r="33" spans="1:3" ht="15">
      <c r="C33" t="s">
        <v>2488</v>
      </c>
    </row>
    <row r="34" spans="1:3" ht="15">
      <c r="A34" s="200"/>
      <c r="B34" s="200"/>
      <c r="C34" s="200" t="s">
        <v>2489</v>
      </c>
    </row>
    <row r="35" spans="1:3" ht="15">
      <c r="A35" t="s">
        <v>2490</v>
      </c>
      <c r="B35" t="s">
        <v>2491</v>
      </c>
      <c r="C35" t="s">
        <v>2492</v>
      </c>
    </row>
    <row r="36" spans="1:3" ht="15">
      <c r="C36" t="s">
        <v>2493</v>
      </c>
    </row>
    <row r="37" spans="1:3" ht="15">
      <c r="C37" t="s">
        <v>2494</v>
      </c>
    </row>
    <row r="38" spans="1:3" ht="15">
      <c r="C38" t="s">
        <v>2495</v>
      </c>
    </row>
    <row r="39" spans="1:3" ht="15">
      <c r="C39" t="s">
        <v>2496</v>
      </c>
    </row>
    <row r="40" spans="1:3" ht="15">
      <c r="A40" s="200"/>
      <c r="B40" s="200"/>
      <c r="C40" s="200" t="s">
        <v>2497</v>
      </c>
    </row>
    <row r="41" spans="1:3" ht="15"/>
  </sheetData>
  <mergeCells count="1">
    <mergeCell ref="A1:F1"/>
  </mergeCells>
  <phoneticPr fontId="68"/>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H34"/>
  <sheetViews>
    <sheetView zoomScale="90" zoomScaleNormal="90" zoomScalePageLayoutView="90" workbookViewId="0">
      <selection activeCell="B40" sqref="B40"/>
    </sheetView>
  </sheetViews>
  <sheetFormatPr baseColWidth="10" defaultColWidth="10.85546875" defaultRowHeight="15"/>
  <cols>
    <col min="4" max="4" width="17.42578125" bestFit="1" customWidth="1"/>
    <col min="5" max="5" width="11.42578125" bestFit="1" customWidth="1"/>
  </cols>
  <sheetData>
    <row r="1" spans="1:8" s="1" customFormat="1">
      <c r="A1" s="655" t="s">
        <v>6733</v>
      </c>
      <c r="B1" s="655"/>
      <c r="C1" s="655"/>
      <c r="D1" s="655"/>
      <c r="E1" s="655"/>
      <c r="F1" s="655"/>
      <c r="G1" s="655"/>
      <c r="H1" s="655"/>
    </row>
    <row r="3" spans="1:8">
      <c r="A3" s="756" t="s">
        <v>4134</v>
      </c>
      <c r="B3" s="757"/>
      <c r="C3" s="758" t="s">
        <v>2452</v>
      </c>
      <c r="D3" s="758" t="s">
        <v>4135</v>
      </c>
      <c r="E3" s="758" t="s">
        <v>4136</v>
      </c>
    </row>
    <row r="4" spans="1:8">
      <c r="A4" s="509" t="s">
        <v>337</v>
      </c>
      <c r="B4" s="509" t="s">
        <v>4137</v>
      </c>
      <c r="C4" s="759"/>
      <c r="D4" s="759"/>
      <c r="E4" s="759"/>
    </row>
    <row r="5" spans="1:8" ht="17.25">
      <c r="A5" t="s">
        <v>4138</v>
      </c>
      <c r="B5" s="3" t="s">
        <v>3</v>
      </c>
      <c r="C5" s="3" t="s">
        <v>2455</v>
      </c>
      <c r="D5" s="3" t="s">
        <v>6757</v>
      </c>
      <c r="E5" s="512">
        <v>2.9748659925849501E-2</v>
      </c>
    </row>
    <row r="6" spans="1:8" ht="17.25">
      <c r="B6" s="3" t="s">
        <v>347</v>
      </c>
      <c r="C6" s="3" t="s">
        <v>2455</v>
      </c>
      <c r="D6" t="s">
        <v>6758</v>
      </c>
      <c r="E6" s="512">
        <v>6.2121366828181901E-3</v>
      </c>
    </row>
    <row r="7" spans="1:8">
      <c r="B7" s="3" t="s">
        <v>117</v>
      </c>
      <c r="C7" s="3" t="s">
        <v>2490</v>
      </c>
      <c r="D7" t="s">
        <v>2492</v>
      </c>
      <c r="E7" s="11">
        <v>0</v>
      </c>
    </row>
    <row r="8" spans="1:8" ht="17.25">
      <c r="B8" s="3" t="s">
        <v>53</v>
      </c>
      <c r="C8" s="3" t="s">
        <v>2490</v>
      </c>
      <c r="D8" t="s">
        <v>6759</v>
      </c>
      <c r="E8" s="512">
        <v>3.7802399466795901E-2</v>
      </c>
    </row>
    <row r="9" spans="1:8" ht="17.25">
      <c r="A9" s="200"/>
      <c r="B9" s="467" t="s">
        <v>66</v>
      </c>
      <c r="C9" s="467" t="s">
        <v>2455</v>
      </c>
      <c r="D9" s="200" t="s">
        <v>6760</v>
      </c>
      <c r="E9" s="513">
        <v>4.0891211461032903E-2</v>
      </c>
    </row>
    <row r="10" spans="1:8" ht="17.25">
      <c r="A10" t="s">
        <v>4139</v>
      </c>
      <c r="B10" s="3" t="s">
        <v>3</v>
      </c>
      <c r="C10" s="3" t="s">
        <v>2490</v>
      </c>
      <c r="D10" t="s">
        <v>6761</v>
      </c>
      <c r="E10" s="512">
        <v>7.0046034438887905E-2</v>
      </c>
    </row>
    <row r="11" spans="1:8" ht="17.25">
      <c r="B11" s="3" t="s">
        <v>347</v>
      </c>
      <c r="C11" s="3" t="s">
        <v>2490</v>
      </c>
      <c r="D11" t="s">
        <v>6759</v>
      </c>
      <c r="E11" s="11">
        <v>0</v>
      </c>
    </row>
    <row r="12" spans="1:8" ht="17.25">
      <c r="B12" s="3" t="s">
        <v>117</v>
      </c>
      <c r="C12" s="3" t="s">
        <v>2490</v>
      </c>
      <c r="D12" t="s">
        <v>6762</v>
      </c>
      <c r="E12" s="11">
        <v>0</v>
      </c>
    </row>
    <row r="13" spans="1:8">
      <c r="B13" s="3" t="s">
        <v>53</v>
      </c>
      <c r="C13" s="3" t="s">
        <v>2481</v>
      </c>
      <c r="D13" t="s">
        <v>2487</v>
      </c>
      <c r="E13" s="11">
        <v>0</v>
      </c>
    </row>
    <row r="14" spans="1:8" ht="17.25">
      <c r="A14" s="200"/>
      <c r="B14" s="467" t="s">
        <v>66</v>
      </c>
      <c r="C14" s="467" t="s">
        <v>2455</v>
      </c>
      <c r="D14" s="200" t="s">
        <v>6763</v>
      </c>
      <c r="E14" s="509">
        <v>0</v>
      </c>
    </row>
    <row r="15" spans="1:8">
      <c r="A15" t="s">
        <v>4138</v>
      </c>
      <c r="B15" s="3" t="s">
        <v>6764</v>
      </c>
      <c r="C15" s="3" t="s">
        <v>2490</v>
      </c>
      <c r="D15" t="s">
        <v>2492</v>
      </c>
      <c r="E15" s="512">
        <v>2.5474752067150701E-2</v>
      </c>
    </row>
    <row r="16" spans="1:8" ht="17.25">
      <c r="B16" s="3" t="s">
        <v>6765</v>
      </c>
      <c r="C16" s="3" t="s">
        <v>2455</v>
      </c>
      <c r="D16" t="s">
        <v>6766</v>
      </c>
      <c r="E16" s="512">
        <v>0.106740144519227</v>
      </c>
    </row>
    <row r="17" spans="1:5">
      <c r="B17" s="3" t="s">
        <v>6767</v>
      </c>
      <c r="C17" s="3" t="s">
        <v>2490</v>
      </c>
      <c r="D17" t="s">
        <v>6768</v>
      </c>
      <c r="E17" s="512">
        <v>6.8456294284240798E-2</v>
      </c>
    </row>
    <row r="18" spans="1:5">
      <c r="B18" t="s">
        <v>4002</v>
      </c>
      <c r="C18" s="3" t="s">
        <v>2490</v>
      </c>
      <c r="D18" t="s">
        <v>6768</v>
      </c>
      <c r="E18" s="512">
        <v>6.19459973993359E-2</v>
      </c>
    </row>
    <row r="19" spans="1:5">
      <c r="B19" t="s">
        <v>3987</v>
      </c>
      <c r="C19" s="3" t="s">
        <v>2481</v>
      </c>
      <c r="D19" t="s">
        <v>6769</v>
      </c>
      <c r="E19" s="11">
        <v>0</v>
      </c>
    </row>
    <row r="20" spans="1:5" ht="17.25">
      <c r="B20" t="s">
        <v>4140</v>
      </c>
      <c r="C20" s="3" t="s">
        <v>2455</v>
      </c>
      <c r="D20" t="s">
        <v>6760</v>
      </c>
      <c r="E20" s="11">
        <v>0</v>
      </c>
    </row>
    <row r="21" spans="1:5" ht="17.25">
      <c r="B21" t="s">
        <v>4141</v>
      </c>
      <c r="C21" s="3" t="s">
        <v>2455</v>
      </c>
      <c r="D21" t="s">
        <v>6758</v>
      </c>
      <c r="E21" s="11">
        <v>0</v>
      </c>
    </row>
    <row r="22" spans="1:5">
      <c r="B22" t="s">
        <v>4142</v>
      </c>
      <c r="C22" s="3" t="s">
        <v>2490</v>
      </c>
      <c r="D22" t="s">
        <v>2492</v>
      </c>
      <c r="E22" s="11">
        <v>0</v>
      </c>
    </row>
    <row r="23" spans="1:5" ht="17.25">
      <c r="B23" t="s">
        <v>4009</v>
      </c>
      <c r="C23" s="3" t="s">
        <v>2455</v>
      </c>
      <c r="D23" t="s">
        <v>6770</v>
      </c>
      <c r="E23" s="11">
        <v>0</v>
      </c>
    </row>
    <row r="24" spans="1:5" ht="17.25">
      <c r="B24" t="s">
        <v>926</v>
      </c>
      <c r="C24" s="3" t="s">
        <v>2455</v>
      </c>
      <c r="D24" t="s">
        <v>6771</v>
      </c>
      <c r="E24" s="512">
        <v>4.6047877446751997E-2</v>
      </c>
    </row>
    <row r="25" spans="1:5">
      <c r="B25" t="s">
        <v>4143</v>
      </c>
      <c r="C25" s="3" t="s">
        <v>2481</v>
      </c>
      <c r="D25" t="s">
        <v>6772</v>
      </c>
      <c r="E25" s="11">
        <v>0</v>
      </c>
    </row>
    <row r="26" spans="1:5">
      <c r="B26" s="21" t="s">
        <v>6773</v>
      </c>
      <c r="C26" s="3" t="s">
        <v>2481</v>
      </c>
      <c r="D26" t="s">
        <v>2484</v>
      </c>
      <c r="E26" s="11">
        <v>0</v>
      </c>
    </row>
    <row r="27" spans="1:5">
      <c r="A27" s="755" t="s">
        <v>6774</v>
      </c>
      <c r="B27" s="755"/>
      <c r="C27" s="755"/>
      <c r="D27" s="755"/>
      <c r="E27" s="755"/>
    </row>
    <row r="28" spans="1:5">
      <c r="A28" s="718"/>
      <c r="B28" s="718"/>
      <c r="C28" s="718"/>
      <c r="D28" s="718"/>
      <c r="E28" s="718"/>
    </row>
    <row r="29" spans="1:5">
      <c r="A29" s="718"/>
      <c r="B29" s="718"/>
      <c r="C29" s="718"/>
      <c r="D29" s="718"/>
      <c r="E29" s="718"/>
    </row>
    <row r="30" spans="1:5">
      <c r="A30" s="718"/>
      <c r="B30" s="718"/>
      <c r="C30" s="718"/>
      <c r="D30" s="718"/>
      <c r="E30" s="718"/>
    </row>
    <row r="31" spans="1:5">
      <c r="A31" s="718"/>
      <c r="B31" s="718"/>
      <c r="C31" s="718"/>
      <c r="D31" s="718"/>
      <c r="E31" s="718"/>
    </row>
    <row r="32" spans="1:5">
      <c r="A32" s="718"/>
      <c r="B32" s="718"/>
      <c r="C32" s="718"/>
      <c r="D32" s="718"/>
      <c r="E32" s="718"/>
    </row>
    <row r="33" spans="1:5">
      <c r="A33" s="718"/>
      <c r="B33" s="718"/>
      <c r="C33" s="718"/>
      <c r="D33" s="718"/>
      <c r="E33" s="718"/>
    </row>
    <row r="34" spans="1:5">
      <c r="A34" s="718"/>
      <c r="B34" s="718"/>
      <c r="C34" s="718"/>
      <c r="D34" s="718"/>
      <c r="E34" s="718"/>
    </row>
  </sheetData>
  <mergeCells count="6">
    <mergeCell ref="A27:E34"/>
    <mergeCell ref="A1:H1"/>
    <mergeCell ref="A3:B3"/>
    <mergeCell ref="C3:C4"/>
    <mergeCell ref="D3:D4"/>
    <mergeCell ref="E3:E4"/>
  </mergeCells>
  <phoneticPr fontId="68"/>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L12"/>
  <sheetViews>
    <sheetView zoomScale="90" zoomScaleNormal="90" zoomScalePageLayoutView="90" workbookViewId="0">
      <selection activeCell="C30" sqref="C30"/>
    </sheetView>
  </sheetViews>
  <sheetFormatPr baseColWidth="10" defaultColWidth="10.85546875" defaultRowHeight="15"/>
  <cols>
    <col min="1" max="1" width="13" style="15" bestFit="1" customWidth="1"/>
    <col min="2" max="2" width="15" style="15" bestFit="1" customWidth="1"/>
    <col min="3" max="3" width="65.85546875" style="15" customWidth="1"/>
    <col min="4" max="4" width="9.28515625" style="15" bestFit="1" customWidth="1"/>
    <col min="5" max="5" width="7.85546875" style="15" bestFit="1" customWidth="1"/>
    <col min="6" max="6" width="9" style="15" bestFit="1" customWidth="1"/>
    <col min="7" max="7" width="5.42578125" style="15" bestFit="1" customWidth="1"/>
    <col min="8" max="8" width="7.42578125" style="15" bestFit="1" customWidth="1"/>
    <col min="9" max="9" width="7.85546875" style="15" bestFit="1" customWidth="1"/>
    <col min="10" max="10" width="8.7109375" style="15" bestFit="1" customWidth="1"/>
    <col min="11" max="16384" width="10.85546875" style="15"/>
  </cols>
  <sheetData>
    <row r="1" spans="1:12" s="120" customFormat="1">
      <c r="A1" s="660" t="s">
        <v>6734</v>
      </c>
      <c r="B1" s="660"/>
      <c r="C1" s="660"/>
      <c r="D1" s="660"/>
      <c r="E1" s="660"/>
      <c r="F1" s="660"/>
      <c r="G1" s="660"/>
      <c r="H1" s="660"/>
      <c r="I1" s="660"/>
      <c r="J1" s="660"/>
      <c r="K1" s="660"/>
      <c r="L1" s="660"/>
    </row>
    <row r="2" spans="1:12">
      <c r="A2" s="307"/>
      <c r="B2" s="308"/>
      <c r="C2" s="308"/>
      <c r="D2" s="308"/>
      <c r="E2" s="308"/>
      <c r="F2" s="308"/>
      <c r="G2" s="308"/>
      <c r="H2" s="308"/>
      <c r="I2" s="308"/>
      <c r="J2" s="308"/>
    </row>
    <row r="3" spans="1:12">
      <c r="A3" s="309" t="s">
        <v>4144</v>
      </c>
      <c r="B3" s="309" t="s">
        <v>4145</v>
      </c>
      <c r="C3" s="309" t="s">
        <v>4134</v>
      </c>
      <c r="D3" s="309" t="s">
        <v>4146</v>
      </c>
      <c r="E3" s="309" t="s">
        <v>4147</v>
      </c>
      <c r="F3" s="307" t="s">
        <v>4148</v>
      </c>
      <c r="G3" s="309" t="s">
        <v>4149</v>
      </c>
      <c r="H3" s="309" t="s">
        <v>4150</v>
      </c>
      <c r="I3" s="309" t="s">
        <v>4151</v>
      </c>
      <c r="J3" s="310" t="s">
        <v>966</v>
      </c>
    </row>
    <row r="4" spans="1:12">
      <c r="A4" s="29" t="s">
        <v>4152</v>
      </c>
      <c r="B4" s="29" t="s">
        <v>4153</v>
      </c>
      <c r="C4" s="29" t="s">
        <v>4157</v>
      </c>
      <c r="D4" s="29">
        <v>1</v>
      </c>
      <c r="E4" s="29">
        <v>0.60599999999999998</v>
      </c>
      <c r="F4" s="29">
        <v>3.0000000000000001E-3</v>
      </c>
      <c r="G4" s="29">
        <v>1.08</v>
      </c>
      <c r="H4" s="29">
        <v>1.02</v>
      </c>
      <c r="I4" s="29">
        <v>1.1499999999999999</v>
      </c>
      <c r="J4" s="29">
        <v>8.0000000000000002E-3</v>
      </c>
    </row>
    <row r="5" spans="1:12">
      <c r="A5" s="29"/>
      <c r="B5" s="29" t="s">
        <v>4153</v>
      </c>
      <c r="C5" s="29" t="s">
        <v>4158</v>
      </c>
      <c r="D5" s="29">
        <v>1</v>
      </c>
      <c r="E5" s="29">
        <v>0.61199999999999999</v>
      </c>
      <c r="F5" s="29">
        <v>8.0000000000000002E-3</v>
      </c>
      <c r="G5" s="29">
        <v>1.1599999999999999</v>
      </c>
      <c r="H5" s="29">
        <v>1.0900000000000001</v>
      </c>
      <c r="I5" s="29">
        <v>1.23</v>
      </c>
      <c r="J5" s="323">
        <v>1.1999999999999999E-6</v>
      </c>
    </row>
    <row r="6" spans="1:12">
      <c r="A6" s="29"/>
      <c r="B6" s="29" t="s">
        <v>4154</v>
      </c>
      <c r="C6" s="29" t="s">
        <v>6752</v>
      </c>
      <c r="D6" s="29">
        <v>5</v>
      </c>
      <c r="E6" s="29">
        <v>0.60599999999999998</v>
      </c>
      <c r="F6" s="29">
        <v>2E-3</v>
      </c>
      <c r="G6" s="29">
        <v>1.07</v>
      </c>
      <c r="H6" s="29">
        <v>1.01</v>
      </c>
      <c r="I6" s="29">
        <v>1.1299999999999999</v>
      </c>
      <c r="J6" s="29">
        <v>0.03</v>
      </c>
    </row>
    <row r="7" spans="1:12">
      <c r="A7" s="29"/>
      <c r="B7" s="29" t="s">
        <v>4154</v>
      </c>
      <c r="C7" s="29" t="s">
        <v>6753</v>
      </c>
      <c r="D7" s="29">
        <v>5</v>
      </c>
      <c r="E7" s="37">
        <v>0.61</v>
      </c>
      <c r="F7" s="29">
        <v>6.0000000000000001E-3</v>
      </c>
      <c r="G7" s="29">
        <v>1.1399999999999999</v>
      </c>
      <c r="H7" s="29">
        <v>1.07</v>
      </c>
      <c r="I7" s="29">
        <v>1.21</v>
      </c>
      <c r="J7" s="323">
        <v>1.2E-5</v>
      </c>
    </row>
    <row r="8" spans="1:12">
      <c r="A8" s="29"/>
      <c r="B8" s="29" t="s">
        <v>4154</v>
      </c>
      <c r="C8" s="311" t="s">
        <v>6754</v>
      </c>
      <c r="D8" s="29">
        <v>10</v>
      </c>
      <c r="E8" s="29">
        <v>0.60899999999999999</v>
      </c>
      <c r="F8" s="29">
        <v>6.0000000000000001E-3</v>
      </c>
      <c r="G8" s="29">
        <v>1.1399999999999999</v>
      </c>
      <c r="H8" s="29">
        <v>1.07</v>
      </c>
      <c r="I8" s="29">
        <v>1.21</v>
      </c>
      <c r="J8" s="323">
        <v>1.5999999999999999E-5</v>
      </c>
    </row>
    <row r="9" spans="1:12" ht="14.1" customHeight="1">
      <c r="A9" s="309"/>
      <c r="B9" s="309" t="s">
        <v>4154</v>
      </c>
      <c r="C9" s="312" t="s">
        <v>6755</v>
      </c>
      <c r="D9" s="309">
        <v>22</v>
      </c>
      <c r="E9" s="309">
        <v>0.63100000000000001</v>
      </c>
      <c r="F9" s="309">
        <v>2.7E-2</v>
      </c>
      <c r="G9" s="309">
        <v>1.26</v>
      </c>
      <c r="H9" s="309">
        <v>1.19</v>
      </c>
      <c r="I9" s="309">
        <v>1.34</v>
      </c>
      <c r="J9" s="511">
        <v>2.04E-15</v>
      </c>
    </row>
    <row r="10" spans="1:12">
      <c r="A10" s="309" t="s">
        <v>4155</v>
      </c>
      <c r="B10" s="309" t="s">
        <v>4154</v>
      </c>
      <c r="C10" s="312" t="s">
        <v>4159</v>
      </c>
      <c r="D10" s="309">
        <v>19</v>
      </c>
      <c r="E10" s="309">
        <v>0.61799999999999999</v>
      </c>
      <c r="F10" s="309">
        <v>1.4E-2</v>
      </c>
      <c r="G10" s="309">
        <v>1.19</v>
      </c>
      <c r="H10" s="309">
        <v>1.1200000000000001</v>
      </c>
      <c r="I10" s="309">
        <v>1.26</v>
      </c>
      <c r="J10" s="511">
        <v>4.2000000000000004E-9</v>
      </c>
    </row>
    <row r="11" spans="1:12">
      <c r="A11" s="760" t="s">
        <v>6756</v>
      </c>
      <c r="B11" s="760"/>
      <c r="C11" s="760"/>
      <c r="D11" s="760"/>
      <c r="E11" s="760"/>
      <c r="F11" s="760"/>
      <c r="G11" s="760"/>
      <c r="H11" s="760"/>
      <c r="I11" s="760"/>
      <c r="J11" s="760"/>
    </row>
    <row r="12" spans="1:12">
      <c r="A12" s="671" t="s">
        <v>4156</v>
      </c>
      <c r="B12" s="671"/>
      <c r="C12" s="671"/>
      <c r="D12" s="671"/>
      <c r="E12" s="671"/>
      <c r="F12" s="671"/>
      <c r="G12" s="671"/>
      <c r="H12" s="671"/>
      <c r="I12" s="671"/>
      <c r="J12" s="671"/>
    </row>
  </sheetData>
  <mergeCells count="3">
    <mergeCell ref="A1:L1"/>
    <mergeCell ref="A11:J11"/>
    <mergeCell ref="A12:J12"/>
  </mergeCells>
  <phoneticPr fontId="68"/>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J13"/>
  <sheetViews>
    <sheetView zoomScale="90" zoomScaleNormal="90" zoomScalePageLayoutView="90" workbookViewId="0">
      <selection activeCell="J16" sqref="J16"/>
    </sheetView>
  </sheetViews>
  <sheetFormatPr baseColWidth="10" defaultColWidth="10.85546875" defaultRowHeight="15"/>
  <cols>
    <col min="1" max="1" width="18.28515625" style="15" bestFit="1" customWidth="1"/>
    <col min="2" max="2" width="10.42578125" style="15" bestFit="1" customWidth="1"/>
    <col min="3" max="3" width="15.42578125" style="15" bestFit="1" customWidth="1"/>
    <col min="4" max="4" width="4.85546875" style="15" bestFit="1" customWidth="1"/>
    <col min="5" max="5" width="7.42578125" style="15" bestFit="1" customWidth="1"/>
    <col min="6" max="6" width="7.85546875" style="15" bestFit="1" customWidth="1"/>
    <col min="7" max="7" width="8.28515625" style="15" bestFit="1" customWidth="1"/>
    <col min="8" max="9" width="10.85546875" style="15"/>
    <col min="10" max="10" width="13.42578125" style="15" customWidth="1"/>
    <col min="11" max="16384" width="10.85546875" style="15"/>
  </cols>
  <sheetData>
    <row r="1" spans="1:10" s="120" customFormat="1">
      <c r="A1" s="660" t="s">
        <v>6735</v>
      </c>
      <c r="B1" s="660"/>
      <c r="C1" s="660"/>
      <c r="D1" s="660"/>
      <c r="E1" s="660"/>
      <c r="F1" s="660"/>
      <c r="G1" s="660"/>
      <c r="H1" s="660"/>
      <c r="I1" s="660"/>
      <c r="J1" s="660"/>
    </row>
    <row r="2" spans="1:10">
      <c r="A2" s="307"/>
      <c r="B2" s="307"/>
      <c r="C2" s="307"/>
      <c r="D2" s="307"/>
      <c r="E2" s="307"/>
      <c r="F2" s="307"/>
      <c r="G2" s="307"/>
    </row>
    <row r="3" spans="1:10">
      <c r="A3" s="307" t="s">
        <v>4166</v>
      </c>
      <c r="B3" s="307" t="s">
        <v>4167</v>
      </c>
      <c r="C3" s="307" t="s">
        <v>4168</v>
      </c>
      <c r="D3" s="307" t="s">
        <v>4149</v>
      </c>
      <c r="E3" s="307" t="s">
        <v>4150</v>
      </c>
      <c r="F3" s="307" t="s">
        <v>4151</v>
      </c>
      <c r="G3" s="310" t="s">
        <v>966</v>
      </c>
    </row>
    <row r="4" spans="1:10">
      <c r="A4" s="15" t="s">
        <v>4169</v>
      </c>
      <c r="B4" s="319">
        <v>10106</v>
      </c>
      <c r="C4" s="15">
        <v>103</v>
      </c>
      <c r="D4" s="15" t="s">
        <v>4170</v>
      </c>
      <c r="E4" s="15" t="s">
        <v>4170</v>
      </c>
      <c r="F4" s="15" t="s">
        <v>4170</v>
      </c>
      <c r="G4" s="15" t="s">
        <v>4170</v>
      </c>
    </row>
    <row r="5" spans="1:10">
      <c r="A5" s="15" t="s">
        <v>4171</v>
      </c>
      <c r="B5" s="320">
        <v>45363</v>
      </c>
      <c r="C5" s="29">
        <v>582</v>
      </c>
      <c r="D5" s="321">
        <v>1.2894594136558499</v>
      </c>
      <c r="E5" s="321">
        <v>1.0453681388818501</v>
      </c>
      <c r="F5" s="321">
        <v>1.59054549074372</v>
      </c>
      <c r="G5" s="321">
        <v>1.7579580439626801E-2</v>
      </c>
    </row>
    <row r="6" spans="1:10">
      <c r="A6" s="15" t="s">
        <v>4172</v>
      </c>
      <c r="B6" s="320">
        <v>20139</v>
      </c>
      <c r="C6" s="29">
        <v>281</v>
      </c>
      <c r="D6" s="321">
        <v>1.4599792647337999</v>
      </c>
      <c r="E6" s="321">
        <v>1.1636456944718101</v>
      </c>
      <c r="F6" s="321">
        <v>1.83177702936473</v>
      </c>
      <c r="G6" s="322">
        <v>1.07803111963029E-3</v>
      </c>
    </row>
    <row r="7" spans="1:10">
      <c r="A7" s="15" t="s">
        <v>4173</v>
      </c>
      <c r="B7" s="320">
        <v>10058</v>
      </c>
      <c r="C7" s="29">
        <v>152</v>
      </c>
      <c r="D7" s="321">
        <v>1.5695284157526199</v>
      </c>
      <c r="E7" s="321">
        <v>1.21918307202211</v>
      </c>
      <c r="F7" s="321">
        <v>2.0205492549770798</v>
      </c>
      <c r="G7" s="323">
        <v>4.6925738500624699E-4</v>
      </c>
    </row>
    <row r="8" spans="1:10">
      <c r="A8" s="15" t="s">
        <v>4174</v>
      </c>
      <c r="B8" s="320">
        <v>5025</v>
      </c>
      <c r="C8" s="29">
        <v>80</v>
      </c>
      <c r="D8" s="321">
        <v>1.73868453273812</v>
      </c>
      <c r="E8" s="321">
        <v>1.29164381183413</v>
      </c>
      <c r="F8" s="321">
        <v>2.3404470154121499</v>
      </c>
      <c r="G8" s="323">
        <v>2.6470847362235997E-4</v>
      </c>
    </row>
    <row r="9" spans="1:10">
      <c r="A9" s="15" t="s">
        <v>4175</v>
      </c>
      <c r="B9" s="320">
        <v>2504</v>
      </c>
      <c r="C9" s="29">
        <v>49</v>
      </c>
      <c r="D9" s="321">
        <v>2.1135826547089098</v>
      </c>
      <c r="E9" s="321">
        <v>1.4925247481134101</v>
      </c>
      <c r="F9" s="321">
        <v>2.9930703956051898</v>
      </c>
      <c r="G9" s="323">
        <v>2.4868751208817498E-5</v>
      </c>
    </row>
    <row r="10" spans="1:10">
      <c r="A10" s="15" t="s">
        <v>4176</v>
      </c>
      <c r="B10" s="320">
        <v>999</v>
      </c>
      <c r="C10" s="29">
        <v>22</v>
      </c>
      <c r="D10" s="321">
        <v>2.5558870030062999</v>
      </c>
      <c r="E10" s="321">
        <v>1.59481765057138</v>
      </c>
      <c r="F10" s="321">
        <v>4.0961161734045897</v>
      </c>
      <c r="G10" s="323">
        <v>9.6333310918676697E-5</v>
      </c>
    </row>
    <row r="11" spans="1:10">
      <c r="A11" s="15" t="s">
        <v>4177</v>
      </c>
      <c r="B11" s="320">
        <v>498</v>
      </c>
      <c r="C11" s="29">
        <v>13</v>
      </c>
      <c r="D11" s="321">
        <v>2.7226203972327099</v>
      </c>
      <c r="E11" s="321">
        <v>1.5163454463750501</v>
      </c>
      <c r="F11" s="321">
        <v>4.88850469076701</v>
      </c>
      <c r="G11" s="323">
        <v>7.9641803473104596E-4</v>
      </c>
    </row>
    <row r="12" spans="1:10">
      <c r="A12" s="307" t="s">
        <v>4178</v>
      </c>
      <c r="B12" s="324">
        <v>99</v>
      </c>
      <c r="C12" s="309">
        <v>4</v>
      </c>
      <c r="D12" s="325">
        <v>3.1710750217402399</v>
      </c>
      <c r="E12" s="325">
        <v>1.14786330472467</v>
      </c>
      <c r="F12" s="325">
        <v>8.7603783064716296</v>
      </c>
      <c r="G12" s="325">
        <v>2.6017742462348899E-2</v>
      </c>
    </row>
    <row r="13" spans="1:10">
      <c r="A13" s="671" t="s">
        <v>4179</v>
      </c>
      <c r="B13" s="671"/>
      <c r="C13" s="671"/>
      <c r="D13" s="671"/>
      <c r="E13" s="671"/>
      <c r="F13" s="671"/>
      <c r="G13" s="671"/>
      <c r="H13" s="671"/>
      <c r="I13" s="671"/>
      <c r="J13" s="671"/>
    </row>
  </sheetData>
  <mergeCells count="2">
    <mergeCell ref="A1:J1"/>
    <mergeCell ref="A13:J13"/>
  </mergeCells>
  <phoneticPr fontId="68"/>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I7"/>
  <sheetViews>
    <sheetView zoomScale="90" zoomScaleNormal="90" zoomScalePageLayoutView="90" workbookViewId="0">
      <selection activeCell="K23" sqref="K23"/>
    </sheetView>
  </sheetViews>
  <sheetFormatPr baseColWidth="10" defaultColWidth="9.140625" defaultRowHeight="15"/>
  <cols>
    <col min="1" max="1" width="23.140625" customWidth="1"/>
    <col min="9" max="9" width="14.42578125" customWidth="1"/>
  </cols>
  <sheetData>
    <row r="1" spans="1:9" s="120" customFormat="1">
      <c r="A1" s="660" t="s">
        <v>6736</v>
      </c>
      <c r="B1" s="660"/>
      <c r="C1" s="660"/>
      <c r="D1" s="660"/>
      <c r="E1" s="660"/>
      <c r="F1" s="660"/>
      <c r="G1" s="660"/>
      <c r="H1" s="660"/>
      <c r="I1" s="660"/>
    </row>
    <row r="2" spans="1:9">
      <c r="A2" s="112"/>
      <c r="B2" s="112"/>
      <c r="C2" s="112"/>
      <c r="D2" s="112"/>
      <c r="E2" s="112"/>
      <c r="F2" s="112"/>
      <c r="G2" s="112"/>
    </row>
    <row r="3" spans="1:9">
      <c r="A3" s="309" t="s">
        <v>6555</v>
      </c>
      <c r="B3" s="309" t="s">
        <v>4147</v>
      </c>
      <c r="C3" s="307" t="s">
        <v>4148</v>
      </c>
      <c r="D3" s="309" t="s">
        <v>4149</v>
      </c>
      <c r="E3" s="309" t="s">
        <v>4150</v>
      </c>
      <c r="F3" s="309" t="s">
        <v>4151</v>
      </c>
      <c r="G3" s="310" t="s">
        <v>966</v>
      </c>
    </row>
    <row r="4" spans="1:9" ht="30">
      <c r="A4" s="311" t="s">
        <v>6556</v>
      </c>
      <c r="B4" s="322">
        <v>0.64</v>
      </c>
      <c r="C4" s="29">
        <v>6.0000000000000001E-3</v>
      </c>
      <c r="D4" s="29">
        <v>1.1299999999999999</v>
      </c>
      <c r="E4" s="321">
        <v>1.1000000000000001</v>
      </c>
      <c r="F4" s="29">
        <v>1.1499999999999999</v>
      </c>
      <c r="G4" s="323">
        <v>5.2E-28</v>
      </c>
    </row>
    <row r="5" spans="1:9" ht="30">
      <c r="A5" s="311" t="s">
        <v>6557</v>
      </c>
      <c r="B5" s="29">
        <v>0.64500000000000002</v>
      </c>
      <c r="C5" s="322">
        <v>0.01</v>
      </c>
      <c r="D5" s="29">
        <v>1.19</v>
      </c>
      <c r="E5" s="29">
        <v>1.1599999999999999</v>
      </c>
      <c r="F5" s="29">
        <v>1.21</v>
      </c>
      <c r="G5" s="323">
        <v>6.8999999999999995E-52</v>
      </c>
    </row>
    <row r="6" spans="1:9">
      <c r="A6" s="760" t="s">
        <v>6558</v>
      </c>
      <c r="B6" s="760"/>
      <c r="C6" s="760"/>
      <c r="D6" s="760"/>
      <c r="E6" s="760"/>
      <c r="F6" s="760"/>
      <c r="G6" s="760"/>
    </row>
    <row r="7" spans="1:9" ht="27.95" customHeight="1">
      <c r="A7" s="684" t="s">
        <v>4156</v>
      </c>
      <c r="B7" s="684"/>
      <c r="C7" s="684"/>
      <c r="D7" s="684"/>
      <c r="E7" s="684"/>
      <c r="F7" s="684"/>
      <c r="G7" s="684"/>
    </row>
  </sheetData>
  <mergeCells count="3">
    <mergeCell ref="A1:I1"/>
    <mergeCell ref="A6:G6"/>
    <mergeCell ref="A7:G7"/>
  </mergeCells>
  <phoneticPr fontId="68"/>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J28"/>
  <sheetViews>
    <sheetView zoomScale="89" zoomScaleNormal="90" zoomScalePageLayoutView="90" workbookViewId="0">
      <selection activeCell="I32" sqref="I32"/>
    </sheetView>
  </sheetViews>
  <sheetFormatPr baseColWidth="10" defaultColWidth="10.85546875" defaultRowHeight="15"/>
  <cols>
    <col min="1" max="1" width="16.28515625" style="3" bestFit="1" customWidth="1"/>
    <col min="2" max="2" width="12.42578125" style="3" bestFit="1" customWidth="1"/>
    <col min="3" max="3" width="9.85546875" style="3" bestFit="1" customWidth="1"/>
    <col min="4" max="4" width="17.42578125" style="3" bestFit="1" customWidth="1"/>
    <col min="5" max="5" width="13.28515625" style="3" bestFit="1" customWidth="1"/>
    <col min="6" max="16384" width="10.85546875" style="3"/>
  </cols>
  <sheetData>
    <row r="1" spans="1:10" s="19" customFormat="1">
      <c r="A1" s="642" t="s">
        <v>6737</v>
      </c>
      <c r="B1" s="642"/>
      <c r="C1" s="642"/>
      <c r="D1" s="642"/>
      <c r="E1" s="642"/>
      <c r="F1" s="642"/>
      <c r="G1" s="642"/>
      <c r="H1" s="642"/>
      <c r="I1" s="642"/>
      <c r="J1" s="642"/>
    </row>
    <row r="2" spans="1:10">
      <c r="B2" s="285"/>
      <c r="C2" s="285"/>
      <c r="D2" s="285"/>
      <c r="E2" s="285"/>
    </row>
    <row r="3" spans="1:10">
      <c r="A3" s="756" t="s">
        <v>4134</v>
      </c>
      <c r="B3" s="761"/>
      <c r="C3" s="758" t="s">
        <v>2452</v>
      </c>
      <c r="D3" s="758" t="s">
        <v>4135</v>
      </c>
      <c r="E3" s="758" t="s">
        <v>4136</v>
      </c>
    </row>
    <row r="4" spans="1:10">
      <c r="A4" s="509" t="s">
        <v>337</v>
      </c>
      <c r="B4" s="509" t="s">
        <v>4137</v>
      </c>
      <c r="C4" s="762"/>
      <c r="D4" s="762"/>
      <c r="E4" s="762"/>
    </row>
    <row r="5" spans="1:10">
      <c r="A5" s="3" t="s">
        <v>4138</v>
      </c>
      <c r="B5" s="3" t="s">
        <v>3</v>
      </c>
      <c r="C5" s="3" t="s">
        <v>2481</v>
      </c>
      <c r="D5" s="3" t="s">
        <v>2488</v>
      </c>
      <c r="E5" s="512">
        <v>4.4424145754329701E-2</v>
      </c>
    </row>
    <row r="6" spans="1:10">
      <c r="B6" s="3" t="s">
        <v>347</v>
      </c>
      <c r="C6" s="3" t="s">
        <v>2481</v>
      </c>
      <c r="D6" s="3" t="s">
        <v>6777</v>
      </c>
      <c r="E6" s="512">
        <v>7.2789740722737695E-2</v>
      </c>
    </row>
    <row r="7" spans="1:10" ht="17.25">
      <c r="B7" s="3" t="s">
        <v>117</v>
      </c>
      <c r="C7" s="3" t="s">
        <v>2455</v>
      </c>
      <c r="D7" s="3" t="s">
        <v>6770</v>
      </c>
      <c r="E7" s="11">
        <v>0</v>
      </c>
    </row>
    <row r="8" spans="1:10" ht="17.25">
      <c r="B8" s="3" t="s">
        <v>53</v>
      </c>
      <c r="C8" s="3" t="s">
        <v>2490</v>
      </c>
      <c r="D8" s="3" t="s">
        <v>6762</v>
      </c>
      <c r="E8" s="11">
        <v>0</v>
      </c>
    </row>
    <row r="9" spans="1:10" ht="17.25">
      <c r="A9" s="467"/>
      <c r="B9" s="467" t="s">
        <v>66</v>
      </c>
      <c r="C9" s="467" t="s">
        <v>2490</v>
      </c>
      <c r="D9" s="467" t="s">
        <v>6762</v>
      </c>
      <c r="E9" s="509">
        <v>0</v>
      </c>
    </row>
    <row r="10" spans="1:10">
      <c r="A10" s="3" t="s">
        <v>4139</v>
      </c>
      <c r="B10" s="3" t="s">
        <v>3</v>
      </c>
      <c r="C10" s="3" t="s">
        <v>2490</v>
      </c>
      <c r="D10" s="3" t="s">
        <v>2492</v>
      </c>
      <c r="E10" s="512">
        <v>3.8696562255128603E-2</v>
      </c>
    </row>
    <row r="11" spans="1:10" ht="17.25">
      <c r="B11" s="3" t="s">
        <v>347</v>
      </c>
      <c r="C11" s="3" t="s">
        <v>2455</v>
      </c>
      <c r="D11" s="3" t="s">
        <v>6771</v>
      </c>
      <c r="E11" s="512">
        <v>7.6485706298300898E-2</v>
      </c>
    </row>
    <row r="12" spans="1:10" ht="17.25">
      <c r="B12" s="3" t="s">
        <v>117</v>
      </c>
      <c r="C12" s="3" t="s">
        <v>2455</v>
      </c>
      <c r="D12" s="3" t="s">
        <v>6778</v>
      </c>
      <c r="E12" s="11">
        <v>0</v>
      </c>
    </row>
    <row r="13" spans="1:10" ht="17.25">
      <c r="B13" s="3" t="s">
        <v>53</v>
      </c>
      <c r="C13" s="3" t="s">
        <v>2490</v>
      </c>
      <c r="D13" s="3" t="s">
        <v>6759</v>
      </c>
      <c r="E13" s="512">
        <v>3.2545774533193898E-2</v>
      </c>
    </row>
    <row r="14" spans="1:10" ht="17.25">
      <c r="A14" s="467"/>
      <c r="B14" s="467" t="s">
        <v>66</v>
      </c>
      <c r="C14" s="467" t="s">
        <v>2455</v>
      </c>
      <c r="D14" s="467" t="s">
        <v>6778</v>
      </c>
      <c r="E14" s="509">
        <v>0</v>
      </c>
    </row>
    <row r="15" spans="1:10">
      <c r="A15" s="3" t="s">
        <v>4138</v>
      </c>
      <c r="B15" s="3" t="s">
        <v>6779</v>
      </c>
      <c r="C15" s="3" t="s">
        <v>2481</v>
      </c>
      <c r="D15" s="3" t="s">
        <v>2488</v>
      </c>
      <c r="E15" s="11">
        <v>0</v>
      </c>
    </row>
    <row r="16" spans="1:10" ht="17.25">
      <c r="B16" s="3" t="s">
        <v>6780</v>
      </c>
      <c r="C16" s="3" t="s">
        <v>2490</v>
      </c>
      <c r="D16" s="3" t="s">
        <v>6781</v>
      </c>
      <c r="E16" s="11">
        <v>0</v>
      </c>
    </row>
    <row r="17" spans="1:5">
      <c r="B17" s="3" t="s">
        <v>4005</v>
      </c>
      <c r="C17" s="3" t="s">
        <v>2481</v>
      </c>
      <c r="D17" s="3" t="s">
        <v>6782</v>
      </c>
      <c r="E17" s="11">
        <v>0</v>
      </c>
    </row>
    <row r="18" spans="1:5">
      <c r="B18" s="215" t="s">
        <v>4002</v>
      </c>
      <c r="C18" s="3" t="s">
        <v>2490</v>
      </c>
      <c r="D18" s="3" t="s">
        <v>2492</v>
      </c>
      <c r="E18" s="512">
        <v>7.3928160331836801E-2</v>
      </c>
    </row>
    <row r="19" spans="1:5">
      <c r="B19" s="215" t="s">
        <v>3987</v>
      </c>
      <c r="C19" s="3" t="s">
        <v>2490</v>
      </c>
      <c r="D19" s="3" t="s">
        <v>2492</v>
      </c>
      <c r="E19" s="512">
        <v>5.00664791243444E-2</v>
      </c>
    </row>
    <row r="20" spans="1:5">
      <c r="B20" s="215" t="s">
        <v>4140</v>
      </c>
      <c r="C20" s="3" t="s">
        <v>2481</v>
      </c>
      <c r="D20" s="3" t="s">
        <v>6783</v>
      </c>
      <c r="E20" s="11">
        <v>0</v>
      </c>
    </row>
    <row r="21" spans="1:5">
      <c r="B21" s="215" t="s">
        <v>4141</v>
      </c>
      <c r="C21" s="3" t="s">
        <v>2490</v>
      </c>
      <c r="D21" s="3" t="s">
        <v>6784</v>
      </c>
      <c r="E21" s="11">
        <v>0</v>
      </c>
    </row>
    <row r="22" spans="1:5">
      <c r="B22" s="215" t="s">
        <v>4142</v>
      </c>
      <c r="C22" s="3" t="s">
        <v>2490</v>
      </c>
      <c r="D22" s="3" t="s">
        <v>6784</v>
      </c>
      <c r="E22" s="11">
        <v>0</v>
      </c>
    </row>
    <row r="23" spans="1:5">
      <c r="B23" s="215" t="s">
        <v>4009</v>
      </c>
      <c r="C23" s="3" t="s">
        <v>2455</v>
      </c>
      <c r="D23" s="3" t="s">
        <v>6785</v>
      </c>
      <c r="E23" s="11">
        <v>0</v>
      </c>
    </row>
    <row r="24" spans="1:5" ht="17.25">
      <c r="B24" s="215" t="s">
        <v>926</v>
      </c>
      <c r="C24" s="3" t="s">
        <v>2455</v>
      </c>
      <c r="D24" s="3" t="s">
        <v>6771</v>
      </c>
      <c r="E24" s="11">
        <v>0</v>
      </c>
    </row>
    <row r="25" spans="1:5">
      <c r="B25" s="215" t="s">
        <v>4143</v>
      </c>
      <c r="C25" s="3" t="s">
        <v>2481</v>
      </c>
      <c r="D25" s="3" t="s">
        <v>2489</v>
      </c>
      <c r="E25" s="11">
        <v>0</v>
      </c>
    </row>
    <row r="26" spans="1:5">
      <c r="B26" s="22" t="s">
        <v>6786</v>
      </c>
      <c r="C26" s="3" t="s">
        <v>2455</v>
      </c>
      <c r="D26" s="3" t="s">
        <v>6787</v>
      </c>
      <c r="E26" s="11">
        <v>0</v>
      </c>
    </row>
    <row r="27" spans="1:5">
      <c r="A27" s="755" t="s">
        <v>6788</v>
      </c>
      <c r="B27" s="755"/>
      <c r="C27" s="755"/>
      <c r="D27" s="755"/>
      <c r="E27" s="755"/>
    </row>
    <row r="28" spans="1:5" ht="79.5" customHeight="1">
      <c r="A28" s="718"/>
      <c r="B28" s="718"/>
      <c r="C28" s="718"/>
      <c r="D28" s="718"/>
      <c r="E28" s="718"/>
    </row>
  </sheetData>
  <mergeCells count="6">
    <mergeCell ref="A27:E28"/>
    <mergeCell ref="A1:J1"/>
    <mergeCell ref="A3:B3"/>
    <mergeCell ref="C3:C4"/>
    <mergeCell ref="D3:D4"/>
    <mergeCell ref="E3:E4"/>
  </mergeCells>
  <phoneticPr fontId="68"/>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L13"/>
  <sheetViews>
    <sheetView zoomScale="90" zoomScaleNormal="90" zoomScalePageLayoutView="90" workbookViewId="0">
      <selection activeCell="C21" sqref="C21"/>
    </sheetView>
  </sheetViews>
  <sheetFormatPr baseColWidth="10" defaultColWidth="10.85546875" defaultRowHeight="15"/>
  <cols>
    <col min="1" max="1" width="13" style="97" bestFit="1" customWidth="1"/>
    <col min="2" max="2" width="15" style="97" bestFit="1" customWidth="1"/>
    <col min="3" max="3" width="79.7109375" style="97" customWidth="1"/>
    <col min="4" max="4" width="9.28515625" style="97" bestFit="1" customWidth="1"/>
    <col min="5" max="6" width="6" style="97" bestFit="1" customWidth="1"/>
    <col min="7" max="7" width="4.85546875" style="97" bestFit="1" customWidth="1"/>
    <col min="8" max="8" width="7.42578125" style="97" bestFit="1" customWidth="1"/>
    <col min="9" max="9" width="8.140625" style="97" bestFit="1" customWidth="1"/>
    <col min="10" max="10" width="7.42578125" style="97" bestFit="1" customWidth="1"/>
    <col min="11" max="16384" width="10.85546875" style="97"/>
  </cols>
  <sheetData>
    <row r="1" spans="1:12" s="221" customFormat="1">
      <c r="A1" s="763" t="s">
        <v>6738</v>
      </c>
      <c r="B1" s="763"/>
      <c r="C1" s="763"/>
      <c r="D1" s="763"/>
      <c r="E1" s="763"/>
      <c r="F1" s="763"/>
      <c r="G1" s="763"/>
      <c r="H1" s="763"/>
      <c r="I1" s="763"/>
      <c r="J1" s="763"/>
      <c r="K1" s="763"/>
      <c r="L1" s="763"/>
    </row>
    <row r="2" spans="1:12">
      <c r="B2" s="514"/>
      <c r="C2" s="514"/>
      <c r="D2" s="514"/>
      <c r="E2" s="514"/>
      <c r="F2" s="514"/>
      <c r="G2" s="514"/>
      <c r="H2" s="514"/>
      <c r="I2" s="514"/>
      <c r="J2" s="514"/>
    </row>
    <row r="3" spans="1:12">
      <c r="A3" s="305" t="s">
        <v>4144</v>
      </c>
      <c r="B3" s="305" t="s">
        <v>4145</v>
      </c>
      <c r="C3" s="305" t="s">
        <v>4134</v>
      </c>
      <c r="D3" s="305" t="s">
        <v>4146</v>
      </c>
      <c r="E3" s="305" t="s">
        <v>4160</v>
      </c>
      <c r="F3" s="305" t="s">
        <v>4161</v>
      </c>
      <c r="G3" s="305" t="s">
        <v>29</v>
      </c>
      <c r="H3" s="305" t="s">
        <v>4162</v>
      </c>
      <c r="I3" s="305" t="s">
        <v>4163</v>
      </c>
      <c r="J3" s="317" t="s">
        <v>966</v>
      </c>
    </row>
    <row r="4" spans="1:12">
      <c r="A4" s="97" t="s">
        <v>4152</v>
      </c>
      <c r="B4" s="97" t="s">
        <v>4153</v>
      </c>
      <c r="C4" s="97" t="s">
        <v>4157</v>
      </c>
      <c r="D4" s="97">
        <v>1</v>
      </c>
      <c r="E4" s="306">
        <v>0.64300000000000002</v>
      </c>
      <c r="F4" s="306">
        <v>8.9999999999999993E-3</v>
      </c>
      <c r="G4" s="216">
        <v>1.22</v>
      </c>
      <c r="H4" s="216">
        <v>1.1499999999999999</v>
      </c>
      <c r="I4" s="216">
        <v>1.28</v>
      </c>
      <c r="J4" s="313">
        <v>3.9E-13</v>
      </c>
    </row>
    <row r="5" spans="1:12">
      <c r="B5" s="97" t="s">
        <v>4153</v>
      </c>
      <c r="C5" s="97" t="s">
        <v>4158</v>
      </c>
      <c r="D5" s="97">
        <v>1</v>
      </c>
      <c r="E5" s="306">
        <v>0.64</v>
      </c>
      <c r="F5" s="306">
        <v>6.0000000000000001E-3</v>
      </c>
      <c r="G5" s="216">
        <v>1.18</v>
      </c>
      <c r="H5" s="216">
        <v>1.1200000000000001</v>
      </c>
      <c r="I5" s="216">
        <v>1.24</v>
      </c>
      <c r="J5" s="313">
        <v>5.0000000000000003E-10</v>
      </c>
    </row>
    <row r="6" spans="1:12">
      <c r="B6" s="97" t="s">
        <v>4154</v>
      </c>
      <c r="C6" s="29" t="s">
        <v>6789</v>
      </c>
      <c r="D6" s="97">
        <v>5</v>
      </c>
      <c r="E6" s="306">
        <v>0.64500000000000002</v>
      </c>
      <c r="F6" s="306">
        <v>1.0999999999999999E-2</v>
      </c>
      <c r="G6" s="216">
        <v>1.24</v>
      </c>
      <c r="H6" s="216">
        <v>1.17</v>
      </c>
      <c r="I6" s="216">
        <v>1.3</v>
      </c>
      <c r="J6" s="313">
        <v>2.5E-15</v>
      </c>
    </row>
    <row r="7" spans="1:12">
      <c r="B7" s="97" t="s">
        <v>4154</v>
      </c>
      <c r="C7" s="29" t="s">
        <v>6790</v>
      </c>
      <c r="D7" s="97">
        <v>5</v>
      </c>
      <c r="E7" s="306">
        <v>0.65</v>
      </c>
      <c r="F7" s="306">
        <v>1.6E-2</v>
      </c>
      <c r="G7" s="216">
        <v>1.29</v>
      </c>
      <c r="H7" s="216">
        <v>1.22</v>
      </c>
      <c r="I7" s="216">
        <v>1.36</v>
      </c>
      <c r="J7" s="313">
        <v>2.2000000000000001E-21</v>
      </c>
    </row>
    <row r="8" spans="1:12">
      <c r="B8" s="97" t="s">
        <v>4154</v>
      </c>
      <c r="C8" s="311" t="s">
        <v>6791</v>
      </c>
      <c r="D8" s="97">
        <v>10</v>
      </c>
      <c r="E8" s="306">
        <v>0.65</v>
      </c>
      <c r="F8" s="306">
        <v>1.6E-2</v>
      </c>
      <c r="G8" s="216">
        <v>1.3</v>
      </c>
      <c r="H8" s="216">
        <v>1.23</v>
      </c>
      <c r="I8" s="216">
        <v>1.37</v>
      </c>
      <c r="J8" s="313">
        <v>3.1000000000000001E-22</v>
      </c>
    </row>
    <row r="9" spans="1:12">
      <c r="A9" s="305"/>
      <c r="B9" s="305" t="s">
        <v>4154</v>
      </c>
      <c r="C9" s="312" t="s">
        <v>6792</v>
      </c>
      <c r="D9" s="305">
        <v>22</v>
      </c>
      <c r="E9" s="314">
        <v>0.65300000000000002</v>
      </c>
      <c r="F9" s="314">
        <v>1.9E-2</v>
      </c>
      <c r="G9" s="315">
        <v>1.33</v>
      </c>
      <c r="H9" s="315">
        <v>1.26</v>
      </c>
      <c r="I9" s="315">
        <v>1.4</v>
      </c>
      <c r="J9" s="316">
        <v>9.8999999999999995E-26</v>
      </c>
    </row>
    <row r="10" spans="1:12" ht="17.100000000000001" customHeight="1">
      <c r="A10" s="305" t="s">
        <v>4152</v>
      </c>
      <c r="B10" s="305" t="s">
        <v>4154</v>
      </c>
      <c r="C10" s="318" t="s">
        <v>6793</v>
      </c>
      <c r="D10" s="305">
        <v>22</v>
      </c>
      <c r="E10" s="314">
        <v>0.64300000000000002</v>
      </c>
      <c r="F10" s="314">
        <v>8.9999999999999993E-3</v>
      </c>
      <c r="G10" s="315">
        <v>1.18</v>
      </c>
      <c r="H10" s="315">
        <v>1.1200000000000001</v>
      </c>
      <c r="I10" s="315">
        <v>1.25</v>
      </c>
      <c r="J10" s="316">
        <v>4.3000000000000001E-10</v>
      </c>
    </row>
    <row r="11" spans="1:12">
      <c r="A11" s="305" t="s">
        <v>4155</v>
      </c>
      <c r="B11" s="305" t="s">
        <v>4154</v>
      </c>
      <c r="C11" s="318" t="s">
        <v>4165</v>
      </c>
      <c r="D11" s="305">
        <v>19</v>
      </c>
      <c r="E11" s="314">
        <v>0.64100000000000001</v>
      </c>
      <c r="F11" s="314">
        <v>7.0000000000000001E-3</v>
      </c>
      <c r="G11" s="315">
        <v>1.17</v>
      </c>
      <c r="H11" s="315">
        <v>1.1100000000000001</v>
      </c>
      <c r="I11" s="315">
        <v>1.23</v>
      </c>
      <c r="J11" s="316">
        <v>1.0999999999999999E-8</v>
      </c>
    </row>
    <row r="12" spans="1:12">
      <c r="A12" s="755" t="s">
        <v>6794</v>
      </c>
      <c r="B12" s="755"/>
      <c r="C12" s="755"/>
      <c r="D12" s="755"/>
      <c r="E12" s="755"/>
      <c r="F12" s="755"/>
      <c r="G12" s="755"/>
      <c r="H12" s="755"/>
      <c r="I12" s="755"/>
      <c r="J12" s="755"/>
    </row>
    <row r="13" spans="1:12">
      <c r="A13" s="641" t="s">
        <v>4164</v>
      </c>
      <c r="B13" s="641"/>
      <c r="C13" s="641"/>
      <c r="D13" s="641"/>
      <c r="E13" s="641"/>
      <c r="F13" s="641"/>
      <c r="G13" s="641"/>
      <c r="H13" s="641"/>
      <c r="I13" s="641"/>
      <c r="J13" s="641"/>
    </row>
  </sheetData>
  <mergeCells count="3">
    <mergeCell ref="A1:L1"/>
    <mergeCell ref="A12:J12"/>
    <mergeCell ref="A13:J13"/>
  </mergeCells>
  <phoneticPr fontId="68"/>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J13"/>
  <sheetViews>
    <sheetView zoomScale="90" zoomScaleNormal="90" zoomScalePageLayoutView="90" workbookViewId="0">
      <selection activeCell="D22" sqref="D22"/>
    </sheetView>
  </sheetViews>
  <sheetFormatPr baseColWidth="10" defaultColWidth="10.85546875" defaultRowHeight="15"/>
  <cols>
    <col min="1" max="1" width="18.28515625" style="3" bestFit="1" customWidth="1"/>
    <col min="2" max="2" width="8.140625" style="3" bestFit="1" customWidth="1"/>
    <col min="3" max="3" width="10.42578125" style="3" bestFit="1" customWidth="1"/>
    <col min="4" max="4" width="4.85546875" style="3" bestFit="1" customWidth="1"/>
    <col min="5" max="5" width="7.42578125" style="3" bestFit="1" customWidth="1"/>
    <col min="6" max="6" width="8.140625" style="3" bestFit="1" customWidth="1"/>
    <col min="7" max="7" width="7.42578125" style="3" bestFit="1" customWidth="1"/>
    <col min="8" max="16384" width="10.85546875" style="3"/>
  </cols>
  <sheetData>
    <row r="1" spans="1:10" s="19" customFormat="1">
      <c r="A1" s="642" t="s">
        <v>6739</v>
      </c>
      <c r="B1" s="642"/>
      <c r="C1" s="642"/>
      <c r="D1" s="642"/>
      <c r="E1" s="642"/>
      <c r="F1" s="642"/>
      <c r="G1" s="642"/>
      <c r="H1" s="642"/>
      <c r="I1" s="642"/>
      <c r="J1" s="642"/>
    </row>
    <row r="2" spans="1:10">
      <c r="A2" s="467"/>
      <c r="B2" s="467"/>
      <c r="C2" s="467"/>
      <c r="D2" s="467"/>
      <c r="E2" s="467"/>
      <c r="F2" s="467"/>
      <c r="G2" s="467"/>
    </row>
    <row r="3" spans="1:10">
      <c r="A3" s="467" t="s">
        <v>4166</v>
      </c>
      <c r="B3" s="467" t="s">
        <v>4180</v>
      </c>
      <c r="C3" s="467" t="s">
        <v>4181</v>
      </c>
      <c r="D3" s="467" t="s">
        <v>29</v>
      </c>
      <c r="E3" s="467" t="s">
        <v>4162</v>
      </c>
      <c r="F3" s="467" t="s">
        <v>4163</v>
      </c>
      <c r="G3" s="326" t="s">
        <v>966</v>
      </c>
    </row>
    <row r="4" spans="1:10">
      <c r="A4" s="3" t="s">
        <v>4169</v>
      </c>
      <c r="B4" s="327">
        <v>4045</v>
      </c>
      <c r="C4" s="3">
        <v>130</v>
      </c>
      <c r="D4" s="3" t="s">
        <v>4170</v>
      </c>
      <c r="E4" s="3" t="s">
        <v>4170</v>
      </c>
      <c r="F4" s="3" t="s">
        <v>4170</v>
      </c>
      <c r="G4" s="3" t="s">
        <v>4170</v>
      </c>
    </row>
    <row r="5" spans="1:10">
      <c r="A5" s="3" t="s">
        <v>4171</v>
      </c>
      <c r="B5" s="328">
        <v>18207</v>
      </c>
      <c r="C5" s="215">
        <v>833</v>
      </c>
      <c r="D5" s="329">
        <v>1.4061519116955601</v>
      </c>
      <c r="E5" s="329">
        <v>1.1687182510782901</v>
      </c>
      <c r="F5" s="329">
        <v>1.70536528739697</v>
      </c>
      <c r="G5" s="330">
        <v>4.0186836985100501E-4</v>
      </c>
    </row>
    <row r="6" spans="1:10">
      <c r="A6" s="3" t="s">
        <v>4172</v>
      </c>
      <c r="B6" s="328">
        <v>8092</v>
      </c>
      <c r="C6" s="215">
        <v>431</v>
      </c>
      <c r="D6" s="329">
        <v>1.63607450146807</v>
      </c>
      <c r="E6" s="329">
        <v>1.3423189825808</v>
      </c>
      <c r="F6" s="329">
        <v>2.0072124250480998</v>
      </c>
      <c r="G6" s="330">
        <v>1.58423868371227E-6</v>
      </c>
    </row>
    <row r="7" spans="1:10">
      <c r="A7" s="3" t="s">
        <v>4173</v>
      </c>
      <c r="B7" s="328">
        <v>4046</v>
      </c>
      <c r="C7" s="215">
        <v>233</v>
      </c>
      <c r="D7" s="329">
        <v>1.7722391437627301</v>
      </c>
      <c r="E7" s="329">
        <v>1.4233872108218899</v>
      </c>
      <c r="F7" s="329">
        <v>2.2156163968848102</v>
      </c>
      <c r="G7" s="330">
        <v>3.89612657952528E-7</v>
      </c>
    </row>
    <row r="8" spans="1:10">
      <c r="A8" s="3" t="s">
        <v>4174</v>
      </c>
      <c r="B8" s="328">
        <v>2023</v>
      </c>
      <c r="C8" s="215">
        <v>129</v>
      </c>
      <c r="D8" s="329">
        <v>1.9436285806853499</v>
      </c>
      <c r="E8" s="329">
        <v>1.5080342311261901</v>
      </c>
      <c r="F8" s="329">
        <v>2.5046210146201302</v>
      </c>
      <c r="G8" s="330">
        <v>2.7419284014498899E-7</v>
      </c>
    </row>
    <row r="9" spans="1:10">
      <c r="A9" s="3" t="s">
        <v>4175</v>
      </c>
      <c r="B9" s="328">
        <v>1012</v>
      </c>
      <c r="C9" s="215">
        <v>70</v>
      </c>
      <c r="D9" s="329">
        <v>2.1009619290693</v>
      </c>
      <c r="E9" s="329">
        <v>1.54341552967871</v>
      </c>
      <c r="F9" s="329">
        <v>2.8374131270782899</v>
      </c>
      <c r="G9" s="330">
        <v>1.6926811368589E-6</v>
      </c>
    </row>
    <row r="10" spans="1:10">
      <c r="A10" s="3" t="s">
        <v>4176</v>
      </c>
      <c r="B10" s="328">
        <v>405</v>
      </c>
      <c r="C10" s="215">
        <v>26</v>
      </c>
      <c r="D10" s="329">
        <v>1.90159429915398</v>
      </c>
      <c r="E10" s="329">
        <v>1.1964228863498201</v>
      </c>
      <c r="F10" s="329">
        <v>2.9140547640358601</v>
      </c>
      <c r="G10" s="489">
        <v>4.4992696717558803E-3</v>
      </c>
    </row>
    <row r="11" spans="1:10">
      <c r="A11" s="3" t="s">
        <v>4177</v>
      </c>
      <c r="B11" s="328">
        <v>203</v>
      </c>
      <c r="C11" s="215">
        <v>15</v>
      </c>
      <c r="D11" s="329">
        <v>2.15484304586426</v>
      </c>
      <c r="E11" s="329">
        <v>1.1775623867009299</v>
      </c>
      <c r="F11" s="329">
        <v>3.6818851021130001</v>
      </c>
      <c r="G11" s="331">
        <v>7.8724330058870598E-3</v>
      </c>
    </row>
    <row r="12" spans="1:10">
      <c r="A12" s="467" t="s">
        <v>4178</v>
      </c>
      <c r="B12" s="332">
        <v>41</v>
      </c>
      <c r="C12" s="333">
        <v>5</v>
      </c>
      <c r="D12" s="334">
        <v>3.40447216598375</v>
      </c>
      <c r="E12" s="334">
        <v>1.1379863633137099</v>
      </c>
      <c r="F12" s="334">
        <v>8.2190854825185191</v>
      </c>
      <c r="G12" s="334">
        <v>1.3228218881228E-2</v>
      </c>
    </row>
    <row r="13" spans="1:10">
      <c r="A13" s="652" t="s">
        <v>4182</v>
      </c>
      <c r="B13" s="652"/>
      <c r="C13" s="652"/>
      <c r="D13" s="652"/>
      <c r="E13" s="652"/>
      <c r="F13" s="652"/>
      <c r="G13" s="652"/>
      <c r="H13" s="652"/>
      <c r="I13" s="652"/>
    </row>
  </sheetData>
  <mergeCells count="2">
    <mergeCell ref="A13:I13"/>
    <mergeCell ref="A1:J1"/>
  </mergeCells>
  <phoneticPr fontId="68"/>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X7"/>
  <sheetViews>
    <sheetView zoomScale="90" zoomScaleNormal="90" zoomScalePageLayoutView="90" workbookViewId="0">
      <selection activeCell="A7" sqref="A7:G7"/>
    </sheetView>
  </sheetViews>
  <sheetFormatPr baseColWidth="10" defaultColWidth="9.140625" defaultRowHeight="15"/>
  <cols>
    <col min="1" max="1" width="23.140625" customWidth="1"/>
    <col min="2" max="2" width="13" bestFit="1" customWidth="1"/>
  </cols>
  <sheetData>
    <row r="1" spans="1:24" s="120" customFormat="1">
      <c r="A1" s="660" t="s">
        <v>6740</v>
      </c>
      <c r="B1" s="660"/>
      <c r="C1" s="660"/>
      <c r="D1" s="660"/>
      <c r="E1" s="660"/>
      <c r="F1" s="660"/>
      <c r="G1" s="660"/>
      <c r="H1" s="660"/>
      <c r="I1" s="660"/>
      <c r="J1" s="660"/>
      <c r="M1" s="660"/>
      <c r="N1" s="660"/>
      <c r="O1" s="660"/>
      <c r="P1" s="660"/>
      <c r="Q1" s="660"/>
      <c r="R1" s="660"/>
      <c r="S1" s="660"/>
      <c r="T1" s="660"/>
      <c r="U1" s="660"/>
      <c r="V1" s="660"/>
      <c r="W1" s="660"/>
      <c r="X1" s="660"/>
    </row>
    <row r="2" spans="1:24">
      <c r="A2" s="112"/>
      <c r="B2" s="112"/>
      <c r="C2" s="112"/>
      <c r="D2" s="112"/>
      <c r="E2" s="112"/>
      <c r="F2" s="112"/>
      <c r="G2" s="112"/>
    </row>
    <row r="3" spans="1:24">
      <c r="A3" s="309" t="s">
        <v>6677</v>
      </c>
      <c r="B3" s="309" t="s">
        <v>6678</v>
      </c>
      <c r="C3" s="307" t="s">
        <v>6679</v>
      </c>
      <c r="D3" s="309" t="s">
        <v>6680</v>
      </c>
      <c r="E3" s="309" t="s">
        <v>6681</v>
      </c>
      <c r="F3" s="309" t="s">
        <v>6682</v>
      </c>
      <c r="G3" s="310" t="s">
        <v>966</v>
      </c>
    </row>
    <row r="4" spans="1:24" ht="30">
      <c r="A4" s="311" t="s">
        <v>6683</v>
      </c>
      <c r="B4" s="33" t="s">
        <v>6686</v>
      </c>
      <c r="C4" s="322" t="s">
        <v>6687</v>
      </c>
      <c r="D4" s="321" t="s">
        <v>36</v>
      </c>
      <c r="E4" s="321" t="s">
        <v>31</v>
      </c>
      <c r="F4" s="321" t="s">
        <v>294</v>
      </c>
      <c r="G4" s="488" t="s">
        <v>6685</v>
      </c>
    </row>
    <row r="5" spans="1:24" ht="30">
      <c r="A5" s="311" t="s">
        <v>6684</v>
      </c>
      <c r="B5" s="322" t="s">
        <v>6686</v>
      </c>
      <c r="C5" s="322" t="s">
        <v>6688</v>
      </c>
      <c r="D5" s="321" t="s">
        <v>6689</v>
      </c>
      <c r="E5" s="321" t="s">
        <v>6690</v>
      </c>
      <c r="F5" s="321" t="s">
        <v>6691</v>
      </c>
      <c r="G5" s="488" t="s">
        <v>6692</v>
      </c>
    </row>
    <row r="6" spans="1:24" ht="18" customHeight="1">
      <c r="A6" s="760" t="s">
        <v>6796</v>
      </c>
      <c r="B6" s="760"/>
      <c r="C6" s="760"/>
      <c r="D6" s="760"/>
      <c r="E6" s="760"/>
      <c r="F6" s="760"/>
      <c r="G6" s="760"/>
    </row>
    <row r="7" spans="1:24" ht="28.5" customHeight="1">
      <c r="A7" s="684" t="s">
        <v>4164</v>
      </c>
      <c r="B7" s="684"/>
      <c r="C7" s="684"/>
      <c r="D7" s="684"/>
      <c r="E7" s="684"/>
      <c r="F7" s="684"/>
      <c r="G7" s="684"/>
    </row>
  </sheetData>
  <mergeCells count="4">
    <mergeCell ref="A1:J1"/>
    <mergeCell ref="M1:X1"/>
    <mergeCell ref="A6:G6"/>
    <mergeCell ref="A7:G7"/>
  </mergeCells>
  <phoneticPr fontId="68"/>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J19"/>
  <sheetViews>
    <sheetView zoomScale="90" zoomScaleNormal="90" zoomScalePageLayoutView="90" workbookViewId="0">
      <selection activeCell="C21" sqref="C21"/>
    </sheetView>
  </sheetViews>
  <sheetFormatPr baseColWidth="10" defaultColWidth="9.140625" defaultRowHeight="15"/>
  <cols>
    <col min="1" max="1" width="28.7109375" bestFit="1" customWidth="1"/>
    <col min="2" max="2" width="8.42578125" bestFit="1" customWidth="1"/>
    <col min="3" max="3" width="7.85546875" bestFit="1" customWidth="1"/>
    <col min="4" max="4" width="9" bestFit="1" customWidth="1"/>
    <col min="5" max="5" width="10.7109375" bestFit="1" customWidth="1"/>
    <col min="6" max="6" width="7.42578125" bestFit="1" customWidth="1"/>
  </cols>
  <sheetData>
    <row r="1" spans="1:10">
      <c r="A1" s="655" t="s">
        <v>6741</v>
      </c>
      <c r="B1" s="655"/>
      <c r="C1" s="655"/>
      <c r="D1" s="655"/>
      <c r="E1" s="655"/>
      <c r="F1" s="655"/>
      <c r="G1" s="655"/>
      <c r="H1" s="655"/>
      <c r="I1" s="655"/>
      <c r="J1" s="655"/>
    </row>
    <row r="2" spans="1:10">
      <c r="A2" s="1"/>
      <c r="B2" s="1"/>
      <c r="C2" s="1"/>
      <c r="D2" s="1"/>
      <c r="E2" s="1"/>
      <c r="F2" s="1"/>
      <c r="G2" s="1"/>
      <c r="H2" s="1"/>
      <c r="I2" s="1"/>
      <c r="J2" s="1"/>
    </row>
    <row r="3" spans="1:10" ht="15.75" thickBot="1">
      <c r="A3" s="1" t="s">
        <v>6742</v>
      </c>
      <c r="B3" s="1"/>
      <c r="C3" s="1"/>
      <c r="D3" s="1"/>
      <c r="E3" s="1"/>
      <c r="F3" s="1"/>
      <c r="G3" s="1"/>
      <c r="H3" s="1"/>
      <c r="I3" s="1"/>
      <c r="J3" s="1"/>
    </row>
    <row r="4" spans="1:10">
      <c r="A4" s="768" t="s">
        <v>4134</v>
      </c>
      <c r="B4" s="768" t="s">
        <v>6566</v>
      </c>
      <c r="C4" s="768" t="s">
        <v>4147</v>
      </c>
      <c r="D4" s="768" t="s">
        <v>4148</v>
      </c>
      <c r="E4" s="502" t="s">
        <v>6693</v>
      </c>
      <c r="F4" s="769" t="s">
        <v>966</v>
      </c>
      <c r="G4" s="1"/>
      <c r="H4" s="1"/>
      <c r="I4" s="1"/>
      <c r="J4" s="1"/>
    </row>
    <row r="5" spans="1:10" ht="15.75" thickBot="1">
      <c r="A5" s="767"/>
      <c r="B5" s="767"/>
      <c r="C5" s="767"/>
      <c r="D5" s="767"/>
      <c r="E5" s="504" t="s">
        <v>6568</v>
      </c>
      <c r="F5" s="770"/>
      <c r="G5" s="1"/>
      <c r="H5" s="1"/>
      <c r="I5" s="1"/>
      <c r="J5" s="1"/>
    </row>
    <row r="6" spans="1:10">
      <c r="A6" s="771" t="s">
        <v>6569</v>
      </c>
      <c r="B6" s="768">
        <v>5</v>
      </c>
      <c r="C6" s="768" t="s">
        <v>6694</v>
      </c>
      <c r="D6" s="768" t="s">
        <v>6695</v>
      </c>
      <c r="E6" s="502" t="s">
        <v>32</v>
      </c>
      <c r="F6" s="768" t="s">
        <v>6697</v>
      </c>
      <c r="G6" s="1"/>
      <c r="H6" s="1"/>
      <c r="I6" s="1"/>
      <c r="J6" s="1"/>
    </row>
    <row r="7" spans="1:10">
      <c r="A7" s="772"/>
      <c r="B7" s="773"/>
      <c r="C7" s="773"/>
      <c r="D7" s="773"/>
      <c r="E7" s="503" t="s">
        <v>6696</v>
      </c>
      <c r="F7" s="773"/>
      <c r="G7" s="1"/>
      <c r="H7" s="1"/>
      <c r="I7" s="1"/>
      <c r="J7" s="1"/>
    </row>
    <row r="8" spans="1:10">
      <c r="A8" s="764" t="s">
        <v>6575</v>
      </c>
      <c r="B8" s="766">
        <v>5</v>
      </c>
      <c r="C8" s="766" t="s">
        <v>6698</v>
      </c>
      <c r="D8" s="766" t="s">
        <v>6699</v>
      </c>
      <c r="E8" s="505" t="s">
        <v>290</v>
      </c>
      <c r="F8" s="766" t="s">
        <v>6701</v>
      </c>
      <c r="G8" s="1"/>
      <c r="H8" s="1"/>
      <c r="I8" s="1"/>
      <c r="J8" s="1"/>
    </row>
    <row r="9" spans="1:10" ht="15.75" thickBot="1">
      <c r="A9" s="765"/>
      <c r="B9" s="767"/>
      <c r="C9" s="767"/>
      <c r="D9" s="767"/>
      <c r="E9" s="504" t="s">
        <v>6700</v>
      </c>
      <c r="F9" s="767"/>
      <c r="G9" s="1"/>
      <c r="H9" s="1"/>
      <c r="I9" s="1"/>
      <c r="J9" s="1"/>
    </row>
    <row r="10" spans="1:10" ht="29.25" customHeight="1">
      <c r="A10" s="668" t="s">
        <v>6702</v>
      </c>
      <c r="B10" s="668"/>
      <c r="C10" s="668"/>
      <c r="D10" s="668"/>
      <c r="E10" s="668"/>
      <c r="F10" s="668"/>
      <c r="G10" s="668"/>
      <c r="H10" s="668"/>
      <c r="I10" s="668"/>
      <c r="J10" s="668"/>
    </row>
    <row r="11" spans="1:10">
      <c r="A11" s="1"/>
      <c r="B11" s="1"/>
      <c r="C11" s="1"/>
      <c r="D11" s="1"/>
      <c r="E11" s="1"/>
      <c r="F11" s="1"/>
      <c r="G11" s="1"/>
      <c r="H11" s="1"/>
      <c r="I11" s="1"/>
      <c r="J11" s="1"/>
    </row>
    <row r="12" spans="1:10" s="1" customFormat="1" ht="15.75" thickBot="1">
      <c r="A12" s="1" t="s">
        <v>6743</v>
      </c>
    </row>
    <row r="13" spans="1:10">
      <c r="A13" s="768" t="s">
        <v>4134</v>
      </c>
      <c r="B13" s="768" t="s">
        <v>6566</v>
      </c>
      <c r="C13" s="768" t="s">
        <v>4160</v>
      </c>
      <c r="D13" s="768" t="s">
        <v>4161</v>
      </c>
      <c r="E13" s="502" t="s">
        <v>6567</v>
      </c>
      <c r="F13" s="769" t="s">
        <v>966</v>
      </c>
    </row>
    <row r="14" spans="1:10" ht="15.75" thickBot="1">
      <c r="A14" s="767"/>
      <c r="B14" s="767"/>
      <c r="C14" s="767"/>
      <c r="D14" s="767"/>
      <c r="E14" s="504" t="s">
        <v>6568</v>
      </c>
      <c r="F14" s="770"/>
    </row>
    <row r="15" spans="1:10" ht="13.5" customHeight="1">
      <c r="A15" s="771" t="s">
        <v>6569</v>
      </c>
      <c r="B15" s="768">
        <v>5</v>
      </c>
      <c r="C15" s="768" t="s">
        <v>6570</v>
      </c>
      <c r="D15" s="768" t="s">
        <v>6571</v>
      </c>
      <c r="E15" s="502" t="s">
        <v>6572</v>
      </c>
      <c r="F15" s="768" t="s">
        <v>6574</v>
      </c>
    </row>
    <row r="16" spans="1:10">
      <c r="A16" s="772"/>
      <c r="B16" s="773"/>
      <c r="C16" s="773"/>
      <c r="D16" s="773"/>
      <c r="E16" s="503" t="s">
        <v>6573</v>
      </c>
      <c r="F16" s="773"/>
    </row>
    <row r="17" spans="1:10" ht="14.25" customHeight="1">
      <c r="A17" s="764" t="s">
        <v>6575</v>
      </c>
      <c r="B17" s="766">
        <v>5</v>
      </c>
      <c r="C17" s="766" t="s">
        <v>6576</v>
      </c>
      <c r="D17" s="766" t="s">
        <v>6577</v>
      </c>
      <c r="E17" s="505" t="s">
        <v>6578</v>
      </c>
      <c r="F17" s="766" t="s">
        <v>6580</v>
      </c>
    </row>
    <row r="18" spans="1:10" ht="15" customHeight="1" thickBot="1">
      <c r="A18" s="765"/>
      <c r="B18" s="767"/>
      <c r="C18" s="767"/>
      <c r="D18" s="767"/>
      <c r="E18" s="504" t="s">
        <v>6579</v>
      </c>
      <c r="F18" s="767"/>
    </row>
    <row r="19" spans="1:10" ht="30.75" customHeight="1">
      <c r="A19" s="668" t="s">
        <v>6581</v>
      </c>
      <c r="B19" s="668"/>
      <c r="C19" s="668"/>
      <c r="D19" s="668"/>
      <c r="E19" s="668"/>
      <c r="F19" s="668"/>
      <c r="G19" s="668"/>
      <c r="H19" s="668"/>
      <c r="I19" s="668"/>
      <c r="J19" s="668"/>
    </row>
  </sheetData>
  <mergeCells count="33">
    <mergeCell ref="A10:J10"/>
    <mergeCell ref="A8:A9"/>
    <mergeCell ref="B8:B9"/>
    <mergeCell ref="C8:C9"/>
    <mergeCell ref="D8:D9"/>
    <mergeCell ref="F8:F9"/>
    <mergeCell ref="A15:A16"/>
    <mergeCell ref="B15:B16"/>
    <mergeCell ref="C15:C16"/>
    <mergeCell ref="D15:D16"/>
    <mergeCell ref="F15:F16"/>
    <mergeCell ref="A1:J1"/>
    <mergeCell ref="A13:A14"/>
    <mergeCell ref="B13:B14"/>
    <mergeCell ref="C13:C14"/>
    <mergeCell ref="D13:D14"/>
    <mergeCell ref="F13:F14"/>
    <mergeCell ref="A4:A5"/>
    <mergeCell ref="B4:B5"/>
    <mergeCell ref="C4:C5"/>
    <mergeCell ref="D4:D5"/>
    <mergeCell ref="F4:F5"/>
    <mergeCell ref="A6:A7"/>
    <mergeCell ref="B6:B7"/>
    <mergeCell ref="C6:C7"/>
    <mergeCell ref="D6:D7"/>
    <mergeCell ref="F6:F7"/>
    <mergeCell ref="A19:J19"/>
    <mergeCell ref="A17:A18"/>
    <mergeCell ref="B17:B18"/>
    <mergeCell ref="C17:C18"/>
    <mergeCell ref="D17:D18"/>
    <mergeCell ref="F17:F18"/>
  </mergeCells>
  <phoneticPr fontId="68"/>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E74"/>
  <sheetViews>
    <sheetView zoomScale="90" zoomScaleNormal="90" zoomScalePageLayoutView="90" workbookViewId="0">
      <selection activeCell="A53" sqref="A53"/>
    </sheetView>
  </sheetViews>
  <sheetFormatPr baseColWidth="10" defaultColWidth="10.28515625" defaultRowHeight="15"/>
  <cols>
    <col min="1" max="1" width="14.140625" style="3" customWidth="1"/>
    <col min="2" max="2" width="14.85546875" style="3" customWidth="1"/>
    <col min="3" max="14" width="10.28515625" style="3"/>
    <col min="15" max="15" width="20.140625" style="3" customWidth="1"/>
    <col min="16" max="16384" width="10.28515625" style="3"/>
  </cols>
  <sheetData>
    <row r="1" spans="1:31" s="1" customFormat="1">
      <c r="A1" s="655" t="s">
        <v>6060</v>
      </c>
      <c r="B1" s="655"/>
      <c r="C1" s="655"/>
      <c r="D1" s="655"/>
      <c r="E1" s="655"/>
      <c r="F1" s="655"/>
      <c r="G1" s="655"/>
      <c r="H1" s="655"/>
      <c r="I1" s="655"/>
      <c r="J1" s="655"/>
      <c r="K1" s="655"/>
      <c r="L1" s="655"/>
      <c r="M1" s="655"/>
      <c r="N1" s="655"/>
      <c r="O1" s="19"/>
      <c r="R1" s="19" t="s">
        <v>6061</v>
      </c>
      <c r="Z1" s="19" t="s">
        <v>6062</v>
      </c>
    </row>
    <row r="3" spans="1:31">
      <c r="A3" s="250" t="s">
        <v>46</v>
      </c>
      <c r="B3" s="250" t="s">
        <v>45</v>
      </c>
      <c r="C3" s="656" t="s">
        <v>2</v>
      </c>
      <c r="D3" s="657"/>
      <c r="E3" s="656" t="s">
        <v>337</v>
      </c>
      <c r="F3" s="656"/>
      <c r="G3" s="250" t="s">
        <v>11</v>
      </c>
      <c r="H3" s="250" t="s">
        <v>10</v>
      </c>
      <c r="I3" s="250" t="s">
        <v>24</v>
      </c>
      <c r="J3" s="250" t="s">
        <v>0</v>
      </c>
      <c r="K3" s="250" t="s">
        <v>1</v>
      </c>
      <c r="L3" s="250" t="s">
        <v>29</v>
      </c>
      <c r="M3" s="250" t="s">
        <v>30</v>
      </c>
      <c r="N3" s="250" t="s">
        <v>49</v>
      </c>
      <c r="O3" s="658" t="s">
        <v>6799</v>
      </c>
      <c r="P3" s="9" t="s">
        <v>25</v>
      </c>
    </row>
    <row r="4" spans="1:31">
      <c r="A4" s="10"/>
      <c r="B4" s="10"/>
      <c r="C4" s="10" t="s">
        <v>284</v>
      </c>
      <c r="D4" s="10" t="s">
        <v>6063</v>
      </c>
      <c r="E4" s="10" t="s">
        <v>3547</v>
      </c>
      <c r="F4" s="10" t="s">
        <v>23</v>
      </c>
      <c r="G4" s="10"/>
      <c r="H4" s="10"/>
      <c r="I4" s="10"/>
      <c r="J4" s="10"/>
      <c r="K4" s="10"/>
      <c r="L4" s="10"/>
      <c r="M4" s="10"/>
      <c r="N4" s="10"/>
      <c r="O4" s="659"/>
      <c r="P4" s="5"/>
      <c r="R4" s="187" t="s">
        <v>431</v>
      </c>
      <c r="S4" s="187" t="s">
        <v>2937</v>
      </c>
      <c r="T4" s="187" t="s">
        <v>340</v>
      </c>
      <c r="U4" s="187" t="s">
        <v>1338</v>
      </c>
      <c r="V4" s="187" t="s">
        <v>1350</v>
      </c>
      <c r="W4" s="187" t="s">
        <v>3001</v>
      </c>
      <c r="X4" s="187" t="s">
        <v>342</v>
      </c>
      <c r="Z4" s="187" t="s">
        <v>431</v>
      </c>
      <c r="AA4" s="187" t="s">
        <v>3</v>
      </c>
      <c r="AB4" s="187" t="s">
        <v>347</v>
      </c>
      <c r="AC4" s="187" t="s">
        <v>66</v>
      </c>
      <c r="AD4" s="187" t="s">
        <v>117</v>
      </c>
      <c r="AE4" s="187" t="s">
        <v>53</v>
      </c>
    </row>
    <row r="5" spans="1:31">
      <c r="A5" s="3" t="s">
        <v>82</v>
      </c>
      <c r="B5" s="3" t="s">
        <v>83</v>
      </c>
      <c r="C5" s="8" t="s">
        <v>347</v>
      </c>
      <c r="E5" s="3" t="s">
        <v>340</v>
      </c>
      <c r="G5" s="3" t="s">
        <v>6</v>
      </c>
      <c r="H5" s="3" t="s">
        <v>4027</v>
      </c>
      <c r="I5" s="3" t="s">
        <v>323</v>
      </c>
      <c r="J5" s="3" t="s">
        <v>12</v>
      </c>
      <c r="K5" s="2">
        <v>9.6799999999999997E-2</v>
      </c>
      <c r="L5" s="3" t="s">
        <v>296</v>
      </c>
      <c r="M5" s="3" t="s">
        <v>315</v>
      </c>
      <c r="N5" s="4">
        <v>3.3519999999999998E-8</v>
      </c>
      <c r="P5" s="3" t="s">
        <v>235</v>
      </c>
      <c r="R5" s="19" t="s">
        <v>4027</v>
      </c>
      <c r="T5" s="3" t="s">
        <v>347</v>
      </c>
      <c r="Z5" s="19" t="s">
        <v>4027</v>
      </c>
      <c r="AB5" s="3">
        <v>1</v>
      </c>
    </row>
    <row r="6" spans="1:31">
      <c r="A6" s="3" t="s">
        <v>146</v>
      </c>
      <c r="B6" s="3" t="s">
        <v>147</v>
      </c>
      <c r="C6" s="8" t="s">
        <v>53</v>
      </c>
      <c r="E6" s="3" t="s">
        <v>340</v>
      </c>
      <c r="G6" s="3" t="s">
        <v>6</v>
      </c>
      <c r="H6" s="3" t="s">
        <v>145</v>
      </c>
      <c r="I6" s="3" t="s">
        <v>322</v>
      </c>
      <c r="J6" s="3" t="s">
        <v>12</v>
      </c>
      <c r="K6" s="2">
        <v>0.31640000000000001</v>
      </c>
      <c r="L6" s="3" t="s">
        <v>297</v>
      </c>
      <c r="M6" s="3" t="s">
        <v>318</v>
      </c>
      <c r="N6" s="4">
        <v>4.5919999999999997E-8</v>
      </c>
      <c r="P6" s="3" t="s">
        <v>257</v>
      </c>
      <c r="R6" s="19" t="s">
        <v>145</v>
      </c>
      <c r="T6" s="3" t="s">
        <v>53</v>
      </c>
      <c r="Z6" s="19" t="s">
        <v>145</v>
      </c>
      <c r="AE6" s="3">
        <v>1</v>
      </c>
    </row>
    <row r="7" spans="1:31">
      <c r="A7" s="3" t="s">
        <v>88</v>
      </c>
      <c r="B7" s="3" t="s">
        <v>89</v>
      </c>
      <c r="C7" s="8" t="s">
        <v>347</v>
      </c>
      <c r="D7" s="3" t="s">
        <v>3</v>
      </c>
      <c r="E7" s="3" t="s">
        <v>2937</v>
      </c>
      <c r="F7" s="3" t="s">
        <v>1438</v>
      </c>
      <c r="G7" s="3" t="s">
        <v>6</v>
      </c>
      <c r="H7" s="3" t="s">
        <v>87</v>
      </c>
      <c r="I7" s="3" t="s">
        <v>325</v>
      </c>
      <c r="J7" s="3" t="s">
        <v>285</v>
      </c>
      <c r="K7" s="2">
        <v>0.30420000000000003</v>
      </c>
      <c r="L7" s="3" t="s">
        <v>31</v>
      </c>
      <c r="M7" s="3" t="s">
        <v>40</v>
      </c>
      <c r="N7" s="4">
        <v>1.1200000000000001E-11</v>
      </c>
      <c r="O7" s="4">
        <v>2.25E-11</v>
      </c>
      <c r="P7" s="3" t="s">
        <v>237</v>
      </c>
      <c r="R7" s="19" t="s">
        <v>87</v>
      </c>
      <c r="S7" s="8" t="s">
        <v>6064</v>
      </c>
      <c r="U7" s="3" t="s">
        <v>3</v>
      </c>
      <c r="Z7" s="19" t="s">
        <v>87</v>
      </c>
      <c r="AA7" s="3">
        <v>1</v>
      </c>
      <c r="AB7" s="3">
        <v>1</v>
      </c>
    </row>
    <row r="8" spans="1:31">
      <c r="A8" s="3" t="s">
        <v>156</v>
      </c>
      <c r="B8" s="3" t="s">
        <v>157</v>
      </c>
      <c r="C8" s="8" t="s">
        <v>347</v>
      </c>
      <c r="D8" s="3" t="s">
        <v>3</v>
      </c>
      <c r="E8" s="3" t="s">
        <v>2937</v>
      </c>
      <c r="F8" s="3" t="s">
        <v>2938</v>
      </c>
      <c r="G8" s="3" t="s">
        <v>6</v>
      </c>
      <c r="H8" s="3" t="s">
        <v>155</v>
      </c>
      <c r="I8" s="3" t="s">
        <v>323</v>
      </c>
      <c r="J8" s="3" t="s">
        <v>16</v>
      </c>
      <c r="K8" s="2">
        <v>0.12270000000000003</v>
      </c>
      <c r="L8" s="3" t="s">
        <v>35</v>
      </c>
      <c r="M8" s="3" t="s">
        <v>41</v>
      </c>
      <c r="N8" s="4">
        <v>2.048E-11</v>
      </c>
      <c r="O8" s="4">
        <v>1.4700000000000001E-10</v>
      </c>
      <c r="P8" s="3" t="s">
        <v>260</v>
      </c>
      <c r="R8" s="19" t="s">
        <v>155</v>
      </c>
      <c r="S8" s="8" t="s">
        <v>6064</v>
      </c>
      <c r="V8" s="3" t="s">
        <v>349</v>
      </c>
      <c r="Z8" s="19" t="s">
        <v>155</v>
      </c>
      <c r="AA8" s="3">
        <v>1</v>
      </c>
      <c r="AB8" s="3">
        <v>1</v>
      </c>
    </row>
    <row r="9" spans="1:31">
      <c r="A9" s="3" t="s">
        <v>112</v>
      </c>
      <c r="B9" s="3" t="s">
        <v>113</v>
      </c>
      <c r="C9" s="8" t="s">
        <v>347</v>
      </c>
      <c r="D9" s="3" t="s">
        <v>3</v>
      </c>
      <c r="E9" s="3" t="s">
        <v>2937</v>
      </c>
      <c r="F9" s="3" t="s">
        <v>2940</v>
      </c>
      <c r="G9" s="3" t="s">
        <v>6</v>
      </c>
      <c r="H9" s="3" t="s">
        <v>111</v>
      </c>
      <c r="I9" s="3" t="s">
        <v>323</v>
      </c>
      <c r="J9" s="3" t="s">
        <v>12</v>
      </c>
      <c r="K9" s="2">
        <v>0.53580000000000005</v>
      </c>
      <c r="L9" s="3" t="s">
        <v>31</v>
      </c>
      <c r="M9" s="3" t="s">
        <v>305</v>
      </c>
      <c r="N9" s="4">
        <v>6.1879999999999997E-11</v>
      </c>
      <c r="O9" s="4">
        <v>1.635E-10</v>
      </c>
      <c r="P9" s="3" t="s">
        <v>245</v>
      </c>
      <c r="R9" s="19" t="s">
        <v>111</v>
      </c>
      <c r="S9" s="8" t="s">
        <v>6064</v>
      </c>
      <c r="V9" s="3" t="s">
        <v>3</v>
      </c>
      <c r="Z9" s="19" t="s">
        <v>111</v>
      </c>
      <c r="AA9" s="3">
        <v>1</v>
      </c>
      <c r="AB9" s="3">
        <v>1</v>
      </c>
    </row>
    <row r="10" spans="1:31">
      <c r="A10" s="3" t="s">
        <v>64</v>
      </c>
      <c r="B10" s="3" t="s">
        <v>65</v>
      </c>
      <c r="C10" s="8" t="s">
        <v>66</v>
      </c>
      <c r="E10" s="3" t="s">
        <v>2937</v>
      </c>
      <c r="F10" s="3" t="s">
        <v>2939</v>
      </c>
      <c r="G10" s="3" t="s">
        <v>6</v>
      </c>
      <c r="H10" s="3" t="s">
        <v>4026</v>
      </c>
      <c r="I10" s="3" t="s">
        <v>325</v>
      </c>
      <c r="J10" s="3" t="s">
        <v>16</v>
      </c>
      <c r="K10" s="2">
        <v>0.46609999999999996</v>
      </c>
      <c r="L10" s="3" t="s">
        <v>36</v>
      </c>
      <c r="M10" s="3" t="s">
        <v>312</v>
      </c>
      <c r="N10" s="4">
        <v>8.0489999999999998E-11</v>
      </c>
      <c r="O10" s="4">
        <v>2.2830000000000001E-9</v>
      </c>
      <c r="P10" s="3" t="s">
        <v>229</v>
      </c>
      <c r="R10" s="19" t="s">
        <v>4026</v>
      </c>
      <c r="S10" s="8" t="s">
        <v>66</v>
      </c>
      <c r="V10" s="3" t="s">
        <v>66</v>
      </c>
      <c r="Z10" s="19" t="s">
        <v>4026</v>
      </c>
      <c r="AC10" s="3">
        <v>1</v>
      </c>
    </row>
    <row r="11" spans="1:31">
      <c r="A11" s="3" t="s">
        <v>97</v>
      </c>
      <c r="B11" s="3" t="s">
        <v>98</v>
      </c>
      <c r="C11" s="8" t="s">
        <v>66</v>
      </c>
      <c r="D11" s="3" t="s">
        <v>347</v>
      </c>
      <c r="E11" s="3" t="s">
        <v>2937</v>
      </c>
      <c r="F11" s="3" t="s">
        <v>2947</v>
      </c>
      <c r="G11" s="3" t="s">
        <v>6</v>
      </c>
      <c r="H11" s="3" t="s">
        <v>96</v>
      </c>
      <c r="I11" s="3" t="s">
        <v>327</v>
      </c>
      <c r="J11" s="3" t="s">
        <v>13</v>
      </c>
      <c r="K11" s="2">
        <v>0.3906</v>
      </c>
      <c r="L11" s="3" t="s">
        <v>36</v>
      </c>
      <c r="M11" s="3" t="s">
        <v>312</v>
      </c>
      <c r="N11" s="4">
        <v>1.253E-10</v>
      </c>
      <c r="O11" s="4">
        <v>3.7089999999999998E-10</v>
      </c>
      <c r="P11" s="3" t="s">
        <v>240</v>
      </c>
      <c r="R11" s="19" t="s">
        <v>96</v>
      </c>
      <c r="S11" s="8" t="s">
        <v>6065</v>
      </c>
      <c r="V11" s="3" t="s">
        <v>6066</v>
      </c>
      <c r="Z11" s="19" t="s">
        <v>96</v>
      </c>
      <c r="AB11" s="3">
        <v>1</v>
      </c>
      <c r="AC11" s="3">
        <v>1</v>
      </c>
    </row>
    <row r="12" spans="1:31">
      <c r="A12" s="3" t="s">
        <v>203</v>
      </c>
      <c r="B12" s="3" t="s">
        <v>204</v>
      </c>
      <c r="C12" s="8" t="s">
        <v>347</v>
      </c>
      <c r="D12" s="3" t="s">
        <v>3</v>
      </c>
      <c r="E12" s="3" t="s">
        <v>2937</v>
      </c>
      <c r="F12" s="3" t="s">
        <v>2944</v>
      </c>
      <c r="G12" s="3" t="s">
        <v>6</v>
      </c>
      <c r="H12" s="3" t="s">
        <v>202</v>
      </c>
      <c r="I12" s="3" t="s">
        <v>322</v>
      </c>
      <c r="J12" s="3" t="s">
        <v>12</v>
      </c>
      <c r="K12" s="2">
        <v>0.40529999999999999</v>
      </c>
      <c r="L12" s="3" t="s">
        <v>31</v>
      </c>
      <c r="M12" s="3" t="s">
        <v>305</v>
      </c>
      <c r="N12" s="4">
        <v>4.4909999999999998E-10</v>
      </c>
      <c r="O12" s="4">
        <v>8.899E-10</v>
      </c>
      <c r="P12" s="3" t="s">
        <v>276</v>
      </c>
      <c r="R12" s="19" t="s">
        <v>202</v>
      </c>
      <c r="S12" s="8" t="s">
        <v>6064</v>
      </c>
      <c r="V12" s="3" t="s">
        <v>347</v>
      </c>
      <c r="Z12" s="19" t="s">
        <v>202</v>
      </c>
      <c r="AA12" s="3">
        <v>1</v>
      </c>
      <c r="AB12" s="3">
        <v>1</v>
      </c>
    </row>
    <row r="13" spans="1:31">
      <c r="A13" s="3" t="s">
        <v>223</v>
      </c>
      <c r="B13" s="3" t="s">
        <v>224</v>
      </c>
      <c r="C13" s="8" t="s">
        <v>347</v>
      </c>
      <c r="D13" s="3" t="s">
        <v>3</v>
      </c>
      <c r="E13" s="3" t="s">
        <v>2937</v>
      </c>
      <c r="F13" s="3" t="s">
        <v>2938</v>
      </c>
      <c r="G13" s="3" t="s">
        <v>6</v>
      </c>
      <c r="H13" s="3" t="s">
        <v>222</v>
      </c>
      <c r="I13" s="3" t="s">
        <v>323</v>
      </c>
      <c r="J13" s="3" t="s">
        <v>18</v>
      </c>
      <c r="K13" s="2">
        <v>0.89829999999999999</v>
      </c>
      <c r="L13" s="3" t="s">
        <v>292</v>
      </c>
      <c r="M13" s="3" t="s">
        <v>309</v>
      </c>
      <c r="N13" s="4">
        <v>9.8559999999999999E-10</v>
      </c>
      <c r="O13" s="4">
        <v>7.2120000000000003E-9</v>
      </c>
      <c r="P13" s="3" t="s">
        <v>283</v>
      </c>
      <c r="R13" s="19" t="s">
        <v>222</v>
      </c>
      <c r="S13" s="8" t="s">
        <v>6064</v>
      </c>
      <c r="V13" s="3" t="s">
        <v>349</v>
      </c>
      <c r="Z13" s="19" t="s">
        <v>222</v>
      </c>
      <c r="AA13" s="3">
        <v>1</v>
      </c>
      <c r="AB13" s="3">
        <v>1</v>
      </c>
    </row>
    <row r="14" spans="1:31">
      <c r="A14" s="3" t="s">
        <v>179</v>
      </c>
      <c r="B14" s="3" t="s">
        <v>180</v>
      </c>
      <c r="C14" s="8" t="s">
        <v>3</v>
      </c>
      <c r="E14" s="3" t="s">
        <v>2937</v>
      </c>
      <c r="G14" s="3" t="s">
        <v>6</v>
      </c>
      <c r="H14" s="3" t="s">
        <v>178</v>
      </c>
      <c r="I14" s="3" t="s">
        <v>323</v>
      </c>
      <c r="J14" s="3" t="s">
        <v>12</v>
      </c>
      <c r="K14" s="2">
        <v>0.753</v>
      </c>
      <c r="L14" s="3" t="s">
        <v>31</v>
      </c>
      <c r="M14" s="3" t="s">
        <v>305</v>
      </c>
      <c r="N14" s="4">
        <v>1.3379999999999999E-9</v>
      </c>
      <c r="O14" s="4">
        <v>2.2280000000000002E-9</v>
      </c>
      <c r="P14" s="3" t="s">
        <v>268</v>
      </c>
      <c r="R14" s="19" t="s">
        <v>178</v>
      </c>
      <c r="S14" s="8" t="s">
        <v>3</v>
      </c>
      <c r="Z14" s="19" t="s">
        <v>178</v>
      </c>
      <c r="AA14" s="3">
        <v>1</v>
      </c>
    </row>
    <row r="15" spans="1:31">
      <c r="A15" s="3" t="s">
        <v>185</v>
      </c>
      <c r="B15" s="3" t="s">
        <v>186</v>
      </c>
      <c r="C15" s="8" t="s">
        <v>347</v>
      </c>
      <c r="D15" s="3" t="s">
        <v>3</v>
      </c>
      <c r="E15" s="3" t="s">
        <v>2937</v>
      </c>
      <c r="F15" s="3" t="s">
        <v>2944</v>
      </c>
      <c r="G15" s="3" t="s">
        <v>6</v>
      </c>
      <c r="H15" s="3" t="s">
        <v>999</v>
      </c>
      <c r="I15" s="3" t="s">
        <v>325</v>
      </c>
      <c r="J15" s="3" t="s">
        <v>15</v>
      </c>
      <c r="K15" s="2">
        <v>0.59530000000000005</v>
      </c>
      <c r="L15" s="3" t="s">
        <v>31</v>
      </c>
      <c r="M15" s="3" t="s">
        <v>40</v>
      </c>
      <c r="N15" s="4">
        <v>1.4269999999999999E-9</v>
      </c>
      <c r="O15" s="4">
        <v>1.5880000000000001E-9</v>
      </c>
      <c r="P15" s="3" t="s">
        <v>270</v>
      </c>
      <c r="R15" s="19" t="s">
        <v>999</v>
      </c>
      <c r="S15" s="8" t="s">
        <v>6064</v>
      </c>
      <c r="V15" s="3" t="s">
        <v>347</v>
      </c>
      <c r="Z15" s="19" t="s">
        <v>999</v>
      </c>
      <c r="AA15" s="3">
        <v>1</v>
      </c>
      <c r="AB15" s="3">
        <v>1</v>
      </c>
    </row>
    <row r="16" spans="1:31">
      <c r="A16" s="3" t="s">
        <v>176</v>
      </c>
      <c r="B16" s="3" t="s">
        <v>177</v>
      </c>
      <c r="C16" s="8" t="s">
        <v>347</v>
      </c>
      <c r="D16" s="3" t="s">
        <v>3</v>
      </c>
      <c r="E16" s="3" t="s">
        <v>2937</v>
      </c>
      <c r="G16" s="3" t="s">
        <v>6</v>
      </c>
      <c r="H16" s="3" t="s">
        <v>175</v>
      </c>
      <c r="I16" s="3" t="s">
        <v>323</v>
      </c>
      <c r="J16" s="3" t="s">
        <v>13</v>
      </c>
      <c r="K16" s="2">
        <v>0.64659999999999995</v>
      </c>
      <c r="L16" s="3" t="s">
        <v>31</v>
      </c>
      <c r="M16" s="3" t="s">
        <v>305</v>
      </c>
      <c r="N16" s="4">
        <v>1.8760000000000001E-9</v>
      </c>
      <c r="O16" s="4">
        <v>5.7880000000000003E-9</v>
      </c>
      <c r="P16" s="3" t="s">
        <v>267</v>
      </c>
      <c r="R16" s="19" t="s">
        <v>175</v>
      </c>
      <c r="S16" s="8" t="s">
        <v>6064</v>
      </c>
      <c r="Z16" s="19" t="s">
        <v>175</v>
      </c>
      <c r="AA16" s="3">
        <v>1</v>
      </c>
      <c r="AB16" s="3">
        <v>1</v>
      </c>
    </row>
    <row r="17" spans="1:31">
      <c r="A17" s="3" t="s">
        <v>85</v>
      </c>
      <c r="B17" s="3" t="s">
        <v>86</v>
      </c>
      <c r="C17" s="8" t="s">
        <v>3</v>
      </c>
      <c r="E17" s="3" t="s">
        <v>2937</v>
      </c>
      <c r="G17" s="3" t="s">
        <v>6</v>
      </c>
      <c r="H17" s="3" t="s">
        <v>84</v>
      </c>
      <c r="I17" s="3" t="s">
        <v>322</v>
      </c>
      <c r="J17" s="3" t="s">
        <v>18</v>
      </c>
      <c r="K17" s="2">
        <v>0.36409999999999998</v>
      </c>
      <c r="L17" s="3" t="s">
        <v>37</v>
      </c>
      <c r="M17" s="3" t="s">
        <v>44</v>
      </c>
      <c r="N17" s="4">
        <v>2.7970000000000002E-9</v>
      </c>
      <c r="O17" s="4">
        <v>1.1630000000000001E-8</v>
      </c>
      <c r="P17" s="3" t="s">
        <v>236</v>
      </c>
      <c r="R17" s="19" t="s">
        <v>84</v>
      </c>
      <c r="S17" s="8" t="s">
        <v>3</v>
      </c>
      <c r="Z17" s="19" t="s">
        <v>84</v>
      </c>
      <c r="AA17" s="3">
        <v>1</v>
      </c>
    </row>
    <row r="18" spans="1:31">
      <c r="A18" s="3" t="s">
        <v>214</v>
      </c>
      <c r="B18" s="3" t="s">
        <v>215</v>
      </c>
      <c r="C18" s="8" t="s">
        <v>347</v>
      </c>
      <c r="D18" s="3" t="s">
        <v>3</v>
      </c>
      <c r="E18" s="3" t="s">
        <v>2937</v>
      </c>
      <c r="F18" s="3" t="s">
        <v>2938</v>
      </c>
      <c r="G18" s="3" t="s">
        <v>6</v>
      </c>
      <c r="H18" s="3" t="s">
        <v>1051</v>
      </c>
      <c r="I18" s="3" t="s">
        <v>323</v>
      </c>
      <c r="J18" s="3" t="s">
        <v>18</v>
      </c>
      <c r="K18" s="2">
        <v>0.19620000000000004</v>
      </c>
      <c r="L18" s="3" t="s">
        <v>33</v>
      </c>
      <c r="M18" s="3" t="s">
        <v>302</v>
      </c>
      <c r="N18" s="4">
        <v>4.0030000000000003E-9</v>
      </c>
      <c r="O18" s="4">
        <v>3.8350000000000003E-8</v>
      </c>
      <c r="P18" s="3" t="s">
        <v>280</v>
      </c>
      <c r="R18" s="19" t="s">
        <v>1051</v>
      </c>
      <c r="S18" s="8" t="s">
        <v>6064</v>
      </c>
      <c r="V18" s="3" t="s">
        <v>349</v>
      </c>
      <c r="Z18" s="19" t="s">
        <v>1051</v>
      </c>
      <c r="AA18" s="3">
        <v>1</v>
      </c>
      <c r="AB18" s="3">
        <v>1</v>
      </c>
    </row>
    <row r="19" spans="1:31">
      <c r="A19" s="3" t="s">
        <v>173</v>
      </c>
      <c r="B19" s="3" t="s">
        <v>174</v>
      </c>
      <c r="C19" s="8" t="s">
        <v>3</v>
      </c>
      <c r="E19" s="3" t="s">
        <v>2937</v>
      </c>
      <c r="G19" s="3" t="s">
        <v>6</v>
      </c>
      <c r="H19" s="3" t="s">
        <v>4031</v>
      </c>
      <c r="I19" s="3" t="s">
        <v>322</v>
      </c>
      <c r="J19" s="3" t="s">
        <v>285</v>
      </c>
      <c r="K19" s="2">
        <v>0.59949999999999992</v>
      </c>
      <c r="L19" s="3" t="s">
        <v>37</v>
      </c>
      <c r="M19" s="3" t="s">
        <v>310</v>
      </c>
      <c r="N19" s="4">
        <v>5.833E-9</v>
      </c>
      <c r="O19" s="4">
        <v>2.508E-8</v>
      </c>
      <c r="P19" s="3" t="s">
        <v>266</v>
      </c>
      <c r="R19" s="19" t="s">
        <v>4031</v>
      </c>
      <c r="S19" s="8" t="s">
        <v>3</v>
      </c>
      <c r="Z19" s="19" t="s">
        <v>4031</v>
      </c>
      <c r="AA19" s="3">
        <v>1</v>
      </c>
    </row>
    <row r="20" spans="1:31">
      <c r="A20" s="3" t="s">
        <v>137</v>
      </c>
      <c r="B20" s="3" t="s">
        <v>138</v>
      </c>
      <c r="C20" s="8" t="s">
        <v>66</v>
      </c>
      <c r="E20" s="3" t="s">
        <v>2937</v>
      </c>
      <c r="G20" s="3" t="s">
        <v>6</v>
      </c>
      <c r="H20" s="3" t="s">
        <v>136</v>
      </c>
      <c r="I20" s="3" t="s">
        <v>322</v>
      </c>
      <c r="J20" s="3" t="s">
        <v>16</v>
      </c>
      <c r="K20" s="2">
        <v>0.20999999999999996</v>
      </c>
      <c r="L20" s="3" t="s">
        <v>290</v>
      </c>
      <c r="M20" s="3" t="s">
        <v>313</v>
      </c>
      <c r="N20" s="4">
        <v>6.6160000000000003E-9</v>
      </c>
      <c r="O20" s="4">
        <v>4.7680000000000001E-9</v>
      </c>
      <c r="P20" s="3" t="s">
        <v>253</v>
      </c>
      <c r="R20" s="19" t="s">
        <v>136</v>
      </c>
      <c r="S20" s="8" t="s">
        <v>66</v>
      </c>
      <c r="Z20" s="19" t="s">
        <v>136</v>
      </c>
      <c r="AC20" s="3">
        <v>1</v>
      </c>
    </row>
    <row r="21" spans="1:31">
      <c r="A21" s="3" t="s">
        <v>165</v>
      </c>
      <c r="B21" s="3" t="s">
        <v>166</v>
      </c>
      <c r="C21" s="8" t="s">
        <v>347</v>
      </c>
      <c r="E21" s="3" t="s">
        <v>2937</v>
      </c>
      <c r="G21" s="3" t="s">
        <v>6</v>
      </c>
      <c r="H21" s="3" t="s">
        <v>164</v>
      </c>
      <c r="I21" s="3" t="s">
        <v>329</v>
      </c>
      <c r="J21" s="3" t="s">
        <v>14</v>
      </c>
      <c r="K21" s="2">
        <v>0.57569999999999999</v>
      </c>
      <c r="L21" s="3" t="s">
        <v>31</v>
      </c>
      <c r="M21" s="3" t="s">
        <v>310</v>
      </c>
      <c r="N21" s="4">
        <v>6.9720000000000003E-9</v>
      </c>
      <c r="O21" s="4">
        <v>2.1080000000000001E-8</v>
      </c>
      <c r="P21" s="3" t="s">
        <v>263</v>
      </c>
      <c r="R21" s="19" t="s">
        <v>164</v>
      </c>
      <c r="S21" s="8" t="s">
        <v>347</v>
      </c>
      <c r="Z21" s="19" t="s">
        <v>164</v>
      </c>
      <c r="AB21" s="3">
        <v>1</v>
      </c>
    </row>
    <row r="22" spans="1:31">
      <c r="A22" s="3" t="s">
        <v>122</v>
      </c>
      <c r="B22" s="3" t="s">
        <v>123</v>
      </c>
      <c r="C22" s="8" t="s">
        <v>3</v>
      </c>
      <c r="E22" s="3" t="s">
        <v>2937</v>
      </c>
      <c r="G22" s="3" t="s">
        <v>6</v>
      </c>
      <c r="H22" s="3" t="s">
        <v>121</v>
      </c>
      <c r="I22" s="3" t="s">
        <v>322</v>
      </c>
      <c r="J22" s="3" t="s">
        <v>16</v>
      </c>
      <c r="K22" s="2">
        <v>0.10440000000000005</v>
      </c>
      <c r="L22" s="3" t="s">
        <v>33</v>
      </c>
      <c r="M22" s="3" t="s">
        <v>42</v>
      </c>
      <c r="N22" s="4">
        <v>9.6210000000000006E-9</v>
      </c>
      <c r="O22" s="4">
        <v>2.8080000000000001E-8</v>
      </c>
      <c r="P22" s="3" t="s">
        <v>248</v>
      </c>
      <c r="R22" s="19" t="s">
        <v>121</v>
      </c>
      <c r="S22" s="8" t="s">
        <v>3</v>
      </c>
      <c r="Z22" s="19" t="s">
        <v>121</v>
      </c>
      <c r="AA22" s="3">
        <v>1</v>
      </c>
    </row>
    <row r="23" spans="1:31">
      <c r="A23" s="3" t="s">
        <v>68</v>
      </c>
      <c r="B23" s="3" t="s">
        <v>69</v>
      </c>
      <c r="C23" s="8" t="s">
        <v>3</v>
      </c>
      <c r="E23" s="3" t="s">
        <v>2937</v>
      </c>
      <c r="G23" s="3" t="s">
        <v>6</v>
      </c>
      <c r="H23" s="3" t="s">
        <v>67</v>
      </c>
      <c r="I23" s="3" t="s">
        <v>323</v>
      </c>
      <c r="J23" s="3" t="s">
        <v>16</v>
      </c>
      <c r="K23" s="2">
        <v>0.56699999999999995</v>
      </c>
      <c r="L23" s="3" t="s">
        <v>37</v>
      </c>
      <c r="M23" s="3" t="s">
        <v>44</v>
      </c>
      <c r="N23" s="4">
        <v>1.03E-8</v>
      </c>
      <c r="O23" s="4">
        <v>2.543E-8</v>
      </c>
      <c r="P23" s="3" t="s">
        <v>230</v>
      </c>
      <c r="R23" s="19" t="s">
        <v>67</v>
      </c>
      <c r="S23" s="8" t="s">
        <v>3</v>
      </c>
      <c r="Z23" s="19" t="s">
        <v>67</v>
      </c>
      <c r="AA23" s="3">
        <v>1</v>
      </c>
    </row>
    <row r="24" spans="1:31">
      <c r="A24" s="3" t="s">
        <v>51</v>
      </c>
      <c r="B24" s="3" t="s">
        <v>52</v>
      </c>
      <c r="C24" s="3" t="s">
        <v>53</v>
      </c>
      <c r="D24" s="3" t="s">
        <v>349</v>
      </c>
      <c r="E24" s="3" t="s">
        <v>2937</v>
      </c>
      <c r="F24" s="3" t="s">
        <v>2940</v>
      </c>
      <c r="G24" s="3" t="s">
        <v>6</v>
      </c>
      <c r="H24" s="3" t="s">
        <v>50</v>
      </c>
      <c r="I24" s="3" t="s">
        <v>323</v>
      </c>
      <c r="J24" s="3" t="s">
        <v>18</v>
      </c>
      <c r="K24" s="2">
        <v>0.73</v>
      </c>
      <c r="L24" s="3" t="s">
        <v>36</v>
      </c>
      <c r="M24" s="3" t="s">
        <v>43</v>
      </c>
      <c r="N24" s="4">
        <v>1.1749999999999999E-8</v>
      </c>
      <c r="O24" s="4">
        <v>2.8290000000000001E-8</v>
      </c>
      <c r="P24" s="3" t="s">
        <v>225</v>
      </c>
      <c r="R24" s="19" t="s">
        <v>50</v>
      </c>
      <c r="S24" s="3" t="s">
        <v>6067</v>
      </c>
      <c r="V24" s="3" t="s">
        <v>3</v>
      </c>
      <c r="Z24" s="19" t="s">
        <v>50</v>
      </c>
      <c r="AA24" s="3">
        <v>1</v>
      </c>
      <c r="AB24" s="3">
        <v>1</v>
      </c>
      <c r="AE24" s="3">
        <v>1</v>
      </c>
    </row>
    <row r="25" spans="1:31">
      <c r="A25" s="3" t="s">
        <v>211</v>
      </c>
      <c r="B25" s="3" t="s">
        <v>212</v>
      </c>
      <c r="C25" s="8" t="s">
        <v>3</v>
      </c>
      <c r="E25" s="3" t="s">
        <v>2937</v>
      </c>
      <c r="G25" s="3" t="s">
        <v>6</v>
      </c>
      <c r="H25" s="3" t="s">
        <v>4032</v>
      </c>
      <c r="I25" s="3" t="s">
        <v>323</v>
      </c>
      <c r="J25" s="3" t="s">
        <v>12</v>
      </c>
      <c r="K25" s="2">
        <v>0.40589999999999998</v>
      </c>
      <c r="L25" s="3" t="s">
        <v>37</v>
      </c>
      <c r="M25" s="3" t="s">
        <v>310</v>
      </c>
      <c r="N25" s="4">
        <v>1.5419999999999998E-8</v>
      </c>
      <c r="O25" s="4">
        <v>4.07E-8</v>
      </c>
      <c r="P25" s="3" t="s">
        <v>279</v>
      </c>
      <c r="R25" s="19" t="s">
        <v>4032</v>
      </c>
      <c r="S25" s="8" t="s">
        <v>3</v>
      </c>
      <c r="Z25" s="19" t="s">
        <v>4032</v>
      </c>
      <c r="AA25" s="3">
        <v>1</v>
      </c>
    </row>
    <row r="26" spans="1:31">
      <c r="A26" s="3" t="s">
        <v>139</v>
      </c>
      <c r="B26" s="3" t="s">
        <v>140</v>
      </c>
      <c r="C26" s="8" t="s">
        <v>3</v>
      </c>
      <c r="E26" s="3" t="s">
        <v>2937</v>
      </c>
      <c r="G26" s="3" t="s">
        <v>6</v>
      </c>
      <c r="H26" s="3" t="s">
        <v>4029</v>
      </c>
      <c r="I26" s="3" t="s">
        <v>322</v>
      </c>
      <c r="J26" s="3" t="s">
        <v>12</v>
      </c>
      <c r="K26" s="2">
        <v>0.75609999999999999</v>
      </c>
      <c r="L26" s="3" t="s">
        <v>31</v>
      </c>
      <c r="M26" s="3" t="s">
        <v>310</v>
      </c>
      <c r="N26" s="4">
        <v>1.7409999999999998E-8</v>
      </c>
      <c r="O26" s="4">
        <v>4.9829999999999997E-8</v>
      </c>
      <c r="P26" s="3" t="s">
        <v>254</v>
      </c>
      <c r="R26" s="19" t="s">
        <v>4029</v>
      </c>
      <c r="S26" s="8" t="s">
        <v>3</v>
      </c>
      <c r="Z26" s="19" t="s">
        <v>4029</v>
      </c>
      <c r="AA26" s="3">
        <v>1</v>
      </c>
    </row>
    <row r="27" spans="1:31">
      <c r="A27" s="3" t="s">
        <v>74</v>
      </c>
      <c r="B27" s="3" t="s">
        <v>75</v>
      </c>
      <c r="C27" s="8" t="s">
        <v>3</v>
      </c>
      <c r="E27" s="3" t="s">
        <v>2937</v>
      </c>
      <c r="G27" s="3" t="s">
        <v>6</v>
      </c>
      <c r="H27" s="3" t="s">
        <v>6800</v>
      </c>
      <c r="I27" s="3" t="s">
        <v>323</v>
      </c>
      <c r="J27" s="3" t="s">
        <v>286</v>
      </c>
      <c r="K27" s="2">
        <v>0.66420000000000001</v>
      </c>
      <c r="L27" s="3" t="s">
        <v>31</v>
      </c>
      <c r="M27" s="3" t="s">
        <v>310</v>
      </c>
      <c r="N27" s="4">
        <v>1.9560000000000001E-8</v>
      </c>
      <c r="O27" s="4">
        <v>6.4039999999999996E-8</v>
      </c>
      <c r="P27" s="3" t="s">
        <v>232</v>
      </c>
      <c r="R27" s="19" t="s">
        <v>73</v>
      </c>
      <c r="S27" s="8" t="s">
        <v>3</v>
      </c>
      <c r="Z27" s="19" t="s">
        <v>73</v>
      </c>
      <c r="AA27" s="3">
        <v>1</v>
      </c>
    </row>
    <row r="28" spans="1:31">
      <c r="A28" s="3" t="s">
        <v>162</v>
      </c>
      <c r="B28" s="3" t="s">
        <v>163</v>
      </c>
      <c r="C28" s="8" t="s">
        <v>347</v>
      </c>
      <c r="D28" s="3" t="s">
        <v>3</v>
      </c>
      <c r="E28" s="3" t="s">
        <v>2937</v>
      </c>
      <c r="G28" s="3" t="s">
        <v>6</v>
      </c>
      <c r="H28" s="3" t="s">
        <v>6801</v>
      </c>
      <c r="I28" s="3" t="s">
        <v>323</v>
      </c>
      <c r="J28" s="3" t="s">
        <v>18</v>
      </c>
      <c r="K28" s="2">
        <v>0.48209999999999997</v>
      </c>
      <c r="L28" s="3" t="s">
        <v>31</v>
      </c>
      <c r="M28" s="3" t="s">
        <v>310</v>
      </c>
      <c r="N28" s="4">
        <v>1.9980000000000001E-8</v>
      </c>
      <c r="O28" s="4">
        <v>1.047E-7</v>
      </c>
      <c r="P28" s="3" t="s">
        <v>262</v>
      </c>
      <c r="R28" s="19" t="s">
        <v>161</v>
      </c>
      <c r="S28" s="8" t="s">
        <v>6064</v>
      </c>
      <c r="Z28" s="19" t="s">
        <v>161</v>
      </c>
      <c r="AA28" s="3">
        <v>1</v>
      </c>
      <c r="AB28" s="3">
        <v>1</v>
      </c>
    </row>
    <row r="29" spans="1:31">
      <c r="A29" s="3" t="s">
        <v>115</v>
      </c>
      <c r="B29" s="3" t="s">
        <v>116</v>
      </c>
      <c r="C29" s="8" t="s">
        <v>117</v>
      </c>
      <c r="E29" s="3" t="s">
        <v>2937</v>
      </c>
      <c r="G29" s="3" t="s">
        <v>6</v>
      </c>
      <c r="H29" s="3" t="s">
        <v>6802</v>
      </c>
      <c r="I29" s="3" t="s">
        <v>325</v>
      </c>
      <c r="J29" s="3" t="s">
        <v>15</v>
      </c>
      <c r="K29" s="2">
        <v>0.15620000000000001</v>
      </c>
      <c r="L29" s="3" t="s">
        <v>294</v>
      </c>
      <c r="M29" s="3" t="s">
        <v>314</v>
      </c>
      <c r="N29" s="4">
        <v>2.0780000000000001E-8</v>
      </c>
      <c r="O29" s="4">
        <v>7.5339999999999998E-8</v>
      </c>
      <c r="P29" s="3" t="s">
        <v>246</v>
      </c>
      <c r="R29" s="19" t="s">
        <v>114</v>
      </c>
      <c r="S29" s="8" t="s">
        <v>117</v>
      </c>
      <c r="Z29" s="19" t="s">
        <v>114</v>
      </c>
      <c r="AD29" s="3">
        <v>1</v>
      </c>
    </row>
    <row r="30" spans="1:31">
      <c r="A30" s="3" t="s">
        <v>197</v>
      </c>
      <c r="B30" s="3" t="s">
        <v>198</v>
      </c>
      <c r="C30" s="8" t="s">
        <v>3</v>
      </c>
      <c r="E30" s="3" t="s">
        <v>2937</v>
      </c>
      <c r="G30" s="3" t="s">
        <v>6</v>
      </c>
      <c r="H30" s="3" t="s">
        <v>196</v>
      </c>
      <c r="I30" s="3" t="s">
        <v>323</v>
      </c>
      <c r="J30" s="3" t="s">
        <v>16</v>
      </c>
      <c r="K30" s="2">
        <v>0.37870000000000004</v>
      </c>
      <c r="L30" s="3" t="s">
        <v>37</v>
      </c>
      <c r="M30" s="3" t="s">
        <v>310</v>
      </c>
      <c r="N30" s="4">
        <v>2.33E-8</v>
      </c>
      <c r="O30" s="4">
        <v>3.6069999999999998E-8</v>
      </c>
      <c r="P30" s="3" t="s">
        <v>274</v>
      </c>
      <c r="R30" s="19" t="s">
        <v>196</v>
      </c>
      <c r="S30" s="8" t="s">
        <v>3</v>
      </c>
      <c r="Z30" s="19" t="s">
        <v>196</v>
      </c>
      <c r="AA30" s="3">
        <v>1</v>
      </c>
    </row>
    <row r="31" spans="1:31">
      <c r="A31" s="3" t="s">
        <v>77</v>
      </c>
      <c r="B31" s="3" t="s">
        <v>78</v>
      </c>
      <c r="C31" s="8" t="s">
        <v>3</v>
      </c>
      <c r="E31" s="3" t="s">
        <v>2937</v>
      </c>
      <c r="G31" s="3" t="s">
        <v>6</v>
      </c>
      <c r="H31" s="3" t="s">
        <v>76</v>
      </c>
      <c r="I31" s="3" t="s">
        <v>323</v>
      </c>
      <c r="J31" s="3" t="s">
        <v>27</v>
      </c>
      <c r="K31" s="2">
        <v>0.29749999999999999</v>
      </c>
      <c r="L31" s="3" t="s">
        <v>37</v>
      </c>
      <c r="M31" s="3" t="s">
        <v>310</v>
      </c>
      <c r="N31" s="4">
        <v>2.489E-8</v>
      </c>
      <c r="O31" s="4">
        <v>2.7260000000000001E-8</v>
      </c>
      <c r="P31" s="3" t="s">
        <v>233</v>
      </c>
      <c r="R31" s="19" t="s">
        <v>76</v>
      </c>
      <c r="S31" s="8" t="s">
        <v>3</v>
      </c>
      <c r="Z31" s="19" t="s">
        <v>76</v>
      </c>
      <c r="AA31" s="3">
        <v>1</v>
      </c>
    </row>
    <row r="32" spans="1:31">
      <c r="A32" s="3" t="s">
        <v>336</v>
      </c>
      <c r="B32" t="s">
        <v>332</v>
      </c>
      <c r="C32" s="3" t="s">
        <v>348</v>
      </c>
      <c r="E32" s="3" t="s">
        <v>2937</v>
      </c>
      <c r="G32" s="3" t="s">
        <v>6</v>
      </c>
      <c r="H32" s="3" t="s">
        <v>6803</v>
      </c>
      <c r="I32" s="3" t="s">
        <v>323</v>
      </c>
      <c r="J32" s="3" t="s">
        <v>16</v>
      </c>
      <c r="K32" s="3">
        <v>0.02</v>
      </c>
      <c r="L32" s="3">
        <v>1.29</v>
      </c>
      <c r="M32" s="3" t="s">
        <v>334</v>
      </c>
      <c r="N32" s="4">
        <v>3.2390000000000001E-8</v>
      </c>
      <c r="P32" s="3" t="s">
        <v>335</v>
      </c>
      <c r="R32" s="19" t="s">
        <v>333</v>
      </c>
      <c r="S32" s="3" t="s">
        <v>6068</v>
      </c>
      <c r="Z32" s="19" t="s">
        <v>333</v>
      </c>
      <c r="AB32" s="3">
        <v>1</v>
      </c>
    </row>
    <row r="33" spans="1:31">
      <c r="A33" s="3" t="s">
        <v>159</v>
      </c>
      <c r="B33" s="3" t="s">
        <v>160</v>
      </c>
      <c r="C33" s="8" t="s">
        <v>53</v>
      </c>
      <c r="D33" s="3" t="s">
        <v>349</v>
      </c>
      <c r="E33" s="3" t="s">
        <v>2937</v>
      </c>
      <c r="F33" s="3" t="s">
        <v>2938</v>
      </c>
      <c r="G33" s="3" t="s">
        <v>6</v>
      </c>
      <c r="H33" s="3" t="s">
        <v>6804</v>
      </c>
      <c r="I33" s="3" t="s">
        <v>323</v>
      </c>
      <c r="J33" s="3" t="s">
        <v>18</v>
      </c>
      <c r="K33" s="2">
        <v>0.64</v>
      </c>
      <c r="L33" s="3" t="s">
        <v>35</v>
      </c>
      <c r="M33" s="3" t="s">
        <v>317</v>
      </c>
      <c r="N33" s="4">
        <v>3.6820000000000001E-8</v>
      </c>
      <c r="O33" s="4">
        <v>6.9259999999999999E-8</v>
      </c>
      <c r="P33" s="3" t="s">
        <v>261</v>
      </c>
      <c r="R33" s="19" t="s">
        <v>158</v>
      </c>
      <c r="S33" s="8" t="s">
        <v>6067</v>
      </c>
      <c r="V33" s="3" t="s">
        <v>349</v>
      </c>
      <c r="Z33" s="19" t="s">
        <v>158</v>
      </c>
      <c r="AA33" s="3">
        <v>1</v>
      </c>
      <c r="AB33" s="3">
        <v>1</v>
      </c>
      <c r="AE33" s="3">
        <v>1</v>
      </c>
    </row>
    <row r="34" spans="1:31">
      <c r="A34" s="3" t="s">
        <v>131</v>
      </c>
      <c r="B34" s="3" t="s">
        <v>132</v>
      </c>
      <c r="C34" s="8" t="s">
        <v>347</v>
      </c>
      <c r="D34" s="3" t="s">
        <v>3</v>
      </c>
      <c r="E34" s="3" t="s">
        <v>2937</v>
      </c>
      <c r="F34" s="3" t="s">
        <v>2940</v>
      </c>
      <c r="G34" s="3" t="s">
        <v>6</v>
      </c>
      <c r="H34" s="3" t="s">
        <v>6805</v>
      </c>
      <c r="I34" s="3" t="s">
        <v>327</v>
      </c>
      <c r="J34" s="3" t="s">
        <v>18</v>
      </c>
      <c r="K34" s="2">
        <v>0.16749999999999998</v>
      </c>
      <c r="L34" s="3" t="s">
        <v>31</v>
      </c>
      <c r="M34" s="3" t="s">
        <v>40</v>
      </c>
      <c r="N34" s="4">
        <v>4.9380000000000003E-8</v>
      </c>
      <c r="O34" s="4">
        <v>8.2459999999999999E-8</v>
      </c>
      <c r="P34" s="3" t="s">
        <v>251</v>
      </c>
      <c r="R34" s="19" t="s">
        <v>4028</v>
      </c>
      <c r="S34" s="8" t="s">
        <v>6064</v>
      </c>
      <c r="V34" s="3" t="s">
        <v>3</v>
      </c>
      <c r="Z34" s="19" t="s">
        <v>4028</v>
      </c>
      <c r="AA34" s="3">
        <v>1</v>
      </c>
      <c r="AB34" s="3">
        <v>1</v>
      </c>
    </row>
    <row r="35" spans="1:31">
      <c r="A35" s="3" t="s">
        <v>80</v>
      </c>
      <c r="B35" s="3" t="s">
        <v>81</v>
      </c>
      <c r="C35" s="8" t="s">
        <v>347</v>
      </c>
      <c r="D35" s="3" t="s">
        <v>3</v>
      </c>
      <c r="E35" s="3" t="s">
        <v>2937</v>
      </c>
      <c r="F35" s="3" t="s">
        <v>2938</v>
      </c>
      <c r="G35" s="3" t="s">
        <v>3961</v>
      </c>
      <c r="H35" s="3" t="s">
        <v>1026</v>
      </c>
      <c r="I35" s="3" t="s">
        <v>328</v>
      </c>
      <c r="J35" s="3" t="s">
        <v>18</v>
      </c>
      <c r="K35" s="2">
        <v>0.87680000000000002</v>
      </c>
      <c r="L35" s="3" t="s">
        <v>32</v>
      </c>
      <c r="M35" s="3" t="s">
        <v>38</v>
      </c>
      <c r="N35" s="4">
        <v>3.7779999999999998E-10</v>
      </c>
      <c r="O35" s="4">
        <v>1.908E-9</v>
      </c>
      <c r="P35" s="3" t="s">
        <v>234</v>
      </c>
      <c r="R35" s="19" t="s">
        <v>1026</v>
      </c>
      <c r="S35" s="8" t="s">
        <v>6064</v>
      </c>
      <c r="V35" s="3" t="s">
        <v>349</v>
      </c>
      <c r="Z35" s="19" t="s">
        <v>1026</v>
      </c>
      <c r="AA35" s="3">
        <v>1</v>
      </c>
      <c r="AB35" s="3">
        <v>1</v>
      </c>
    </row>
    <row r="36" spans="1:31">
      <c r="A36" s="3" t="s">
        <v>194</v>
      </c>
      <c r="B36" s="3" t="s">
        <v>195</v>
      </c>
      <c r="C36" s="8" t="s">
        <v>53</v>
      </c>
      <c r="D36" s="3" t="s">
        <v>2929</v>
      </c>
      <c r="E36" s="3" t="s">
        <v>2937</v>
      </c>
      <c r="F36" s="3" t="s">
        <v>2945</v>
      </c>
      <c r="G36" s="3" t="s">
        <v>3963</v>
      </c>
      <c r="H36" s="3" t="s">
        <v>4037</v>
      </c>
      <c r="I36" s="3" t="s">
        <v>323</v>
      </c>
      <c r="J36" s="3" t="s">
        <v>13</v>
      </c>
      <c r="K36" s="2">
        <v>0.25</v>
      </c>
      <c r="L36" s="3" t="s">
        <v>293</v>
      </c>
      <c r="M36" s="3" t="s">
        <v>308</v>
      </c>
      <c r="N36" s="4">
        <v>2.119E-8</v>
      </c>
      <c r="O36" s="4">
        <v>4.887E-8</v>
      </c>
      <c r="P36" s="3" t="s">
        <v>273</v>
      </c>
      <c r="R36" s="19" t="s">
        <v>4037</v>
      </c>
      <c r="S36" s="8" t="s">
        <v>6069</v>
      </c>
      <c r="U36" s="3" t="s">
        <v>349</v>
      </c>
      <c r="V36" s="3" t="s">
        <v>3</v>
      </c>
      <c r="Z36" s="19" t="s">
        <v>4037</v>
      </c>
      <c r="AA36" s="3">
        <v>1</v>
      </c>
      <c r="AB36" s="3">
        <v>1</v>
      </c>
      <c r="AE36" s="3">
        <v>1</v>
      </c>
    </row>
    <row r="37" spans="1:31">
      <c r="A37" s="3" t="s">
        <v>134</v>
      </c>
      <c r="B37" s="3" t="s">
        <v>135</v>
      </c>
      <c r="C37" s="8" t="s">
        <v>347</v>
      </c>
      <c r="D37" s="3" t="s">
        <v>3</v>
      </c>
      <c r="E37" s="3" t="s">
        <v>2937</v>
      </c>
      <c r="F37" s="3" t="s">
        <v>2938</v>
      </c>
      <c r="G37" s="3" t="s">
        <v>3963</v>
      </c>
      <c r="H37" s="3" t="s">
        <v>6806</v>
      </c>
      <c r="I37" s="3" t="s">
        <v>326</v>
      </c>
      <c r="J37" s="3" t="s">
        <v>15</v>
      </c>
      <c r="K37" s="2">
        <v>0.26900000000000002</v>
      </c>
      <c r="L37" s="3" t="s">
        <v>31</v>
      </c>
      <c r="M37" s="3" t="s">
        <v>40</v>
      </c>
      <c r="N37" s="4">
        <v>1.953E-8</v>
      </c>
      <c r="O37" s="4">
        <v>9.8029999999999998E-8</v>
      </c>
      <c r="P37" s="3" t="s">
        <v>252</v>
      </c>
      <c r="R37" s="19" t="s">
        <v>133</v>
      </c>
      <c r="S37" s="8" t="s">
        <v>6064</v>
      </c>
      <c r="V37" s="3" t="s">
        <v>349</v>
      </c>
      <c r="Z37" s="19" t="s">
        <v>133</v>
      </c>
      <c r="AA37" s="3">
        <v>1</v>
      </c>
      <c r="AB37" s="3">
        <v>1</v>
      </c>
    </row>
    <row r="38" spans="1:31">
      <c r="A38" s="3" t="s">
        <v>149</v>
      </c>
      <c r="B38" s="3" t="s">
        <v>150</v>
      </c>
      <c r="C38" s="8" t="s">
        <v>347</v>
      </c>
      <c r="E38" s="3" t="s">
        <v>2937</v>
      </c>
      <c r="F38" s="3" t="s">
        <v>2949</v>
      </c>
      <c r="G38" s="3" t="s">
        <v>3962</v>
      </c>
      <c r="H38" s="3" t="s">
        <v>148</v>
      </c>
      <c r="I38" s="3" t="s">
        <v>325</v>
      </c>
      <c r="J38" s="3" t="s">
        <v>15</v>
      </c>
      <c r="K38" s="2">
        <v>0.22170000000000001</v>
      </c>
      <c r="L38" s="3" t="s">
        <v>292</v>
      </c>
      <c r="M38" s="3" t="s">
        <v>307</v>
      </c>
      <c r="N38" s="4">
        <v>7.5159999999999997E-10</v>
      </c>
      <c r="O38" s="4">
        <v>2.2520000000000001E-9</v>
      </c>
      <c r="P38" s="3" t="s">
        <v>258</v>
      </c>
      <c r="R38" s="19" t="s">
        <v>148</v>
      </c>
      <c r="S38" s="8" t="s">
        <v>347</v>
      </c>
      <c r="V38" s="3" t="s">
        <v>6070</v>
      </c>
      <c r="Z38" s="19" t="s">
        <v>148</v>
      </c>
      <c r="AA38" s="3">
        <v>1</v>
      </c>
      <c r="AB38" s="3">
        <v>1</v>
      </c>
      <c r="AC38" s="3">
        <v>1</v>
      </c>
      <c r="AD38" s="3">
        <v>1</v>
      </c>
    </row>
    <row r="39" spans="1:31">
      <c r="A39" s="3" t="s">
        <v>55</v>
      </c>
      <c r="B39" s="3" t="s">
        <v>56</v>
      </c>
      <c r="C39" s="8" t="s">
        <v>347</v>
      </c>
      <c r="D39" s="3" t="s">
        <v>3</v>
      </c>
      <c r="E39" s="3" t="s">
        <v>2937</v>
      </c>
      <c r="F39" s="3" t="s">
        <v>2938</v>
      </c>
      <c r="G39" s="3" t="s">
        <v>3962</v>
      </c>
      <c r="H39" s="3" t="s">
        <v>54</v>
      </c>
      <c r="I39" s="3" t="s">
        <v>323</v>
      </c>
      <c r="J39" s="3" t="s">
        <v>18</v>
      </c>
      <c r="K39" s="2">
        <v>0.45399999999999996</v>
      </c>
      <c r="L39" s="3" t="s">
        <v>33</v>
      </c>
      <c r="M39" s="3" t="s">
        <v>40</v>
      </c>
      <c r="N39" s="4">
        <v>1.908E-13</v>
      </c>
      <c r="O39" s="4">
        <v>2.9700000000000001E-12</v>
      </c>
      <c r="P39" s="3" t="s">
        <v>226</v>
      </c>
      <c r="R39" s="19" t="s">
        <v>54</v>
      </c>
      <c r="S39" s="8" t="s">
        <v>6064</v>
      </c>
      <c r="V39" s="3" t="s">
        <v>349</v>
      </c>
      <c r="Z39" s="19" t="s">
        <v>54</v>
      </c>
      <c r="AA39" s="3">
        <v>1</v>
      </c>
      <c r="AB39" s="3">
        <v>1</v>
      </c>
    </row>
    <row r="40" spans="1:31">
      <c r="A40" s="3" t="s">
        <v>128</v>
      </c>
      <c r="B40" s="3" t="s">
        <v>129</v>
      </c>
      <c r="C40" s="8" t="s">
        <v>347</v>
      </c>
      <c r="D40" s="285" t="s">
        <v>2930</v>
      </c>
      <c r="E40" s="3" t="s">
        <v>2937</v>
      </c>
      <c r="F40" s="3" t="s">
        <v>2938</v>
      </c>
      <c r="G40" s="3" t="s">
        <v>3962</v>
      </c>
      <c r="H40" s="3" t="s">
        <v>127</v>
      </c>
      <c r="I40" s="3" t="s">
        <v>324</v>
      </c>
      <c r="J40" s="3" t="s">
        <v>12</v>
      </c>
      <c r="K40" s="2">
        <v>0.76049999999999995</v>
      </c>
      <c r="L40" s="3" t="s">
        <v>292</v>
      </c>
      <c r="M40" s="3" t="s">
        <v>302</v>
      </c>
      <c r="N40" s="4">
        <v>3.333E-12</v>
      </c>
      <c r="O40" s="4">
        <v>3.4649999999999998E-11</v>
      </c>
      <c r="P40" s="3" t="s">
        <v>250</v>
      </c>
      <c r="R40" s="19" t="s">
        <v>127</v>
      </c>
      <c r="S40" s="8" t="s">
        <v>6071</v>
      </c>
      <c r="T40" s="285"/>
      <c r="V40" s="3" t="s">
        <v>349</v>
      </c>
      <c r="Z40" s="19" t="s">
        <v>127</v>
      </c>
      <c r="AA40" s="3">
        <v>1</v>
      </c>
      <c r="AB40" s="3">
        <v>1</v>
      </c>
    </row>
    <row r="41" spans="1:31">
      <c r="A41" s="3" t="s">
        <v>143</v>
      </c>
      <c r="B41" s="3" t="s">
        <v>144</v>
      </c>
      <c r="C41" s="8" t="s">
        <v>347</v>
      </c>
      <c r="D41" s="3" t="s">
        <v>3</v>
      </c>
      <c r="E41" s="3" t="s">
        <v>2937</v>
      </c>
      <c r="F41" s="3" t="s">
        <v>2938</v>
      </c>
      <c r="G41" s="3" t="s">
        <v>3962</v>
      </c>
      <c r="H41" s="3" t="s">
        <v>321</v>
      </c>
      <c r="I41" s="3" t="s">
        <v>323</v>
      </c>
      <c r="J41" s="3" t="s">
        <v>18</v>
      </c>
      <c r="K41" s="2">
        <v>0.53510000000000002</v>
      </c>
      <c r="L41" s="3" t="s">
        <v>31</v>
      </c>
      <c r="M41" s="3" t="s">
        <v>305</v>
      </c>
      <c r="N41" s="4">
        <v>3.6310000000000002E-11</v>
      </c>
      <c r="O41" s="4">
        <v>3.4849999999999999E-10</v>
      </c>
      <c r="P41" s="3" t="s">
        <v>256</v>
      </c>
      <c r="R41" s="19" t="s">
        <v>321</v>
      </c>
      <c r="S41" s="8" t="s">
        <v>6064</v>
      </c>
      <c r="V41" s="3" t="s">
        <v>349</v>
      </c>
      <c r="Z41" s="19" t="s">
        <v>321</v>
      </c>
      <c r="AA41" s="3">
        <v>1</v>
      </c>
      <c r="AB41" s="3">
        <v>1</v>
      </c>
    </row>
    <row r="42" spans="1:31">
      <c r="A42" s="3" t="s">
        <v>94</v>
      </c>
      <c r="B42" s="3" t="s">
        <v>95</v>
      </c>
      <c r="C42" s="8" t="s">
        <v>66</v>
      </c>
      <c r="D42" s="3" t="s">
        <v>349</v>
      </c>
      <c r="E42" s="3" t="s">
        <v>2937</v>
      </c>
      <c r="F42" s="3" t="s">
        <v>2946</v>
      </c>
      <c r="G42" s="3" t="s">
        <v>3962</v>
      </c>
      <c r="H42" s="3" t="s">
        <v>6807</v>
      </c>
      <c r="I42" s="3" t="s">
        <v>325</v>
      </c>
      <c r="J42" s="3" t="s">
        <v>18</v>
      </c>
      <c r="K42" s="2">
        <v>0.53810000000000002</v>
      </c>
      <c r="L42" s="3" t="s">
        <v>291</v>
      </c>
      <c r="M42" s="3" t="s">
        <v>306</v>
      </c>
      <c r="N42" s="4">
        <v>3.2089999999999998E-8</v>
      </c>
      <c r="O42" s="4">
        <v>6.8799999999999994E-8</v>
      </c>
      <c r="P42" s="3" t="s">
        <v>239</v>
      </c>
      <c r="R42" s="19" t="s">
        <v>93</v>
      </c>
      <c r="S42" s="8" t="s">
        <v>6072</v>
      </c>
      <c r="V42" s="3" t="s">
        <v>4271</v>
      </c>
      <c r="Z42" s="19" t="s">
        <v>93</v>
      </c>
      <c r="AA42" s="3">
        <v>1</v>
      </c>
      <c r="AB42" s="3">
        <v>1</v>
      </c>
      <c r="AC42" s="3">
        <v>1</v>
      </c>
    </row>
    <row r="43" spans="1:31">
      <c r="A43" s="3" t="s">
        <v>103</v>
      </c>
      <c r="B43" s="3" t="s">
        <v>104</v>
      </c>
      <c r="C43" s="8" t="s">
        <v>347</v>
      </c>
      <c r="D43" s="3" t="s">
        <v>3</v>
      </c>
      <c r="E43" s="3" t="s">
        <v>2937</v>
      </c>
      <c r="F43" s="3" t="s">
        <v>2938</v>
      </c>
      <c r="G43" s="3" t="s">
        <v>3962</v>
      </c>
      <c r="H43" s="3" t="s">
        <v>102</v>
      </c>
      <c r="I43" s="3" t="s">
        <v>322</v>
      </c>
      <c r="J43" s="3" t="s">
        <v>16</v>
      </c>
      <c r="K43" s="2">
        <v>0.11419999999999997</v>
      </c>
      <c r="L43" s="3" t="s">
        <v>291</v>
      </c>
      <c r="M43" s="3" t="s">
        <v>303</v>
      </c>
      <c r="N43" s="4">
        <v>3.5800000000000003E-14</v>
      </c>
      <c r="O43" s="4">
        <v>5.21E-13</v>
      </c>
      <c r="P43" s="3" t="s">
        <v>242</v>
      </c>
      <c r="R43" s="19" t="s">
        <v>102</v>
      </c>
      <c r="S43" s="8" t="s">
        <v>6064</v>
      </c>
      <c r="V43" s="3" t="s">
        <v>349</v>
      </c>
      <c r="Z43" s="19" t="s">
        <v>102</v>
      </c>
      <c r="AA43" s="3">
        <v>1</v>
      </c>
      <c r="AB43" s="3">
        <v>1</v>
      </c>
    </row>
    <row r="44" spans="1:31">
      <c r="A44" s="3" t="s">
        <v>200</v>
      </c>
      <c r="B44" s="3" t="s">
        <v>201</v>
      </c>
      <c r="C44" s="8" t="s">
        <v>347</v>
      </c>
      <c r="D44" s="3" t="s">
        <v>3</v>
      </c>
      <c r="E44" s="3" t="s">
        <v>2937</v>
      </c>
      <c r="F44" s="3" t="s">
        <v>2944</v>
      </c>
      <c r="G44" s="3" t="s">
        <v>3962</v>
      </c>
      <c r="H44" s="3" t="s">
        <v>199</v>
      </c>
      <c r="I44" s="3" t="s">
        <v>323</v>
      </c>
      <c r="J44" s="3" t="s">
        <v>18</v>
      </c>
      <c r="K44" s="2">
        <v>0.31030000000000002</v>
      </c>
      <c r="L44" s="3" t="s">
        <v>31</v>
      </c>
      <c r="M44" s="3" t="s">
        <v>40</v>
      </c>
      <c r="N44" s="4">
        <v>3.557E-9</v>
      </c>
      <c r="O44" s="4">
        <v>1.0190000000000001E-8</v>
      </c>
      <c r="P44" s="3" t="s">
        <v>275</v>
      </c>
      <c r="R44" s="19" t="s">
        <v>199</v>
      </c>
      <c r="S44" s="8" t="s">
        <v>6064</v>
      </c>
      <c r="V44" s="3" t="s">
        <v>347</v>
      </c>
      <c r="Z44" s="19" t="s">
        <v>199</v>
      </c>
      <c r="AA44" s="3">
        <v>1</v>
      </c>
      <c r="AB44" s="3">
        <v>1</v>
      </c>
    </row>
    <row r="45" spans="1:31">
      <c r="A45" s="3" t="s">
        <v>119</v>
      </c>
      <c r="B45" s="3" t="s">
        <v>120</v>
      </c>
      <c r="C45" s="8" t="s">
        <v>117</v>
      </c>
      <c r="D45" s="3" t="s">
        <v>349</v>
      </c>
      <c r="E45" s="3" t="s">
        <v>2937</v>
      </c>
      <c r="F45" s="3" t="s">
        <v>2948</v>
      </c>
      <c r="G45" s="3" t="s">
        <v>3962</v>
      </c>
      <c r="H45" s="3" t="s">
        <v>118</v>
      </c>
      <c r="I45" s="3" t="s">
        <v>322</v>
      </c>
      <c r="J45" s="3" t="s">
        <v>12</v>
      </c>
      <c r="K45" s="2">
        <v>0.2324</v>
      </c>
      <c r="L45" s="3" t="s">
        <v>294</v>
      </c>
      <c r="M45" s="3" t="s">
        <v>304</v>
      </c>
      <c r="N45" s="4">
        <v>5.312E-13</v>
      </c>
      <c r="O45" s="4">
        <v>3.1840000000000002E-12</v>
      </c>
      <c r="P45" s="3" t="s">
        <v>247</v>
      </c>
      <c r="R45" s="19" t="s">
        <v>118</v>
      </c>
      <c r="S45" s="8" t="s">
        <v>6073</v>
      </c>
      <c r="V45" s="3" t="s">
        <v>117</v>
      </c>
      <c r="Z45" s="19" t="s">
        <v>118</v>
      </c>
      <c r="AA45" s="3">
        <v>1</v>
      </c>
      <c r="AB45" s="3">
        <v>1</v>
      </c>
      <c r="AD45" s="3">
        <v>1</v>
      </c>
    </row>
    <row r="46" spans="1:31">
      <c r="A46" s="3" t="s">
        <v>217</v>
      </c>
      <c r="B46" s="3" t="s">
        <v>218</v>
      </c>
      <c r="C46" s="8" t="s">
        <v>347</v>
      </c>
      <c r="D46" s="3" t="s">
        <v>3</v>
      </c>
      <c r="E46" s="3" t="s">
        <v>2937</v>
      </c>
      <c r="G46" s="3" t="s">
        <v>3962</v>
      </c>
      <c r="H46" s="3" t="s">
        <v>216</v>
      </c>
      <c r="I46" s="3" t="s">
        <v>323</v>
      </c>
      <c r="J46" s="3" t="s">
        <v>16</v>
      </c>
      <c r="K46" s="2">
        <v>0.79079999999999995</v>
      </c>
      <c r="L46" s="3" t="s">
        <v>33</v>
      </c>
      <c r="M46" s="3" t="s">
        <v>42</v>
      </c>
      <c r="N46" s="4">
        <v>1.6300000000000001E-10</v>
      </c>
      <c r="O46" s="4">
        <v>3.536E-10</v>
      </c>
      <c r="P46" s="3" t="s">
        <v>281</v>
      </c>
      <c r="R46" s="19" t="s">
        <v>216</v>
      </c>
      <c r="S46" s="8" t="s">
        <v>6064</v>
      </c>
      <c r="Z46" s="19" t="s">
        <v>216</v>
      </c>
      <c r="AA46" s="3">
        <v>1</v>
      </c>
      <c r="AB46" s="3">
        <v>1</v>
      </c>
    </row>
    <row r="47" spans="1:31">
      <c r="A47" s="3" t="s">
        <v>71</v>
      </c>
      <c r="B47" s="3" t="s">
        <v>72</v>
      </c>
      <c r="C47" s="8" t="s">
        <v>347</v>
      </c>
      <c r="D47" s="3" t="s">
        <v>3</v>
      </c>
      <c r="E47" s="3" t="s">
        <v>2937</v>
      </c>
      <c r="F47" s="3" t="s">
        <v>1438</v>
      </c>
      <c r="G47" s="3" t="s">
        <v>3962</v>
      </c>
      <c r="H47" s="3" t="s">
        <v>6808</v>
      </c>
      <c r="I47" s="3" t="s">
        <v>323</v>
      </c>
      <c r="J47" s="3" t="s">
        <v>18</v>
      </c>
      <c r="K47" s="2">
        <v>0.38580000000000003</v>
      </c>
      <c r="L47" s="3" t="s">
        <v>31</v>
      </c>
      <c r="M47" s="3" t="s">
        <v>305</v>
      </c>
      <c r="N47" s="4">
        <v>3.4580000000000003E-8</v>
      </c>
      <c r="O47" s="4">
        <v>8.0579999999999998E-8</v>
      </c>
      <c r="P47" s="3" t="s">
        <v>231</v>
      </c>
      <c r="R47" s="19" t="s">
        <v>70</v>
      </c>
      <c r="S47" s="8" t="s">
        <v>6064</v>
      </c>
      <c r="U47" s="3" t="s">
        <v>3</v>
      </c>
      <c r="Z47" s="19" t="s">
        <v>70</v>
      </c>
      <c r="AA47" s="3">
        <v>1</v>
      </c>
      <c r="AB47" s="3">
        <v>1</v>
      </c>
    </row>
    <row r="48" spans="1:31">
      <c r="A48" s="3" t="s">
        <v>100</v>
      </c>
      <c r="B48" s="3" t="s">
        <v>101</v>
      </c>
      <c r="C48" s="8" t="s">
        <v>347</v>
      </c>
      <c r="D48" s="3" t="s">
        <v>3</v>
      </c>
      <c r="E48" s="3" t="s">
        <v>2937</v>
      </c>
      <c r="F48" s="3" t="s">
        <v>2938</v>
      </c>
      <c r="G48" s="3" t="s">
        <v>3962</v>
      </c>
      <c r="H48" s="3" t="s">
        <v>99</v>
      </c>
      <c r="I48" s="3" t="s">
        <v>323</v>
      </c>
      <c r="J48" s="3" t="s">
        <v>13</v>
      </c>
      <c r="K48" s="2">
        <v>0.82720000000000005</v>
      </c>
      <c r="L48" s="3" t="s">
        <v>32</v>
      </c>
      <c r="M48" s="3" t="s">
        <v>300</v>
      </c>
      <c r="N48" s="4">
        <v>2.7629999999999998E-12</v>
      </c>
      <c r="O48" s="4">
        <v>1.7230000000000002E-11</v>
      </c>
      <c r="P48" s="3" t="s">
        <v>241</v>
      </c>
      <c r="R48" s="19" t="s">
        <v>99</v>
      </c>
      <c r="S48" s="8" t="s">
        <v>6064</v>
      </c>
      <c r="V48" s="3" t="s">
        <v>349</v>
      </c>
      <c r="Z48" s="19" t="s">
        <v>99</v>
      </c>
      <c r="AA48" s="3">
        <v>1</v>
      </c>
      <c r="AB48" s="3">
        <v>1</v>
      </c>
    </row>
    <row r="49" spans="1:31">
      <c r="A49" s="3" t="s">
        <v>168</v>
      </c>
      <c r="B49" s="3" t="s">
        <v>169</v>
      </c>
      <c r="C49" s="8" t="s">
        <v>117</v>
      </c>
      <c r="D49" s="3" t="s">
        <v>349</v>
      </c>
      <c r="E49" s="3" t="s">
        <v>2937</v>
      </c>
      <c r="F49" s="3" t="s">
        <v>2942</v>
      </c>
      <c r="G49" s="3" t="s">
        <v>3962</v>
      </c>
      <c r="H49" s="3" t="s">
        <v>6809</v>
      </c>
      <c r="I49" s="3" t="s">
        <v>322</v>
      </c>
      <c r="J49" s="3" t="s">
        <v>28</v>
      </c>
      <c r="K49" s="2">
        <v>7.8200000000000047E-2</v>
      </c>
      <c r="L49" s="3" t="s">
        <v>289</v>
      </c>
      <c r="M49" s="3" t="s">
        <v>311</v>
      </c>
      <c r="N49" s="4">
        <v>4.3849999999999999E-8</v>
      </c>
      <c r="O49" s="4">
        <v>1.518E-7</v>
      </c>
      <c r="P49" s="3" t="s">
        <v>264</v>
      </c>
      <c r="R49" s="19" t="s">
        <v>167</v>
      </c>
      <c r="S49" s="8" t="s">
        <v>6073</v>
      </c>
      <c r="V49" s="3" t="s">
        <v>6074</v>
      </c>
      <c r="Z49" s="19" t="s">
        <v>167</v>
      </c>
      <c r="AA49" s="3">
        <v>1</v>
      </c>
      <c r="AB49" s="3">
        <v>1</v>
      </c>
      <c r="AD49" s="3">
        <v>1</v>
      </c>
    </row>
    <row r="50" spans="1:31">
      <c r="A50" s="3" t="s">
        <v>171</v>
      </c>
      <c r="B50" s="3" t="s">
        <v>172</v>
      </c>
      <c r="C50" s="8" t="s">
        <v>347</v>
      </c>
      <c r="D50" s="3" t="s">
        <v>3</v>
      </c>
      <c r="E50" s="3" t="s">
        <v>2937</v>
      </c>
      <c r="F50" s="3" t="s">
        <v>2944</v>
      </c>
      <c r="G50" s="3" t="s">
        <v>3962</v>
      </c>
      <c r="H50" s="3" t="s">
        <v>170</v>
      </c>
      <c r="I50" s="3" t="s">
        <v>323</v>
      </c>
      <c r="J50" s="3" t="s">
        <v>13</v>
      </c>
      <c r="K50" s="2">
        <v>0.60089999999999999</v>
      </c>
      <c r="L50" s="3" t="s">
        <v>33</v>
      </c>
      <c r="M50" s="3" t="s">
        <v>40</v>
      </c>
      <c r="N50" s="4">
        <v>4.6359999999999998E-14</v>
      </c>
      <c r="O50" s="4">
        <v>2.194E-13</v>
      </c>
      <c r="P50" s="3" t="s">
        <v>265</v>
      </c>
      <c r="R50" s="19" t="s">
        <v>170</v>
      </c>
      <c r="S50" s="8" t="s">
        <v>6064</v>
      </c>
      <c r="V50" s="3" t="s">
        <v>347</v>
      </c>
      <c r="Z50" s="19" t="s">
        <v>170</v>
      </c>
      <c r="AA50" s="3">
        <v>1</v>
      </c>
      <c r="AB50" s="3">
        <v>1</v>
      </c>
    </row>
    <row r="51" spans="1:31">
      <c r="A51" s="3" t="s">
        <v>91</v>
      </c>
      <c r="B51" s="3" t="s">
        <v>92</v>
      </c>
      <c r="C51" s="8" t="s">
        <v>66</v>
      </c>
      <c r="D51" s="3" t="s">
        <v>349</v>
      </c>
      <c r="E51" s="3" t="s">
        <v>2937</v>
      </c>
      <c r="F51" s="3" t="s">
        <v>2950</v>
      </c>
      <c r="G51" s="3" t="s">
        <v>3962</v>
      </c>
      <c r="H51" s="3" t="s">
        <v>90</v>
      </c>
      <c r="I51" s="3" t="s">
        <v>322</v>
      </c>
      <c r="J51" s="3" t="s">
        <v>285</v>
      </c>
      <c r="K51" s="2">
        <v>0.26129999999999998</v>
      </c>
      <c r="L51" s="3" t="s">
        <v>288</v>
      </c>
      <c r="M51" s="3" t="s">
        <v>299</v>
      </c>
      <c r="N51" s="4">
        <v>9.4479999999999999E-59</v>
      </c>
      <c r="O51" s="4">
        <v>1.767E-53</v>
      </c>
      <c r="P51" s="3" t="s">
        <v>238</v>
      </c>
      <c r="R51" s="19" t="s">
        <v>90</v>
      </c>
      <c r="S51" s="8" t="s">
        <v>6072</v>
      </c>
      <c r="U51" s="3" t="s">
        <v>66</v>
      </c>
      <c r="V51" s="3" t="s">
        <v>4271</v>
      </c>
      <c r="Z51" s="19" t="s">
        <v>90</v>
      </c>
      <c r="AA51" s="3">
        <v>1</v>
      </c>
      <c r="AB51" s="3">
        <v>1</v>
      </c>
      <c r="AC51" s="3">
        <v>1</v>
      </c>
    </row>
    <row r="52" spans="1:31">
      <c r="A52" s="3" t="s">
        <v>61</v>
      </c>
      <c r="B52" s="3" t="s">
        <v>62</v>
      </c>
      <c r="C52" s="8" t="s">
        <v>53</v>
      </c>
      <c r="D52" s="3" t="s">
        <v>349</v>
      </c>
      <c r="E52" s="3" t="s">
        <v>2937</v>
      </c>
      <c r="F52" s="3" t="s">
        <v>2938</v>
      </c>
      <c r="G52" s="3" t="s">
        <v>3962</v>
      </c>
      <c r="H52" s="3" t="s">
        <v>60</v>
      </c>
      <c r="I52" s="3" t="s">
        <v>323</v>
      </c>
      <c r="J52" s="3" t="s">
        <v>14</v>
      </c>
      <c r="K52" s="2">
        <v>0.62</v>
      </c>
      <c r="L52" s="3" t="s">
        <v>291</v>
      </c>
      <c r="M52" s="3" t="s">
        <v>306</v>
      </c>
      <c r="N52" s="4">
        <v>2.8849999999999999E-10</v>
      </c>
      <c r="O52" s="4">
        <v>5.5220000000000002E-10</v>
      </c>
      <c r="P52" s="3" t="s">
        <v>228</v>
      </c>
      <c r="R52" s="19" t="s">
        <v>60</v>
      </c>
      <c r="S52" s="8" t="s">
        <v>6067</v>
      </c>
      <c r="V52" s="3" t="s">
        <v>349</v>
      </c>
      <c r="Z52" s="19" t="s">
        <v>60</v>
      </c>
      <c r="AA52" s="3">
        <v>1</v>
      </c>
      <c r="AB52" s="3">
        <v>1</v>
      </c>
      <c r="AE52" s="3">
        <v>1</v>
      </c>
    </row>
    <row r="53" spans="1:31">
      <c r="A53" s="3" t="s">
        <v>182</v>
      </c>
      <c r="B53" s="3" t="s">
        <v>183</v>
      </c>
      <c r="C53" s="8" t="s">
        <v>347</v>
      </c>
      <c r="D53" s="3" t="s">
        <v>3</v>
      </c>
      <c r="E53" s="3" t="s">
        <v>2937</v>
      </c>
      <c r="F53" s="3" t="s">
        <v>2943</v>
      </c>
      <c r="G53" s="3" t="s">
        <v>3962</v>
      </c>
      <c r="H53" s="3" t="s">
        <v>181</v>
      </c>
      <c r="I53" s="3" t="s">
        <v>323</v>
      </c>
      <c r="J53" s="3" t="s">
        <v>12</v>
      </c>
      <c r="K53" s="2">
        <v>0.47439999999999999</v>
      </c>
      <c r="L53" s="3" t="s">
        <v>32</v>
      </c>
      <c r="M53" s="3" t="s">
        <v>300</v>
      </c>
      <c r="N53" s="4">
        <v>2.6459999999999998E-20</v>
      </c>
      <c r="O53" s="4">
        <v>1.166E-18</v>
      </c>
      <c r="P53" s="3" t="s">
        <v>269</v>
      </c>
      <c r="R53" s="19" t="s">
        <v>181</v>
      </c>
      <c r="S53" s="8" t="s">
        <v>6064</v>
      </c>
      <c r="U53" s="3" t="s">
        <v>349</v>
      </c>
      <c r="V53" s="3" t="s">
        <v>349</v>
      </c>
      <c r="Z53" s="19" t="s">
        <v>181</v>
      </c>
      <c r="AA53" s="3">
        <v>1</v>
      </c>
      <c r="AB53" s="3">
        <v>1</v>
      </c>
    </row>
    <row r="54" spans="1:31">
      <c r="A54" s="3" t="s">
        <v>152</v>
      </c>
      <c r="B54" s="3" t="s">
        <v>153</v>
      </c>
      <c r="C54" s="8" t="s">
        <v>347</v>
      </c>
      <c r="D54" s="3" t="s">
        <v>154</v>
      </c>
      <c r="E54" s="3" t="s">
        <v>2937</v>
      </c>
      <c r="F54" s="3" t="s">
        <v>2941</v>
      </c>
      <c r="G54" s="3" t="s">
        <v>3962</v>
      </c>
      <c r="H54" s="3" t="s">
        <v>151</v>
      </c>
      <c r="I54" s="3" t="s">
        <v>323</v>
      </c>
      <c r="J54" s="3" t="s">
        <v>18</v>
      </c>
      <c r="K54" s="2">
        <v>0.54970000000000008</v>
      </c>
      <c r="L54" s="3" t="s">
        <v>33</v>
      </c>
      <c r="M54" s="3" t="s">
        <v>302</v>
      </c>
      <c r="N54" s="4">
        <v>1.6000000000000001E-14</v>
      </c>
      <c r="O54" s="4">
        <v>2.3979999999999999E-14</v>
      </c>
      <c r="P54" s="3" t="s">
        <v>259</v>
      </c>
      <c r="R54" s="19" t="s">
        <v>151</v>
      </c>
      <c r="S54" s="8" t="s">
        <v>6075</v>
      </c>
      <c r="U54" s="3" t="s">
        <v>349</v>
      </c>
      <c r="V54" s="3" t="s">
        <v>6076</v>
      </c>
      <c r="Z54" s="19" t="s">
        <v>151</v>
      </c>
      <c r="AA54" s="3">
        <v>1</v>
      </c>
      <c r="AB54" s="3">
        <v>1</v>
      </c>
      <c r="AC54" s="3">
        <v>1</v>
      </c>
      <c r="AE54" s="3">
        <v>1</v>
      </c>
    </row>
    <row r="55" spans="1:31">
      <c r="A55" s="3" t="s">
        <v>109</v>
      </c>
      <c r="B55" s="3" t="s">
        <v>110</v>
      </c>
      <c r="C55" s="8" t="s">
        <v>3</v>
      </c>
      <c r="E55" s="3" t="s">
        <v>2937</v>
      </c>
      <c r="G55" s="3" t="s">
        <v>3962</v>
      </c>
      <c r="H55" s="3" t="s">
        <v>108</v>
      </c>
      <c r="I55" s="3" t="s">
        <v>323</v>
      </c>
      <c r="J55" s="3" t="s">
        <v>13</v>
      </c>
      <c r="K55" s="2">
        <v>0.39360000000000001</v>
      </c>
      <c r="L55" s="3" t="s">
        <v>37</v>
      </c>
      <c r="M55" s="3" t="s">
        <v>44</v>
      </c>
      <c r="N55" s="4">
        <v>8.5600000000000004E-10</v>
      </c>
      <c r="O55" s="4">
        <v>2.4960000000000001E-9</v>
      </c>
      <c r="P55" s="3" t="s">
        <v>244</v>
      </c>
      <c r="R55" s="19" t="s">
        <v>108</v>
      </c>
      <c r="S55" s="8" t="s">
        <v>6077</v>
      </c>
      <c r="Z55" s="19" t="s">
        <v>108</v>
      </c>
      <c r="AA55" s="3">
        <v>1</v>
      </c>
    </row>
    <row r="56" spans="1:31">
      <c r="A56" s="3" t="s">
        <v>188</v>
      </c>
      <c r="B56" s="3" t="s">
        <v>189</v>
      </c>
      <c r="C56" s="8" t="s">
        <v>347</v>
      </c>
      <c r="D56" s="3" t="s">
        <v>3</v>
      </c>
      <c r="E56" s="3" t="s">
        <v>2937</v>
      </c>
      <c r="G56" s="3" t="s">
        <v>3962</v>
      </c>
      <c r="H56" s="3" t="s">
        <v>4034</v>
      </c>
      <c r="I56" s="3" t="s">
        <v>322</v>
      </c>
      <c r="J56" s="3" t="s">
        <v>12</v>
      </c>
      <c r="K56" s="2">
        <v>0.63570000000000004</v>
      </c>
      <c r="L56" s="3" t="s">
        <v>31</v>
      </c>
      <c r="M56" s="3" t="s">
        <v>310</v>
      </c>
      <c r="N56" s="4">
        <v>1.8679999999999999E-8</v>
      </c>
      <c r="O56" s="4">
        <v>3.0689999999999999E-8</v>
      </c>
      <c r="P56" s="3" t="s">
        <v>271</v>
      </c>
      <c r="R56" s="19" t="s">
        <v>4034</v>
      </c>
      <c r="S56" s="8" t="s">
        <v>6064</v>
      </c>
      <c r="Z56" s="19" t="s">
        <v>4034</v>
      </c>
      <c r="AA56" s="3">
        <v>1</v>
      </c>
      <c r="AB56" s="3">
        <v>1</v>
      </c>
    </row>
    <row r="57" spans="1:31">
      <c r="A57" s="3" t="s">
        <v>58</v>
      </c>
      <c r="B57" s="3" t="s">
        <v>59</v>
      </c>
      <c r="C57" s="8" t="s">
        <v>347</v>
      </c>
      <c r="D57" s="3" t="s">
        <v>3</v>
      </c>
      <c r="E57" s="3" t="s">
        <v>2937</v>
      </c>
      <c r="G57" s="3" t="s">
        <v>3962</v>
      </c>
      <c r="H57" s="3" t="s">
        <v>57</v>
      </c>
      <c r="I57" s="3" t="s">
        <v>323</v>
      </c>
      <c r="J57" s="3" t="s">
        <v>17</v>
      </c>
      <c r="K57" s="2">
        <v>0.26100000000000001</v>
      </c>
      <c r="L57" s="3" t="s">
        <v>33</v>
      </c>
      <c r="M57" s="3" t="s">
        <v>302</v>
      </c>
      <c r="N57" s="4">
        <v>8.7430000000000002E-11</v>
      </c>
      <c r="O57" s="4">
        <v>2.26E-10</v>
      </c>
      <c r="P57" s="3" t="s">
        <v>227</v>
      </c>
      <c r="R57" s="19" t="s">
        <v>57</v>
      </c>
      <c r="S57" s="8" t="s">
        <v>6064</v>
      </c>
      <c r="Z57" s="19" t="s">
        <v>57</v>
      </c>
      <c r="AA57" s="3">
        <v>1</v>
      </c>
      <c r="AB57" s="3">
        <v>1</v>
      </c>
    </row>
    <row r="58" spans="1:31">
      <c r="A58" s="3" t="s">
        <v>208</v>
      </c>
      <c r="B58" s="3" t="s">
        <v>209</v>
      </c>
      <c r="C58" s="8" t="s">
        <v>53</v>
      </c>
      <c r="D58" s="3" t="s">
        <v>349</v>
      </c>
      <c r="E58" s="3" t="s">
        <v>2937</v>
      </c>
      <c r="F58" s="3" t="s">
        <v>2938</v>
      </c>
      <c r="G58" s="3" t="s">
        <v>3962</v>
      </c>
      <c r="H58" s="3" t="s">
        <v>4035</v>
      </c>
      <c r="I58" s="3" t="s">
        <v>322</v>
      </c>
      <c r="J58" s="3" t="s">
        <v>12</v>
      </c>
      <c r="K58" s="2">
        <v>0.26</v>
      </c>
      <c r="L58" s="3" t="s">
        <v>293</v>
      </c>
      <c r="M58" s="3" t="s">
        <v>308</v>
      </c>
      <c r="N58" s="4">
        <v>1.3049999999999999E-9</v>
      </c>
      <c r="O58" s="4">
        <v>3.6950000000000002E-9</v>
      </c>
      <c r="P58" s="3" t="s">
        <v>278</v>
      </c>
      <c r="R58" s="19" t="s">
        <v>4035</v>
      </c>
      <c r="S58" s="8" t="s">
        <v>6067</v>
      </c>
      <c r="V58" s="3" t="s">
        <v>349</v>
      </c>
      <c r="Z58" s="19" t="s">
        <v>4035</v>
      </c>
      <c r="AA58" s="3">
        <v>1</v>
      </c>
      <c r="AB58" s="3">
        <v>1</v>
      </c>
      <c r="AE58" s="3">
        <v>1</v>
      </c>
    </row>
    <row r="59" spans="1:31">
      <c r="A59" s="3" t="s">
        <v>6814</v>
      </c>
      <c r="B59" s="3" t="s">
        <v>207</v>
      </c>
      <c r="C59" s="8" t="s">
        <v>66</v>
      </c>
      <c r="D59" s="3" t="s">
        <v>349</v>
      </c>
      <c r="E59" s="3" t="s">
        <v>2937</v>
      </c>
      <c r="F59" s="3" t="s">
        <v>2939</v>
      </c>
      <c r="G59" s="3" t="s">
        <v>3962</v>
      </c>
      <c r="H59" s="3" t="s">
        <v>205</v>
      </c>
      <c r="I59" s="3" t="s">
        <v>323</v>
      </c>
      <c r="J59" s="3" t="s">
        <v>286</v>
      </c>
      <c r="K59" s="2">
        <v>0.19439999999999999</v>
      </c>
      <c r="L59" s="3" t="s">
        <v>295</v>
      </c>
      <c r="M59" s="3" t="s">
        <v>301</v>
      </c>
      <c r="N59" s="4">
        <v>7.52E-18</v>
      </c>
      <c r="O59" s="4">
        <v>9.1810000000000007E-16</v>
      </c>
      <c r="P59" s="3" t="s">
        <v>277</v>
      </c>
      <c r="R59" s="19" t="s">
        <v>205</v>
      </c>
      <c r="S59" s="8" t="s">
        <v>6072</v>
      </c>
      <c r="V59" s="3" t="s">
        <v>66</v>
      </c>
      <c r="Z59" s="19" t="s">
        <v>205</v>
      </c>
      <c r="AA59" s="3">
        <v>1</v>
      </c>
      <c r="AB59" s="3">
        <v>1</v>
      </c>
      <c r="AC59" s="3">
        <v>1</v>
      </c>
    </row>
    <row r="60" spans="1:31">
      <c r="A60" s="3" t="s">
        <v>141</v>
      </c>
      <c r="B60" s="3" t="s">
        <v>142</v>
      </c>
      <c r="C60" s="8" t="s">
        <v>347</v>
      </c>
      <c r="E60" s="3" t="s">
        <v>1350</v>
      </c>
      <c r="G60" s="3" t="s">
        <v>6</v>
      </c>
      <c r="H60" s="3" t="s">
        <v>4030</v>
      </c>
      <c r="I60" s="3" t="s">
        <v>322</v>
      </c>
      <c r="J60" s="3" t="s">
        <v>12</v>
      </c>
      <c r="K60" s="2">
        <v>0.1115</v>
      </c>
      <c r="L60" s="3" t="s">
        <v>292</v>
      </c>
      <c r="M60" s="3" t="s">
        <v>309</v>
      </c>
      <c r="N60" s="4">
        <v>4.66E-8</v>
      </c>
      <c r="P60" s="3" t="s">
        <v>255</v>
      </c>
      <c r="R60" s="19" t="s">
        <v>4030</v>
      </c>
      <c r="V60" s="8" t="s">
        <v>347</v>
      </c>
      <c r="Z60" s="19" t="s">
        <v>4030</v>
      </c>
      <c r="AB60" s="3">
        <v>1</v>
      </c>
    </row>
    <row r="61" spans="1:31">
      <c r="A61" s="3" t="s">
        <v>106</v>
      </c>
      <c r="B61" s="3" t="s">
        <v>107</v>
      </c>
      <c r="C61" s="8" t="s">
        <v>347</v>
      </c>
      <c r="E61" s="3" t="s">
        <v>1350</v>
      </c>
      <c r="G61" s="3" t="s">
        <v>6</v>
      </c>
      <c r="H61" s="3" t="s">
        <v>105</v>
      </c>
      <c r="I61" s="3" t="s">
        <v>323</v>
      </c>
      <c r="J61" s="3" t="s">
        <v>287</v>
      </c>
      <c r="K61" s="2">
        <v>8.2100000000000006E-2</v>
      </c>
      <c r="L61" s="3" t="s">
        <v>35</v>
      </c>
      <c r="M61" s="3" t="s">
        <v>319</v>
      </c>
      <c r="N61" s="4">
        <v>4.772E-8</v>
      </c>
      <c r="P61" s="3" t="s">
        <v>243</v>
      </c>
      <c r="R61" s="19" t="s">
        <v>105</v>
      </c>
      <c r="V61" s="8" t="s">
        <v>347</v>
      </c>
      <c r="Z61" s="19" t="s">
        <v>105</v>
      </c>
      <c r="AB61" s="3">
        <v>1</v>
      </c>
    </row>
    <row r="62" spans="1:31">
      <c r="A62" s="3" t="s">
        <v>220</v>
      </c>
      <c r="B62" s="3" t="s">
        <v>221</v>
      </c>
      <c r="C62" s="8" t="s">
        <v>347</v>
      </c>
      <c r="D62" s="3" t="s">
        <v>3</v>
      </c>
      <c r="E62" s="3" t="s">
        <v>1350</v>
      </c>
      <c r="G62" s="3" t="s">
        <v>3962</v>
      </c>
      <c r="H62" s="3" t="s">
        <v>219</v>
      </c>
      <c r="I62" s="3" t="s">
        <v>325</v>
      </c>
      <c r="J62" s="3" t="s">
        <v>15</v>
      </c>
      <c r="K62" s="2">
        <v>0.88949999999999996</v>
      </c>
      <c r="L62" s="3" t="s">
        <v>32</v>
      </c>
      <c r="M62" s="3" t="s">
        <v>309</v>
      </c>
      <c r="N62" s="4">
        <v>7.8500000000000008E-9</v>
      </c>
      <c r="P62" s="3" t="s">
        <v>282</v>
      </c>
      <c r="R62" s="19" t="s">
        <v>219</v>
      </c>
      <c r="V62" s="8" t="s">
        <v>347</v>
      </c>
      <c r="Z62" s="19" t="s">
        <v>219</v>
      </c>
      <c r="AB62" s="3">
        <v>1</v>
      </c>
    </row>
    <row r="63" spans="1:31">
      <c r="A63" s="3" t="s">
        <v>191</v>
      </c>
      <c r="B63" s="3" t="s">
        <v>192</v>
      </c>
      <c r="C63" s="8" t="s">
        <v>347</v>
      </c>
      <c r="E63" s="3" t="s">
        <v>1350</v>
      </c>
      <c r="G63" s="3" t="s">
        <v>3962</v>
      </c>
      <c r="H63" s="3" t="s">
        <v>190</v>
      </c>
      <c r="I63" s="3" t="s">
        <v>323</v>
      </c>
      <c r="J63" s="3" t="s">
        <v>12</v>
      </c>
      <c r="K63" s="2">
        <v>0.73029999999999995</v>
      </c>
      <c r="L63" s="3" t="s">
        <v>33</v>
      </c>
      <c r="M63" s="3" t="s">
        <v>40</v>
      </c>
      <c r="N63" s="4">
        <v>3.564E-8</v>
      </c>
      <c r="P63" s="3" t="s">
        <v>272</v>
      </c>
      <c r="R63" s="19" t="s">
        <v>190</v>
      </c>
      <c r="V63" s="8" t="s">
        <v>347</v>
      </c>
      <c r="Z63" s="19" t="s">
        <v>190</v>
      </c>
      <c r="AB63" s="3">
        <v>1</v>
      </c>
    </row>
    <row r="64" spans="1:31">
      <c r="A64" s="5" t="s">
        <v>125</v>
      </c>
      <c r="B64" s="5" t="s">
        <v>126</v>
      </c>
      <c r="C64" s="12" t="s">
        <v>347</v>
      </c>
      <c r="D64" s="5" t="s">
        <v>3</v>
      </c>
      <c r="E64" s="5" t="s">
        <v>342</v>
      </c>
      <c r="F64" s="5"/>
      <c r="G64" s="5" t="s">
        <v>6</v>
      </c>
      <c r="H64" s="5" t="s">
        <v>124</v>
      </c>
      <c r="I64" s="5" t="s">
        <v>323</v>
      </c>
      <c r="J64" s="5" t="s">
        <v>12</v>
      </c>
      <c r="K64" s="6">
        <v>3.5400000000000001E-2</v>
      </c>
      <c r="L64" s="5" t="s">
        <v>298</v>
      </c>
      <c r="M64" s="5" t="s">
        <v>316</v>
      </c>
      <c r="N64" s="7">
        <v>3.5240000000000003E-8</v>
      </c>
      <c r="O64" s="5"/>
      <c r="P64" s="5" t="s">
        <v>249</v>
      </c>
      <c r="R64" s="10" t="s">
        <v>124</v>
      </c>
      <c r="S64" s="5"/>
      <c r="T64" s="5"/>
      <c r="U64" s="5"/>
      <c r="V64" s="5"/>
      <c r="W64" s="5"/>
      <c r="X64" s="5" t="s">
        <v>349</v>
      </c>
      <c r="Z64" s="10" t="s">
        <v>124</v>
      </c>
      <c r="AA64" s="5">
        <v>1</v>
      </c>
      <c r="AB64" s="5">
        <v>1</v>
      </c>
      <c r="AC64" s="5"/>
      <c r="AD64" s="5"/>
      <c r="AE64" s="5"/>
    </row>
    <row r="65" spans="1:31">
      <c r="A65" s="3" t="s">
        <v>3437</v>
      </c>
      <c r="Z65" s="19" t="s">
        <v>6078</v>
      </c>
      <c r="AA65" s="3">
        <f>SUM(AA5:AA64)</f>
        <v>48</v>
      </c>
      <c r="AB65" s="3">
        <f t="shared" ref="AB65:AE65" si="0">SUM(AB5:AB64)</f>
        <v>45</v>
      </c>
      <c r="AC65" s="3">
        <f t="shared" si="0"/>
        <v>8</v>
      </c>
      <c r="AD65" s="3">
        <f t="shared" si="0"/>
        <v>4</v>
      </c>
      <c r="AE65" s="3">
        <f t="shared" si="0"/>
        <v>7</v>
      </c>
    </row>
    <row r="66" spans="1:31">
      <c r="A66" t="s">
        <v>6903</v>
      </c>
    </row>
    <row r="67" spans="1:31">
      <c r="A67" s="97" t="s">
        <v>4126</v>
      </c>
    </row>
    <row r="68" spans="1:31">
      <c r="A68" s="97" t="s">
        <v>6817</v>
      </c>
    </row>
    <row r="69" spans="1:31">
      <c r="A69" s="97" t="s">
        <v>6819</v>
      </c>
    </row>
    <row r="70" spans="1:31">
      <c r="A70" s="3" t="s">
        <v>6554</v>
      </c>
    </row>
    <row r="71" spans="1:31">
      <c r="A71" s="3" t="s">
        <v>6810</v>
      </c>
      <c r="B71"/>
      <c r="C71"/>
      <c r="D71"/>
      <c r="E71"/>
      <c r="F71"/>
      <c r="G71"/>
      <c r="H71"/>
      <c r="I71"/>
      <c r="J71"/>
      <c r="K71"/>
      <c r="L71"/>
      <c r="M71"/>
      <c r="N71"/>
      <c r="P71"/>
      <c r="Q71"/>
      <c r="R71"/>
    </row>
    <row r="72" spans="1:31">
      <c r="A72" s="3" t="s">
        <v>6811</v>
      </c>
    </row>
    <row r="73" spans="1:31">
      <c r="A73" s="3" t="s">
        <v>6812</v>
      </c>
    </row>
    <row r="74" spans="1:31">
      <c r="A74" s="296"/>
    </row>
  </sheetData>
  <sortState ref="A5:W64">
    <sortCondition ref="E5:E64"/>
  </sortState>
  <mergeCells count="4">
    <mergeCell ref="C3:D3"/>
    <mergeCell ref="E3:F3"/>
    <mergeCell ref="A1:N1"/>
    <mergeCell ref="O3:O4"/>
  </mergeCells>
  <phoneticPr fontId="68"/>
  <pageMargins left="0.7" right="0.7" top="0.75" bottom="0.75" header="0.3" footer="0.3"/>
  <pageSetup paperSize="9" orientation="portrait" horizontalDpi="4294967294" verticalDpi="4294967294"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U7"/>
  <sheetViews>
    <sheetView zoomScale="90" zoomScaleNormal="90" zoomScalePageLayoutView="90" workbookViewId="0">
      <selection activeCell="E24" sqref="E24"/>
    </sheetView>
  </sheetViews>
  <sheetFormatPr baseColWidth="10" defaultColWidth="9.140625" defaultRowHeight="15"/>
  <cols>
    <col min="1" max="1" width="23.140625" customWidth="1"/>
    <col min="9" max="9" width="15" customWidth="1"/>
  </cols>
  <sheetData>
    <row r="1" spans="1:21">
      <c r="A1" s="660" t="s">
        <v>6744</v>
      </c>
      <c r="B1" s="660"/>
      <c r="C1" s="660"/>
      <c r="D1" s="660"/>
      <c r="E1" s="660"/>
      <c r="F1" s="660"/>
      <c r="G1" s="660"/>
      <c r="H1" s="660"/>
      <c r="I1" s="660"/>
      <c r="K1" s="660"/>
      <c r="L1" s="660"/>
      <c r="M1" s="660"/>
      <c r="N1" s="660"/>
      <c r="O1" s="660"/>
      <c r="P1" s="660"/>
      <c r="Q1" s="660"/>
      <c r="R1" s="660"/>
      <c r="S1" s="660"/>
      <c r="T1" s="660"/>
      <c r="U1" s="660"/>
    </row>
    <row r="2" spans="1:21">
      <c r="A2" s="112"/>
      <c r="B2" s="112"/>
      <c r="C2" s="112"/>
      <c r="D2" s="112"/>
      <c r="E2" s="112"/>
      <c r="F2" s="112"/>
      <c r="G2" s="112"/>
    </row>
    <row r="3" spans="1:21">
      <c r="A3" s="309" t="s">
        <v>6555</v>
      </c>
      <c r="B3" s="309" t="s">
        <v>4147</v>
      </c>
      <c r="C3" s="307" t="s">
        <v>4148</v>
      </c>
      <c r="D3" s="309" t="s">
        <v>4149</v>
      </c>
      <c r="E3" s="309" t="s">
        <v>4150</v>
      </c>
      <c r="F3" s="309" t="s">
        <v>4151</v>
      </c>
      <c r="G3" s="310" t="s">
        <v>966</v>
      </c>
    </row>
    <row r="4" spans="1:21" ht="30">
      <c r="A4" s="311" t="s">
        <v>6556</v>
      </c>
      <c r="B4" s="322">
        <v>0.65200000000000002</v>
      </c>
      <c r="C4" s="29">
        <v>2E-3</v>
      </c>
      <c r="D4" s="29">
        <v>1.0900000000000001</v>
      </c>
      <c r="E4" s="321">
        <v>1.04</v>
      </c>
      <c r="F4" s="29">
        <v>1.1399999999999999</v>
      </c>
      <c r="G4" s="323">
        <v>3.6999999999999999E-4</v>
      </c>
    </row>
    <row r="5" spans="1:21" ht="30">
      <c r="A5" s="311" t="s">
        <v>6557</v>
      </c>
      <c r="B5" s="29">
        <v>0.65300000000000002</v>
      </c>
      <c r="C5" s="322">
        <v>3.0000000000000001E-3</v>
      </c>
      <c r="D5" s="29">
        <v>1.1100000000000001</v>
      </c>
      <c r="E5" s="29">
        <v>1.06</v>
      </c>
      <c r="F5" s="29">
        <v>1.17</v>
      </c>
      <c r="G5" s="323">
        <v>1.8E-5</v>
      </c>
    </row>
    <row r="6" spans="1:21">
      <c r="A6" s="760" t="s">
        <v>6558</v>
      </c>
      <c r="B6" s="760"/>
      <c r="C6" s="760"/>
      <c r="D6" s="760"/>
      <c r="E6" s="760"/>
      <c r="F6" s="760"/>
      <c r="G6" s="760"/>
    </row>
    <row r="7" spans="1:21">
      <c r="A7" s="684" t="s">
        <v>4156</v>
      </c>
      <c r="B7" s="684"/>
      <c r="C7" s="684"/>
      <c r="D7" s="684"/>
      <c r="E7" s="684"/>
      <c r="F7" s="684"/>
      <c r="G7" s="684"/>
    </row>
  </sheetData>
  <mergeCells count="4">
    <mergeCell ref="A1:I1"/>
    <mergeCell ref="K1:U1"/>
    <mergeCell ref="A6:G6"/>
    <mergeCell ref="A7:G7"/>
  </mergeCells>
  <phoneticPr fontId="68"/>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U13"/>
  <sheetViews>
    <sheetView zoomScale="90" zoomScaleNormal="90" zoomScalePageLayoutView="90" workbookViewId="0">
      <selection sqref="A1:XFD1"/>
    </sheetView>
  </sheetViews>
  <sheetFormatPr baseColWidth="10" defaultColWidth="9.140625" defaultRowHeight="15"/>
  <cols>
    <col min="1" max="1" width="18.28515625" style="15" bestFit="1" customWidth="1"/>
    <col min="2" max="2" width="10.42578125" style="15" bestFit="1" customWidth="1"/>
    <col min="3" max="3" width="15.42578125" style="15" bestFit="1" customWidth="1"/>
    <col min="4" max="4" width="4.85546875" style="15" bestFit="1" customWidth="1"/>
    <col min="5" max="5" width="7.42578125" style="15" bestFit="1" customWidth="1"/>
    <col min="6" max="6" width="7.85546875" style="15" bestFit="1" customWidth="1"/>
    <col min="7" max="7" width="8.28515625" style="15" bestFit="1" customWidth="1"/>
    <col min="8" max="9" width="10.85546875"/>
    <col min="10" max="10" width="16.42578125" customWidth="1"/>
  </cols>
  <sheetData>
    <row r="1" spans="1:21" s="19" customFormat="1">
      <c r="A1" s="642" t="s">
        <v>6745</v>
      </c>
      <c r="B1" s="642"/>
      <c r="C1" s="642"/>
      <c r="D1" s="642"/>
      <c r="E1" s="642"/>
      <c r="F1" s="642"/>
      <c r="G1" s="642"/>
      <c r="H1" s="642"/>
      <c r="I1" s="642"/>
      <c r="J1" s="642"/>
      <c r="K1" s="642"/>
      <c r="L1" s="642"/>
      <c r="M1" s="642"/>
      <c r="N1" s="642"/>
      <c r="O1" s="642"/>
      <c r="P1" s="642"/>
      <c r="Q1" s="642"/>
      <c r="R1" s="642"/>
      <c r="S1" s="642"/>
      <c r="T1" s="642"/>
      <c r="U1" s="642"/>
    </row>
    <row r="2" spans="1:21">
      <c r="A2" s="307"/>
      <c r="B2" s="307"/>
      <c r="C2" s="307"/>
      <c r="D2" s="307"/>
      <c r="E2" s="307"/>
      <c r="F2" s="307"/>
      <c r="G2" s="307"/>
    </row>
    <row r="3" spans="1:21">
      <c r="A3" s="307" t="s">
        <v>4166</v>
      </c>
      <c r="B3" s="307" t="s">
        <v>4167</v>
      </c>
      <c r="C3" s="307" t="s">
        <v>4168</v>
      </c>
      <c r="D3" s="307" t="s">
        <v>4149</v>
      </c>
      <c r="E3" s="307" t="s">
        <v>4150</v>
      </c>
      <c r="F3" s="307" t="s">
        <v>4151</v>
      </c>
      <c r="G3" s="310" t="s">
        <v>966</v>
      </c>
    </row>
    <row r="4" spans="1:21">
      <c r="A4" s="15" t="s">
        <v>4169</v>
      </c>
      <c r="B4" s="319">
        <v>10520</v>
      </c>
      <c r="C4" s="15">
        <v>215</v>
      </c>
      <c r="D4" s="15" t="s">
        <v>4170</v>
      </c>
      <c r="E4" s="15" t="s">
        <v>4170</v>
      </c>
      <c r="F4" s="15" t="s">
        <v>4170</v>
      </c>
      <c r="G4" s="15" t="s">
        <v>4170</v>
      </c>
    </row>
    <row r="5" spans="1:21">
      <c r="A5" s="15" t="s">
        <v>4171</v>
      </c>
      <c r="B5" s="320">
        <v>47240</v>
      </c>
      <c r="C5" s="29">
        <v>1064</v>
      </c>
      <c r="D5" s="321">
        <v>1.11223731024647</v>
      </c>
      <c r="E5" s="321">
        <v>0.95927993563904002</v>
      </c>
      <c r="F5" s="321">
        <v>1.2895837683503799</v>
      </c>
      <c r="G5" s="321">
        <v>0.158770059816772</v>
      </c>
    </row>
    <row r="6" spans="1:21">
      <c r="A6" s="15" t="s">
        <v>4172</v>
      </c>
      <c r="B6" s="320">
        <v>20992</v>
      </c>
      <c r="C6" s="29">
        <v>477</v>
      </c>
      <c r="D6" s="321">
        <v>1.1411943235915201</v>
      </c>
      <c r="E6" s="321">
        <v>0.96594803627711701</v>
      </c>
      <c r="F6" s="321">
        <v>1.3482345170624499</v>
      </c>
      <c r="G6" s="321">
        <v>0.120500732562517</v>
      </c>
    </row>
    <row r="7" spans="1:21">
      <c r="A7" s="15" t="s">
        <v>4173</v>
      </c>
      <c r="B7" s="320">
        <v>10475</v>
      </c>
      <c r="C7" s="29">
        <v>260</v>
      </c>
      <c r="D7" s="321">
        <v>1.281925751745</v>
      </c>
      <c r="E7" s="321">
        <v>1.05897725330934</v>
      </c>
      <c r="F7" s="321">
        <v>1.5518120222615901</v>
      </c>
      <c r="G7" s="490">
        <v>1.0840280558317299E-2</v>
      </c>
    </row>
    <row r="8" spans="1:21">
      <c r="A8" s="15" t="s">
        <v>4174</v>
      </c>
      <c r="B8" s="320">
        <v>5228</v>
      </c>
      <c r="C8" s="29">
        <v>140</v>
      </c>
      <c r="D8" s="321">
        <v>1.36196938910779</v>
      </c>
      <c r="E8" s="321">
        <v>1.08544163995414</v>
      </c>
      <c r="F8" s="321">
        <v>1.7089455099078401</v>
      </c>
      <c r="G8" s="488">
        <v>7.6297875739404202E-3</v>
      </c>
    </row>
    <row r="9" spans="1:21">
      <c r="A9" s="15" t="s">
        <v>4175</v>
      </c>
      <c r="B9" s="320">
        <v>2614</v>
      </c>
      <c r="C9" s="29">
        <v>70</v>
      </c>
      <c r="D9" s="321">
        <v>1.3848340994425701</v>
      </c>
      <c r="E9" s="321">
        <v>1.0410767644199199</v>
      </c>
      <c r="F9" s="321">
        <v>1.84209805512994</v>
      </c>
      <c r="G9" s="490">
        <v>2.5319772077872001E-2</v>
      </c>
    </row>
    <row r="10" spans="1:21">
      <c r="A10" s="15" t="s">
        <v>4176</v>
      </c>
      <c r="B10" s="320">
        <v>1042</v>
      </c>
      <c r="C10" s="29">
        <v>32</v>
      </c>
      <c r="D10" s="321">
        <v>1.53183459174887</v>
      </c>
      <c r="E10" s="321">
        <v>1.0428690413299599</v>
      </c>
      <c r="F10" s="321">
        <v>2.2500593300631002</v>
      </c>
      <c r="G10" s="490">
        <v>2.9709848920054401E-2</v>
      </c>
    </row>
    <row r="11" spans="1:21">
      <c r="A11" s="15" t="s">
        <v>4177</v>
      </c>
      <c r="B11" s="320">
        <v>519</v>
      </c>
      <c r="C11" s="29">
        <v>18</v>
      </c>
      <c r="D11" s="321">
        <v>1.69252674255272</v>
      </c>
      <c r="E11" s="321">
        <v>1.0340381614477201</v>
      </c>
      <c r="F11" s="321">
        <v>2.7703491815480299</v>
      </c>
      <c r="G11" s="490">
        <v>3.63401549587032E-2</v>
      </c>
    </row>
    <row r="12" spans="1:21">
      <c r="A12" s="307" t="s">
        <v>4178</v>
      </c>
      <c r="B12" s="324">
        <v>103</v>
      </c>
      <c r="C12" s="309">
        <v>5</v>
      </c>
      <c r="D12" s="325">
        <v>2.18006601939569</v>
      </c>
      <c r="E12" s="325">
        <v>0.88984911191146898</v>
      </c>
      <c r="F12" s="325">
        <v>5.3410042054372804</v>
      </c>
      <c r="G12" s="325">
        <v>8.8250999492912097E-2</v>
      </c>
    </row>
    <row r="13" spans="1:21">
      <c r="A13"/>
      <c r="B13"/>
      <c r="C13"/>
      <c r="D13"/>
      <c r="E13"/>
      <c r="F13"/>
      <c r="G13"/>
    </row>
  </sheetData>
  <mergeCells count="2">
    <mergeCell ref="M1:U1"/>
    <mergeCell ref="A1:L1"/>
  </mergeCells>
  <phoneticPr fontId="68"/>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U7"/>
  <sheetViews>
    <sheetView zoomScale="90" zoomScaleNormal="90" zoomScalePageLayoutView="90" workbookViewId="0">
      <selection activeCell="R34" sqref="R34"/>
    </sheetView>
  </sheetViews>
  <sheetFormatPr baseColWidth="10" defaultColWidth="9.140625" defaultRowHeight="15"/>
  <cols>
    <col min="1" max="1" width="23.140625" customWidth="1"/>
  </cols>
  <sheetData>
    <row r="1" spans="1:21">
      <c r="A1" s="660" t="s">
        <v>6746</v>
      </c>
      <c r="B1" s="660"/>
      <c r="C1" s="660"/>
      <c r="D1" s="660"/>
      <c r="E1" s="660"/>
      <c r="F1" s="660"/>
      <c r="G1" s="660"/>
      <c r="H1" s="660"/>
      <c r="I1" s="660"/>
      <c r="K1" s="660"/>
      <c r="L1" s="660"/>
      <c r="M1" s="660"/>
      <c r="N1" s="660"/>
      <c r="O1" s="660"/>
      <c r="P1" s="660"/>
      <c r="Q1" s="660"/>
      <c r="R1" s="660"/>
      <c r="S1" s="660"/>
      <c r="T1" s="660"/>
      <c r="U1" s="660"/>
    </row>
    <row r="2" spans="1:21">
      <c r="A2" s="112"/>
      <c r="B2" s="112"/>
      <c r="C2" s="112"/>
      <c r="D2" s="112"/>
      <c r="E2" s="112"/>
      <c r="F2" s="112"/>
      <c r="G2" s="112"/>
    </row>
    <row r="3" spans="1:21">
      <c r="A3" s="309" t="s">
        <v>6555</v>
      </c>
      <c r="B3" s="309" t="s">
        <v>6559</v>
      </c>
      <c r="C3" s="307" t="s">
        <v>6560</v>
      </c>
      <c r="D3" s="309" t="s">
        <v>6561</v>
      </c>
      <c r="E3" s="309" t="s">
        <v>6562</v>
      </c>
      <c r="F3" s="309" t="s">
        <v>6563</v>
      </c>
      <c r="G3" s="310" t="s">
        <v>966</v>
      </c>
    </row>
    <row r="4" spans="1:21" ht="30">
      <c r="A4" s="311" t="s">
        <v>6556</v>
      </c>
      <c r="B4" s="322">
        <v>0.54659332999999999</v>
      </c>
      <c r="C4" s="322">
        <v>5.5240009999999997E-3</v>
      </c>
      <c r="D4" s="321">
        <v>1.0715010300000001</v>
      </c>
      <c r="E4" s="321">
        <v>0.99939829000000002</v>
      </c>
      <c r="F4" s="321">
        <v>1.1489823299999999</v>
      </c>
      <c r="G4" s="488">
        <v>5.2204239999999999E-2</v>
      </c>
    </row>
    <row r="5" spans="1:21" ht="30">
      <c r="A5" s="311" t="s">
        <v>6557</v>
      </c>
      <c r="B5" s="322">
        <v>0.54834645999999998</v>
      </c>
      <c r="C5" s="322">
        <v>7.2771310000000001E-3</v>
      </c>
      <c r="D5" s="321">
        <v>1.0945467499999999</v>
      </c>
      <c r="E5" s="321">
        <v>1.02209393</v>
      </c>
      <c r="F5" s="321">
        <v>1.1723805</v>
      </c>
      <c r="G5" s="488">
        <v>9.8191500000000004E-3</v>
      </c>
    </row>
    <row r="6" spans="1:21">
      <c r="A6" s="760" t="s">
        <v>6564</v>
      </c>
      <c r="B6" s="760"/>
      <c r="C6" s="760"/>
      <c r="D6" s="760"/>
      <c r="E6" s="760"/>
      <c r="F6" s="760"/>
      <c r="G6" s="760"/>
    </row>
    <row r="7" spans="1:21">
      <c r="A7" s="684" t="s">
        <v>6565</v>
      </c>
      <c r="B7" s="684"/>
      <c r="C7" s="684"/>
      <c r="D7" s="684"/>
      <c r="E7" s="684"/>
      <c r="F7" s="684"/>
      <c r="G7" s="684"/>
    </row>
  </sheetData>
  <mergeCells count="4">
    <mergeCell ref="A1:I1"/>
    <mergeCell ref="K1:U1"/>
    <mergeCell ref="A6:G6"/>
    <mergeCell ref="A7:G7"/>
  </mergeCells>
  <phoneticPr fontId="68"/>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O68"/>
  <sheetViews>
    <sheetView zoomScale="90" zoomScaleNormal="90" zoomScalePageLayoutView="90" workbookViewId="0">
      <selection activeCell="A51" sqref="A51:G51"/>
    </sheetView>
  </sheetViews>
  <sheetFormatPr baseColWidth="10" defaultRowHeight="15"/>
  <cols>
    <col min="1" max="1" width="24.85546875" bestFit="1" customWidth="1"/>
    <col min="2" max="2" width="19.42578125" bestFit="1" customWidth="1"/>
    <col min="3" max="3" width="9.28515625" bestFit="1" customWidth="1"/>
    <col min="4" max="4" width="18.42578125" bestFit="1" customWidth="1"/>
    <col min="5" max="5" width="9.28515625" bestFit="1" customWidth="1"/>
    <col min="6" max="6" width="10" bestFit="1" customWidth="1"/>
    <col min="7" max="7" width="9.28515625" bestFit="1" customWidth="1"/>
  </cols>
  <sheetData>
    <row r="1" spans="1:15" s="1" customFormat="1">
      <c r="A1" s="774" t="s">
        <v>7150</v>
      </c>
      <c r="B1" s="774"/>
      <c r="C1" s="774"/>
      <c r="D1" s="774"/>
      <c r="E1" s="774"/>
      <c r="F1" s="774"/>
      <c r="G1" s="774"/>
      <c r="H1" s="774"/>
      <c r="I1" s="774"/>
      <c r="J1" s="651"/>
      <c r="K1" s="651"/>
      <c r="L1" s="651"/>
      <c r="M1" s="651"/>
      <c r="N1" s="651"/>
      <c r="O1" s="651"/>
    </row>
    <row r="2" spans="1:15">
      <c r="A2" s="140"/>
    </row>
    <row r="3" spans="1:15">
      <c r="A3" s="776" t="s">
        <v>7151</v>
      </c>
      <c r="B3" s="776"/>
      <c r="C3" s="776"/>
      <c r="D3" s="776"/>
      <c r="E3" s="776"/>
      <c r="F3" s="776"/>
      <c r="G3" s="776"/>
    </row>
    <row r="4" spans="1:15">
      <c r="A4" s="176" t="s">
        <v>2498</v>
      </c>
      <c r="B4" s="177"/>
      <c r="C4" s="177"/>
      <c r="D4" s="177"/>
      <c r="E4" s="177"/>
      <c r="F4" s="177"/>
      <c r="G4" s="177"/>
    </row>
    <row r="5" spans="1:15">
      <c r="A5" s="20" t="s">
        <v>2499</v>
      </c>
      <c r="B5" s="20" t="s">
        <v>2500</v>
      </c>
      <c r="C5" s="20" t="s">
        <v>49</v>
      </c>
    </row>
    <row r="6" spans="1:15">
      <c r="A6" s="15" t="s">
        <v>2501</v>
      </c>
      <c r="B6" s="15" t="s">
        <v>2502</v>
      </c>
      <c r="C6" s="15" t="s">
        <v>2503</v>
      </c>
    </row>
    <row r="7" spans="1:15">
      <c r="A7" s="15" t="s">
        <v>2918</v>
      </c>
      <c r="B7" s="15" t="s">
        <v>2504</v>
      </c>
      <c r="C7" s="15" t="s">
        <v>2505</v>
      </c>
    </row>
    <row r="8" spans="1:15">
      <c r="A8" s="15" t="s">
        <v>2919</v>
      </c>
      <c r="B8" s="15" t="s">
        <v>2506</v>
      </c>
      <c r="C8" s="15" t="s">
        <v>2507</v>
      </c>
    </row>
    <row r="9" spans="1:15">
      <c r="A9" s="15" t="s">
        <v>2920</v>
      </c>
      <c r="B9" s="15" t="s">
        <v>2508</v>
      </c>
      <c r="C9" s="15" t="s">
        <v>2505</v>
      </c>
    </row>
    <row r="10" spans="1:15">
      <c r="A10" s="26" t="s">
        <v>2917</v>
      </c>
      <c r="B10" s="26" t="s">
        <v>2509</v>
      </c>
      <c r="C10" s="26" t="s">
        <v>2510</v>
      </c>
    </row>
    <row r="11" spans="1:15">
      <c r="A11" s="178" t="s">
        <v>2511</v>
      </c>
      <c r="B11" s="177"/>
      <c r="C11" s="177"/>
      <c r="D11" s="177"/>
      <c r="E11" s="177"/>
      <c r="F11" s="177"/>
      <c r="G11" s="177"/>
    </row>
    <row r="12" spans="1:15">
      <c r="A12" s="20" t="s">
        <v>2499</v>
      </c>
      <c r="B12" s="20" t="s">
        <v>2512</v>
      </c>
      <c r="C12" s="20" t="s">
        <v>49</v>
      </c>
      <c r="D12" s="20" t="s">
        <v>2513</v>
      </c>
      <c r="E12" s="20" t="s">
        <v>49</v>
      </c>
      <c r="F12" s="20" t="s">
        <v>2514</v>
      </c>
      <c r="G12" s="20" t="s">
        <v>2515</v>
      </c>
    </row>
    <row r="13" spans="1:15">
      <c r="A13" s="15" t="s">
        <v>2501</v>
      </c>
      <c r="B13" s="15" t="s">
        <v>2516</v>
      </c>
      <c r="C13" s="15" t="s">
        <v>2517</v>
      </c>
      <c r="D13" s="15" t="s">
        <v>2518</v>
      </c>
      <c r="E13" s="15" t="s">
        <v>2519</v>
      </c>
      <c r="F13" s="15" t="s">
        <v>2520</v>
      </c>
      <c r="G13" s="15" t="s">
        <v>2521</v>
      </c>
    </row>
    <row r="14" spans="1:15">
      <c r="A14" s="15" t="s">
        <v>2918</v>
      </c>
      <c r="B14" s="15" t="s">
        <v>2522</v>
      </c>
      <c r="C14" s="15" t="s">
        <v>2523</v>
      </c>
      <c r="D14" s="15" t="s">
        <v>2524</v>
      </c>
      <c r="E14" s="15" t="s">
        <v>2525</v>
      </c>
      <c r="F14" s="15" t="s">
        <v>2526</v>
      </c>
      <c r="G14" s="15" t="s">
        <v>2527</v>
      </c>
    </row>
    <row r="15" spans="1:15">
      <c r="A15" s="15" t="s">
        <v>2919</v>
      </c>
      <c r="B15" s="15" t="s">
        <v>2528</v>
      </c>
      <c r="C15" s="15" t="s">
        <v>2529</v>
      </c>
      <c r="D15" s="15" t="s">
        <v>2530</v>
      </c>
      <c r="E15" s="15" t="s">
        <v>2531</v>
      </c>
      <c r="F15" s="15" t="s">
        <v>2532</v>
      </c>
      <c r="G15" s="15" t="s">
        <v>2533</v>
      </c>
    </row>
    <row r="16" spans="1:15">
      <c r="A16" s="15" t="s">
        <v>2920</v>
      </c>
      <c r="B16" s="15" t="s">
        <v>2534</v>
      </c>
      <c r="C16" s="15" t="s">
        <v>2535</v>
      </c>
      <c r="D16" s="15" t="s">
        <v>2536</v>
      </c>
      <c r="E16" s="15" t="s">
        <v>2537</v>
      </c>
      <c r="F16" s="15" t="s">
        <v>2538</v>
      </c>
      <c r="G16" s="15" t="s">
        <v>2539</v>
      </c>
    </row>
    <row r="17" spans="1:10">
      <c r="A17" s="26" t="s">
        <v>2917</v>
      </c>
      <c r="B17" s="26" t="s">
        <v>2540</v>
      </c>
      <c r="C17" s="26" t="s">
        <v>2541</v>
      </c>
      <c r="D17" s="26" t="s">
        <v>2542</v>
      </c>
      <c r="E17" s="26" t="s">
        <v>2543</v>
      </c>
      <c r="F17" s="26" t="s">
        <v>2544</v>
      </c>
      <c r="G17" s="26" t="s">
        <v>2545</v>
      </c>
    </row>
    <row r="19" spans="1:10">
      <c r="A19" s="776" t="s">
        <v>7152</v>
      </c>
      <c r="B19" s="776"/>
      <c r="C19" s="776"/>
      <c r="D19" s="776"/>
      <c r="E19" s="776"/>
      <c r="F19" s="776"/>
      <c r="G19" s="776"/>
      <c r="H19" s="144"/>
      <c r="I19" s="144"/>
      <c r="J19" s="144"/>
    </row>
    <row r="20" spans="1:10">
      <c r="A20" s="179" t="s">
        <v>2498</v>
      </c>
      <c r="B20" s="177"/>
      <c r="C20" s="177"/>
      <c r="D20" s="177"/>
      <c r="E20" s="177"/>
      <c r="F20" s="177"/>
      <c r="G20" s="177"/>
    </row>
    <row r="21" spans="1:10">
      <c r="A21" s="142" t="s">
        <v>2499</v>
      </c>
      <c r="B21" s="142" t="s">
        <v>2500</v>
      </c>
      <c r="C21" s="142" t="s">
        <v>49</v>
      </c>
    </row>
    <row r="22" spans="1:10">
      <c r="A22" s="23" t="s">
        <v>2501</v>
      </c>
      <c r="B22" s="23" t="s">
        <v>2546</v>
      </c>
      <c r="C22" s="23" t="s">
        <v>2547</v>
      </c>
    </row>
    <row r="23" spans="1:10">
      <c r="A23" s="23" t="s">
        <v>2918</v>
      </c>
      <c r="B23" s="23" t="s">
        <v>2546</v>
      </c>
      <c r="C23" s="23" t="s">
        <v>2548</v>
      </c>
    </row>
    <row r="24" spans="1:10">
      <c r="A24" s="23" t="s">
        <v>2919</v>
      </c>
      <c r="B24" s="23" t="s">
        <v>2549</v>
      </c>
      <c r="C24" s="23" t="s">
        <v>2550</v>
      </c>
    </row>
    <row r="25" spans="1:10">
      <c r="A25" s="23" t="s">
        <v>2920</v>
      </c>
      <c r="B25" s="23" t="s">
        <v>2551</v>
      </c>
      <c r="C25" s="23" t="s">
        <v>2552</v>
      </c>
    </row>
    <row r="26" spans="1:10">
      <c r="A26" s="26" t="s">
        <v>2917</v>
      </c>
      <c r="B26" s="141" t="s">
        <v>2553</v>
      </c>
      <c r="C26" s="141" t="s">
        <v>2554</v>
      </c>
    </row>
    <row r="27" spans="1:10">
      <c r="A27" s="179" t="s">
        <v>2511</v>
      </c>
      <c r="B27" s="177"/>
      <c r="C27" s="177"/>
      <c r="D27" s="177"/>
      <c r="E27" s="177"/>
      <c r="F27" s="177"/>
      <c r="G27" s="177"/>
    </row>
    <row r="28" spans="1:10">
      <c r="A28" s="142" t="s">
        <v>2499</v>
      </c>
      <c r="B28" s="142" t="s">
        <v>2512</v>
      </c>
      <c r="C28" s="142" t="s">
        <v>49</v>
      </c>
      <c r="D28" s="142" t="s">
        <v>2513</v>
      </c>
      <c r="E28" s="142" t="s">
        <v>49</v>
      </c>
      <c r="F28" s="142" t="s">
        <v>2514</v>
      </c>
      <c r="G28" s="142" t="s">
        <v>2515</v>
      </c>
    </row>
    <row r="29" spans="1:10">
      <c r="A29" s="23" t="s">
        <v>2501</v>
      </c>
      <c r="B29" s="23" t="s">
        <v>2555</v>
      </c>
      <c r="C29" s="23" t="s">
        <v>2556</v>
      </c>
      <c r="D29" s="23" t="s">
        <v>2557</v>
      </c>
      <c r="E29" s="23" t="s">
        <v>2558</v>
      </c>
      <c r="F29" s="23" t="s">
        <v>2559</v>
      </c>
      <c r="G29" s="23" t="s">
        <v>2560</v>
      </c>
    </row>
    <row r="30" spans="1:10">
      <c r="A30" s="23" t="s">
        <v>2918</v>
      </c>
      <c r="B30" s="23" t="s">
        <v>2561</v>
      </c>
      <c r="C30" s="23" t="s">
        <v>2562</v>
      </c>
      <c r="D30" s="23" t="s">
        <v>2563</v>
      </c>
      <c r="E30" s="23" t="s">
        <v>2564</v>
      </c>
      <c r="F30" s="23" t="s">
        <v>2565</v>
      </c>
      <c r="G30" s="23" t="s">
        <v>2566</v>
      </c>
    </row>
    <row r="31" spans="1:10">
      <c r="A31" s="23" t="s">
        <v>2919</v>
      </c>
      <c r="B31" s="23" t="s">
        <v>2567</v>
      </c>
      <c r="C31" s="23" t="s">
        <v>2568</v>
      </c>
      <c r="D31" s="23" t="s">
        <v>2569</v>
      </c>
      <c r="E31" s="23" t="s">
        <v>2570</v>
      </c>
      <c r="F31" s="23" t="s">
        <v>2571</v>
      </c>
      <c r="G31" s="23" t="s">
        <v>2572</v>
      </c>
    </row>
    <row r="32" spans="1:10">
      <c r="A32" s="23" t="s">
        <v>2920</v>
      </c>
      <c r="B32" s="23" t="s">
        <v>2573</v>
      </c>
      <c r="C32" s="23" t="s">
        <v>2574</v>
      </c>
      <c r="D32" s="23" t="s">
        <v>2575</v>
      </c>
      <c r="E32" s="23" t="s">
        <v>2576</v>
      </c>
      <c r="F32" s="23" t="s">
        <v>2577</v>
      </c>
      <c r="G32" s="23" t="s">
        <v>2578</v>
      </c>
    </row>
    <row r="33" spans="1:10">
      <c r="A33" s="26" t="s">
        <v>2917</v>
      </c>
      <c r="B33" s="141" t="s">
        <v>2579</v>
      </c>
      <c r="C33" s="141" t="s">
        <v>2580</v>
      </c>
      <c r="D33" s="141" t="s">
        <v>2581</v>
      </c>
      <c r="E33" s="141" t="s">
        <v>2582</v>
      </c>
      <c r="F33" s="141" t="s">
        <v>2583</v>
      </c>
      <c r="G33" s="141" t="s">
        <v>2584</v>
      </c>
    </row>
    <row r="34" spans="1:10">
      <c r="A34" s="23"/>
      <c r="B34" s="23"/>
      <c r="C34" s="23"/>
      <c r="D34" s="23"/>
      <c r="E34" s="23"/>
      <c r="F34" s="23"/>
      <c r="G34" s="23"/>
    </row>
    <row r="35" spans="1:10">
      <c r="A35" s="776" t="s">
        <v>7153</v>
      </c>
      <c r="B35" s="776"/>
      <c r="C35" s="776"/>
      <c r="D35" s="776"/>
      <c r="E35" s="776"/>
      <c r="F35" s="776"/>
      <c r="G35" s="776"/>
      <c r="H35" s="144"/>
      <c r="I35" s="144"/>
      <c r="J35" s="144"/>
    </row>
    <row r="36" spans="1:10">
      <c r="A36" s="178" t="s">
        <v>2498</v>
      </c>
      <c r="B36" s="177"/>
      <c r="C36" s="177"/>
      <c r="D36" s="177"/>
      <c r="E36" s="177"/>
      <c r="F36" s="177"/>
      <c r="G36" s="177"/>
    </row>
    <row r="37" spans="1:10">
      <c r="A37" s="20" t="s">
        <v>2499</v>
      </c>
      <c r="B37" s="20" t="s">
        <v>2500</v>
      </c>
      <c r="C37" s="20" t="s">
        <v>49</v>
      </c>
    </row>
    <row r="38" spans="1:10">
      <c r="A38" s="15" t="s">
        <v>2501</v>
      </c>
      <c r="B38" s="15" t="s">
        <v>2585</v>
      </c>
      <c r="C38" s="15" t="s">
        <v>2586</v>
      </c>
    </row>
    <row r="39" spans="1:10">
      <c r="A39" s="15" t="s">
        <v>2918</v>
      </c>
      <c r="B39" s="15" t="s">
        <v>2587</v>
      </c>
      <c r="C39" s="15" t="s">
        <v>2588</v>
      </c>
    </row>
    <row r="40" spans="1:10">
      <c r="A40" s="15" t="s">
        <v>2919</v>
      </c>
      <c r="B40" s="15" t="s">
        <v>2589</v>
      </c>
      <c r="C40" s="15" t="s">
        <v>2590</v>
      </c>
    </row>
    <row r="41" spans="1:10">
      <c r="A41" s="15" t="s">
        <v>2920</v>
      </c>
      <c r="B41" s="15" t="s">
        <v>2591</v>
      </c>
      <c r="C41" s="15" t="s">
        <v>2592</v>
      </c>
    </row>
    <row r="42" spans="1:10">
      <c r="A42" s="26" t="s">
        <v>2917</v>
      </c>
      <c r="B42" s="26" t="s">
        <v>2593</v>
      </c>
      <c r="C42" s="26" t="s">
        <v>2594</v>
      </c>
    </row>
    <row r="43" spans="1:10">
      <c r="A43" s="178" t="s">
        <v>2511</v>
      </c>
      <c r="B43" s="177"/>
      <c r="C43" s="177"/>
      <c r="D43" s="177"/>
      <c r="E43" s="177"/>
      <c r="F43" s="177"/>
      <c r="G43" s="177"/>
    </row>
    <row r="44" spans="1:10">
      <c r="A44" s="20" t="s">
        <v>2499</v>
      </c>
      <c r="B44" s="20" t="s">
        <v>2512</v>
      </c>
      <c r="C44" s="20" t="s">
        <v>49</v>
      </c>
      <c r="D44" s="20" t="s">
        <v>2513</v>
      </c>
      <c r="E44" s="20" t="s">
        <v>49</v>
      </c>
      <c r="F44" s="20" t="s">
        <v>2514</v>
      </c>
      <c r="G44" s="20" t="s">
        <v>2515</v>
      </c>
    </row>
    <row r="45" spans="1:10">
      <c r="A45" s="15" t="s">
        <v>2501</v>
      </c>
      <c r="B45" s="15" t="s">
        <v>2595</v>
      </c>
      <c r="C45" s="15" t="s">
        <v>2596</v>
      </c>
      <c r="D45" s="15" t="s">
        <v>2597</v>
      </c>
      <c r="E45" s="15" t="s">
        <v>2598</v>
      </c>
      <c r="F45" s="15" t="s">
        <v>2599</v>
      </c>
      <c r="G45" s="15" t="s">
        <v>2600</v>
      </c>
    </row>
    <row r="46" spans="1:10">
      <c r="A46" s="15" t="s">
        <v>2918</v>
      </c>
      <c r="B46" s="15" t="s">
        <v>2601</v>
      </c>
      <c r="C46" s="15" t="s">
        <v>2602</v>
      </c>
      <c r="D46" s="15" t="s">
        <v>2603</v>
      </c>
      <c r="E46" s="15" t="s">
        <v>2604</v>
      </c>
      <c r="F46" s="15" t="s">
        <v>2605</v>
      </c>
      <c r="G46" s="15" t="s">
        <v>2606</v>
      </c>
    </row>
    <row r="47" spans="1:10">
      <c r="A47" s="15" t="s">
        <v>2919</v>
      </c>
      <c r="B47" s="15" t="s">
        <v>2607</v>
      </c>
      <c r="C47" s="15" t="s">
        <v>2608</v>
      </c>
      <c r="D47" s="15" t="s">
        <v>2609</v>
      </c>
      <c r="E47" s="15" t="s">
        <v>2610</v>
      </c>
      <c r="F47" s="15" t="s">
        <v>2611</v>
      </c>
      <c r="G47" s="15" t="s">
        <v>2612</v>
      </c>
    </row>
    <row r="48" spans="1:10">
      <c r="A48" s="15" t="s">
        <v>2920</v>
      </c>
      <c r="B48" s="15" t="s">
        <v>2613</v>
      </c>
      <c r="C48" s="15" t="s">
        <v>2614</v>
      </c>
      <c r="D48" s="15" t="s">
        <v>2615</v>
      </c>
      <c r="E48" s="15" t="s">
        <v>2616</v>
      </c>
      <c r="F48" s="15" t="s">
        <v>2617</v>
      </c>
      <c r="G48" s="15" t="s">
        <v>2618</v>
      </c>
    </row>
    <row r="49" spans="1:7">
      <c r="A49" s="26" t="s">
        <v>2917</v>
      </c>
      <c r="B49" s="26" t="s">
        <v>2619</v>
      </c>
      <c r="C49" s="26" t="s">
        <v>2620</v>
      </c>
      <c r="D49" s="26" t="s">
        <v>2621</v>
      </c>
      <c r="E49" s="26" t="s">
        <v>2622</v>
      </c>
      <c r="F49" s="26" t="s">
        <v>2623</v>
      </c>
      <c r="G49" s="26" t="s">
        <v>2624</v>
      </c>
    </row>
    <row r="50" spans="1:7">
      <c r="A50" s="23"/>
      <c r="B50" s="23"/>
      <c r="C50" s="23"/>
      <c r="D50" s="23"/>
      <c r="E50" s="23"/>
      <c r="F50" s="23"/>
      <c r="G50" s="23"/>
    </row>
    <row r="51" spans="1:7">
      <c r="A51" s="776" t="s">
        <v>7154</v>
      </c>
      <c r="B51" s="776"/>
      <c r="C51" s="776"/>
      <c r="D51" s="776"/>
      <c r="E51" s="776"/>
      <c r="F51" s="776"/>
      <c r="G51" s="776"/>
    </row>
    <row r="52" spans="1:7">
      <c r="A52" s="176" t="s">
        <v>2498</v>
      </c>
      <c r="B52" s="177"/>
      <c r="C52" s="177"/>
      <c r="D52" s="177"/>
      <c r="E52" s="177"/>
      <c r="F52" s="177"/>
      <c r="G52" s="177"/>
    </row>
    <row r="53" spans="1:7">
      <c r="A53" s="20" t="s">
        <v>2499</v>
      </c>
      <c r="B53" s="20" t="s">
        <v>2500</v>
      </c>
      <c r="C53" s="20" t="s">
        <v>49</v>
      </c>
    </row>
    <row r="54" spans="1:7">
      <c r="A54" s="15" t="s">
        <v>2921</v>
      </c>
      <c r="B54" s="15" t="s">
        <v>2877</v>
      </c>
      <c r="C54" s="15" t="s">
        <v>2878</v>
      </c>
    </row>
    <row r="55" spans="1:7">
      <c r="A55" s="15" t="s">
        <v>2918</v>
      </c>
      <c r="B55" s="15" t="s">
        <v>2879</v>
      </c>
      <c r="C55" s="15" t="s">
        <v>2880</v>
      </c>
    </row>
    <row r="56" spans="1:7">
      <c r="A56" s="15" t="s">
        <v>2922</v>
      </c>
      <c r="B56" s="15" t="s">
        <v>2881</v>
      </c>
      <c r="C56" s="15" t="s">
        <v>2882</v>
      </c>
    </row>
    <row r="57" spans="1:7">
      <c r="A57" s="15" t="s">
        <v>2920</v>
      </c>
      <c r="B57" s="15" t="s">
        <v>2883</v>
      </c>
      <c r="C57" s="15" t="s">
        <v>2884</v>
      </c>
    </row>
    <row r="58" spans="1:7">
      <c r="A58" s="26" t="s">
        <v>2917</v>
      </c>
      <c r="B58" s="26" t="s">
        <v>2885</v>
      </c>
      <c r="C58" s="26" t="s">
        <v>2886</v>
      </c>
    </row>
    <row r="59" spans="1:7">
      <c r="A59" s="178" t="s">
        <v>2511</v>
      </c>
      <c r="B59" s="177"/>
      <c r="C59" s="177"/>
      <c r="D59" s="177"/>
      <c r="E59" s="177"/>
      <c r="F59" s="177"/>
      <c r="G59" s="177"/>
    </row>
    <row r="60" spans="1:7">
      <c r="A60" s="20" t="s">
        <v>2499</v>
      </c>
      <c r="B60" s="20" t="s">
        <v>2512</v>
      </c>
      <c r="C60" s="20" t="s">
        <v>49</v>
      </c>
      <c r="D60" s="20" t="s">
        <v>2513</v>
      </c>
      <c r="E60" s="20" t="s">
        <v>49</v>
      </c>
      <c r="F60" s="20" t="s">
        <v>2514</v>
      </c>
      <c r="G60" s="20" t="s">
        <v>2515</v>
      </c>
    </row>
    <row r="61" spans="1:7">
      <c r="A61" s="15" t="s">
        <v>2921</v>
      </c>
      <c r="B61" s="15" t="s">
        <v>2887</v>
      </c>
      <c r="C61" s="15" t="s">
        <v>2888</v>
      </c>
      <c r="D61" s="15" t="s">
        <v>2889</v>
      </c>
      <c r="E61" s="15" t="s">
        <v>2890</v>
      </c>
      <c r="F61" s="15" t="s">
        <v>2891</v>
      </c>
      <c r="G61" s="15" t="s">
        <v>2892</v>
      </c>
    </row>
    <row r="62" spans="1:7">
      <c r="A62" s="15" t="s">
        <v>2918</v>
      </c>
      <c r="B62" s="15" t="s">
        <v>2893</v>
      </c>
      <c r="C62" s="15" t="s">
        <v>2894</v>
      </c>
      <c r="D62" s="15" t="s">
        <v>2895</v>
      </c>
      <c r="E62" s="15" t="s">
        <v>2896</v>
      </c>
      <c r="F62" s="15" t="s">
        <v>2897</v>
      </c>
      <c r="G62" s="15" t="s">
        <v>2898</v>
      </c>
    </row>
    <row r="63" spans="1:7">
      <c r="A63" s="15" t="s">
        <v>2922</v>
      </c>
      <c r="B63" s="15" t="s">
        <v>2899</v>
      </c>
      <c r="C63" s="15" t="s">
        <v>2900</v>
      </c>
      <c r="D63" s="15" t="s">
        <v>2901</v>
      </c>
      <c r="E63" s="15" t="s">
        <v>2902</v>
      </c>
      <c r="F63" s="15" t="s">
        <v>2903</v>
      </c>
      <c r="G63" s="15" t="s">
        <v>2904</v>
      </c>
    </row>
    <row r="64" spans="1:7">
      <c r="A64" s="15" t="s">
        <v>2920</v>
      </c>
      <c r="B64" s="15" t="s">
        <v>2905</v>
      </c>
      <c r="C64" s="15" t="s">
        <v>2906</v>
      </c>
      <c r="D64" s="15" t="s">
        <v>2907</v>
      </c>
      <c r="E64" s="15" t="s">
        <v>2908</v>
      </c>
      <c r="F64" s="15" t="s">
        <v>2909</v>
      </c>
      <c r="G64" s="15" t="s">
        <v>2910</v>
      </c>
    </row>
    <row r="65" spans="1:14">
      <c r="A65" s="26" t="s">
        <v>2917</v>
      </c>
      <c r="B65" s="26" t="s">
        <v>2911</v>
      </c>
      <c r="C65" s="26" t="s">
        <v>2912</v>
      </c>
      <c r="D65" s="26" t="s">
        <v>2913</v>
      </c>
      <c r="E65" s="26" t="s">
        <v>2914</v>
      </c>
      <c r="F65" s="26" t="s">
        <v>2915</v>
      </c>
      <c r="G65" s="26" t="s">
        <v>2916</v>
      </c>
    </row>
    <row r="66" spans="1:14">
      <c r="A66" s="775" t="s">
        <v>6058</v>
      </c>
      <c r="B66" s="651"/>
      <c r="C66" s="651"/>
      <c r="D66" s="651"/>
      <c r="E66" s="651"/>
      <c r="F66" s="651"/>
      <c r="G66" s="651"/>
      <c r="H66" s="651"/>
      <c r="I66" s="651"/>
      <c r="J66" s="651"/>
      <c r="K66" s="651"/>
      <c r="L66" s="651"/>
      <c r="M66" s="651"/>
    </row>
    <row r="67" spans="1:14" s="175" customFormat="1">
      <c r="A67" s="651" t="s">
        <v>3583</v>
      </c>
      <c r="B67" s="651"/>
      <c r="C67" s="651"/>
      <c r="D67" s="651"/>
      <c r="E67" s="651"/>
      <c r="F67" s="651"/>
      <c r="G67" s="651"/>
      <c r="H67" s="651"/>
      <c r="I67" s="651"/>
      <c r="J67" s="651"/>
      <c r="K67" s="651"/>
      <c r="L67" s="651"/>
      <c r="M67" s="651"/>
      <c r="N67" s="651"/>
    </row>
    <row r="68" spans="1:14">
      <c r="A68" s="651" t="s">
        <v>3584</v>
      </c>
      <c r="B68" s="651"/>
      <c r="C68" s="651"/>
      <c r="D68" s="651"/>
      <c r="E68" s="651"/>
      <c r="F68" s="651"/>
      <c r="G68" s="651"/>
      <c r="H68" s="651"/>
      <c r="I68" s="651"/>
      <c r="J68" s="651"/>
      <c r="K68" s="651"/>
      <c r="L68" s="651"/>
      <c r="M68" s="651"/>
      <c r="N68" s="651"/>
    </row>
  </sheetData>
  <mergeCells count="8">
    <mergeCell ref="A1:O1"/>
    <mergeCell ref="A66:M66"/>
    <mergeCell ref="A67:N67"/>
    <mergeCell ref="A68:N68"/>
    <mergeCell ref="A3:G3"/>
    <mergeCell ref="A51:G51"/>
    <mergeCell ref="A35:G35"/>
    <mergeCell ref="A19:G19"/>
  </mergeCells>
  <phoneticPr fontId="68"/>
  <pageMargins left="0.7" right="0.7" top="0.75" bottom="0.75" header="0.3" footer="0.3"/>
  <pageSetup paperSize="9" orientation="portrai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J7"/>
  <sheetViews>
    <sheetView zoomScale="90" zoomScaleNormal="90" zoomScalePageLayoutView="90" workbookViewId="0">
      <selection sqref="A1:J1"/>
    </sheetView>
  </sheetViews>
  <sheetFormatPr baseColWidth="10" defaultColWidth="9.140625" defaultRowHeight="15"/>
  <cols>
    <col min="1" max="1" width="23.140625" customWidth="1"/>
  </cols>
  <sheetData>
    <row r="1" spans="1:10">
      <c r="A1" s="660" t="s">
        <v>6748</v>
      </c>
      <c r="B1" s="660"/>
      <c r="C1" s="660"/>
      <c r="D1" s="660"/>
      <c r="E1" s="660"/>
      <c r="F1" s="660"/>
      <c r="G1" s="660"/>
      <c r="H1" s="660"/>
      <c r="I1" s="660"/>
      <c r="J1" s="660"/>
    </row>
    <row r="2" spans="1:10">
      <c r="A2" s="112"/>
      <c r="B2" s="112"/>
      <c r="C2" s="112"/>
      <c r="D2" s="112"/>
      <c r="E2" s="112"/>
      <c r="F2" s="112"/>
      <c r="G2" s="112"/>
    </row>
    <row r="3" spans="1:10">
      <c r="A3" s="309" t="s">
        <v>6555</v>
      </c>
      <c r="B3" s="309" t="s">
        <v>4147</v>
      </c>
      <c r="C3" s="307" t="s">
        <v>4148</v>
      </c>
      <c r="D3" s="309" t="s">
        <v>4149</v>
      </c>
      <c r="E3" s="309" t="s">
        <v>4150</v>
      </c>
      <c r="F3" s="309" t="s">
        <v>4151</v>
      </c>
      <c r="G3" s="310" t="s">
        <v>966</v>
      </c>
    </row>
    <row r="4" spans="1:10" ht="30">
      <c r="A4" s="311" t="s">
        <v>6556</v>
      </c>
      <c r="B4" s="322">
        <v>0.64100000000000001</v>
      </c>
      <c r="C4" s="29">
        <v>6.0000000000000001E-3</v>
      </c>
      <c r="D4" s="321">
        <v>1.13578856401029</v>
      </c>
      <c r="E4" s="321">
        <v>1.0626812420040099</v>
      </c>
      <c r="F4" s="321">
        <v>1.21392531565141</v>
      </c>
      <c r="G4" s="323">
        <v>1.7618154651083301E-4</v>
      </c>
    </row>
    <row r="5" spans="1:10" ht="30">
      <c r="A5" s="311" t="s">
        <v>6557</v>
      </c>
      <c r="B5" s="29">
        <v>0.64400000000000002</v>
      </c>
      <c r="C5" s="322">
        <v>8.0000000000000002E-3</v>
      </c>
      <c r="D5" s="321">
        <v>1.18869264472513</v>
      </c>
      <c r="E5" s="321">
        <v>1.11247914604845</v>
      </c>
      <c r="F5" s="321">
        <v>1.2701273625151399</v>
      </c>
      <c r="G5" s="323">
        <v>3.17473449509713E-7</v>
      </c>
    </row>
    <row r="6" spans="1:10">
      <c r="A6" s="760" t="s">
        <v>6558</v>
      </c>
      <c r="B6" s="760"/>
      <c r="C6" s="760"/>
      <c r="D6" s="760"/>
      <c r="E6" s="760"/>
      <c r="F6" s="760"/>
      <c r="G6" s="760"/>
    </row>
    <row r="7" spans="1:10">
      <c r="A7" s="684" t="s">
        <v>4156</v>
      </c>
      <c r="B7" s="684"/>
      <c r="C7" s="684"/>
      <c r="D7" s="684"/>
      <c r="E7" s="684"/>
      <c r="F7" s="684"/>
      <c r="G7" s="684"/>
    </row>
  </sheetData>
  <mergeCells count="3">
    <mergeCell ref="A6:G6"/>
    <mergeCell ref="A7:G7"/>
    <mergeCell ref="A1:J1"/>
  </mergeCells>
  <phoneticPr fontId="68"/>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U15"/>
  <sheetViews>
    <sheetView zoomScale="90" zoomScaleNormal="90" zoomScalePageLayoutView="90" workbookViewId="0">
      <selection sqref="A1:L1"/>
    </sheetView>
  </sheetViews>
  <sheetFormatPr baseColWidth="10" defaultRowHeight="15"/>
  <sheetData>
    <row r="1" spans="1:21" s="19" customFormat="1">
      <c r="A1" s="642" t="s">
        <v>6749</v>
      </c>
      <c r="B1" s="642"/>
      <c r="C1" s="642"/>
      <c r="D1" s="642"/>
      <c r="E1" s="642"/>
      <c r="F1" s="642"/>
      <c r="G1" s="642"/>
      <c r="H1" s="642"/>
      <c r="I1" s="642"/>
      <c r="J1" s="642"/>
      <c r="K1" s="642"/>
      <c r="L1" s="642"/>
      <c r="M1" s="642"/>
      <c r="N1" s="642"/>
      <c r="O1" s="642"/>
      <c r="P1" s="642"/>
      <c r="Q1" s="642"/>
      <c r="R1" s="642"/>
      <c r="S1" s="642"/>
      <c r="T1" s="642"/>
      <c r="U1" s="642"/>
    </row>
    <row r="2" spans="1:21">
      <c r="A2" s="307"/>
      <c r="B2" s="307"/>
      <c r="C2" s="307"/>
      <c r="D2" s="307"/>
      <c r="E2" s="307"/>
      <c r="F2" s="307"/>
      <c r="G2" s="307"/>
    </row>
    <row r="3" spans="1:21">
      <c r="A3" s="307" t="s">
        <v>4166</v>
      </c>
      <c r="B3" s="307" t="s">
        <v>4167</v>
      </c>
      <c r="C3" s="307" t="s">
        <v>4168</v>
      </c>
      <c r="D3" s="307" t="s">
        <v>4149</v>
      </c>
      <c r="E3" s="307" t="s">
        <v>4150</v>
      </c>
      <c r="F3" s="307" t="s">
        <v>4151</v>
      </c>
      <c r="G3" s="310" t="s">
        <v>966</v>
      </c>
    </row>
    <row r="4" spans="1:21">
      <c r="A4" s="15" t="s">
        <v>4169</v>
      </c>
      <c r="B4" s="319">
        <v>5051</v>
      </c>
      <c r="C4" s="15">
        <v>89</v>
      </c>
      <c r="D4" s="15" t="s">
        <v>4170</v>
      </c>
      <c r="E4" s="15" t="s">
        <v>4170</v>
      </c>
      <c r="F4" s="15" t="s">
        <v>4170</v>
      </c>
      <c r="G4" s="15" t="s">
        <v>4170</v>
      </c>
    </row>
    <row r="5" spans="1:21">
      <c r="A5" s="15" t="s">
        <v>4171</v>
      </c>
      <c r="B5" s="320">
        <v>22581</v>
      </c>
      <c r="C5" s="29">
        <v>501</v>
      </c>
      <c r="D5" s="321">
        <v>1.28461050352488</v>
      </c>
      <c r="E5" s="321">
        <v>1.02432449188618</v>
      </c>
      <c r="F5" s="321">
        <v>1.6110365014583701</v>
      </c>
      <c r="G5" s="321">
        <v>3.0158500440351701E-2</v>
      </c>
    </row>
    <row r="6" spans="1:21">
      <c r="A6" s="15" t="s">
        <v>4172</v>
      </c>
      <c r="B6" s="320">
        <v>10024</v>
      </c>
      <c r="C6" s="29">
        <v>235</v>
      </c>
      <c r="D6" s="321">
        <v>1.3824278975535</v>
      </c>
      <c r="E6" s="321">
        <v>1.07845710700831</v>
      </c>
      <c r="F6" s="321">
        <v>1.7720750130115801</v>
      </c>
      <c r="G6" s="321">
        <v>1.05837517506229E-2</v>
      </c>
    </row>
    <row r="7" spans="1:21">
      <c r="A7" s="15" t="s">
        <v>4173</v>
      </c>
      <c r="B7" s="320">
        <v>5014</v>
      </c>
      <c r="C7" s="29">
        <v>120</v>
      </c>
      <c r="D7" s="321">
        <v>1.45740141244543</v>
      </c>
      <c r="E7" s="321">
        <v>1.0966803446003599</v>
      </c>
      <c r="F7" s="321">
        <v>1.9367711726172401</v>
      </c>
      <c r="G7" s="488">
        <v>9.4303659923842507E-3</v>
      </c>
    </row>
    <row r="8" spans="1:21">
      <c r="A8" s="15" t="s">
        <v>4174</v>
      </c>
      <c r="B8" s="320">
        <v>2499</v>
      </c>
      <c r="C8" s="29">
        <v>66</v>
      </c>
      <c r="D8" s="321">
        <v>1.75237853462167</v>
      </c>
      <c r="E8" s="321">
        <v>1.2551454299987801</v>
      </c>
      <c r="F8" s="321">
        <v>2.4465934028105099</v>
      </c>
      <c r="G8" s="488">
        <v>9.8555065455448502E-4</v>
      </c>
    </row>
    <row r="9" spans="1:21">
      <c r="A9" s="15" t="s">
        <v>4175</v>
      </c>
      <c r="B9" s="320">
        <v>1249</v>
      </c>
      <c r="C9" s="29">
        <v>34</v>
      </c>
      <c r="D9" s="321">
        <v>1.8244831541909401</v>
      </c>
      <c r="E9" s="321">
        <v>1.20886495163231</v>
      </c>
      <c r="F9" s="321">
        <v>2.75360682384891</v>
      </c>
      <c r="G9" s="488">
        <v>4.1943645107195898E-3</v>
      </c>
    </row>
    <row r="10" spans="1:21">
      <c r="A10" s="15" t="s">
        <v>4176</v>
      </c>
      <c r="B10" s="320">
        <v>494</v>
      </c>
      <c r="C10" s="29">
        <v>20</v>
      </c>
      <c r="D10" s="321">
        <v>2.7777986354516799</v>
      </c>
      <c r="E10" s="321">
        <v>1.6727113850634501</v>
      </c>
      <c r="F10" s="321">
        <v>4.6129686974208699</v>
      </c>
      <c r="G10" s="323">
        <v>7.8847052136322697E-5</v>
      </c>
    </row>
    <row r="11" spans="1:21">
      <c r="A11" s="15" t="s">
        <v>4177</v>
      </c>
      <c r="B11" s="320">
        <v>245</v>
      </c>
      <c r="C11" s="29">
        <v>12</v>
      </c>
      <c r="D11" s="321">
        <v>3.3761560513809998</v>
      </c>
      <c r="E11" s="321">
        <v>1.8107523836410699</v>
      </c>
      <c r="F11" s="321">
        <v>6.2948583065546098</v>
      </c>
      <c r="G11" s="323">
        <v>1.2924264819149601E-4</v>
      </c>
    </row>
    <row r="12" spans="1:21">
      <c r="A12" s="307" t="s">
        <v>4178</v>
      </c>
      <c r="B12" s="324">
        <v>48</v>
      </c>
      <c r="C12" s="309">
        <v>4</v>
      </c>
      <c r="D12" s="325">
        <v>5.3801836131814396</v>
      </c>
      <c r="E12" s="325">
        <v>1.9429020905190599</v>
      </c>
      <c r="F12" s="325">
        <v>14.8985251767437</v>
      </c>
      <c r="G12" s="510">
        <v>1.2035263656242699E-3</v>
      </c>
    </row>
    <row r="13" spans="1:21">
      <c r="A13" s="760" t="s">
        <v>6898</v>
      </c>
      <c r="B13" s="760"/>
      <c r="C13" s="760"/>
      <c r="D13" s="760"/>
      <c r="E13" s="760"/>
      <c r="F13" s="760"/>
      <c r="G13" s="760"/>
    </row>
    <row r="14" spans="1:21">
      <c r="A14" s="15"/>
      <c r="B14" s="15"/>
      <c r="C14" s="15"/>
      <c r="D14" s="15"/>
      <c r="E14" s="15"/>
      <c r="F14" s="15"/>
      <c r="G14" s="15"/>
    </row>
    <row r="15" spans="1:21">
      <c r="A15" s="15"/>
      <c r="B15" s="15"/>
      <c r="C15" s="15"/>
      <c r="D15" s="15"/>
      <c r="E15" s="15"/>
      <c r="F15" s="15"/>
      <c r="G15" s="15"/>
    </row>
  </sheetData>
  <mergeCells count="3">
    <mergeCell ref="A1:L1"/>
    <mergeCell ref="M1:U1"/>
    <mergeCell ref="A13:G13"/>
  </mergeCells>
  <phoneticPr fontId="68"/>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AL66"/>
  <sheetViews>
    <sheetView tabSelected="1" zoomScale="90" zoomScaleNormal="90" zoomScalePageLayoutView="90" workbookViewId="0">
      <selection activeCell="F11" sqref="F11"/>
    </sheetView>
  </sheetViews>
  <sheetFormatPr baseColWidth="10" defaultColWidth="11" defaultRowHeight="15"/>
  <cols>
    <col min="1" max="1" width="12.42578125" bestFit="1" customWidth="1"/>
    <col min="2" max="2" width="13.7109375" bestFit="1" customWidth="1"/>
    <col min="3" max="3" width="6.85546875" bestFit="1" customWidth="1"/>
    <col min="4" max="4" width="5" bestFit="1" customWidth="1"/>
    <col min="5" max="5" width="5.42578125" bestFit="1" customWidth="1"/>
    <col min="6" max="6" width="8.85546875" bestFit="1" customWidth="1"/>
    <col min="7" max="7" width="8.7109375" bestFit="1" customWidth="1"/>
    <col min="8" max="8" width="15.42578125" bestFit="1" customWidth="1"/>
    <col min="9" max="9" width="5.42578125" bestFit="1" customWidth="1"/>
    <col min="10" max="10" width="8.85546875" bestFit="1" customWidth="1"/>
    <col min="11" max="11" width="8.7109375" bestFit="1" customWidth="1"/>
    <col min="12" max="12" width="15.42578125" bestFit="1" customWidth="1"/>
    <col min="13" max="13" width="5.42578125" bestFit="1" customWidth="1"/>
    <col min="14" max="14" width="8.85546875" bestFit="1" customWidth="1"/>
    <col min="15" max="15" width="8.7109375" bestFit="1" customWidth="1"/>
    <col min="16" max="16" width="15.42578125" bestFit="1" customWidth="1"/>
    <col min="17" max="17" width="5.42578125" bestFit="1" customWidth="1"/>
    <col min="18" max="18" width="8.85546875" bestFit="1" customWidth="1"/>
    <col min="19" max="19" width="8.7109375" bestFit="1" customWidth="1"/>
    <col min="20" max="20" width="15.42578125" bestFit="1" customWidth="1"/>
    <col min="21" max="21" width="5.42578125" bestFit="1" customWidth="1"/>
    <col min="22" max="22" width="8.85546875" bestFit="1" customWidth="1"/>
    <col min="23" max="23" width="8.7109375" bestFit="1" customWidth="1"/>
    <col min="24" max="24" width="15.42578125" bestFit="1" customWidth="1"/>
    <col min="25" max="25" width="5.42578125" bestFit="1" customWidth="1"/>
    <col min="26" max="26" width="8.85546875" bestFit="1" customWidth="1"/>
    <col min="27" max="27" width="8.7109375" bestFit="1" customWidth="1"/>
    <col min="28" max="28" width="15.42578125" bestFit="1" customWidth="1"/>
    <col min="35" max="35" width="21" bestFit="1" customWidth="1"/>
  </cols>
  <sheetData>
    <row r="1" spans="1:38" s="1" customFormat="1">
      <c r="A1" s="19" t="s">
        <v>6751</v>
      </c>
      <c r="B1" s="19"/>
      <c r="C1" s="19"/>
      <c r="D1" s="19"/>
      <c r="E1" s="19"/>
      <c r="F1" s="19"/>
      <c r="G1" s="19"/>
      <c r="H1" s="19"/>
      <c r="I1" s="19"/>
      <c r="J1" s="19"/>
      <c r="K1" s="19"/>
      <c r="L1" s="19"/>
    </row>
    <row r="2" spans="1:38" s="1" customFormat="1">
      <c r="A2" s="19"/>
      <c r="B2" s="19"/>
      <c r="C2" s="19"/>
      <c r="D2" s="19"/>
      <c r="E2" s="19"/>
      <c r="F2" s="19"/>
      <c r="G2" s="19"/>
      <c r="H2" s="19"/>
      <c r="I2" s="19"/>
      <c r="J2" s="19"/>
      <c r="K2" s="19"/>
      <c r="L2" s="19"/>
    </row>
    <row r="3" spans="1:38" s="3" customFormat="1">
      <c r="A3" s="250" t="s">
        <v>7164</v>
      </c>
      <c r="B3" s="250" t="s">
        <v>45</v>
      </c>
      <c r="C3" s="250" t="s">
        <v>10</v>
      </c>
      <c r="D3" s="250" t="s">
        <v>0</v>
      </c>
      <c r="E3" s="250" t="s">
        <v>1</v>
      </c>
      <c r="F3" s="250" t="s">
        <v>3</v>
      </c>
      <c r="G3" s="250"/>
      <c r="H3" s="250"/>
      <c r="I3" s="250"/>
      <c r="J3" s="250" t="s">
        <v>347</v>
      </c>
      <c r="K3" s="250"/>
      <c r="L3" s="250"/>
      <c r="M3" s="250"/>
      <c r="N3" s="250" t="s">
        <v>53</v>
      </c>
      <c r="O3" s="250"/>
      <c r="P3" s="250"/>
      <c r="Q3" s="250"/>
      <c r="R3" s="250" t="s">
        <v>66</v>
      </c>
      <c r="S3" s="250"/>
      <c r="T3" s="250"/>
      <c r="U3" s="250"/>
      <c r="V3" s="250" t="s">
        <v>117</v>
      </c>
      <c r="W3" s="250"/>
      <c r="X3" s="250"/>
      <c r="Y3" s="250"/>
      <c r="Z3" s="250" t="s">
        <v>330</v>
      </c>
      <c r="AA3" s="250"/>
      <c r="AB3" s="250"/>
      <c r="AC3" s="250"/>
    </row>
    <row r="4" spans="1:38" s="3" customFormat="1">
      <c r="A4" s="5"/>
      <c r="B4" s="10"/>
      <c r="C4" s="10"/>
      <c r="D4" s="10"/>
      <c r="E4" s="10"/>
      <c r="F4" s="10" t="s">
        <v>29</v>
      </c>
      <c r="G4" s="10" t="s">
        <v>30</v>
      </c>
      <c r="H4" s="10" t="s">
        <v>49</v>
      </c>
      <c r="I4" s="10" t="s">
        <v>25</v>
      </c>
      <c r="J4" s="10" t="s">
        <v>29</v>
      </c>
      <c r="K4" s="10" t="s">
        <v>30</v>
      </c>
      <c r="L4" s="10" t="s">
        <v>49</v>
      </c>
      <c r="M4" s="10" t="s">
        <v>25</v>
      </c>
      <c r="N4" s="10" t="s">
        <v>29</v>
      </c>
      <c r="O4" s="10" t="s">
        <v>30</v>
      </c>
      <c r="P4" s="10" t="s">
        <v>49</v>
      </c>
      <c r="Q4" s="10" t="s">
        <v>25</v>
      </c>
      <c r="R4" s="10" t="s">
        <v>29</v>
      </c>
      <c r="S4" s="10" t="s">
        <v>30</v>
      </c>
      <c r="T4" s="10" t="s">
        <v>49</v>
      </c>
      <c r="U4" s="10" t="s">
        <v>25</v>
      </c>
      <c r="V4" s="10" t="s">
        <v>29</v>
      </c>
      <c r="W4" s="10" t="s">
        <v>30</v>
      </c>
      <c r="X4" s="10" t="s">
        <v>49</v>
      </c>
      <c r="Y4" s="10" t="s">
        <v>25</v>
      </c>
      <c r="Z4" s="10" t="s">
        <v>29</v>
      </c>
      <c r="AA4" s="10" t="s">
        <v>30</v>
      </c>
      <c r="AB4" s="10" t="s">
        <v>49</v>
      </c>
      <c r="AC4" s="10" t="s">
        <v>25</v>
      </c>
    </row>
    <row r="5" spans="1:38" s="3" customFormat="1">
      <c r="A5" s="640" t="s">
        <v>51</v>
      </c>
      <c r="B5" s="3" t="s">
        <v>52</v>
      </c>
      <c r="C5" s="3" t="s">
        <v>50</v>
      </c>
      <c r="D5" s="3" t="s">
        <v>18</v>
      </c>
      <c r="E5" s="2">
        <v>0.73</v>
      </c>
      <c r="F5" s="19">
        <v>1.04</v>
      </c>
      <c r="G5" s="19" t="s">
        <v>3586</v>
      </c>
      <c r="H5" s="185">
        <v>5.9519999999999997E-10</v>
      </c>
      <c r="I5" s="186" t="s">
        <v>3651</v>
      </c>
      <c r="J5" s="186">
        <v>1.04</v>
      </c>
      <c r="K5" s="186" t="s">
        <v>3652</v>
      </c>
      <c r="L5" s="185">
        <v>1.771E-9</v>
      </c>
      <c r="M5" s="186" t="s">
        <v>3653</v>
      </c>
      <c r="N5" s="186">
        <v>1.1000000000000001</v>
      </c>
      <c r="O5" s="19" t="s">
        <v>3654</v>
      </c>
      <c r="P5" s="185">
        <v>1.1749999999999999E-8</v>
      </c>
      <c r="Q5" s="19" t="s">
        <v>225</v>
      </c>
      <c r="R5" s="253">
        <v>1.01</v>
      </c>
      <c r="S5" s="251" t="s">
        <v>3655</v>
      </c>
      <c r="T5" s="252">
        <v>0.62139999999999995</v>
      </c>
      <c r="U5" s="253" t="s">
        <v>3656</v>
      </c>
      <c r="V5" s="253">
        <v>1.03</v>
      </c>
      <c r="W5" s="251" t="s">
        <v>3657</v>
      </c>
      <c r="X5" s="252">
        <v>0.1565</v>
      </c>
      <c r="Y5" s="253" t="s">
        <v>3658</v>
      </c>
      <c r="Z5" s="2">
        <v>1.0900000000000001</v>
      </c>
      <c r="AA5" s="2" t="s">
        <v>3659</v>
      </c>
      <c r="AB5" s="4">
        <v>1.7930000000000001E-3</v>
      </c>
      <c r="AC5" s="2" t="s">
        <v>3660</v>
      </c>
      <c r="AF5" s="2"/>
      <c r="AG5" s="2"/>
      <c r="AL5" s="4"/>
    </row>
    <row r="6" spans="1:38" s="3" customFormat="1">
      <c r="A6" s="3" t="s">
        <v>55</v>
      </c>
      <c r="B6" s="3" t="s">
        <v>56</v>
      </c>
      <c r="C6" s="3" t="s">
        <v>54</v>
      </c>
      <c r="D6" s="3" t="s">
        <v>18</v>
      </c>
      <c r="E6" s="2">
        <v>0.45399999999999996</v>
      </c>
      <c r="F6" s="19">
        <v>1.05</v>
      </c>
      <c r="G6" s="19" t="s">
        <v>3614</v>
      </c>
      <c r="H6" s="185">
        <v>3.4069999999999999E-16</v>
      </c>
      <c r="I6" s="186" t="s">
        <v>3615</v>
      </c>
      <c r="J6" s="186">
        <v>1.05</v>
      </c>
      <c r="K6" s="186" t="s">
        <v>3652</v>
      </c>
      <c r="L6" s="185">
        <v>1.908E-13</v>
      </c>
      <c r="M6" s="186" t="s">
        <v>226</v>
      </c>
      <c r="N6" s="186">
        <v>1.07</v>
      </c>
      <c r="O6" s="19" t="s">
        <v>6909</v>
      </c>
      <c r="P6" s="185">
        <v>1.9110000000000002E-5</v>
      </c>
      <c r="Q6" s="19" t="s">
        <v>3616</v>
      </c>
      <c r="R6" s="186">
        <v>1.06</v>
      </c>
      <c r="S6" s="19" t="s">
        <v>3617</v>
      </c>
      <c r="T6" s="185">
        <v>5.0969999999999998E-4</v>
      </c>
      <c r="U6" s="186" t="s">
        <v>3618</v>
      </c>
      <c r="V6" s="253">
        <v>1.01</v>
      </c>
      <c r="W6" s="251" t="s">
        <v>3589</v>
      </c>
      <c r="X6" s="252">
        <v>0.49769999999999998</v>
      </c>
      <c r="Y6" s="253" t="s">
        <v>3619</v>
      </c>
      <c r="Z6" s="186">
        <v>1.08</v>
      </c>
      <c r="AA6" s="186" t="s">
        <v>3620</v>
      </c>
      <c r="AB6" s="185">
        <v>3.659E-4</v>
      </c>
      <c r="AC6" s="186" t="s">
        <v>3604</v>
      </c>
      <c r="AF6" s="2"/>
      <c r="AG6" s="2"/>
      <c r="AL6" s="4"/>
    </row>
    <row r="7" spans="1:38" s="3" customFormat="1">
      <c r="A7" s="3" t="s">
        <v>58</v>
      </c>
      <c r="B7" s="3" t="s">
        <v>59</v>
      </c>
      <c r="C7" s="3" t="s">
        <v>57</v>
      </c>
      <c r="D7" s="3" t="s">
        <v>17</v>
      </c>
      <c r="E7" s="2">
        <v>0.26100000000000001</v>
      </c>
      <c r="F7" s="19">
        <v>1.05</v>
      </c>
      <c r="G7" s="19" t="s">
        <v>3605</v>
      </c>
      <c r="H7" s="185">
        <v>1.0849999999999999E-12</v>
      </c>
      <c r="I7" s="186" t="s">
        <v>3645</v>
      </c>
      <c r="J7" s="186">
        <v>1.05</v>
      </c>
      <c r="K7" s="186" t="s">
        <v>3605</v>
      </c>
      <c r="L7" s="185">
        <v>8.7430000000000002E-11</v>
      </c>
      <c r="M7" s="186" t="s">
        <v>227</v>
      </c>
      <c r="N7" s="2">
        <v>1.06</v>
      </c>
      <c r="O7" s="3" t="s">
        <v>3610</v>
      </c>
      <c r="P7" s="4">
        <v>1.74E-3</v>
      </c>
      <c r="Q7" s="3" t="s">
        <v>3646</v>
      </c>
      <c r="R7" s="2">
        <v>1.08</v>
      </c>
      <c r="S7" s="3" t="s">
        <v>3647</v>
      </c>
      <c r="T7" s="4">
        <v>2.5630000000000002E-3</v>
      </c>
      <c r="U7" s="2" t="s">
        <v>3648</v>
      </c>
      <c r="V7" s="253">
        <v>1.04</v>
      </c>
      <c r="W7" s="251" t="s">
        <v>3632</v>
      </c>
      <c r="X7" s="252">
        <v>0.15229999999999999</v>
      </c>
      <c r="Y7" s="253" t="s">
        <v>3649</v>
      </c>
      <c r="Z7" s="2">
        <v>1.1100000000000001</v>
      </c>
      <c r="AA7" s="2" t="s">
        <v>3650</v>
      </c>
      <c r="AB7" s="4">
        <v>1.371E-3</v>
      </c>
      <c r="AC7" s="2" t="s">
        <v>3604</v>
      </c>
      <c r="AF7" s="2"/>
      <c r="AG7" s="2"/>
      <c r="AL7" s="4"/>
    </row>
    <row r="8" spans="1:38" s="3" customFormat="1">
      <c r="A8" s="3" t="s">
        <v>61</v>
      </c>
      <c r="B8" s="3" t="s">
        <v>62</v>
      </c>
      <c r="C8" s="3" t="s">
        <v>60</v>
      </c>
      <c r="D8" s="3" t="s">
        <v>14</v>
      </c>
      <c r="E8" s="2">
        <v>0.62</v>
      </c>
      <c r="F8" s="19">
        <v>1.04</v>
      </c>
      <c r="G8" s="19" t="s">
        <v>3586</v>
      </c>
      <c r="H8" s="185">
        <v>3.7399999999999997E-14</v>
      </c>
      <c r="I8" s="186" t="s">
        <v>3690</v>
      </c>
      <c r="J8" s="186">
        <v>1.05</v>
      </c>
      <c r="K8" s="186" t="s">
        <v>3652</v>
      </c>
      <c r="L8" s="185">
        <v>2.8009999999999999E-14</v>
      </c>
      <c r="M8" s="186" t="s">
        <v>3691</v>
      </c>
      <c r="N8" s="186">
        <v>1.0900000000000001</v>
      </c>
      <c r="O8" s="19" t="s">
        <v>3909</v>
      </c>
      <c r="P8" s="185">
        <v>2.8849999999999999E-10</v>
      </c>
      <c r="Q8" s="19" t="s">
        <v>228</v>
      </c>
      <c r="R8" s="186">
        <v>1.05</v>
      </c>
      <c r="S8" s="19" t="s">
        <v>3617</v>
      </c>
      <c r="T8" s="185">
        <v>4.1819999999999997E-4</v>
      </c>
      <c r="U8" s="186" t="s">
        <v>3692</v>
      </c>
      <c r="V8" s="2">
        <v>1.05</v>
      </c>
      <c r="W8" s="3" t="s">
        <v>3693</v>
      </c>
      <c r="X8" s="4">
        <v>1.391E-2</v>
      </c>
      <c r="Y8" s="2" t="s">
        <v>3694</v>
      </c>
      <c r="Z8" s="2">
        <v>1.06</v>
      </c>
      <c r="AA8" s="2" t="s">
        <v>3610</v>
      </c>
      <c r="AB8" s="4">
        <v>7.9410000000000001E-3</v>
      </c>
      <c r="AC8" s="2" t="s">
        <v>3604</v>
      </c>
      <c r="AF8" s="2"/>
      <c r="AG8" s="2"/>
      <c r="AL8" s="4"/>
    </row>
    <row r="9" spans="1:38" s="3" customFormat="1">
      <c r="A9" s="3" t="s">
        <v>7155</v>
      </c>
      <c r="B9" s="3" t="s">
        <v>65</v>
      </c>
      <c r="C9" s="3" t="s">
        <v>4026</v>
      </c>
      <c r="D9" s="3" t="s">
        <v>16</v>
      </c>
      <c r="E9" s="2">
        <v>0.46609999999999996</v>
      </c>
      <c r="F9" s="19">
        <v>1.02</v>
      </c>
      <c r="G9" s="19" t="s">
        <v>3799</v>
      </c>
      <c r="H9" s="185">
        <v>8.7120000000000006E-5</v>
      </c>
      <c r="I9" s="186" t="s">
        <v>3866</v>
      </c>
      <c r="J9" s="186">
        <v>1.02</v>
      </c>
      <c r="K9" s="186" t="s">
        <v>3799</v>
      </c>
      <c r="L9" s="185">
        <v>2.5399999999999999E-4</v>
      </c>
      <c r="M9" s="186" t="s">
        <v>3867</v>
      </c>
      <c r="N9" s="253">
        <v>1</v>
      </c>
      <c r="O9" s="251" t="s">
        <v>6910</v>
      </c>
      <c r="P9" s="252">
        <v>0.73260000000000003</v>
      </c>
      <c r="Q9" s="251" t="s">
        <v>3869</v>
      </c>
      <c r="R9" s="186">
        <v>1.1000000000000001</v>
      </c>
      <c r="S9" s="19" t="s">
        <v>3774</v>
      </c>
      <c r="T9" s="185">
        <v>8.0489999999999998E-11</v>
      </c>
      <c r="U9" s="186" t="s">
        <v>229</v>
      </c>
      <c r="V9" s="253">
        <v>0.99</v>
      </c>
      <c r="W9" s="251" t="s">
        <v>3688</v>
      </c>
      <c r="X9" s="252">
        <v>0.75480000000000003</v>
      </c>
      <c r="Y9" s="253" t="s">
        <v>3870</v>
      </c>
      <c r="Z9" s="253">
        <v>1.01</v>
      </c>
      <c r="AA9" s="253" t="s">
        <v>3591</v>
      </c>
      <c r="AB9" s="252">
        <v>0.68989999999999996</v>
      </c>
      <c r="AC9" s="253" t="s">
        <v>3604</v>
      </c>
      <c r="AF9" s="2"/>
      <c r="AG9" s="2"/>
      <c r="AL9" s="4"/>
    </row>
    <row r="10" spans="1:38" s="3" customFormat="1">
      <c r="A10" s="3" t="s">
        <v>68</v>
      </c>
      <c r="B10" s="3" t="s">
        <v>69</v>
      </c>
      <c r="C10" s="3" t="s">
        <v>67</v>
      </c>
      <c r="D10" s="3" t="s">
        <v>16</v>
      </c>
      <c r="E10" s="2">
        <v>0.56699999999999995</v>
      </c>
      <c r="F10" s="19">
        <v>1.03</v>
      </c>
      <c r="G10" s="19" t="s">
        <v>3695</v>
      </c>
      <c r="H10" s="185">
        <v>1.03E-8</v>
      </c>
      <c r="I10" s="186" t="s">
        <v>230</v>
      </c>
      <c r="J10" s="186">
        <v>1.03</v>
      </c>
      <c r="K10" s="186" t="s">
        <v>3702</v>
      </c>
      <c r="L10" s="185">
        <v>1.611E-5</v>
      </c>
      <c r="M10" s="186" t="s">
        <v>3696</v>
      </c>
      <c r="N10" s="186">
        <v>1.05</v>
      </c>
      <c r="O10" s="19" t="s">
        <v>3847</v>
      </c>
      <c r="P10" s="185">
        <v>3.8620000000000001E-4</v>
      </c>
      <c r="Q10" s="19" t="s">
        <v>3697</v>
      </c>
      <c r="R10" s="253">
        <v>1.02</v>
      </c>
      <c r="S10" s="251" t="s">
        <v>3698</v>
      </c>
      <c r="T10" s="252">
        <v>0.22700000000000001</v>
      </c>
      <c r="U10" s="253" t="s">
        <v>3699</v>
      </c>
      <c r="V10" s="2">
        <v>1.04</v>
      </c>
      <c r="W10" s="3" t="s">
        <v>3693</v>
      </c>
      <c r="X10" s="4">
        <v>1.932E-2</v>
      </c>
      <c r="Y10" s="2" t="s">
        <v>247</v>
      </c>
      <c r="Z10" s="2">
        <v>1.05</v>
      </c>
      <c r="AA10" s="2" t="s">
        <v>3700</v>
      </c>
      <c r="AB10" s="4">
        <v>1.176E-2</v>
      </c>
      <c r="AC10" s="2" t="s">
        <v>3604</v>
      </c>
      <c r="AF10" s="2"/>
      <c r="AG10" s="2"/>
      <c r="AL10" s="4"/>
    </row>
    <row r="11" spans="1:38" s="3" customFormat="1">
      <c r="A11" s="3" t="s">
        <v>71</v>
      </c>
      <c r="B11" s="3" t="s">
        <v>72</v>
      </c>
      <c r="C11" s="3" t="s">
        <v>70</v>
      </c>
      <c r="D11" s="3" t="s">
        <v>18</v>
      </c>
      <c r="E11" s="2">
        <v>0.38580000000000003</v>
      </c>
      <c r="F11" s="19">
        <v>1.04</v>
      </c>
      <c r="G11" s="19" t="s">
        <v>3586</v>
      </c>
      <c r="H11" s="185">
        <v>1.6959999999999999E-10</v>
      </c>
      <c r="I11" s="186" t="s">
        <v>3661</v>
      </c>
      <c r="J11" s="186">
        <v>1.04</v>
      </c>
      <c r="K11" s="186" t="s">
        <v>3586</v>
      </c>
      <c r="L11" s="185">
        <v>3.4580000000000003E-8</v>
      </c>
      <c r="M11" s="186" t="s">
        <v>231</v>
      </c>
      <c r="N11" s="186">
        <v>1.06</v>
      </c>
      <c r="O11" s="19" t="s">
        <v>3669</v>
      </c>
      <c r="P11" s="185">
        <v>2.9060000000000002E-4</v>
      </c>
      <c r="Q11" s="19" t="s">
        <v>3662</v>
      </c>
      <c r="R11" s="253">
        <v>1.03</v>
      </c>
      <c r="S11" s="251" t="s">
        <v>3663</v>
      </c>
      <c r="T11" s="252">
        <v>8.3430000000000004E-2</v>
      </c>
      <c r="U11" s="253" t="s">
        <v>3664</v>
      </c>
      <c r="V11" s="2">
        <v>1.06</v>
      </c>
      <c r="W11" s="3" t="s">
        <v>3601</v>
      </c>
      <c r="X11" s="4">
        <v>7.5180000000000004E-3</v>
      </c>
      <c r="Y11" s="2" t="s">
        <v>3665</v>
      </c>
      <c r="Z11" s="2">
        <v>1.08</v>
      </c>
      <c r="AA11" s="2" t="s">
        <v>3647</v>
      </c>
      <c r="AB11" s="4">
        <v>2.9069999999999999E-3</v>
      </c>
      <c r="AC11" s="2" t="s">
        <v>3604</v>
      </c>
      <c r="AF11" s="2"/>
      <c r="AG11" s="2"/>
      <c r="AL11" s="4"/>
    </row>
    <row r="12" spans="1:38" s="3" customFormat="1">
      <c r="A12" s="3" t="s">
        <v>74</v>
      </c>
      <c r="B12" s="3" t="s">
        <v>75</v>
      </c>
      <c r="C12" s="3" t="s">
        <v>73</v>
      </c>
      <c r="D12" s="3" t="s">
        <v>286</v>
      </c>
      <c r="E12" s="2">
        <v>0.66420000000000001</v>
      </c>
      <c r="F12" s="19">
        <v>1.04</v>
      </c>
      <c r="G12" s="19" t="s">
        <v>3595</v>
      </c>
      <c r="H12" s="185">
        <v>1.9560000000000001E-8</v>
      </c>
      <c r="I12" s="186" t="s">
        <v>232</v>
      </c>
      <c r="J12" s="186">
        <v>1.03</v>
      </c>
      <c r="K12" s="186" t="s">
        <v>3702</v>
      </c>
      <c r="L12" s="185">
        <v>9.0849999999999999E-5</v>
      </c>
      <c r="M12" s="186" t="s">
        <v>3596</v>
      </c>
      <c r="N12" s="2">
        <v>1.04</v>
      </c>
      <c r="O12" s="3" t="s">
        <v>3726</v>
      </c>
      <c r="P12" s="4">
        <v>3.7510000000000002E-2</v>
      </c>
      <c r="Q12" s="3" t="s">
        <v>3598</v>
      </c>
      <c r="R12" s="253">
        <v>1</v>
      </c>
      <c r="S12" s="251" t="s">
        <v>3599</v>
      </c>
      <c r="T12" s="252">
        <v>0.97189999999999999</v>
      </c>
      <c r="U12" s="253" t="s">
        <v>3600</v>
      </c>
      <c r="V12" s="2">
        <v>1.06</v>
      </c>
      <c r="W12" s="3" t="s">
        <v>3601</v>
      </c>
      <c r="X12" s="4">
        <v>6.6E-3</v>
      </c>
      <c r="Y12" s="2" t="s">
        <v>3602</v>
      </c>
      <c r="Z12" s="186">
        <v>1.1000000000000001</v>
      </c>
      <c r="AA12" s="186" t="s">
        <v>3603</v>
      </c>
      <c r="AB12" s="185">
        <v>1.8640000000000001E-5</v>
      </c>
      <c r="AC12" s="186" t="s">
        <v>3604</v>
      </c>
      <c r="AF12" s="2"/>
      <c r="AG12" s="2"/>
      <c r="AL12" s="4"/>
    </row>
    <row r="13" spans="1:38" s="3" customFormat="1">
      <c r="A13" s="3" t="s">
        <v>7156</v>
      </c>
      <c r="B13" s="3" t="s">
        <v>78</v>
      </c>
      <c r="C13" s="3" t="s">
        <v>76</v>
      </c>
      <c r="D13" s="3" t="s">
        <v>27</v>
      </c>
      <c r="E13" s="2">
        <v>0.29749999999999999</v>
      </c>
      <c r="F13" s="19">
        <v>1.03</v>
      </c>
      <c r="G13" s="19" t="s">
        <v>3595</v>
      </c>
      <c r="H13" s="185">
        <v>2.489E-8</v>
      </c>
      <c r="I13" s="186" t="s">
        <v>233</v>
      </c>
      <c r="J13" s="186">
        <v>1.03</v>
      </c>
      <c r="K13" s="186" t="s">
        <v>3702</v>
      </c>
      <c r="L13" s="185">
        <v>6.1950000000000001E-5</v>
      </c>
      <c r="M13" s="186" t="s">
        <v>3679</v>
      </c>
      <c r="N13" s="253">
        <v>1.03</v>
      </c>
      <c r="O13" s="251" t="s">
        <v>3624</v>
      </c>
      <c r="P13" s="252">
        <v>5.3670000000000002E-2</v>
      </c>
      <c r="Q13" s="251" t="s">
        <v>3680</v>
      </c>
      <c r="R13" s="2">
        <v>1.03</v>
      </c>
      <c r="S13" s="3" t="s">
        <v>3624</v>
      </c>
      <c r="T13" s="4">
        <v>4.4720000000000003E-2</v>
      </c>
      <c r="U13" s="2" t="s">
        <v>3681</v>
      </c>
      <c r="V13" s="253">
        <v>1.02</v>
      </c>
      <c r="W13" s="251" t="s">
        <v>3626</v>
      </c>
      <c r="X13" s="252">
        <v>0.26669999999999999</v>
      </c>
      <c r="Y13" s="253" t="s">
        <v>3682</v>
      </c>
      <c r="Z13" s="2">
        <v>1.06</v>
      </c>
      <c r="AA13" s="2" t="s">
        <v>3601</v>
      </c>
      <c r="AB13" s="4">
        <v>6.2589999999999998E-3</v>
      </c>
      <c r="AC13" s="2" t="s">
        <v>3604</v>
      </c>
      <c r="AF13" s="2"/>
      <c r="AG13" s="2"/>
      <c r="AL13" s="4"/>
    </row>
    <row r="14" spans="1:38" s="3" customFormat="1">
      <c r="A14" s="3" t="s">
        <v>80</v>
      </c>
      <c r="B14" s="3" t="s">
        <v>81</v>
      </c>
      <c r="C14" s="3" t="s">
        <v>1026</v>
      </c>
      <c r="D14" s="3" t="s">
        <v>18</v>
      </c>
      <c r="E14" s="2">
        <v>0.87680000000000002</v>
      </c>
      <c r="F14" s="19">
        <v>1.06</v>
      </c>
      <c r="G14" s="19" t="s">
        <v>3597</v>
      </c>
      <c r="H14" s="185">
        <v>7.3879999999999997E-10</v>
      </c>
      <c r="I14" s="186" t="s">
        <v>3707</v>
      </c>
      <c r="J14" s="186">
        <v>1.07</v>
      </c>
      <c r="K14" s="186" t="s">
        <v>3785</v>
      </c>
      <c r="L14" s="185">
        <v>3.7779999999999998E-10</v>
      </c>
      <c r="M14" s="186" t="s">
        <v>234</v>
      </c>
      <c r="N14" s="186">
        <v>1.1499999999999999</v>
      </c>
      <c r="O14" s="19" t="s">
        <v>6911</v>
      </c>
      <c r="P14" s="185">
        <v>1.917E-6</v>
      </c>
      <c r="Q14" s="19" t="s">
        <v>3708</v>
      </c>
      <c r="R14" s="253">
        <v>1.02</v>
      </c>
      <c r="S14" s="251" t="s">
        <v>3709</v>
      </c>
      <c r="T14" s="252">
        <v>0.51080000000000003</v>
      </c>
      <c r="U14" s="253" t="s">
        <v>3710</v>
      </c>
      <c r="V14" s="253">
        <v>1</v>
      </c>
      <c r="W14" s="251" t="s">
        <v>3711</v>
      </c>
      <c r="X14" s="252">
        <v>0.88460000000000005</v>
      </c>
      <c r="Y14" s="253" t="s">
        <v>3712</v>
      </c>
      <c r="Z14" s="2">
        <v>1.0900000000000001</v>
      </c>
      <c r="AA14" s="2" t="s">
        <v>3713</v>
      </c>
      <c r="AB14" s="4">
        <v>1.307E-2</v>
      </c>
      <c r="AC14" s="2" t="s">
        <v>3594</v>
      </c>
      <c r="AF14" s="2"/>
      <c r="AG14" s="2"/>
      <c r="AL14" s="4"/>
    </row>
    <row r="15" spans="1:38" s="3" customFormat="1">
      <c r="A15" s="3" t="s">
        <v>82</v>
      </c>
      <c r="B15" s="3" t="s">
        <v>83</v>
      </c>
      <c r="C15" s="3" t="s">
        <v>4027</v>
      </c>
      <c r="D15" s="3" t="s">
        <v>12</v>
      </c>
      <c r="E15" s="2">
        <v>9.6799999999999997E-2</v>
      </c>
      <c r="F15" s="3">
        <v>1.1200000000000001</v>
      </c>
      <c r="G15" s="3" t="s">
        <v>3946</v>
      </c>
      <c r="H15" s="4">
        <v>6.1890000000000001E-3</v>
      </c>
      <c r="I15" s="2" t="s">
        <v>3947</v>
      </c>
      <c r="J15" s="186">
        <v>1.41</v>
      </c>
      <c r="K15" s="186" t="s">
        <v>6906</v>
      </c>
      <c r="L15" s="185">
        <v>6.4840000000000004E-8</v>
      </c>
      <c r="M15" s="186" t="s">
        <v>3948</v>
      </c>
      <c r="N15" s="186">
        <v>1.54</v>
      </c>
      <c r="O15" s="19" t="s">
        <v>6912</v>
      </c>
      <c r="P15" s="185">
        <v>3.1510000000000002E-4</v>
      </c>
      <c r="Q15" s="19" t="s">
        <v>3949</v>
      </c>
      <c r="R15" s="253">
        <v>1.28</v>
      </c>
      <c r="S15" s="251" t="s">
        <v>3950</v>
      </c>
      <c r="T15" s="252">
        <v>0.15160000000000001</v>
      </c>
      <c r="U15" s="253" t="s">
        <v>3951</v>
      </c>
      <c r="V15" s="253">
        <v>1.01</v>
      </c>
      <c r="W15" s="251" t="s">
        <v>3952</v>
      </c>
      <c r="X15" s="252">
        <v>0.95540000000000003</v>
      </c>
      <c r="Y15" s="253" t="s">
        <v>3953</v>
      </c>
      <c r="Z15" s="253" t="s">
        <v>331</v>
      </c>
      <c r="AA15" s="253" t="s">
        <v>331</v>
      </c>
      <c r="AB15" s="252"/>
      <c r="AC15" s="253" t="s">
        <v>331</v>
      </c>
      <c r="AF15" s="2"/>
      <c r="AG15" s="2"/>
      <c r="AL15" s="4"/>
    </row>
    <row r="16" spans="1:38" s="3" customFormat="1">
      <c r="A16" s="3" t="s">
        <v>85</v>
      </c>
      <c r="B16" s="3" t="s">
        <v>86</v>
      </c>
      <c r="C16" s="3" t="s">
        <v>84</v>
      </c>
      <c r="D16" s="3" t="s">
        <v>18</v>
      </c>
      <c r="E16" s="2">
        <v>0.36409999999999998</v>
      </c>
      <c r="F16" s="19">
        <v>1.03</v>
      </c>
      <c r="G16" s="19" t="s">
        <v>3695</v>
      </c>
      <c r="H16" s="185">
        <v>2.7970000000000002E-9</v>
      </c>
      <c r="I16" s="186" t="s">
        <v>236</v>
      </c>
      <c r="J16" s="186">
        <v>1.03</v>
      </c>
      <c r="K16" s="186" t="s">
        <v>3695</v>
      </c>
      <c r="L16" s="185">
        <v>1.2700000000000001E-7</v>
      </c>
      <c r="M16" s="186" t="s">
        <v>3748</v>
      </c>
      <c r="N16" s="2">
        <v>1.04</v>
      </c>
      <c r="O16" s="3" t="s">
        <v>3608</v>
      </c>
      <c r="P16" s="4">
        <v>9.1909999999999995E-3</v>
      </c>
      <c r="Q16" s="3" t="s">
        <v>3749</v>
      </c>
      <c r="R16" s="2">
        <v>1.03</v>
      </c>
      <c r="S16" s="3" t="s">
        <v>3624</v>
      </c>
      <c r="T16" s="4">
        <v>3.1460000000000002E-2</v>
      </c>
      <c r="U16" s="2" t="s">
        <v>3750</v>
      </c>
      <c r="V16" s="253">
        <v>1.03</v>
      </c>
      <c r="W16" s="251" t="s">
        <v>3657</v>
      </c>
      <c r="X16" s="252">
        <v>9.5240000000000005E-2</v>
      </c>
      <c r="Y16" s="253" t="s">
        <v>3751</v>
      </c>
      <c r="Z16" s="253">
        <v>1.04</v>
      </c>
      <c r="AA16" s="253" t="s">
        <v>3726</v>
      </c>
      <c r="AB16" s="252">
        <v>8.2460000000000006E-2</v>
      </c>
      <c r="AC16" s="253" t="s">
        <v>3604</v>
      </c>
      <c r="AF16" s="2"/>
      <c r="AG16" s="2"/>
      <c r="AL16" s="4"/>
    </row>
    <row r="17" spans="1:38" s="3" customFormat="1">
      <c r="A17" s="3" t="s">
        <v>7157</v>
      </c>
      <c r="B17" s="3" t="s">
        <v>89</v>
      </c>
      <c r="C17" s="3" t="s">
        <v>87</v>
      </c>
      <c r="D17" s="3" t="s">
        <v>285</v>
      </c>
      <c r="E17" s="2">
        <v>0.30420000000000003</v>
      </c>
      <c r="F17" s="19">
        <v>1.04</v>
      </c>
      <c r="G17" s="19" t="s">
        <v>3586</v>
      </c>
      <c r="H17" s="185">
        <v>1.3429999999999999E-13</v>
      </c>
      <c r="I17" s="186" t="s">
        <v>3918</v>
      </c>
      <c r="J17" s="186">
        <v>1.04</v>
      </c>
      <c r="K17" s="186" t="s">
        <v>3652</v>
      </c>
      <c r="L17" s="185">
        <v>1.1200000000000001E-11</v>
      </c>
      <c r="M17" s="186" t="s">
        <v>237</v>
      </c>
      <c r="N17" s="186">
        <v>1.06</v>
      </c>
      <c r="O17" s="19" t="s">
        <v>3879</v>
      </c>
      <c r="P17" s="185">
        <v>1.2980000000000001E-4</v>
      </c>
      <c r="Q17" s="19" t="s">
        <v>3919</v>
      </c>
      <c r="R17" s="2">
        <v>1.04</v>
      </c>
      <c r="S17" s="3" t="s">
        <v>3693</v>
      </c>
      <c r="T17" s="4">
        <v>6.5040000000000002E-3</v>
      </c>
      <c r="U17" s="2" t="s">
        <v>3920</v>
      </c>
      <c r="V17" s="253">
        <v>1.03</v>
      </c>
      <c r="W17" s="251" t="s">
        <v>3657</v>
      </c>
      <c r="X17" s="252">
        <v>0.2034</v>
      </c>
      <c r="Y17" s="253" t="s">
        <v>3921</v>
      </c>
      <c r="Z17" s="253">
        <v>1</v>
      </c>
      <c r="AA17" s="253" t="s">
        <v>3801</v>
      </c>
      <c r="AB17" s="252">
        <v>0.87290000000000001</v>
      </c>
      <c r="AC17" s="253" t="s">
        <v>3604</v>
      </c>
      <c r="AF17" s="2"/>
      <c r="AG17" s="2"/>
      <c r="AL17" s="4"/>
    </row>
    <row r="18" spans="1:38" s="3" customFormat="1">
      <c r="A18" s="3" t="s">
        <v>91</v>
      </c>
      <c r="B18" s="3" t="s">
        <v>92</v>
      </c>
      <c r="C18" s="3" t="s">
        <v>90</v>
      </c>
      <c r="D18" s="3" t="s">
        <v>285</v>
      </c>
      <c r="E18" s="2">
        <v>0.26129999999999998</v>
      </c>
      <c r="F18" s="19">
        <v>1.05</v>
      </c>
      <c r="G18" s="19" t="s">
        <v>3614</v>
      </c>
      <c r="H18" s="185">
        <v>2.8339999999999998E-16</v>
      </c>
      <c r="I18" s="186" t="s">
        <v>3683</v>
      </c>
      <c r="J18" s="186">
        <v>1.06</v>
      </c>
      <c r="K18" s="186" t="s">
        <v>3622</v>
      </c>
      <c r="L18" s="185">
        <v>2.8759999999999999E-18</v>
      </c>
      <c r="M18" s="186" t="s">
        <v>3684</v>
      </c>
      <c r="N18" s="253">
        <v>1.01</v>
      </c>
      <c r="O18" s="251" t="s">
        <v>3589</v>
      </c>
      <c r="P18" s="252">
        <v>0.41089999999999999</v>
      </c>
      <c r="Q18" s="251" t="s">
        <v>3686</v>
      </c>
      <c r="R18" s="186">
        <v>1.32</v>
      </c>
      <c r="S18" s="19" t="s">
        <v>3687</v>
      </c>
      <c r="T18" s="185">
        <v>9.4479999999999999E-59</v>
      </c>
      <c r="U18" s="186" t="s">
        <v>238</v>
      </c>
      <c r="V18" s="253">
        <v>1</v>
      </c>
      <c r="W18" s="251" t="s">
        <v>3688</v>
      </c>
      <c r="X18" s="252">
        <v>0.95389999999999997</v>
      </c>
      <c r="Y18" s="253" t="s">
        <v>3689</v>
      </c>
      <c r="Z18" s="2">
        <v>1.07</v>
      </c>
      <c r="AA18" s="2" t="s">
        <v>3673</v>
      </c>
      <c r="AB18" s="4">
        <v>6.9629999999999996E-3</v>
      </c>
      <c r="AC18" s="2" t="s">
        <v>3604</v>
      </c>
      <c r="AF18" s="2"/>
      <c r="AG18" s="2"/>
      <c r="AL18" s="4"/>
    </row>
    <row r="19" spans="1:38" s="3" customFormat="1">
      <c r="A19" s="3" t="s">
        <v>94</v>
      </c>
      <c r="B19" s="3" t="s">
        <v>95</v>
      </c>
      <c r="C19" s="3" t="s">
        <v>1029</v>
      </c>
      <c r="D19" s="3" t="s">
        <v>18</v>
      </c>
      <c r="E19" s="2">
        <v>0.53810000000000002</v>
      </c>
      <c r="F19" s="19">
        <v>1.04</v>
      </c>
      <c r="G19" s="19" t="s">
        <v>3586</v>
      </c>
      <c r="H19" s="185">
        <v>2.5320000000000001E-15</v>
      </c>
      <c r="I19" s="186" t="s">
        <v>3907</v>
      </c>
      <c r="J19" s="186">
        <v>1.05</v>
      </c>
      <c r="K19" s="186" t="s">
        <v>3605</v>
      </c>
      <c r="L19" s="185">
        <v>9.4089999999999998E-18</v>
      </c>
      <c r="M19" s="186" t="s">
        <v>3736</v>
      </c>
      <c r="N19" s="253">
        <v>1.02</v>
      </c>
      <c r="O19" s="251" t="s">
        <v>3698</v>
      </c>
      <c r="P19" s="252">
        <v>0.18609999999999999</v>
      </c>
      <c r="Q19" s="251" t="s">
        <v>3908</v>
      </c>
      <c r="R19" s="186">
        <v>1.0900000000000001</v>
      </c>
      <c r="S19" s="19" t="s">
        <v>3909</v>
      </c>
      <c r="T19" s="185">
        <v>3.2089999999999998E-8</v>
      </c>
      <c r="U19" s="186" t="s">
        <v>239</v>
      </c>
      <c r="V19" s="186">
        <v>1.08</v>
      </c>
      <c r="W19" s="19" t="s">
        <v>3910</v>
      </c>
      <c r="X19" s="185">
        <v>2.546E-5</v>
      </c>
      <c r="Y19" s="186" t="s">
        <v>3911</v>
      </c>
      <c r="Z19" s="253">
        <v>1</v>
      </c>
      <c r="AA19" s="253" t="s">
        <v>3688</v>
      </c>
      <c r="AB19" s="252">
        <v>0.86850000000000005</v>
      </c>
      <c r="AC19" s="253" t="s">
        <v>3604</v>
      </c>
      <c r="AF19" s="2"/>
      <c r="AG19" s="2"/>
      <c r="AL19" s="4"/>
    </row>
    <row r="20" spans="1:38" s="3" customFormat="1">
      <c r="A20" s="3" t="s">
        <v>97</v>
      </c>
      <c r="B20" s="3" t="s">
        <v>98</v>
      </c>
      <c r="C20" s="3" t="s">
        <v>96</v>
      </c>
      <c r="D20" s="3" t="s">
        <v>13</v>
      </c>
      <c r="E20" s="2">
        <v>0.3906</v>
      </c>
      <c r="F20" s="19">
        <v>1.03</v>
      </c>
      <c r="G20" s="19" t="s">
        <v>3695</v>
      </c>
      <c r="H20" s="185">
        <v>1.0109999999999999E-6</v>
      </c>
      <c r="I20" s="186" t="s">
        <v>3771</v>
      </c>
      <c r="J20" s="186">
        <v>1.04</v>
      </c>
      <c r="K20" s="186" t="s">
        <v>3595</v>
      </c>
      <c r="L20" s="185">
        <v>3.0629999999999999E-9</v>
      </c>
      <c r="M20" s="186" t="s">
        <v>3772</v>
      </c>
      <c r="N20" s="253">
        <v>1.02</v>
      </c>
      <c r="O20" s="251" t="s">
        <v>3887</v>
      </c>
      <c r="P20" s="252">
        <v>9.6860000000000002E-2</v>
      </c>
      <c r="Q20" s="251" t="s">
        <v>3773</v>
      </c>
      <c r="R20" s="186">
        <v>1.1000000000000001</v>
      </c>
      <c r="S20" s="19" t="s">
        <v>3774</v>
      </c>
      <c r="T20" s="185">
        <v>1.253E-10</v>
      </c>
      <c r="U20" s="186" t="s">
        <v>240</v>
      </c>
      <c r="V20" s="2">
        <v>1.04</v>
      </c>
      <c r="W20" s="3" t="s">
        <v>3693</v>
      </c>
      <c r="X20" s="4">
        <v>2.068E-2</v>
      </c>
      <c r="Y20" s="2" t="s">
        <v>3775</v>
      </c>
      <c r="Z20" s="253">
        <v>0.97</v>
      </c>
      <c r="AA20" s="253" t="s">
        <v>3776</v>
      </c>
      <c r="AB20" s="252">
        <v>0.1668</v>
      </c>
      <c r="AC20" s="253" t="s">
        <v>3604</v>
      </c>
      <c r="AF20" s="2"/>
      <c r="AG20" s="2"/>
      <c r="AL20" s="4"/>
    </row>
    <row r="21" spans="1:38" s="3" customFormat="1">
      <c r="A21" s="3" t="s">
        <v>100</v>
      </c>
      <c r="B21" s="3" t="s">
        <v>101</v>
      </c>
      <c r="C21" s="3" t="s">
        <v>99</v>
      </c>
      <c r="D21" s="3" t="s">
        <v>13</v>
      </c>
      <c r="E21" s="2">
        <v>0.82720000000000005</v>
      </c>
      <c r="F21" s="19">
        <v>1.06</v>
      </c>
      <c r="G21" s="19" t="s">
        <v>3622</v>
      </c>
      <c r="H21" s="185">
        <v>1.036E-13</v>
      </c>
      <c r="I21" s="186" t="s">
        <v>3637</v>
      </c>
      <c r="J21" s="186">
        <v>1.07</v>
      </c>
      <c r="K21" s="186" t="s">
        <v>3622</v>
      </c>
      <c r="L21" s="185">
        <v>2.7629999999999998E-12</v>
      </c>
      <c r="M21" s="186" t="s">
        <v>241</v>
      </c>
      <c r="N21" s="186">
        <v>1.1299999999999999</v>
      </c>
      <c r="O21" s="19" t="s">
        <v>6913</v>
      </c>
      <c r="P21" s="185">
        <v>1.0750000000000001E-6</v>
      </c>
      <c r="Q21" s="19" t="s">
        <v>3638</v>
      </c>
      <c r="R21" s="253">
        <v>1.04</v>
      </c>
      <c r="S21" s="251" t="s">
        <v>3639</v>
      </c>
      <c r="T21" s="252">
        <v>5.5660000000000001E-2</v>
      </c>
      <c r="U21" s="253" t="s">
        <v>3640</v>
      </c>
      <c r="V21" s="253">
        <v>1.03</v>
      </c>
      <c r="W21" s="251" t="s">
        <v>3641</v>
      </c>
      <c r="X21" s="252">
        <v>0.29389999999999999</v>
      </c>
      <c r="Y21" s="253" t="s">
        <v>3642</v>
      </c>
      <c r="Z21" s="186">
        <v>1.1000000000000001</v>
      </c>
      <c r="AA21" s="186" t="s">
        <v>3643</v>
      </c>
      <c r="AB21" s="185">
        <v>6.2750000000000002E-4</v>
      </c>
      <c r="AC21" s="186" t="s">
        <v>3644</v>
      </c>
      <c r="AF21" s="2"/>
      <c r="AG21" s="2"/>
      <c r="AL21" s="4"/>
    </row>
    <row r="22" spans="1:38" s="3" customFormat="1">
      <c r="A22" s="3" t="s">
        <v>103</v>
      </c>
      <c r="B22" s="3" t="s">
        <v>104</v>
      </c>
      <c r="C22" s="3" t="s">
        <v>102</v>
      </c>
      <c r="D22" s="3" t="s">
        <v>16</v>
      </c>
      <c r="E22" s="2">
        <v>0.11419999999999997</v>
      </c>
      <c r="F22" s="19">
        <v>1.08</v>
      </c>
      <c r="G22" s="19" t="s">
        <v>3629</v>
      </c>
      <c r="H22" s="185">
        <v>2.088E-13</v>
      </c>
      <c r="I22" s="186" t="s">
        <v>3630</v>
      </c>
      <c r="J22" s="186">
        <v>1.0900000000000001</v>
      </c>
      <c r="K22" s="186" t="s">
        <v>6907</v>
      </c>
      <c r="L22" s="185">
        <v>3.5800000000000003E-14</v>
      </c>
      <c r="M22" s="186" t="s">
        <v>242</v>
      </c>
      <c r="N22" s="186">
        <v>1.18</v>
      </c>
      <c r="O22" s="19" t="s">
        <v>6914</v>
      </c>
      <c r="P22" s="185">
        <v>2.072E-7</v>
      </c>
      <c r="Q22" s="19" t="s">
        <v>3631</v>
      </c>
      <c r="R22" s="253">
        <v>1.05</v>
      </c>
      <c r="S22" s="251" t="s">
        <v>3632</v>
      </c>
      <c r="T22" s="252">
        <v>8.7540000000000007E-2</v>
      </c>
      <c r="U22" s="253" t="s">
        <v>3633</v>
      </c>
      <c r="V22" s="253">
        <v>1.02</v>
      </c>
      <c r="W22" s="251" t="s">
        <v>3634</v>
      </c>
      <c r="X22" s="252">
        <v>0.55269999999999997</v>
      </c>
      <c r="Y22" s="253" t="s">
        <v>3635</v>
      </c>
      <c r="Z22" s="186">
        <v>1.1200000000000001</v>
      </c>
      <c r="AA22" s="186" t="s">
        <v>3636</v>
      </c>
      <c r="AB22" s="185">
        <v>5.1639999999999998E-4</v>
      </c>
      <c r="AC22" s="186" t="s">
        <v>3604</v>
      </c>
      <c r="AF22" s="2"/>
      <c r="AG22" s="2"/>
      <c r="AL22" s="4"/>
    </row>
    <row r="23" spans="1:38" s="3" customFormat="1">
      <c r="A23" s="3" t="s">
        <v>106</v>
      </c>
      <c r="B23" s="3" t="s">
        <v>107</v>
      </c>
      <c r="C23" s="3" t="s">
        <v>105</v>
      </c>
      <c r="D23" s="3" t="s">
        <v>287</v>
      </c>
      <c r="E23" s="2">
        <v>8.2100000000000006E-2</v>
      </c>
      <c r="F23" s="3">
        <v>1.03</v>
      </c>
      <c r="G23" s="3" t="s">
        <v>3685</v>
      </c>
      <c r="H23" s="4">
        <v>3.5990000000000002E-3</v>
      </c>
      <c r="I23" s="2" t="s">
        <v>3837</v>
      </c>
      <c r="J23" s="186">
        <v>1.05</v>
      </c>
      <c r="K23" s="186" t="s">
        <v>3847</v>
      </c>
      <c r="L23" s="185">
        <v>7.0539999999999999E-5</v>
      </c>
      <c r="M23" s="186" t="s">
        <v>3838</v>
      </c>
      <c r="N23" s="2">
        <v>1.0900000000000001</v>
      </c>
      <c r="O23" s="3" t="s">
        <v>3706</v>
      </c>
      <c r="P23" s="4">
        <v>9.299E-3</v>
      </c>
      <c r="Q23" s="3" t="s">
        <v>3839</v>
      </c>
      <c r="R23" s="2">
        <v>1.0900000000000001</v>
      </c>
      <c r="S23" s="3" t="s">
        <v>3706</v>
      </c>
      <c r="T23" s="4">
        <v>6.3439999999999998E-3</v>
      </c>
      <c r="U23" s="2" t="s">
        <v>3840</v>
      </c>
      <c r="V23" s="253">
        <v>1.06</v>
      </c>
      <c r="W23" s="251" t="s">
        <v>3841</v>
      </c>
      <c r="X23" s="252">
        <v>0.1212</v>
      </c>
      <c r="Y23" s="253" t="s">
        <v>3842</v>
      </c>
      <c r="Z23" s="253">
        <v>1.03</v>
      </c>
      <c r="AA23" s="253" t="s">
        <v>3843</v>
      </c>
      <c r="AB23" s="252">
        <v>0.52070000000000005</v>
      </c>
      <c r="AC23" s="253" t="s">
        <v>3844</v>
      </c>
      <c r="AF23" s="2"/>
      <c r="AG23" s="2"/>
      <c r="AL23" s="4"/>
    </row>
    <row r="24" spans="1:38" s="3" customFormat="1">
      <c r="A24" s="3" t="s">
        <v>109</v>
      </c>
      <c r="B24" s="3" t="s">
        <v>110</v>
      </c>
      <c r="C24" s="3" t="s">
        <v>108</v>
      </c>
      <c r="D24" s="3" t="s">
        <v>13</v>
      </c>
      <c r="E24" s="2">
        <v>0.39360000000000001</v>
      </c>
      <c r="F24" s="19">
        <v>1.03</v>
      </c>
      <c r="G24" s="19" t="s">
        <v>3695</v>
      </c>
      <c r="H24" s="185">
        <v>8.5600000000000004E-10</v>
      </c>
      <c r="I24" s="186" t="s">
        <v>244</v>
      </c>
      <c r="J24" s="186">
        <v>1.03</v>
      </c>
      <c r="K24" s="186" t="s">
        <v>3695</v>
      </c>
      <c r="L24" s="185">
        <v>1.7870000000000001E-7</v>
      </c>
      <c r="M24" s="186" t="s">
        <v>3736</v>
      </c>
      <c r="N24" s="186">
        <v>1.06</v>
      </c>
      <c r="O24" s="19" t="s">
        <v>3879</v>
      </c>
      <c r="P24" s="185">
        <v>8.2589999999999994E-5</v>
      </c>
      <c r="Q24" s="19" t="s">
        <v>3737</v>
      </c>
      <c r="R24" s="253">
        <v>1.03</v>
      </c>
      <c r="S24" s="251" t="s">
        <v>3624</v>
      </c>
      <c r="T24" s="252">
        <v>8.6249999999999993E-2</v>
      </c>
      <c r="U24" s="253" t="s">
        <v>3738</v>
      </c>
      <c r="V24" s="253">
        <v>1.02</v>
      </c>
      <c r="W24" s="251" t="s">
        <v>3589</v>
      </c>
      <c r="X24" s="252">
        <v>0.3397</v>
      </c>
      <c r="Y24" s="253" t="s">
        <v>3739</v>
      </c>
      <c r="Z24" s="253">
        <v>1.04</v>
      </c>
      <c r="AA24" s="253" t="s">
        <v>3726</v>
      </c>
      <c r="AB24" s="252">
        <v>6.6110000000000002E-2</v>
      </c>
      <c r="AC24" s="253" t="s">
        <v>3604</v>
      </c>
      <c r="AF24" s="2"/>
      <c r="AG24" s="2"/>
      <c r="AL24" s="4"/>
    </row>
    <row r="25" spans="1:38" s="3" customFormat="1">
      <c r="A25" s="3" t="s">
        <v>7158</v>
      </c>
      <c r="B25" s="3" t="s">
        <v>113</v>
      </c>
      <c r="C25" s="3" t="s">
        <v>111</v>
      </c>
      <c r="D25" s="3" t="s">
        <v>12</v>
      </c>
      <c r="E25" s="2">
        <v>0.53580000000000005</v>
      </c>
      <c r="F25" s="19">
        <v>1.04</v>
      </c>
      <c r="G25" s="19" t="s">
        <v>3586</v>
      </c>
      <c r="H25" s="185">
        <v>1.6230000000000001E-12</v>
      </c>
      <c r="I25" s="186" t="s">
        <v>3752</v>
      </c>
      <c r="J25" s="186">
        <v>1.04</v>
      </c>
      <c r="K25" s="186" t="s">
        <v>3586</v>
      </c>
      <c r="L25" s="185">
        <v>6.1879999999999997E-11</v>
      </c>
      <c r="M25" s="186" t="s">
        <v>245</v>
      </c>
      <c r="N25" s="186">
        <v>1.07</v>
      </c>
      <c r="O25" s="19" t="s">
        <v>3742</v>
      </c>
      <c r="P25" s="185">
        <v>2.0709999999999999E-7</v>
      </c>
      <c r="Q25" s="19" t="s">
        <v>3753</v>
      </c>
      <c r="R25" s="253">
        <v>1.01</v>
      </c>
      <c r="S25" s="251" t="s">
        <v>3754</v>
      </c>
      <c r="T25" s="252">
        <v>0.60660000000000003</v>
      </c>
      <c r="U25" s="253" t="s">
        <v>3755</v>
      </c>
      <c r="V25" s="253">
        <v>1.02</v>
      </c>
      <c r="W25" s="251" t="s">
        <v>3756</v>
      </c>
      <c r="X25" s="252">
        <v>0.2097</v>
      </c>
      <c r="Y25" s="253" t="s">
        <v>3757</v>
      </c>
      <c r="Z25" s="253">
        <v>1.04</v>
      </c>
      <c r="AA25" s="253" t="s">
        <v>3758</v>
      </c>
      <c r="AB25" s="252">
        <v>0.1013</v>
      </c>
      <c r="AC25" s="253" t="s">
        <v>3604</v>
      </c>
      <c r="AF25" s="2"/>
      <c r="AG25" s="2"/>
      <c r="AL25" s="4"/>
    </row>
    <row r="26" spans="1:38" s="3" customFormat="1">
      <c r="A26" s="3" t="s">
        <v>115</v>
      </c>
      <c r="B26" s="3" t="s">
        <v>116</v>
      </c>
      <c r="C26" s="3" t="s">
        <v>114</v>
      </c>
      <c r="D26" s="3" t="s">
        <v>15</v>
      </c>
      <c r="E26" s="2">
        <v>0.15620000000000001</v>
      </c>
      <c r="F26" s="19">
        <v>1.03</v>
      </c>
      <c r="G26" s="19" t="s">
        <v>3595</v>
      </c>
      <c r="H26" s="185">
        <v>7.5770000000000001E-5</v>
      </c>
      <c r="I26" s="186" t="s">
        <v>3885</v>
      </c>
      <c r="J26" s="186">
        <v>1.03</v>
      </c>
      <c r="K26" s="186" t="s">
        <v>3685</v>
      </c>
      <c r="L26" s="185">
        <v>5.0929999999999997E-4</v>
      </c>
      <c r="M26" s="186" t="s">
        <v>3886</v>
      </c>
      <c r="N26" s="253">
        <v>1</v>
      </c>
      <c r="O26" s="251" t="s">
        <v>3801</v>
      </c>
      <c r="P26" s="252">
        <v>0.83450000000000002</v>
      </c>
      <c r="Q26" s="251" t="s">
        <v>3888</v>
      </c>
      <c r="R26" s="2">
        <v>1.06</v>
      </c>
      <c r="S26" s="3" t="s">
        <v>3700</v>
      </c>
      <c r="T26" s="4">
        <v>8.3829999999999998E-3</v>
      </c>
      <c r="U26" s="2" t="s">
        <v>3889</v>
      </c>
      <c r="V26" s="186">
        <v>1.1599999999999999</v>
      </c>
      <c r="W26" s="19" t="s">
        <v>3890</v>
      </c>
      <c r="X26" s="185">
        <v>2.0780000000000001E-8</v>
      </c>
      <c r="Y26" s="186" t="s">
        <v>246</v>
      </c>
      <c r="Z26" s="253">
        <v>1.01</v>
      </c>
      <c r="AA26" s="253" t="s">
        <v>3711</v>
      </c>
      <c r="AB26" s="252">
        <v>0.7278</v>
      </c>
      <c r="AC26" s="253" t="s">
        <v>3604</v>
      </c>
      <c r="AF26" s="2"/>
      <c r="AG26" s="2"/>
      <c r="AL26" s="4"/>
    </row>
    <row r="27" spans="1:38" s="3" customFormat="1">
      <c r="A27" s="3" t="s">
        <v>119</v>
      </c>
      <c r="B27" s="3" t="s">
        <v>120</v>
      </c>
      <c r="C27" s="3" t="s">
        <v>118</v>
      </c>
      <c r="D27" s="3" t="s">
        <v>12</v>
      </c>
      <c r="E27" s="2">
        <v>0.2324</v>
      </c>
      <c r="F27" s="19">
        <v>1.04</v>
      </c>
      <c r="G27" s="19" t="s">
        <v>3586</v>
      </c>
      <c r="H27" s="185">
        <v>6.0240000000000003E-11</v>
      </c>
      <c r="I27" s="186" t="s">
        <v>3943</v>
      </c>
      <c r="J27" s="186">
        <v>1.04</v>
      </c>
      <c r="K27" s="186" t="s">
        <v>3652</v>
      </c>
      <c r="L27" s="185">
        <v>7.4249999999999997E-10</v>
      </c>
      <c r="M27" s="186" t="s">
        <v>3772</v>
      </c>
      <c r="N27" s="253">
        <v>1.02</v>
      </c>
      <c r="O27" s="251" t="s">
        <v>3698</v>
      </c>
      <c r="P27" s="252">
        <v>0.1673</v>
      </c>
      <c r="Q27" s="251" t="s">
        <v>3773</v>
      </c>
      <c r="R27" s="253">
        <v>1.02</v>
      </c>
      <c r="S27" s="251" t="s">
        <v>3626</v>
      </c>
      <c r="T27" s="252">
        <v>0.28470000000000001</v>
      </c>
      <c r="U27" s="253" t="s">
        <v>3944</v>
      </c>
      <c r="V27" s="186">
        <v>1.1599999999999999</v>
      </c>
      <c r="W27" s="19" t="s">
        <v>3945</v>
      </c>
      <c r="X27" s="185">
        <v>5.312E-13</v>
      </c>
      <c r="Y27" s="186" t="s">
        <v>247</v>
      </c>
      <c r="Z27" s="253">
        <v>1</v>
      </c>
      <c r="AA27" s="253" t="s">
        <v>3917</v>
      </c>
      <c r="AB27" s="252">
        <v>0.95889999999999997</v>
      </c>
      <c r="AC27" s="253" t="s">
        <v>3604</v>
      </c>
      <c r="AF27" s="2"/>
      <c r="AG27" s="2"/>
      <c r="AL27" s="4"/>
    </row>
    <row r="28" spans="1:38" s="3" customFormat="1">
      <c r="A28" s="3" t="s">
        <v>122</v>
      </c>
      <c r="B28" s="3" t="s">
        <v>123</v>
      </c>
      <c r="C28" s="3" t="s">
        <v>121</v>
      </c>
      <c r="D28" s="3" t="s">
        <v>16</v>
      </c>
      <c r="E28" s="2">
        <v>0.10440000000000005</v>
      </c>
      <c r="F28" s="19">
        <v>1.05</v>
      </c>
      <c r="G28" s="19" t="s">
        <v>3714</v>
      </c>
      <c r="H28" s="185">
        <v>9.6210000000000006E-9</v>
      </c>
      <c r="I28" s="186" t="s">
        <v>248</v>
      </c>
      <c r="J28" s="186">
        <v>1.05</v>
      </c>
      <c r="K28" s="186" t="s">
        <v>3859</v>
      </c>
      <c r="L28" s="185">
        <v>7.7639999999999999E-8</v>
      </c>
      <c r="M28" s="186" t="s">
        <v>3731</v>
      </c>
      <c r="N28" s="2">
        <v>1.06</v>
      </c>
      <c r="O28" s="3" t="s">
        <v>6915</v>
      </c>
      <c r="P28" s="4">
        <v>2.3539999999999998E-2</v>
      </c>
      <c r="Q28" s="3" t="s">
        <v>3732</v>
      </c>
      <c r="R28" s="2">
        <v>1.07</v>
      </c>
      <c r="S28" s="3" t="s">
        <v>3678</v>
      </c>
      <c r="T28" s="4">
        <v>7.8289999999999992E-3</v>
      </c>
      <c r="U28" s="2" t="s">
        <v>3733</v>
      </c>
      <c r="V28" s="253">
        <v>1.03</v>
      </c>
      <c r="W28" s="251" t="s">
        <v>3641</v>
      </c>
      <c r="X28" s="252">
        <v>0.3901</v>
      </c>
      <c r="Y28" s="253" t="s">
        <v>3734</v>
      </c>
      <c r="Z28" s="253">
        <v>1.06</v>
      </c>
      <c r="AA28" s="253" t="s">
        <v>3735</v>
      </c>
      <c r="AB28" s="252">
        <v>6.3659999999999994E-2</v>
      </c>
      <c r="AC28" s="253" t="s">
        <v>3604</v>
      </c>
      <c r="AF28" s="2"/>
      <c r="AG28" s="2"/>
      <c r="AL28" s="4"/>
    </row>
    <row r="29" spans="1:38" s="3" customFormat="1">
      <c r="A29" s="3" t="s">
        <v>125</v>
      </c>
      <c r="B29" s="3" t="s">
        <v>126</v>
      </c>
      <c r="C29" s="3" t="s">
        <v>124</v>
      </c>
      <c r="D29" s="251" t="s">
        <v>12</v>
      </c>
      <c r="E29" s="253">
        <v>3.5400000000000001E-2</v>
      </c>
      <c r="F29" s="251">
        <v>1.01</v>
      </c>
      <c r="G29" s="251" t="s">
        <v>3754</v>
      </c>
      <c r="H29" s="252">
        <v>0.4582</v>
      </c>
      <c r="I29" s="253" t="s">
        <v>3821</v>
      </c>
      <c r="J29" s="253">
        <v>1.02</v>
      </c>
      <c r="K29" s="253" t="s">
        <v>6908</v>
      </c>
      <c r="L29" s="252">
        <v>0.29089999999999999</v>
      </c>
      <c r="M29" s="253" t="s">
        <v>3822</v>
      </c>
      <c r="N29" s="253">
        <v>1</v>
      </c>
      <c r="O29" s="251" t="s">
        <v>3826</v>
      </c>
      <c r="P29" s="252">
        <v>0.89439999999999997</v>
      </c>
      <c r="Q29" s="251" t="s">
        <v>3823</v>
      </c>
      <c r="R29" s="253">
        <v>0.97</v>
      </c>
      <c r="S29" s="251" t="s">
        <v>3824</v>
      </c>
      <c r="T29" s="252">
        <v>0.32550000000000001</v>
      </c>
      <c r="U29" s="253" t="s">
        <v>3825</v>
      </c>
      <c r="V29" s="253">
        <v>1</v>
      </c>
      <c r="W29" s="251" t="s">
        <v>3826</v>
      </c>
      <c r="X29" s="252">
        <v>0.97919999999999996</v>
      </c>
      <c r="Y29" s="253" t="s">
        <v>3827</v>
      </c>
      <c r="Z29" s="253">
        <v>1.03</v>
      </c>
      <c r="AA29" s="253" t="s">
        <v>3828</v>
      </c>
      <c r="AB29" s="252">
        <v>0.46400000000000002</v>
      </c>
      <c r="AC29" s="253" t="s">
        <v>3644</v>
      </c>
      <c r="AF29" s="2"/>
      <c r="AG29" s="2"/>
      <c r="AL29" s="4"/>
    </row>
    <row r="30" spans="1:38" s="3" customFormat="1">
      <c r="A30" s="3" t="s">
        <v>128</v>
      </c>
      <c r="B30" s="3" t="s">
        <v>129</v>
      </c>
      <c r="C30" s="3" t="s">
        <v>127</v>
      </c>
      <c r="D30" s="3" t="s">
        <v>12</v>
      </c>
      <c r="E30" s="2">
        <v>0.76049999999999995</v>
      </c>
      <c r="F30" s="19">
        <v>1.06</v>
      </c>
      <c r="G30" s="19" t="s">
        <v>3605</v>
      </c>
      <c r="H30" s="185">
        <v>3.0809999999999997E-14</v>
      </c>
      <c r="I30" s="186" t="s">
        <v>3922</v>
      </c>
      <c r="J30" s="186">
        <v>1.06</v>
      </c>
      <c r="K30" s="186" t="s">
        <v>3605</v>
      </c>
      <c r="L30" s="185">
        <v>3.333E-12</v>
      </c>
      <c r="M30" s="186" t="s">
        <v>250</v>
      </c>
      <c r="N30" s="2">
        <v>1.04</v>
      </c>
      <c r="O30" s="3" t="s">
        <v>3639</v>
      </c>
      <c r="P30" s="4">
        <v>4.7940000000000003E-2</v>
      </c>
      <c r="Q30" s="3" t="s">
        <v>3924</v>
      </c>
      <c r="R30" s="186">
        <v>1.08</v>
      </c>
      <c r="S30" s="19" t="s">
        <v>3910</v>
      </c>
      <c r="T30" s="185">
        <v>4.799E-5</v>
      </c>
      <c r="U30" s="186" t="s">
        <v>3925</v>
      </c>
      <c r="V30" s="2">
        <v>1.07</v>
      </c>
      <c r="W30" s="3" t="s">
        <v>3926</v>
      </c>
      <c r="X30" s="4">
        <v>1.3310000000000001E-2</v>
      </c>
      <c r="Y30" s="2" t="s">
        <v>3927</v>
      </c>
      <c r="Z30" s="253">
        <v>1</v>
      </c>
      <c r="AA30" s="253" t="s">
        <v>3801</v>
      </c>
      <c r="AB30" s="252">
        <v>0.90649999999999997</v>
      </c>
      <c r="AC30" s="253" t="s">
        <v>3604</v>
      </c>
      <c r="AF30" s="2"/>
      <c r="AG30" s="2"/>
      <c r="AL30" s="4"/>
    </row>
    <row r="31" spans="1:38" s="3" customFormat="1">
      <c r="A31" s="3" t="s">
        <v>131</v>
      </c>
      <c r="B31" s="3" t="s">
        <v>132</v>
      </c>
      <c r="C31" s="3" t="s">
        <v>4028</v>
      </c>
      <c r="D31" s="3" t="s">
        <v>18</v>
      </c>
      <c r="E31" s="2">
        <v>0.16749999999999998</v>
      </c>
      <c r="F31" s="19">
        <v>1.04</v>
      </c>
      <c r="G31" s="19" t="s">
        <v>3595</v>
      </c>
      <c r="H31" s="185">
        <v>1.046E-7</v>
      </c>
      <c r="I31" s="186" t="s">
        <v>3784</v>
      </c>
      <c r="J31" s="186">
        <v>1.04</v>
      </c>
      <c r="K31" s="186" t="s">
        <v>3652</v>
      </c>
      <c r="L31" s="185">
        <v>4.9380000000000003E-8</v>
      </c>
      <c r="M31" s="186" t="s">
        <v>251</v>
      </c>
      <c r="N31" s="2">
        <v>1.05</v>
      </c>
      <c r="O31" s="3" t="s">
        <v>3779</v>
      </c>
      <c r="P31" s="4">
        <v>2.3109999999999999E-2</v>
      </c>
      <c r="Q31" s="3" t="s">
        <v>3786</v>
      </c>
      <c r="R31" s="2">
        <v>1.06</v>
      </c>
      <c r="S31" s="3" t="s">
        <v>3601</v>
      </c>
      <c r="T31" s="4">
        <v>1.92E-3</v>
      </c>
      <c r="U31" s="2" t="s">
        <v>3787</v>
      </c>
      <c r="V31" s="253">
        <v>1.04</v>
      </c>
      <c r="W31" s="251" t="s">
        <v>3764</v>
      </c>
      <c r="X31" s="252">
        <v>0.1154</v>
      </c>
      <c r="Y31" s="253" t="s">
        <v>3788</v>
      </c>
      <c r="Z31" s="253">
        <v>1.04</v>
      </c>
      <c r="AA31" s="253" t="s">
        <v>3770</v>
      </c>
      <c r="AB31" s="252">
        <v>0.21290000000000001</v>
      </c>
      <c r="AC31" s="253" t="s">
        <v>3604</v>
      </c>
      <c r="AF31" s="2"/>
      <c r="AG31" s="2"/>
      <c r="AL31" s="4"/>
    </row>
    <row r="32" spans="1:38" s="3" customFormat="1">
      <c r="A32" s="3" t="s">
        <v>336</v>
      </c>
      <c r="B32" s="3" t="s">
        <v>332</v>
      </c>
      <c r="C32" s="3" t="s">
        <v>333</v>
      </c>
      <c r="D32" s="3" t="s">
        <v>16</v>
      </c>
      <c r="E32" s="3">
        <v>0.02</v>
      </c>
      <c r="F32" s="19">
        <v>1.05</v>
      </c>
      <c r="G32" s="19" t="s">
        <v>3639</v>
      </c>
      <c r="H32" s="4">
        <v>4.9730000000000003E-2</v>
      </c>
      <c r="I32" s="3" t="s">
        <v>3928</v>
      </c>
      <c r="J32" s="186">
        <v>1.07</v>
      </c>
      <c r="K32" s="186" t="s">
        <v>3678</v>
      </c>
      <c r="L32" s="4">
        <v>7.7320000000000002E-3</v>
      </c>
      <c r="M32" s="3" t="s">
        <v>3929</v>
      </c>
      <c r="N32" s="3">
        <v>1.07</v>
      </c>
      <c r="O32" s="3" t="s">
        <v>3930</v>
      </c>
      <c r="P32" s="4">
        <v>0.30120000000000002</v>
      </c>
      <c r="Q32" s="3" t="s">
        <v>3931</v>
      </c>
      <c r="R32" s="2">
        <v>1.03</v>
      </c>
      <c r="S32" s="3" t="s">
        <v>3932</v>
      </c>
      <c r="T32" s="3">
        <v>0.74129999999999996</v>
      </c>
      <c r="U32" s="3" t="s">
        <v>3933</v>
      </c>
      <c r="V32" s="253">
        <v>1.17</v>
      </c>
      <c r="W32" s="251" t="s">
        <v>3934</v>
      </c>
      <c r="X32" s="4">
        <v>7.6009999999999994E-2</v>
      </c>
      <c r="Y32" s="253" t="s">
        <v>3935</v>
      </c>
      <c r="Z32" s="253">
        <v>1.01</v>
      </c>
      <c r="AA32" s="3" t="s">
        <v>3936</v>
      </c>
      <c r="AB32" s="3">
        <v>0.92049999999999998</v>
      </c>
      <c r="AC32" s="253" t="s">
        <v>3937</v>
      </c>
      <c r="AD32"/>
      <c r="AF32" s="2"/>
      <c r="AG32" s="2"/>
      <c r="AL32" s="4"/>
    </row>
    <row r="33" spans="1:38" s="3" customFormat="1">
      <c r="A33" s="3" t="s">
        <v>134</v>
      </c>
      <c r="B33" s="3" t="s">
        <v>135</v>
      </c>
      <c r="C33" s="3" t="s">
        <v>133</v>
      </c>
      <c r="D33" s="3" t="s">
        <v>15</v>
      </c>
      <c r="E33" s="2">
        <v>0.26900000000000002</v>
      </c>
      <c r="F33" s="19">
        <v>1.04</v>
      </c>
      <c r="G33" s="19" t="s">
        <v>3586</v>
      </c>
      <c r="H33" s="185">
        <v>8.5859999999999999E-9</v>
      </c>
      <c r="I33" s="186" t="s">
        <v>3666</v>
      </c>
      <c r="J33" s="186">
        <v>1.04</v>
      </c>
      <c r="K33" s="186" t="s">
        <v>3652</v>
      </c>
      <c r="L33" s="185">
        <v>1.953E-8</v>
      </c>
      <c r="M33" s="186" t="s">
        <v>252</v>
      </c>
      <c r="N33" s="253">
        <v>1.02</v>
      </c>
      <c r="O33" s="251" t="s">
        <v>3626</v>
      </c>
      <c r="P33" s="252">
        <v>0.3236</v>
      </c>
      <c r="Q33" s="251" t="s">
        <v>3668</v>
      </c>
      <c r="R33" s="186">
        <v>1.06</v>
      </c>
      <c r="S33" s="19" t="s">
        <v>3669</v>
      </c>
      <c r="T33" s="185">
        <v>4.8519999999999998E-4</v>
      </c>
      <c r="U33" s="186" t="s">
        <v>3670</v>
      </c>
      <c r="V33" s="253">
        <v>1.02</v>
      </c>
      <c r="W33" s="251" t="s">
        <v>3671</v>
      </c>
      <c r="X33" s="252">
        <v>0.31609999999999999</v>
      </c>
      <c r="Y33" s="253" t="s">
        <v>3672</v>
      </c>
      <c r="Z33" s="2">
        <v>1.08</v>
      </c>
      <c r="AA33" s="2" t="s">
        <v>3673</v>
      </c>
      <c r="AB33" s="4">
        <v>3.967E-3</v>
      </c>
      <c r="AC33" s="2" t="s">
        <v>3594</v>
      </c>
      <c r="AF33" s="2"/>
      <c r="AG33" s="2"/>
      <c r="AL33" s="4"/>
    </row>
    <row r="34" spans="1:38" s="3" customFormat="1">
      <c r="A34" s="3" t="s">
        <v>137</v>
      </c>
      <c r="B34" s="3" t="s">
        <v>138</v>
      </c>
      <c r="C34" s="3" t="s">
        <v>136</v>
      </c>
      <c r="D34" s="3" t="s">
        <v>16</v>
      </c>
      <c r="E34" s="2">
        <v>0.20999999999999996</v>
      </c>
      <c r="F34" s="19">
        <v>1.02</v>
      </c>
      <c r="G34" s="19" t="s">
        <v>3702</v>
      </c>
      <c r="H34" s="185">
        <v>5.2780000000000004E-4</v>
      </c>
      <c r="I34" s="186" t="s">
        <v>3871</v>
      </c>
      <c r="J34" s="2">
        <v>1.03</v>
      </c>
      <c r="K34" s="2" t="s">
        <v>3702</v>
      </c>
      <c r="L34" s="4">
        <v>8.9579999999999998E-4</v>
      </c>
      <c r="M34" s="2" t="s">
        <v>3872</v>
      </c>
      <c r="N34" s="253">
        <v>1.03</v>
      </c>
      <c r="O34" s="251" t="s">
        <v>3624</v>
      </c>
      <c r="P34" s="252">
        <v>9.2329999999999995E-2</v>
      </c>
      <c r="Q34" s="251" t="s">
        <v>3873</v>
      </c>
      <c r="R34" s="186">
        <v>1.1399999999999999</v>
      </c>
      <c r="S34" s="19" t="s">
        <v>3874</v>
      </c>
      <c r="T34" s="185">
        <v>6.6160000000000003E-9</v>
      </c>
      <c r="U34" s="186" t="s">
        <v>253</v>
      </c>
      <c r="V34" s="253">
        <v>1.03</v>
      </c>
      <c r="W34" s="251" t="s">
        <v>3802</v>
      </c>
      <c r="X34" s="252">
        <v>0.28449999999999998</v>
      </c>
      <c r="Y34" s="253" t="s">
        <v>3875</v>
      </c>
      <c r="Z34" s="253">
        <v>1.01</v>
      </c>
      <c r="AA34" s="253" t="s">
        <v>3876</v>
      </c>
      <c r="AB34" s="252">
        <v>0.70979999999999999</v>
      </c>
      <c r="AC34" s="253" t="s">
        <v>3877</v>
      </c>
      <c r="AF34" s="2"/>
      <c r="AG34" s="2"/>
      <c r="AL34" s="4"/>
    </row>
    <row r="35" spans="1:38" s="3" customFormat="1">
      <c r="A35" s="3" t="s">
        <v>139</v>
      </c>
      <c r="B35" s="3" t="s">
        <v>140</v>
      </c>
      <c r="C35" s="3" t="s">
        <v>4029</v>
      </c>
      <c r="D35" s="3" t="s">
        <v>12</v>
      </c>
      <c r="E35" s="2">
        <v>0.75609999999999999</v>
      </c>
      <c r="F35" s="19">
        <v>1.04</v>
      </c>
      <c r="G35" s="19" t="s">
        <v>3595</v>
      </c>
      <c r="H35" s="185">
        <v>1.7409999999999998E-8</v>
      </c>
      <c r="I35" s="186" t="s">
        <v>254</v>
      </c>
      <c r="J35" s="186">
        <v>1.04</v>
      </c>
      <c r="K35" s="186" t="s">
        <v>3595</v>
      </c>
      <c r="L35" s="185">
        <v>1.1740000000000001E-7</v>
      </c>
      <c r="M35" s="186" t="s">
        <v>3854</v>
      </c>
      <c r="N35" s="253">
        <v>1.03</v>
      </c>
      <c r="O35" s="251" t="s">
        <v>3624</v>
      </c>
      <c r="P35" s="252">
        <v>7.528E-2</v>
      </c>
      <c r="Q35" s="251" t="s">
        <v>3855</v>
      </c>
      <c r="R35" s="2">
        <v>1.04</v>
      </c>
      <c r="S35" s="3" t="s">
        <v>3663</v>
      </c>
      <c r="T35" s="4">
        <v>2.802E-2</v>
      </c>
      <c r="U35" s="2" t="s">
        <v>3856</v>
      </c>
      <c r="V35" s="186">
        <v>1.08</v>
      </c>
      <c r="W35" s="19" t="s">
        <v>3628</v>
      </c>
      <c r="X35" s="185">
        <v>3.2729999999999999E-4</v>
      </c>
      <c r="Y35" s="186" t="s">
        <v>3857</v>
      </c>
      <c r="Z35" s="253">
        <v>1.01</v>
      </c>
      <c r="AA35" s="253" t="s">
        <v>3709</v>
      </c>
      <c r="AB35" s="252">
        <v>0.60750000000000004</v>
      </c>
      <c r="AC35" s="253" t="s">
        <v>3604</v>
      </c>
      <c r="AF35" s="2"/>
      <c r="AG35" s="2"/>
      <c r="AL35" s="4"/>
    </row>
    <row r="36" spans="1:38" s="3" customFormat="1">
      <c r="A36" s="3" t="s">
        <v>141</v>
      </c>
      <c r="B36" s="3" t="s">
        <v>142</v>
      </c>
      <c r="C36" s="3" t="s">
        <v>4030</v>
      </c>
      <c r="D36" s="3" t="s">
        <v>12</v>
      </c>
      <c r="E36" s="2">
        <v>0.1115</v>
      </c>
      <c r="F36" s="19">
        <v>1.04</v>
      </c>
      <c r="G36" s="19" t="s">
        <v>3667</v>
      </c>
      <c r="H36" s="185">
        <v>4.578E-6</v>
      </c>
      <c r="I36" s="186" t="s">
        <v>3740</v>
      </c>
      <c r="J36" s="186">
        <v>1.05</v>
      </c>
      <c r="K36" s="186" t="s">
        <v>3714</v>
      </c>
      <c r="L36" s="185">
        <v>2.508E-6</v>
      </c>
      <c r="M36" s="186" t="s">
        <v>3741</v>
      </c>
      <c r="N36" s="2">
        <v>1.05</v>
      </c>
      <c r="O36" s="3" t="s">
        <v>3792</v>
      </c>
      <c r="P36" s="4">
        <v>4.7719999999999999E-2</v>
      </c>
      <c r="Q36" s="3" t="s">
        <v>3743</v>
      </c>
      <c r="R36" s="2">
        <v>1.08</v>
      </c>
      <c r="S36" s="3" t="s">
        <v>3647</v>
      </c>
      <c r="T36" s="4">
        <v>1.018E-3</v>
      </c>
      <c r="U36" s="2" t="s">
        <v>3744</v>
      </c>
      <c r="V36" s="2">
        <v>1.07</v>
      </c>
      <c r="W36" s="3" t="s">
        <v>3745</v>
      </c>
      <c r="X36" s="4">
        <v>2.1579999999999998E-2</v>
      </c>
      <c r="Y36" s="2" t="s">
        <v>3746</v>
      </c>
      <c r="Z36" s="253">
        <v>1.07</v>
      </c>
      <c r="AA36" s="253" t="s">
        <v>3747</v>
      </c>
      <c r="AB36" s="252">
        <v>7.3300000000000004E-2</v>
      </c>
      <c r="AC36" s="253" t="s">
        <v>3594</v>
      </c>
      <c r="AF36" s="2"/>
      <c r="AG36" s="2"/>
      <c r="AL36" s="4"/>
    </row>
    <row r="37" spans="1:38" s="3" customFormat="1">
      <c r="A37" s="3" t="s">
        <v>7159</v>
      </c>
      <c r="B37" s="3" t="s">
        <v>144</v>
      </c>
      <c r="C37" s="3" t="s">
        <v>321</v>
      </c>
      <c r="D37" s="3" t="s">
        <v>18</v>
      </c>
      <c r="E37" s="2">
        <v>0.53510000000000002</v>
      </c>
      <c r="F37" s="19">
        <v>1.04</v>
      </c>
      <c r="G37" s="19" t="s">
        <v>3586</v>
      </c>
      <c r="H37" s="185">
        <v>4.0030000000000001E-14</v>
      </c>
      <c r="I37" s="186" t="s">
        <v>3722</v>
      </c>
      <c r="J37" s="186">
        <v>1.04</v>
      </c>
      <c r="K37" s="186" t="s">
        <v>3586</v>
      </c>
      <c r="L37" s="185">
        <v>3.6310000000000002E-11</v>
      </c>
      <c r="M37" s="186" t="s">
        <v>256</v>
      </c>
      <c r="N37" s="2">
        <v>1.04</v>
      </c>
      <c r="O37" s="3" t="s">
        <v>6916</v>
      </c>
      <c r="P37" s="4">
        <v>1.7979999999999999E-3</v>
      </c>
      <c r="Q37" s="3" t="s">
        <v>3723</v>
      </c>
      <c r="R37" s="253">
        <v>1.02</v>
      </c>
      <c r="S37" s="251" t="s">
        <v>3698</v>
      </c>
      <c r="T37" s="252">
        <v>0.1134</v>
      </c>
      <c r="U37" s="253" t="s">
        <v>3724</v>
      </c>
      <c r="V37" s="2">
        <v>1.06</v>
      </c>
      <c r="W37" s="3" t="s">
        <v>3610</v>
      </c>
      <c r="X37" s="4">
        <v>1.003E-3</v>
      </c>
      <c r="Y37" s="2" t="s">
        <v>3725</v>
      </c>
      <c r="Z37" s="2">
        <v>1.04</v>
      </c>
      <c r="AA37" s="2" t="s">
        <v>3726</v>
      </c>
      <c r="AB37" s="4">
        <v>5.042E-2</v>
      </c>
      <c r="AC37" s="2" t="s">
        <v>3604</v>
      </c>
      <c r="AF37" s="2"/>
      <c r="AG37" s="2"/>
      <c r="AL37" s="4"/>
    </row>
    <row r="38" spans="1:38" s="3" customFormat="1">
      <c r="A38" s="3" t="s">
        <v>7160</v>
      </c>
      <c r="B38" s="3" t="s">
        <v>147</v>
      </c>
      <c r="C38" s="3" t="s">
        <v>145</v>
      </c>
      <c r="D38" s="251" t="s">
        <v>12</v>
      </c>
      <c r="E38" s="253">
        <v>0.31640000000000001</v>
      </c>
      <c r="F38" s="251">
        <v>1.01</v>
      </c>
      <c r="G38" s="251" t="s">
        <v>3797</v>
      </c>
      <c r="H38" s="252">
        <v>0.41749999999999998</v>
      </c>
      <c r="I38" s="253" t="s">
        <v>3798</v>
      </c>
      <c r="J38" s="253">
        <v>1.01</v>
      </c>
      <c r="K38" s="253" t="s">
        <v>3868</v>
      </c>
      <c r="L38" s="252">
        <v>0.17760000000000001</v>
      </c>
      <c r="M38" s="253" t="s">
        <v>3800</v>
      </c>
      <c r="N38" s="253">
        <v>1.03</v>
      </c>
      <c r="O38" s="251" t="s">
        <v>3657</v>
      </c>
      <c r="P38" s="252">
        <v>0.1061</v>
      </c>
      <c r="Q38" s="251" t="s">
        <v>3749</v>
      </c>
      <c r="R38" s="253">
        <v>1</v>
      </c>
      <c r="S38" s="251" t="s">
        <v>3688</v>
      </c>
      <c r="T38" s="252">
        <v>0.96699999999999997</v>
      </c>
      <c r="U38" s="253" t="s">
        <v>3750</v>
      </c>
      <c r="V38" s="253">
        <v>1.01</v>
      </c>
      <c r="W38" s="251" t="s">
        <v>3801</v>
      </c>
      <c r="X38" s="252">
        <v>0.78300000000000003</v>
      </c>
      <c r="Y38" s="253" t="s">
        <v>3751</v>
      </c>
      <c r="Z38" s="253">
        <v>1.03</v>
      </c>
      <c r="AA38" s="253" t="s">
        <v>3802</v>
      </c>
      <c r="AB38" s="252">
        <v>0.30099999999999999</v>
      </c>
      <c r="AC38" s="253" t="s">
        <v>3604</v>
      </c>
      <c r="AF38" s="2"/>
      <c r="AG38" s="2"/>
      <c r="AL38" s="4"/>
    </row>
    <row r="39" spans="1:38" s="3" customFormat="1">
      <c r="A39" s="3" t="s">
        <v>7161</v>
      </c>
      <c r="B39" s="3" t="s">
        <v>150</v>
      </c>
      <c r="C39" s="3" t="s">
        <v>148</v>
      </c>
      <c r="D39" s="3" t="s">
        <v>15</v>
      </c>
      <c r="E39" s="2">
        <v>0.22170000000000001</v>
      </c>
      <c r="F39" s="19">
        <v>1.04</v>
      </c>
      <c r="G39" s="19" t="s">
        <v>3652</v>
      </c>
      <c r="H39" s="185">
        <v>2.875E-7</v>
      </c>
      <c r="I39" s="186" t="s">
        <v>3858</v>
      </c>
      <c r="J39" s="186">
        <v>1.06</v>
      </c>
      <c r="K39" s="186" t="s">
        <v>3597</v>
      </c>
      <c r="L39" s="185">
        <v>7.5159999999999997E-10</v>
      </c>
      <c r="M39" s="186" t="s">
        <v>258</v>
      </c>
      <c r="N39" s="253">
        <v>1.03</v>
      </c>
      <c r="O39" s="251" t="s">
        <v>3758</v>
      </c>
      <c r="P39" s="252">
        <v>0.17560000000000001</v>
      </c>
      <c r="Q39" s="251" t="s">
        <v>3860</v>
      </c>
      <c r="R39" s="186">
        <v>1.1000000000000001</v>
      </c>
      <c r="S39" s="19" t="s">
        <v>3861</v>
      </c>
      <c r="T39" s="185">
        <v>1.1179999999999999E-6</v>
      </c>
      <c r="U39" s="186" t="s">
        <v>3862</v>
      </c>
      <c r="V39" s="186">
        <v>1.1100000000000001</v>
      </c>
      <c r="W39" s="19" t="s">
        <v>3717</v>
      </c>
      <c r="X39" s="185">
        <v>5.817E-5</v>
      </c>
      <c r="Y39" s="186" t="s">
        <v>3863</v>
      </c>
      <c r="Z39" s="253">
        <v>0.99</v>
      </c>
      <c r="AA39" s="253" t="s">
        <v>3864</v>
      </c>
      <c r="AB39" s="252">
        <v>0.63339999999999996</v>
      </c>
      <c r="AC39" s="253" t="s">
        <v>3865</v>
      </c>
      <c r="AF39" s="2"/>
      <c r="AG39" s="2"/>
      <c r="AL39" s="4"/>
    </row>
    <row r="40" spans="1:38" s="3" customFormat="1">
      <c r="A40" s="3" t="s">
        <v>7162</v>
      </c>
      <c r="B40" s="3" t="s">
        <v>153</v>
      </c>
      <c r="C40" s="3" t="s">
        <v>151</v>
      </c>
      <c r="D40" s="3" t="s">
        <v>18</v>
      </c>
      <c r="E40" s="2">
        <v>0.54970000000000008</v>
      </c>
      <c r="F40" s="19">
        <v>1.06</v>
      </c>
      <c r="G40" s="19" t="s">
        <v>3605</v>
      </c>
      <c r="H40" s="185">
        <v>1.1390000000000001E-18</v>
      </c>
      <c r="I40" s="186" t="s">
        <v>3606</v>
      </c>
      <c r="J40" s="186">
        <v>1.05</v>
      </c>
      <c r="K40" s="186" t="s">
        <v>3605</v>
      </c>
      <c r="L40" s="185">
        <v>1.6000000000000001E-14</v>
      </c>
      <c r="M40" s="186" t="s">
        <v>259</v>
      </c>
      <c r="N40" s="186">
        <v>1.0900000000000001</v>
      </c>
      <c r="O40" s="19" t="s">
        <v>6917</v>
      </c>
      <c r="P40" s="185">
        <v>3.5560000000000002E-8</v>
      </c>
      <c r="Q40" s="19" t="s">
        <v>3607</v>
      </c>
      <c r="R40" s="2">
        <v>1.04</v>
      </c>
      <c r="S40" s="3" t="s">
        <v>3608</v>
      </c>
      <c r="T40" s="4">
        <v>9.8569999999999994E-3</v>
      </c>
      <c r="U40" s="2" t="s">
        <v>3609</v>
      </c>
      <c r="V40" s="2">
        <v>1.06</v>
      </c>
      <c r="W40" s="3" t="s">
        <v>3610</v>
      </c>
      <c r="X40" s="4">
        <v>4.2989999999999999E-3</v>
      </c>
      <c r="Y40" s="2" t="s">
        <v>3611</v>
      </c>
      <c r="Z40" s="186">
        <v>1.1100000000000001</v>
      </c>
      <c r="AA40" s="186" t="s">
        <v>3612</v>
      </c>
      <c r="AB40" s="185">
        <v>2.084E-4</v>
      </c>
      <c r="AC40" s="186" t="s">
        <v>3613</v>
      </c>
      <c r="AF40" s="2"/>
      <c r="AG40" s="2"/>
      <c r="AL40" s="4"/>
    </row>
    <row r="41" spans="1:38" s="3" customFormat="1">
      <c r="A41" s="3" t="s">
        <v>156</v>
      </c>
      <c r="B41" s="3" t="s">
        <v>157</v>
      </c>
      <c r="C41" s="3" t="s">
        <v>155</v>
      </c>
      <c r="D41" s="3" t="s">
        <v>16</v>
      </c>
      <c r="E41" s="2">
        <v>0.12270000000000003</v>
      </c>
      <c r="F41" s="19">
        <v>1.07</v>
      </c>
      <c r="G41" s="19" t="s">
        <v>3785</v>
      </c>
      <c r="H41" s="185">
        <v>1.72E-10</v>
      </c>
      <c r="I41" s="186" t="s">
        <v>3878</v>
      </c>
      <c r="J41" s="186">
        <v>1.08</v>
      </c>
      <c r="K41" s="186" t="s">
        <v>3742</v>
      </c>
      <c r="L41" s="185">
        <v>2.048E-11</v>
      </c>
      <c r="M41" s="186" t="s">
        <v>260</v>
      </c>
      <c r="N41" s="253">
        <v>1.03</v>
      </c>
      <c r="O41" s="251" t="s">
        <v>6918</v>
      </c>
      <c r="P41" s="252">
        <v>0.43590000000000001</v>
      </c>
      <c r="Q41" s="251" t="s">
        <v>3880</v>
      </c>
      <c r="R41" s="186">
        <v>1.0900000000000001</v>
      </c>
      <c r="S41" s="19" t="s">
        <v>3881</v>
      </c>
      <c r="T41" s="185">
        <v>5.8870000000000005E-4</v>
      </c>
      <c r="U41" s="186" t="s">
        <v>3882</v>
      </c>
      <c r="V41" s="2">
        <v>1.07</v>
      </c>
      <c r="W41" s="3" t="s">
        <v>3721</v>
      </c>
      <c r="X41" s="4">
        <v>3.6249999999999998E-2</v>
      </c>
      <c r="Y41" s="2" t="s">
        <v>3883</v>
      </c>
      <c r="Z41" s="253">
        <v>1.01</v>
      </c>
      <c r="AA41" s="253" t="s">
        <v>3884</v>
      </c>
      <c r="AB41" s="252">
        <v>0.71379999999999999</v>
      </c>
      <c r="AC41" s="253" t="s">
        <v>3644</v>
      </c>
      <c r="AF41" s="2"/>
      <c r="AG41" s="2"/>
      <c r="AL41" s="4"/>
    </row>
    <row r="42" spans="1:38" s="3" customFormat="1">
      <c r="A42" s="3" t="s">
        <v>159</v>
      </c>
      <c r="B42" s="3" t="s">
        <v>160</v>
      </c>
      <c r="C42" s="3" t="s">
        <v>158</v>
      </c>
      <c r="D42" s="3" t="s">
        <v>18</v>
      </c>
      <c r="E42" s="2">
        <v>0.64</v>
      </c>
      <c r="F42" s="19">
        <v>1.04</v>
      </c>
      <c r="G42" s="19" t="s">
        <v>3586</v>
      </c>
      <c r="H42" s="185">
        <v>2.2360000000000001E-11</v>
      </c>
      <c r="I42" s="186" t="s">
        <v>3759</v>
      </c>
      <c r="J42" s="186">
        <v>1.04</v>
      </c>
      <c r="K42" s="186" t="s">
        <v>3652</v>
      </c>
      <c r="L42" s="185">
        <v>1.399E-11</v>
      </c>
      <c r="M42" s="186" t="s">
        <v>3760</v>
      </c>
      <c r="N42" s="186">
        <v>1.08</v>
      </c>
      <c r="O42" s="19" t="s">
        <v>6917</v>
      </c>
      <c r="P42" s="185">
        <v>3.6820000000000001E-8</v>
      </c>
      <c r="Q42" s="19" t="s">
        <v>261</v>
      </c>
      <c r="R42" s="253">
        <v>1.02</v>
      </c>
      <c r="S42" s="251" t="s">
        <v>3756</v>
      </c>
      <c r="T42" s="252">
        <v>0.1827</v>
      </c>
      <c r="U42" s="253" t="s">
        <v>3761</v>
      </c>
      <c r="V42" s="186">
        <v>1.07</v>
      </c>
      <c r="W42" s="19" t="s">
        <v>3762</v>
      </c>
      <c r="X42" s="185">
        <v>7.0149999999999998E-4</v>
      </c>
      <c r="Y42" s="186" t="s">
        <v>3763</v>
      </c>
      <c r="Z42" s="253">
        <v>1.04</v>
      </c>
      <c r="AA42" s="253" t="s">
        <v>3764</v>
      </c>
      <c r="AB42" s="252">
        <v>0.1573</v>
      </c>
      <c r="AC42" s="253" t="s">
        <v>3604</v>
      </c>
      <c r="AF42" s="2"/>
      <c r="AG42" s="2"/>
      <c r="AL42" s="4"/>
    </row>
    <row r="43" spans="1:38" s="3" customFormat="1">
      <c r="A43" s="3" t="s">
        <v>162</v>
      </c>
      <c r="B43" s="3" t="s">
        <v>163</v>
      </c>
      <c r="C43" s="3" t="s">
        <v>161</v>
      </c>
      <c r="D43" s="3" t="s">
        <v>18</v>
      </c>
      <c r="E43" s="2">
        <v>0.48209999999999997</v>
      </c>
      <c r="F43" s="19">
        <v>1.04</v>
      </c>
      <c r="G43" s="19" t="s">
        <v>3586</v>
      </c>
      <c r="H43" s="185">
        <v>1.698E-10</v>
      </c>
      <c r="I43" s="186" t="s">
        <v>3621</v>
      </c>
      <c r="J43" s="186">
        <v>1.04</v>
      </c>
      <c r="K43" s="186" t="s">
        <v>3595</v>
      </c>
      <c r="L43" s="185">
        <v>1.9980000000000001E-8</v>
      </c>
      <c r="M43" s="186" t="s">
        <v>262</v>
      </c>
      <c r="N43" s="2">
        <v>1.05</v>
      </c>
      <c r="O43" s="3" t="s">
        <v>3847</v>
      </c>
      <c r="P43" s="4">
        <v>1.2800000000000001E-3</v>
      </c>
      <c r="Q43" s="3" t="s">
        <v>3623</v>
      </c>
      <c r="R43" s="253">
        <v>1.03</v>
      </c>
      <c r="S43" s="251" t="s">
        <v>3624</v>
      </c>
      <c r="T43" s="252">
        <v>6.6699999999999995E-2</v>
      </c>
      <c r="U43" s="253" t="s">
        <v>3625</v>
      </c>
      <c r="V43" s="253">
        <v>1.02</v>
      </c>
      <c r="W43" s="251" t="s">
        <v>3626</v>
      </c>
      <c r="X43" s="252">
        <v>0.30259999999999998</v>
      </c>
      <c r="Y43" s="253" t="s">
        <v>3627</v>
      </c>
      <c r="Z43" s="186">
        <v>1.08</v>
      </c>
      <c r="AA43" s="186" t="s">
        <v>3628</v>
      </c>
      <c r="AB43" s="185">
        <v>5.0679999999999996E-4</v>
      </c>
      <c r="AC43" s="186" t="s">
        <v>3604</v>
      </c>
      <c r="AF43" s="2"/>
      <c r="AG43" s="2"/>
      <c r="AL43" s="4"/>
    </row>
    <row r="44" spans="1:38" s="3" customFormat="1">
      <c r="A44" s="3" t="s">
        <v>165</v>
      </c>
      <c r="B44" s="3" t="s">
        <v>166</v>
      </c>
      <c r="C44" s="3" t="s">
        <v>164</v>
      </c>
      <c r="D44" s="3" t="s">
        <v>14</v>
      </c>
      <c r="E44" s="2">
        <v>0.57569999999999999</v>
      </c>
      <c r="F44" s="19">
        <v>1.03</v>
      </c>
      <c r="G44" s="19" t="s">
        <v>3695</v>
      </c>
      <c r="H44" s="185">
        <v>2.9089999999999999E-7</v>
      </c>
      <c r="I44" s="186" t="s">
        <v>3829</v>
      </c>
      <c r="J44" s="186">
        <v>1.04</v>
      </c>
      <c r="K44" s="186" t="s">
        <v>3595</v>
      </c>
      <c r="L44" s="185">
        <v>6.9720000000000003E-9</v>
      </c>
      <c r="M44" s="186" t="s">
        <v>263</v>
      </c>
      <c r="N44" s="186">
        <v>1.06</v>
      </c>
      <c r="O44" s="19" t="s">
        <v>3879</v>
      </c>
      <c r="P44" s="185">
        <v>2.1759999999999998E-5</v>
      </c>
      <c r="Q44" s="19" t="s">
        <v>3830</v>
      </c>
      <c r="R44" s="253">
        <v>1.02</v>
      </c>
      <c r="S44" s="251" t="s">
        <v>3698</v>
      </c>
      <c r="T44" s="252">
        <v>0.31119999999999998</v>
      </c>
      <c r="U44" s="253" t="s">
        <v>3831</v>
      </c>
      <c r="V44" s="253">
        <v>1.03</v>
      </c>
      <c r="W44" s="251" t="s">
        <v>3657</v>
      </c>
      <c r="X44" s="252">
        <v>0.10009999999999999</v>
      </c>
      <c r="Y44" s="253" t="s">
        <v>3832</v>
      </c>
      <c r="Z44" s="253">
        <v>0.98</v>
      </c>
      <c r="AA44" s="253" t="s">
        <v>3815</v>
      </c>
      <c r="AB44" s="252">
        <v>0.48899999999999999</v>
      </c>
      <c r="AC44" s="253" t="s">
        <v>3594</v>
      </c>
      <c r="AF44" s="2"/>
      <c r="AG44" s="2"/>
      <c r="AL44" s="4"/>
    </row>
    <row r="45" spans="1:38" s="3" customFormat="1">
      <c r="A45" s="3" t="s">
        <v>168</v>
      </c>
      <c r="B45" s="3" t="s">
        <v>169</v>
      </c>
      <c r="C45" s="3" t="s">
        <v>167</v>
      </c>
      <c r="D45" s="3" t="s">
        <v>28</v>
      </c>
      <c r="E45" s="2">
        <v>7.8200000000000047E-2</v>
      </c>
      <c r="F45" s="19">
        <v>1.05</v>
      </c>
      <c r="G45" s="19" t="s">
        <v>3714</v>
      </c>
      <c r="H45" s="185">
        <v>1.0509999999999999E-5</v>
      </c>
      <c r="I45" s="186" t="s">
        <v>3901</v>
      </c>
      <c r="J45" s="186">
        <v>1.06</v>
      </c>
      <c r="K45" s="186" t="s">
        <v>3923</v>
      </c>
      <c r="L45" s="185">
        <v>6.9770000000000001E-7</v>
      </c>
      <c r="M45" s="186" t="s">
        <v>3902</v>
      </c>
      <c r="N45" s="253">
        <v>1.02</v>
      </c>
      <c r="O45" s="251" t="s">
        <v>3634</v>
      </c>
      <c r="P45" s="252">
        <v>0.59370000000000001</v>
      </c>
      <c r="Q45" s="251" t="s">
        <v>3903</v>
      </c>
      <c r="R45" s="253">
        <v>1.03</v>
      </c>
      <c r="S45" s="251" t="s">
        <v>3641</v>
      </c>
      <c r="T45" s="252">
        <v>0.27200000000000002</v>
      </c>
      <c r="U45" s="253" t="s">
        <v>3904</v>
      </c>
      <c r="V45" s="186">
        <v>1.23</v>
      </c>
      <c r="W45" s="19" t="s">
        <v>3905</v>
      </c>
      <c r="X45" s="185">
        <v>4.3849999999999999E-8</v>
      </c>
      <c r="Y45" s="186" t="s">
        <v>264</v>
      </c>
      <c r="Z45" s="253">
        <v>1.01</v>
      </c>
      <c r="AA45" s="253" t="s">
        <v>3906</v>
      </c>
      <c r="AB45" s="252">
        <v>0.85270000000000001</v>
      </c>
      <c r="AC45" s="253" t="s">
        <v>3644</v>
      </c>
      <c r="AF45" s="2"/>
      <c r="AG45" s="2"/>
      <c r="AL45" s="4"/>
    </row>
    <row r="46" spans="1:38" s="3" customFormat="1">
      <c r="A46" s="3" t="s">
        <v>171</v>
      </c>
      <c r="B46" s="3" t="s">
        <v>172</v>
      </c>
      <c r="C46" s="3" t="s">
        <v>170</v>
      </c>
      <c r="D46" s="3" t="s">
        <v>13</v>
      </c>
      <c r="E46" s="2">
        <v>0.60089999999999999</v>
      </c>
      <c r="F46" s="19">
        <v>1.04</v>
      </c>
      <c r="G46" s="19" t="s">
        <v>3586</v>
      </c>
      <c r="H46" s="185">
        <v>1.011E-12</v>
      </c>
      <c r="I46" s="186" t="s">
        <v>3807</v>
      </c>
      <c r="J46" s="186">
        <v>1.05</v>
      </c>
      <c r="K46" s="186" t="s">
        <v>3652</v>
      </c>
      <c r="L46" s="185">
        <v>4.6359999999999998E-14</v>
      </c>
      <c r="M46" s="186" t="s">
        <v>265</v>
      </c>
      <c r="N46" s="2">
        <v>1.05</v>
      </c>
      <c r="O46" s="3" t="s">
        <v>3847</v>
      </c>
      <c r="P46" s="4">
        <v>9.8440000000000008E-4</v>
      </c>
      <c r="Q46" s="3" t="s">
        <v>3808</v>
      </c>
      <c r="R46" s="253">
        <v>1.02</v>
      </c>
      <c r="S46" s="251" t="s">
        <v>3698</v>
      </c>
      <c r="T46" s="252">
        <v>0.1169</v>
      </c>
      <c r="U46" s="253" t="s">
        <v>3809</v>
      </c>
      <c r="V46" s="2">
        <v>1.05</v>
      </c>
      <c r="W46" s="3" t="s">
        <v>3779</v>
      </c>
      <c r="X46" s="4">
        <v>1.2200000000000001E-2</v>
      </c>
      <c r="Y46" s="2" t="s">
        <v>3810</v>
      </c>
      <c r="Z46" s="253">
        <v>1.02</v>
      </c>
      <c r="AA46" s="253" t="s">
        <v>3671</v>
      </c>
      <c r="AB46" s="252">
        <v>0.36009999999999998</v>
      </c>
      <c r="AC46" s="253" t="s">
        <v>3604</v>
      </c>
      <c r="AF46" s="2"/>
      <c r="AG46" s="2"/>
      <c r="AL46" s="4"/>
    </row>
    <row r="47" spans="1:38" s="3" customFormat="1">
      <c r="A47" s="3" t="s">
        <v>173</v>
      </c>
      <c r="B47" s="3" t="s">
        <v>174</v>
      </c>
      <c r="C47" s="3" t="s">
        <v>4031</v>
      </c>
      <c r="D47" s="3" t="s">
        <v>285</v>
      </c>
      <c r="E47" s="2">
        <v>0.59949999999999992</v>
      </c>
      <c r="F47" s="19">
        <v>1.03</v>
      </c>
      <c r="G47" s="19" t="s">
        <v>3595</v>
      </c>
      <c r="H47" s="185">
        <v>5.833E-9</v>
      </c>
      <c r="I47" s="186" t="s">
        <v>266</v>
      </c>
      <c r="J47" s="186">
        <v>1.03</v>
      </c>
      <c r="K47" s="186" t="s">
        <v>3595</v>
      </c>
      <c r="L47" s="185">
        <v>2.191E-7</v>
      </c>
      <c r="M47" s="186" t="s">
        <v>3674</v>
      </c>
      <c r="N47" s="2">
        <v>1.04</v>
      </c>
      <c r="O47" s="3" t="s">
        <v>3608</v>
      </c>
      <c r="P47" s="4">
        <v>1.0619999999999999E-2</v>
      </c>
      <c r="Q47" s="3" t="s">
        <v>3675</v>
      </c>
      <c r="R47" s="2">
        <v>1.04</v>
      </c>
      <c r="S47" s="3" t="s">
        <v>3608</v>
      </c>
      <c r="T47" s="4">
        <v>1.9009999999999999E-2</v>
      </c>
      <c r="U47" s="2" t="s">
        <v>3676</v>
      </c>
      <c r="V47" s="253">
        <v>1.03</v>
      </c>
      <c r="W47" s="251" t="s">
        <v>3657</v>
      </c>
      <c r="X47" s="252">
        <v>0.22090000000000001</v>
      </c>
      <c r="Y47" s="253" t="s">
        <v>3677</v>
      </c>
      <c r="Z47" s="2">
        <v>1.07</v>
      </c>
      <c r="AA47" s="2" t="s">
        <v>3678</v>
      </c>
      <c r="AB47" s="4">
        <v>4.4099999999999999E-3</v>
      </c>
      <c r="AC47" s="2" t="s">
        <v>3604</v>
      </c>
      <c r="AF47" s="2"/>
      <c r="AG47" s="2"/>
      <c r="AL47" s="4"/>
    </row>
    <row r="48" spans="1:38" s="3" customFormat="1">
      <c r="A48" s="3" t="s">
        <v>176</v>
      </c>
      <c r="B48" s="3" t="s">
        <v>177</v>
      </c>
      <c r="C48" s="3" t="s">
        <v>175</v>
      </c>
      <c r="D48" s="3" t="s">
        <v>13</v>
      </c>
      <c r="E48" s="2">
        <v>0.64659999999999995</v>
      </c>
      <c r="F48" s="19">
        <v>1.04</v>
      </c>
      <c r="G48" s="19" t="s">
        <v>3586</v>
      </c>
      <c r="H48" s="185">
        <v>6.1389999999999994E-11</v>
      </c>
      <c r="I48" s="186" t="s">
        <v>3850</v>
      </c>
      <c r="J48" s="186">
        <v>1.04</v>
      </c>
      <c r="K48" s="186" t="s">
        <v>3586</v>
      </c>
      <c r="L48" s="185">
        <v>1.8760000000000001E-9</v>
      </c>
      <c r="M48" s="186" t="s">
        <v>267</v>
      </c>
      <c r="N48" s="2">
        <v>1.04</v>
      </c>
      <c r="O48" s="3" t="s">
        <v>3608</v>
      </c>
      <c r="P48" s="4">
        <v>9.3299999999999998E-3</v>
      </c>
      <c r="Q48" s="3" t="s">
        <v>3851</v>
      </c>
      <c r="R48" s="2">
        <v>1.05</v>
      </c>
      <c r="S48" s="3" t="s">
        <v>3847</v>
      </c>
      <c r="T48" s="4">
        <v>3.0040000000000002E-3</v>
      </c>
      <c r="U48" s="2" t="s">
        <v>3852</v>
      </c>
      <c r="V48" s="2">
        <v>1.06</v>
      </c>
      <c r="W48" s="3" t="s">
        <v>3610</v>
      </c>
      <c r="X48" s="4">
        <v>5.8430000000000001E-3</v>
      </c>
      <c r="Y48" s="2" t="s">
        <v>3853</v>
      </c>
      <c r="Z48" s="253">
        <v>1.01</v>
      </c>
      <c r="AA48" s="253" t="s">
        <v>3709</v>
      </c>
      <c r="AB48" s="252">
        <v>0.54</v>
      </c>
      <c r="AC48" s="253" t="s">
        <v>3604</v>
      </c>
      <c r="AF48" s="2"/>
      <c r="AG48" s="2"/>
      <c r="AL48" s="4"/>
    </row>
    <row r="49" spans="1:38" s="3" customFormat="1">
      <c r="A49" s="3" t="s">
        <v>179</v>
      </c>
      <c r="B49" s="3" t="s">
        <v>180</v>
      </c>
      <c r="C49" s="3" t="s">
        <v>178</v>
      </c>
      <c r="D49" s="3" t="s">
        <v>12</v>
      </c>
      <c r="E49" s="2">
        <v>0.753</v>
      </c>
      <c r="F49" s="19">
        <v>1.04</v>
      </c>
      <c r="G49" s="19" t="s">
        <v>3586</v>
      </c>
      <c r="H49" s="185">
        <v>1.3379999999999999E-9</v>
      </c>
      <c r="I49" s="186" t="s">
        <v>268</v>
      </c>
      <c r="J49" s="186">
        <v>1.04</v>
      </c>
      <c r="K49" s="186" t="s">
        <v>3595</v>
      </c>
      <c r="L49" s="185">
        <v>3.882E-7</v>
      </c>
      <c r="M49" s="186" t="s">
        <v>3701</v>
      </c>
      <c r="N49" s="253">
        <v>1.01</v>
      </c>
      <c r="O49" s="251" t="s">
        <v>3754</v>
      </c>
      <c r="P49" s="252">
        <v>0.54710000000000003</v>
      </c>
      <c r="Q49" s="251" t="s">
        <v>3703</v>
      </c>
      <c r="R49" s="253">
        <v>1.03</v>
      </c>
      <c r="S49" s="251" t="s">
        <v>3657</v>
      </c>
      <c r="T49" s="252">
        <v>9.1539999999999996E-2</v>
      </c>
      <c r="U49" s="253" t="s">
        <v>3704</v>
      </c>
      <c r="V49" s="2">
        <v>1.05</v>
      </c>
      <c r="W49" s="3" t="s">
        <v>3639</v>
      </c>
      <c r="X49" s="4">
        <v>2.947E-2</v>
      </c>
      <c r="Y49" s="2" t="s">
        <v>3705</v>
      </c>
      <c r="Z49" s="2">
        <v>1.08</v>
      </c>
      <c r="AA49" s="2" t="s">
        <v>3706</v>
      </c>
      <c r="AB49" s="4">
        <v>1.302E-2</v>
      </c>
      <c r="AC49" s="2" t="s">
        <v>3604</v>
      </c>
      <c r="AF49" s="2"/>
      <c r="AG49" s="2"/>
      <c r="AL49" s="4"/>
    </row>
    <row r="50" spans="1:38" s="3" customFormat="1">
      <c r="A50" s="3" t="s">
        <v>182</v>
      </c>
      <c r="B50" s="3" t="s">
        <v>183</v>
      </c>
      <c r="C50" s="3" t="s">
        <v>181</v>
      </c>
      <c r="D50" s="3" t="s">
        <v>12</v>
      </c>
      <c r="E50" s="2">
        <v>0.47439999999999999</v>
      </c>
      <c r="F50" s="19">
        <v>1.06</v>
      </c>
      <c r="G50" s="19" t="s">
        <v>3605</v>
      </c>
      <c r="H50" s="185">
        <v>2.208E-17</v>
      </c>
      <c r="I50" s="186" t="s">
        <v>3845</v>
      </c>
      <c r="J50" s="186">
        <v>1.07</v>
      </c>
      <c r="K50" s="186" t="s">
        <v>3622</v>
      </c>
      <c r="L50" s="185">
        <v>2.6459999999999998E-20</v>
      </c>
      <c r="M50" s="186" t="s">
        <v>269</v>
      </c>
      <c r="N50" s="186">
        <v>1.08</v>
      </c>
      <c r="O50" s="19" t="s">
        <v>3620</v>
      </c>
      <c r="P50" s="185">
        <v>5.096E-5</v>
      </c>
      <c r="Q50" s="19" t="s">
        <v>3846</v>
      </c>
      <c r="R50" s="2">
        <v>1.05</v>
      </c>
      <c r="S50" s="3" t="s">
        <v>3847</v>
      </c>
      <c r="T50" s="4">
        <v>2.1679999999999998E-3</v>
      </c>
      <c r="U50" s="2" t="s">
        <v>3848</v>
      </c>
      <c r="V50" s="2">
        <v>1.07</v>
      </c>
      <c r="W50" s="3" t="s">
        <v>3628</v>
      </c>
      <c r="X50" s="4">
        <v>1.2080000000000001E-3</v>
      </c>
      <c r="Y50" s="2" t="s">
        <v>3849</v>
      </c>
      <c r="Z50" s="253">
        <v>1.01</v>
      </c>
      <c r="AA50" s="253" t="s">
        <v>3709</v>
      </c>
      <c r="AB50" s="252">
        <v>0.5363</v>
      </c>
      <c r="AC50" s="253" t="s">
        <v>3604</v>
      </c>
      <c r="AF50" s="2"/>
      <c r="AG50" s="2"/>
      <c r="AL50" s="4"/>
    </row>
    <row r="51" spans="1:38" s="3" customFormat="1">
      <c r="A51" s="3" t="s">
        <v>185</v>
      </c>
      <c r="B51" s="3" t="s">
        <v>186</v>
      </c>
      <c r="C51" s="3" t="s">
        <v>999</v>
      </c>
      <c r="D51" s="3" t="s">
        <v>15</v>
      </c>
      <c r="E51" s="2">
        <v>0.59530000000000005</v>
      </c>
      <c r="F51" s="19">
        <v>1.04</v>
      </c>
      <c r="G51" s="19" t="s">
        <v>3595</v>
      </c>
      <c r="H51" s="185">
        <v>3.2420000000000002E-8</v>
      </c>
      <c r="I51" s="186" t="s">
        <v>3811</v>
      </c>
      <c r="J51" s="186">
        <v>1.04</v>
      </c>
      <c r="K51" s="186" t="s">
        <v>3652</v>
      </c>
      <c r="L51" s="185">
        <v>1.4269999999999999E-9</v>
      </c>
      <c r="M51" s="186" t="s">
        <v>270</v>
      </c>
      <c r="N51" s="2">
        <v>1.04</v>
      </c>
      <c r="O51" s="3" t="s">
        <v>3693</v>
      </c>
      <c r="P51" s="4">
        <v>1.9199999999999998E-2</v>
      </c>
      <c r="Q51" s="3" t="s">
        <v>3812</v>
      </c>
      <c r="R51" s="2">
        <v>1.03</v>
      </c>
      <c r="S51" s="3" t="s">
        <v>3663</v>
      </c>
      <c r="T51" s="4">
        <v>5.4089999999999999E-2</v>
      </c>
      <c r="U51" s="2" t="s">
        <v>3813</v>
      </c>
      <c r="V51" s="2">
        <v>1.05</v>
      </c>
      <c r="W51" s="3" t="s">
        <v>3700</v>
      </c>
      <c r="X51" s="4">
        <v>1.9769999999999999E-2</v>
      </c>
      <c r="Y51" s="2" t="s">
        <v>3814</v>
      </c>
      <c r="Z51" s="253">
        <v>0.98</v>
      </c>
      <c r="AA51" s="253" t="s">
        <v>3815</v>
      </c>
      <c r="AB51" s="252">
        <v>0.39629999999999999</v>
      </c>
      <c r="AC51" s="253" t="s">
        <v>3604</v>
      </c>
      <c r="AF51" s="2"/>
      <c r="AG51" s="2"/>
      <c r="AL51" s="4"/>
    </row>
    <row r="52" spans="1:38" s="3" customFormat="1">
      <c r="A52" s="3" t="s">
        <v>188</v>
      </c>
      <c r="B52" s="3" t="s">
        <v>189</v>
      </c>
      <c r="C52" s="3" t="s">
        <v>4034</v>
      </c>
      <c r="D52" s="3" t="s">
        <v>12</v>
      </c>
      <c r="E52" s="2">
        <v>0.63570000000000004</v>
      </c>
      <c r="F52" s="19">
        <v>1.03</v>
      </c>
      <c r="G52" s="19" t="s">
        <v>3695</v>
      </c>
      <c r="H52" s="185">
        <v>4.0700000000000002E-9</v>
      </c>
      <c r="I52" s="186" t="s">
        <v>3803</v>
      </c>
      <c r="J52" s="186">
        <v>1.04</v>
      </c>
      <c r="K52" s="186" t="s">
        <v>3595</v>
      </c>
      <c r="L52" s="185">
        <v>1.8679999999999999E-8</v>
      </c>
      <c r="M52" s="186" t="s">
        <v>271</v>
      </c>
      <c r="N52" s="186">
        <v>1.08</v>
      </c>
      <c r="O52" s="19" t="s">
        <v>6919</v>
      </c>
      <c r="P52" s="185">
        <v>1.4759999999999999E-6</v>
      </c>
      <c r="Q52" s="19" t="s">
        <v>3804</v>
      </c>
      <c r="R52" s="2">
        <v>1.04</v>
      </c>
      <c r="S52" s="3" t="s">
        <v>3608</v>
      </c>
      <c r="T52" s="4">
        <v>7.0899999999999999E-3</v>
      </c>
      <c r="U52" s="2" t="s">
        <v>3805</v>
      </c>
      <c r="V52" s="253">
        <v>1.03</v>
      </c>
      <c r="W52" s="251" t="s">
        <v>3663</v>
      </c>
      <c r="X52" s="252">
        <v>8.7870000000000004E-2</v>
      </c>
      <c r="Y52" s="253" t="s">
        <v>3806</v>
      </c>
      <c r="Z52" s="253">
        <v>1.02</v>
      </c>
      <c r="AA52" s="253" t="s">
        <v>3671</v>
      </c>
      <c r="AB52" s="252">
        <v>0.32169999999999999</v>
      </c>
      <c r="AC52" s="253" t="s">
        <v>3604</v>
      </c>
      <c r="AF52" s="2"/>
      <c r="AG52" s="2"/>
      <c r="AL52" s="4"/>
    </row>
    <row r="53" spans="1:38" s="3" customFormat="1">
      <c r="A53" s="3" t="s">
        <v>191</v>
      </c>
      <c r="B53" s="3" t="s">
        <v>192</v>
      </c>
      <c r="C53" s="3" t="s">
        <v>190</v>
      </c>
      <c r="D53" s="3" t="s">
        <v>12</v>
      </c>
      <c r="E53" s="2">
        <v>0.73029999999999995</v>
      </c>
      <c r="F53" s="19">
        <v>1.03</v>
      </c>
      <c r="G53" s="19" t="s">
        <v>3595</v>
      </c>
      <c r="H53" s="185">
        <v>4.5870000000000003E-6</v>
      </c>
      <c r="I53" s="186" t="s">
        <v>3912</v>
      </c>
      <c r="J53" s="186">
        <v>1.04</v>
      </c>
      <c r="K53" s="186" t="s">
        <v>3652</v>
      </c>
      <c r="L53" s="185">
        <v>5.962E-8</v>
      </c>
      <c r="M53" s="186" t="s">
        <v>3913</v>
      </c>
      <c r="N53" s="2">
        <v>1.06</v>
      </c>
      <c r="O53" s="3" t="s">
        <v>3610</v>
      </c>
      <c r="P53" s="4">
        <v>3.7330000000000002E-3</v>
      </c>
      <c r="Q53" s="3" t="s">
        <v>3914</v>
      </c>
      <c r="R53" s="2">
        <v>1.05</v>
      </c>
      <c r="S53" s="3" t="s">
        <v>3617</v>
      </c>
      <c r="T53" s="4">
        <v>2.8080000000000002E-3</v>
      </c>
      <c r="U53" s="2" t="s">
        <v>3915</v>
      </c>
      <c r="V53" s="253">
        <v>1.04</v>
      </c>
      <c r="W53" s="251" t="s">
        <v>3639</v>
      </c>
      <c r="X53" s="252">
        <v>6.787E-2</v>
      </c>
      <c r="Y53" s="253" t="s">
        <v>3916</v>
      </c>
      <c r="Z53" s="253">
        <v>1</v>
      </c>
      <c r="AA53" s="253" t="s">
        <v>3917</v>
      </c>
      <c r="AB53" s="252">
        <v>0.87</v>
      </c>
      <c r="AC53" s="253" t="s">
        <v>3594</v>
      </c>
      <c r="AF53" s="2"/>
      <c r="AG53" s="2"/>
      <c r="AL53" s="4"/>
    </row>
    <row r="54" spans="1:38" s="3" customFormat="1">
      <c r="A54" s="3" t="s">
        <v>194</v>
      </c>
      <c r="B54" s="3" t="s">
        <v>195</v>
      </c>
      <c r="C54" s="3" t="s">
        <v>4037</v>
      </c>
      <c r="D54" s="3" t="s">
        <v>13</v>
      </c>
      <c r="E54" s="2">
        <v>0.25</v>
      </c>
      <c r="F54" s="19">
        <v>1.04</v>
      </c>
      <c r="G54" s="19" t="s">
        <v>3586</v>
      </c>
      <c r="H54" s="185">
        <v>1.076E-9</v>
      </c>
      <c r="I54" s="186" t="s">
        <v>3587</v>
      </c>
      <c r="J54" s="186">
        <v>1.03</v>
      </c>
      <c r="K54" s="186" t="s">
        <v>3595</v>
      </c>
      <c r="L54" s="185">
        <v>7.7400000000000004E-6</v>
      </c>
      <c r="M54" s="186" t="s">
        <v>3588</v>
      </c>
      <c r="N54" s="186">
        <v>1.1100000000000001</v>
      </c>
      <c r="O54" s="19" t="s">
        <v>6920</v>
      </c>
      <c r="P54" s="185">
        <v>2.119E-8</v>
      </c>
      <c r="Q54" s="19" t="s">
        <v>273</v>
      </c>
      <c r="R54" s="253">
        <v>1.01</v>
      </c>
      <c r="S54" s="251" t="s">
        <v>3589</v>
      </c>
      <c r="T54" s="252">
        <v>0.51590000000000003</v>
      </c>
      <c r="U54" s="253" t="s">
        <v>3590</v>
      </c>
      <c r="V54" s="253">
        <v>1.01</v>
      </c>
      <c r="W54" s="251" t="s">
        <v>3591</v>
      </c>
      <c r="X54" s="252">
        <v>0.61890000000000001</v>
      </c>
      <c r="Y54" s="253" t="s">
        <v>3592</v>
      </c>
      <c r="Z54" s="186">
        <v>1.1100000000000001</v>
      </c>
      <c r="AA54" s="186" t="s">
        <v>3593</v>
      </c>
      <c r="AB54" s="185">
        <v>1.6099999999999998E-5</v>
      </c>
      <c r="AC54" s="186" t="s">
        <v>3594</v>
      </c>
      <c r="AF54" s="2"/>
      <c r="AG54" s="2"/>
      <c r="AL54" s="4"/>
    </row>
    <row r="55" spans="1:38" s="3" customFormat="1">
      <c r="A55" s="3" t="s">
        <v>7163</v>
      </c>
      <c r="B55" s="3" t="s">
        <v>198</v>
      </c>
      <c r="C55" s="3" t="s">
        <v>196</v>
      </c>
      <c r="D55" s="3" t="s">
        <v>16</v>
      </c>
      <c r="E55" s="2">
        <v>0.37870000000000004</v>
      </c>
      <c r="F55" s="19">
        <v>1.03</v>
      </c>
      <c r="G55" s="19" t="s">
        <v>3595</v>
      </c>
      <c r="H55" s="185">
        <v>2.33E-8</v>
      </c>
      <c r="I55" s="186" t="s">
        <v>274</v>
      </c>
      <c r="J55" s="186">
        <v>1.03</v>
      </c>
      <c r="K55" s="186" t="s">
        <v>3595</v>
      </c>
      <c r="L55" s="185">
        <v>3.5629999999999998E-7</v>
      </c>
      <c r="M55" s="186" t="s">
        <v>3891</v>
      </c>
      <c r="N55" s="186">
        <v>1.06</v>
      </c>
      <c r="O55" s="19" t="s">
        <v>3879</v>
      </c>
      <c r="P55" s="185">
        <v>1.471E-4</v>
      </c>
      <c r="Q55" s="19" t="s">
        <v>3892</v>
      </c>
      <c r="R55" s="2">
        <v>1.03</v>
      </c>
      <c r="S55" s="3" t="s">
        <v>3663</v>
      </c>
      <c r="T55" s="4">
        <v>5.4350000000000002E-2</v>
      </c>
      <c r="U55" s="2" t="s">
        <v>3893</v>
      </c>
      <c r="V55" s="2">
        <v>1.07</v>
      </c>
      <c r="W55" s="3" t="s">
        <v>3762</v>
      </c>
      <c r="X55" s="4">
        <v>8.6899999999999998E-4</v>
      </c>
      <c r="Y55" s="2" t="s">
        <v>3894</v>
      </c>
      <c r="Z55" s="253">
        <v>0.99</v>
      </c>
      <c r="AA55" s="253" t="s">
        <v>3895</v>
      </c>
      <c r="AB55" s="252">
        <v>0.73640000000000005</v>
      </c>
      <c r="AC55" s="253" t="s">
        <v>3594</v>
      </c>
      <c r="AF55" s="2"/>
      <c r="AG55" s="2"/>
      <c r="AL55" s="4"/>
    </row>
    <row r="56" spans="1:38" s="3" customFormat="1">
      <c r="A56" s="3" t="s">
        <v>200</v>
      </c>
      <c r="B56" s="3" t="s">
        <v>201</v>
      </c>
      <c r="C56" s="3" t="s">
        <v>199</v>
      </c>
      <c r="D56" s="3" t="s">
        <v>18</v>
      </c>
      <c r="E56" s="2">
        <v>0.31030000000000002</v>
      </c>
      <c r="F56" s="19">
        <v>1.04</v>
      </c>
      <c r="G56" s="19" t="s">
        <v>3595</v>
      </c>
      <c r="H56" s="185">
        <v>4.489E-8</v>
      </c>
      <c r="I56" s="186" t="s">
        <v>3727</v>
      </c>
      <c r="J56" s="186">
        <v>1.04</v>
      </c>
      <c r="K56" s="186" t="s">
        <v>3652</v>
      </c>
      <c r="L56" s="185">
        <v>3.557E-9</v>
      </c>
      <c r="M56" s="186" t="s">
        <v>275</v>
      </c>
      <c r="N56" s="253">
        <v>1.02</v>
      </c>
      <c r="O56" s="251" t="s">
        <v>3626</v>
      </c>
      <c r="P56" s="252">
        <v>0.32519999999999999</v>
      </c>
      <c r="Q56" s="251" t="s">
        <v>3728</v>
      </c>
      <c r="R56" s="2">
        <v>1.05</v>
      </c>
      <c r="S56" s="3" t="s">
        <v>3693</v>
      </c>
      <c r="T56" s="4">
        <v>7.1929999999999997E-3</v>
      </c>
      <c r="U56" s="2" t="s">
        <v>3729</v>
      </c>
      <c r="V56" s="186">
        <v>1.08</v>
      </c>
      <c r="W56" s="19" t="s">
        <v>3647</v>
      </c>
      <c r="X56" s="185">
        <v>4.9549999999999996E-4</v>
      </c>
      <c r="Y56" s="186" t="s">
        <v>3730</v>
      </c>
      <c r="Z56" s="2">
        <v>1.04</v>
      </c>
      <c r="AA56" s="2" t="s">
        <v>3639</v>
      </c>
      <c r="AB56" s="4">
        <v>5.4629999999999998E-2</v>
      </c>
      <c r="AC56" s="2" t="s">
        <v>3604</v>
      </c>
      <c r="AF56" s="2"/>
      <c r="AG56" s="2"/>
      <c r="AL56" s="4"/>
    </row>
    <row r="57" spans="1:38" s="3" customFormat="1">
      <c r="A57" s="3" t="s">
        <v>203</v>
      </c>
      <c r="B57" s="3" t="s">
        <v>204</v>
      </c>
      <c r="C57" s="3" t="s">
        <v>202</v>
      </c>
      <c r="D57" s="3" t="s">
        <v>12</v>
      </c>
      <c r="E57" s="2">
        <v>0.40529999999999999</v>
      </c>
      <c r="F57" s="19">
        <v>1.03</v>
      </c>
      <c r="G57" s="19" t="s">
        <v>3695</v>
      </c>
      <c r="H57" s="185">
        <v>4.9730000000000003E-8</v>
      </c>
      <c r="I57" s="186" t="s">
        <v>3896</v>
      </c>
      <c r="J57" s="186">
        <v>1.04</v>
      </c>
      <c r="K57" s="186" t="s">
        <v>3586</v>
      </c>
      <c r="L57" s="185">
        <v>4.4909999999999998E-10</v>
      </c>
      <c r="M57" s="186" t="s">
        <v>276</v>
      </c>
      <c r="N57" s="2">
        <v>1.03</v>
      </c>
      <c r="O57" s="3" t="s">
        <v>3663</v>
      </c>
      <c r="P57" s="4">
        <v>2.4080000000000001E-2</v>
      </c>
      <c r="Q57" s="3" t="s">
        <v>3897</v>
      </c>
      <c r="R57" s="2">
        <v>1.05</v>
      </c>
      <c r="S57" s="3" t="s">
        <v>3693</v>
      </c>
      <c r="T57" s="4">
        <v>4.0559999999999997E-3</v>
      </c>
      <c r="U57" s="2" t="s">
        <v>3898</v>
      </c>
      <c r="V57" s="253">
        <v>1.03</v>
      </c>
      <c r="W57" s="251" t="s">
        <v>3657</v>
      </c>
      <c r="X57" s="252">
        <v>0.1429</v>
      </c>
      <c r="Y57" s="253" t="s">
        <v>3899</v>
      </c>
      <c r="Z57" s="253">
        <v>1.01</v>
      </c>
      <c r="AA57" s="253" t="s">
        <v>3801</v>
      </c>
      <c r="AB57" s="252">
        <v>0.7379</v>
      </c>
      <c r="AC57" s="253" t="s">
        <v>3900</v>
      </c>
      <c r="AF57" s="2"/>
      <c r="AG57" s="2"/>
      <c r="AL57" s="4"/>
    </row>
    <row r="58" spans="1:38" s="3" customFormat="1">
      <c r="A58" s="3" t="s">
        <v>206</v>
      </c>
      <c r="B58" s="3" t="s">
        <v>207</v>
      </c>
      <c r="C58" s="3" t="s">
        <v>205</v>
      </c>
      <c r="D58" s="3" t="s">
        <v>286</v>
      </c>
      <c r="E58" s="2">
        <v>0.19439999999999999</v>
      </c>
      <c r="F58" s="19">
        <v>1.03</v>
      </c>
      <c r="G58" s="19" t="s">
        <v>3595</v>
      </c>
      <c r="H58" s="185">
        <v>2.1439999999999999E-7</v>
      </c>
      <c r="I58" s="186" t="s">
        <v>3765</v>
      </c>
      <c r="J58" s="186">
        <v>1.03</v>
      </c>
      <c r="K58" s="186" t="s">
        <v>3595</v>
      </c>
      <c r="L58" s="185">
        <v>1.8419999999999999E-6</v>
      </c>
      <c r="M58" s="186" t="s">
        <v>3766</v>
      </c>
      <c r="N58" s="253">
        <v>1.01</v>
      </c>
      <c r="O58" s="251" t="s">
        <v>3589</v>
      </c>
      <c r="P58" s="252">
        <v>0.4143</v>
      </c>
      <c r="Q58" s="251" t="s">
        <v>3767</v>
      </c>
      <c r="R58" s="186">
        <v>1.17</v>
      </c>
      <c r="S58" s="19" t="s">
        <v>3768</v>
      </c>
      <c r="T58" s="185">
        <v>7.52E-18</v>
      </c>
      <c r="U58" s="186" t="s">
        <v>277</v>
      </c>
      <c r="V58" s="2">
        <v>1.06</v>
      </c>
      <c r="W58" s="3" t="s">
        <v>3700</v>
      </c>
      <c r="X58" s="4">
        <v>1.145E-2</v>
      </c>
      <c r="Y58" s="2" t="s">
        <v>3769</v>
      </c>
      <c r="Z58" s="253">
        <v>1.04</v>
      </c>
      <c r="AA58" s="253" t="s">
        <v>3770</v>
      </c>
      <c r="AB58" s="252">
        <v>0.16250000000000001</v>
      </c>
      <c r="AC58" s="253" t="s">
        <v>3604</v>
      </c>
      <c r="AF58" s="2"/>
      <c r="AG58" s="2"/>
      <c r="AL58" s="4"/>
    </row>
    <row r="59" spans="1:38" s="3" customFormat="1">
      <c r="A59" s="3" t="s">
        <v>208</v>
      </c>
      <c r="B59" s="3" t="s">
        <v>209</v>
      </c>
      <c r="C59" s="3" t="s">
        <v>4035</v>
      </c>
      <c r="D59" s="3" t="s">
        <v>12</v>
      </c>
      <c r="E59" s="2">
        <v>0.26</v>
      </c>
      <c r="F59" s="19">
        <v>1.05</v>
      </c>
      <c r="G59" s="19" t="s">
        <v>3652</v>
      </c>
      <c r="H59" s="185">
        <v>1.72E-13</v>
      </c>
      <c r="I59" s="186" t="s">
        <v>3833</v>
      </c>
      <c r="J59" s="186">
        <v>1.05</v>
      </c>
      <c r="K59" s="186" t="s">
        <v>3605</v>
      </c>
      <c r="L59" s="185">
        <v>7.1889999999999997E-14</v>
      </c>
      <c r="M59" s="186" t="s">
        <v>3834</v>
      </c>
      <c r="N59" s="186">
        <v>1.1100000000000001</v>
      </c>
      <c r="O59" s="19" t="s">
        <v>6920</v>
      </c>
      <c r="P59" s="185">
        <v>1.3049999999999999E-9</v>
      </c>
      <c r="Q59" s="19" t="s">
        <v>278</v>
      </c>
      <c r="R59" s="253">
        <v>1.01</v>
      </c>
      <c r="S59" s="251" t="s">
        <v>3589</v>
      </c>
      <c r="T59" s="252">
        <v>0.438</v>
      </c>
      <c r="U59" s="253" t="s">
        <v>3835</v>
      </c>
      <c r="V59" s="2">
        <v>1.06</v>
      </c>
      <c r="W59" s="3" t="s">
        <v>3610</v>
      </c>
      <c r="X59" s="4">
        <v>5.019E-3</v>
      </c>
      <c r="Y59" s="2" t="s">
        <v>3836</v>
      </c>
      <c r="Z59" s="253">
        <v>1.01</v>
      </c>
      <c r="AA59" s="253" t="s">
        <v>3709</v>
      </c>
      <c r="AB59" s="252">
        <v>0.51129999999999998</v>
      </c>
      <c r="AC59" s="253" t="s">
        <v>3604</v>
      </c>
      <c r="AF59" s="2"/>
      <c r="AG59" s="2"/>
      <c r="AL59" s="4"/>
    </row>
    <row r="60" spans="1:38" s="3" customFormat="1">
      <c r="A60" s="3" t="s">
        <v>211</v>
      </c>
      <c r="B60" s="3" t="s">
        <v>212</v>
      </c>
      <c r="C60" s="3" t="s">
        <v>4032</v>
      </c>
      <c r="D60" s="3" t="s">
        <v>12</v>
      </c>
      <c r="E60" s="2">
        <v>0.40589999999999998</v>
      </c>
      <c r="F60" s="19">
        <v>1.03</v>
      </c>
      <c r="G60" s="19" t="s">
        <v>3595</v>
      </c>
      <c r="H60" s="185">
        <v>1.5419999999999998E-8</v>
      </c>
      <c r="I60" s="186" t="s">
        <v>279</v>
      </c>
      <c r="J60" s="186">
        <v>1.03</v>
      </c>
      <c r="K60" s="186" t="s">
        <v>3595</v>
      </c>
      <c r="L60" s="185">
        <v>5.1679999999999997E-7</v>
      </c>
      <c r="M60" s="186" t="s">
        <v>3816</v>
      </c>
      <c r="N60" s="253">
        <v>1.01</v>
      </c>
      <c r="O60" s="251" t="s">
        <v>3754</v>
      </c>
      <c r="P60" s="252">
        <v>0.40039999999999998</v>
      </c>
      <c r="Q60" s="251" t="s">
        <v>3817</v>
      </c>
      <c r="R60" s="186">
        <v>1.06</v>
      </c>
      <c r="S60" s="19" t="s">
        <v>3669</v>
      </c>
      <c r="T60" s="185">
        <v>1.9760000000000001E-4</v>
      </c>
      <c r="U60" s="186" t="s">
        <v>3818</v>
      </c>
      <c r="V60" s="253">
        <v>1.02</v>
      </c>
      <c r="W60" s="251" t="s">
        <v>3626</v>
      </c>
      <c r="X60" s="252">
        <v>0.2782</v>
      </c>
      <c r="Y60" s="253" t="s">
        <v>3819</v>
      </c>
      <c r="Z60" s="253">
        <v>1.02</v>
      </c>
      <c r="AA60" s="253" t="s">
        <v>3820</v>
      </c>
      <c r="AB60" s="252">
        <v>0.44009999999999999</v>
      </c>
      <c r="AC60" s="253" t="s">
        <v>3594</v>
      </c>
      <c r="AF60" s="2"/>
      <c r="AG60" s="2"/>
      <c r="AL60" s="4"/>
    </row>
    <row r="61" spans="1:38" s="3" customFormat="1">
      <c r="A61" s="3" t="s">
        <v>214</v>
      </c>
      <c r="B61" s="3" t="s">
        <v>215</v>
      </c>
      <c r="C61" s="3" t="s">
        <v>1051</v>
      </c>
      <c r="D61" s="3" t="s">
        <v>18</v>
      </c>
      <c r="E61" s="2">
        <v>0.19620000000000004</v>
      </c>
      <c r="F61" s="19">
        <v>1.05</v>
      </c>
      <c r="G61" s="19" t="s">
        <v>3652</v>
      </c>
      <c r="H61" s="185">
        <v>7.1569999999999998E-8</v>
      </c>
      <c r="I61" s="186" t="s">
        <v>3938</v>
      </c>
      <c r="J61" s="186">
        <v>1.05</v>
      </c>
      <c r="K61" s="186" t="s">
        <v>3605</v>
      </c>
      <c r="L61" s="185">
        <v>4.0030000000000003E-9</v>
      </c>
      <c r="M61" s="186" t="s">
        <v>280</v>
      </c>
      <c r="N61" s="2">
        <v>1.06</v>
      </c>
      <c r="O61" s="3" t="s">
        <v>6915</v>
      </c>
      <c r="P61" s="4">
        <v>1.4630000000000001E-2</v>
      </c>
      <c r="Q61" s="3" t="s">
        <v>3939</v>
      </c>
      <c r="R61" s="2">
        <v>1.06</v>
      </c>
      <c r="S61" s="3" t="s">
        <v>3601</v>
      </c>
      <c r="T61" s="4">
        <v>1.8779999999999999E-3</v>
      </c>
      <c r="U61" s="2" t="s">
        <v>3940</v>
      </c>
      <c r="V61" s="253">
        <v>1.03</v>
      </c>
      <c r="W61" s="251" t="s">
        <v>3641</v>
      </c>
      <c r="X61" s="252">
        <v>0.30570000000000003</v>
      </c>
      <c r="Y61" s="253" t="s">
        <v>3941</v>
      </c>
      <c r="Z61" s="253">
        <v>1</v>
      </c>
      <c r="AA61" s="253" t="s">
        <v>3942</v>
      </c>
      <c r="AB61" s="252">
        <v>0.9486</v>
      </c>
      <c r="AC61" s="253" t="s">
        <v>3594</v>
      </c>
      <c r="AE61"/>
      <c r="AF61"/>
      <c r="AG61"/>
      <c r="AH61"/>
      <c r="AI61"/>
      <c r="AJ61"/>
      <c r="AK61"/>
      <c r="AL61"/>
    </row>
    <row r="62" spans="1:38" s="3" customFormat="1">
      <c r="A62" s="3" t="s">
        <v>217</v>
      </c>
      <c r="B62" s="3" t="s">
        <v>218</v>
      </c>
      <c r="C62" s="3" t="s">
        <v>1054</v>
      </c>
      <c r="D62" s="3" t="s">
        <v>16</v>
      </c>
      <c r="E62" s="2">
        <v>0.79079999999999995</v>
      </c>
      <c r="F62" s="19">
        <v>1.04</v>
      </c>
      <c r="G62" s="19" t="s">
        <v>3652</v>
      </c>
      <c r="H62" s="185">
        <v>5.791E-10</v>
      </c>
      <c r="I62" s="186" t="s">
        <v>3777</v>
      </c>
      <c r="J62" s="186">
        <v>1.05</v>
      </c>
      <c r="K62" s="186" t="s">
        <v>3714</v>
      </c>
      <c r="L62" s="185">
        <v>1.6300000000000001E-10</v>
      </c>
      <c r="M62" s="186" t="s">
        <v>281</v>
      </c>
      <c r="N62" s="253">
        <v>1.01</v>
      </c>
      <c r="O62" s="251" t="s">
        <v>3589</v>
      </c>
      <c r="P62" s="252">
        <v>0.42399999999999999</v>
      </c>
      <c r="Q62" s="251" t="s">
        <v>3778</v>
      </c>
      <c r="R62" s="2">
        <v>1.05</v>
      </c>
      <c r="S62" s="3" t="s">
        <v>3779</v>
      </c>
      <c r="T62" s="4">
        <v>6.4050000000000001E-3</v>
      </c>
      <c r="U62" s="2" t="s">
        <v>3780</v>
      </c>
      <c r="V62" s="2">
        <v>1.07</v>
      </c>
      <c r="W62" s="3" t="s">
        <v>3628</v>
      </c>
      <c r="X62" s="4">
        <v>1.258E-3</v>
      </c>
      <c r="Y62" s="2" t="s">
        <v>3781</v>
      </c>
      <c r="Z62" s="253">
        <v>0.96</v>
      </c>
      <c r="AA62" s="253" t="s">
        <v>3782</v>
      </c>
      <c r="AB62" s="252">
        <v>0.17330000000000001</v>
      </c>
      <c r="AC62" s="253" t="s">
        <v>3783</v>
      </c>
      <c r="AF62" s="2"/>
      <c r="AG62" s="2"/>
      <c r="AL62" s="4"/>
    </row>
    <row r="63" spans="1:38" s="3" customFormat="1">
      <c r="A63" s="3" t="s">
        <v>220</v>
      </c>
      <c r="B63" s="3" t="s">
        <v>221</v>
      </c>
      <c r="C63" s="3" t="s">
        <v>219</v>
      </c>
      <c r="D63" s="3" t="s">
        <v>15</v>
      </c>
      <c r="E63" s="2">
        <v>0.88949999999999996</v>
      </c>
      <c r="F63" s="19">
        <v>1.05</v>
      </c>
      <c r="G63" s="19" t="s">
        <v>3605</v>
      </c>
      <c r="H63" s="185">
        <v>7.5249999999999996E-9</v>
      </c>
      <c r="I63" s="186" t="s">
        <v>3789</v>
      </c>
      <c r="J63" s="186">
        <v>1.06</v>
      </c>
      <c r="K63" s="186" t="s">
        <v>3923</v>
      </c>
      <c r="L63" s="185">
        <v>3.3139999999999999E-9</v>
      </c>
      <c r="M63" s="186" t="s">
        <v>3790</v>
      </c>
      <c r="N63" s="253">
        <v>1.01</v>
      </c>
      <c r="O63" s="251" t="s">
        <v>6921</v>
      </c>
      <c r="P63" s="252">
        <v>0.628</v>
      </c>
      <c r="Q63" s="251" t="s">
        <v>3791</v>
      </c>
      <c r="R63" s="2">
        <v>1.05</v>
      </c>
      <c r="S63" s="3" t="s">
        <v>3792</v>
      </c>
      <c r="T63" s="4">
        <v>4.1419999999999998E-2</v>
      </c>
      <c r="U63" s="2" t="s">
        <v>3793</v>
      </c>
      <c r="V63" s="253">
        <v>1.05</v>
      </c>
      <c r="W63" s="251" t="s">
        <v>3794</v>
      </c>
      <c r="X63" s="252">
        <v>8.6980000000000002E-2</v>
      </c>
      <c r="Y63" s="253" t="s">
        <v>3795</v>
      </c>
      <c r="Z63" s="253">
        <v>0.97</v>
      </c>
      <c r="AA63" s="253" t="s">
        <v>3796</v>
      </c>
      <c r="AB63" s="252">
        <v>0.29649999999999999</v>
      </c>
      <c r="AC63" s="253" t="s">
        <v>3604</v>
      </c>
      <c r="AF63" s="2"/>
      <c r="AG63" s="2"/>
      <c r="AL63" s="4"/>
    </row>
    <row r="64" spans="1:38">
      <c r="A64" s="5" t="s">
        <v>223</v>
      </c>
      <c r="B64" s="5" t="s">
        <v>224</v>
      </c>
      <c r="C64" s="5" t="s">
        <v>222</v>
      </c>
      <c r="D64" s="5" t="s">
        <v>18</v>
      </c>
      <c r="E64" s="6">
        <v>0.89829999999999999</v>
      </c>
      <c r="F64" s="10">
        <v>1.05</v>
      </c>
      <c r="G64" s="10" t="s">
        <v>3714</v>
      </c>
      <c r="H64" s="255">
        <v>1.6800000000000002E-8</v>
      </c>
      <c r="I64" s="254" t="s">
        <v>3715</v>
      </c>
      <c r="J64" s="254">
        <v>1.06</v>
      </c>
      <c r="K64" s="254" t="s">
        <v>3923</v>
      </c>
      <c r="L64" s="255">
        <v>9.8559999999999999E-10</v>
      </c>
      <c r="M64" s="254" t="s">
        <v>283</v>
      </c>
      <c r="N64" s="258">
        <v>1</v>
      </c>
      <c r="O64" s="256" t="s">
        <v>6922</v>
      </c>
      <c r="P64" s="257">
        <v>0.88190000000000002</v>
      </c>
      <c r="Q64" s="256" t="s">
        <v>3716</v>
      </c>
      <c r="R64" s="254">
        <v>1.1000000000000001</v>
      </c>
      <c r="S64" s="10" t="s">
        <v>3717</v>
      </c>
      <c r="T64" s="255">
        <v>8.8930000000000004E-5</v>
      </c>
      <c r="U64" s="254" t="s">
        <v>3718</v>
      </c>
      <c r="V64" s="258">
        <v>1.03</v>
      </c>
      <c r="W64" s="256" t="s">
        <v>3719</v>
      </c>
      <c r="X64" s="257">
        <v>0.36409999999999998</v>
      </c>
      <c r="Y64" s="258" t="s">
        <v>3720</v>
      </c>
      <c r="Z64" s="6">
        <v>1.07</v>
      </c>
      <c r="AA64" s="6" t="s">
        <v>3721</v>
      </c>
      <c r="AB64" s="7">
        <v>4.6899999999999997E-2</v>
      </c>
      <c r="AC64" s="6" t="s">
        <v>3604</v>
      </c>
      <c r="AD64" s="3"/>
      <c r="AE64" s="3"/>
      <c r="AF64" s="2"/>
      <c r="AG64" s="2"/>
      <c r="AH64" s="3"/>
      <c r="AI64" s="3"/>
      <c r="AJ64" s="3"/>
      <c r="AK64" s="3"/>
      <c r="AL64" s="4"/>
    </row>
    <row r="65" spans="1:29">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row>
    <row r="66" spans="1:29">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row>
  </sheetData>
  <sortState ref="A5:AD64">
    <sortCondition ref="AC5:AC64"/>
    <sortCondition ref="AD5:AD64"/>
  </sortState>
  <phoneticPr fontId="68"/>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C75"/>
  <sheetViews>
    <sheetView zoomScale="110" zoomScaleNormal="110" workbookViewId="0">
      <selection activeCell="C18" sqref="C18"/>
    </sheetView>
  </sheetViews>
  <sheetFormatPr baseColWidth="10" defaultColWidth="11.42578125" defaultRowHeight="15"/>
  <cols>
    <col min="1" max="1" width="47" bestFit="1" customWidth="1"/>
    <col min="2" max="2" width="16.7109375" bestFit="1" customWidth="1"/>
    <col min="3" max="3" width="156.85546875" customWidth="1"/>
  </cols>
  <sheetData>
    <row r="1" spans="1:3">
      <c r="A1" s="187" t="s">
        <v>1324</v>
      </c>
      <c r="B1" s="10" t="s">
        <v>7146</v>
      </c>
      <c r="C1" s="143" t="s">
        <v>7076</v>
      </c>
    </row>
    <row r="2" spans="1:3">
      <c r="A2" s="3" t="s">
        <v>1433</v>
      </c>
      <c r="B2" s="3" t="s">
        <v>7097</v>
      </c>
      <c r="C2" t="s">
        <v>7081</v>
      </c>
    </row>
    <row r="3" spans="1:3">
      <c r="A3" s="3" t="s">
        <v>3000</v>
      </c>
      <c r="B3" s="3" t="s">
        <v>7097</v>
      </c>
      <c r="C3" t="s">
        <v>7109</v>
      </c>
    </row>
    <row r="4" spans="1:3">
      <c r="A4" s="3" t="s">
        <v>7126</v>
      </c>
      <c r="B4" s="3" t="s">
        <v>7097</v>
      </c>
      <c r="C4" t="s">
        <v>7081</v>
      </c>
    </row>
    <row r="5" spans="1:3">
      <c r="A5" s="3" t="s">
        <v>7136</v>
      </c>
      <c r="B5" s="3" t="s">
        <v>7097</v>
      </c>
      <c r="C5" t="s">
        <v>7104</v>
      </c>
    </row>
    <row r="6" spans="1:3">
      <c r="A6" s="3" t="s">
        <v>2972</v>
      </c>
      <c r="B6" s="3" t="s">
        <v>7097</v>
      </c>
      <c r="C6" t="s">
        <v>7086</v>
      </c>
    </row>
    <row r="7" spans="1:3">
      <c r="A7" s="3" t="s">
        <v>2990</v>
      </c>
      <c r="B7" s="3" t="s">
        <v>7097</v>
      </c>
      <c r="C7" t="s">
        <v>7081</v>
      </c>
    </row>
    <row r="8" spans="1:3" s="199" customFormat="1">
      <c r="A8" s="285" t="s">
        <v>2990</v>
      </c>
      <c r="B8" s="285" t="s">
        <v>7110</v>
      </c>
      <c r="C8" s="199" t="s">
        <v>7149</v>
      </c>
    </row>
    <row r="9" spans="1:3" s="199" customFormat="1">
      <c r="A9" s="285" t="s">
        <v>7118</v>
      </c>
      <c r="B9" s="285" t="s">
        <v>7110</v>
      </c>
      <c r="C9" s="199" t="s">
        <v>7148</v>
      </c>
    </row>
    <row r="10" spans="1:3" s="104" customFormat="1">
      <c r="A10" s="3" t="s">
        <v>1334</v>
      </c>
      <c r="B10" s="3" t="s">
        <v>7097</v>
      </c>
      <c r="C10" t="s">
        <v>7081</v>
      </c>
    </row>
    <row r="11" spans="1:3">
      <c r="A11" s="3" t="s">
        <v>7141</v>
      </c>
      <c r="B11" s="3" t="s">
        <v>7097</v>
      </c>
      <c r="C11" t="s">
        <v>7100</v>
      </c>
    </row>
    <row r="12" spans="1:3">
      <c r="A12" s="3" t="s">
        <v>7079</v>
      </c>
      <c r="B12" s="3" t="s">
        <v>7097</v>
      </c>
      <c r="C12" t="s">
        <v>7093</v>
      </c>
    </row>
    <row r="13" spans="1:3">
      <c r="A13" s="3" t="s">
        <v>7127</v>
      </c>
      <c r="B13" s="3" t="s">
        <v>7097</v>
      </c>
      <c r="C13" t="s">
        <v>7081</v>
      </c>
    </row>
    <row r="14" spans="1:3">
      <c r="A14" s="3" t="s">
        <v>7133</v>
      </c>
      <c r="B14" s="3" t="s">
        <v>7097</v>
      </c>
      <c r="C14" t="s">
        <v>7077</v>
      </c>
    </row>
    <row r="15" spans="1:3">
      <c r="A15" t="s">
        <v>1345</v>
      </c>
      <c r="B15" s="3" t="s">
        <v>7097</v>
      </c>
      <c r="C15" t="s">
        <v>7094</v>
      </c>
    </row>
    <row r="16" spans="1:3">
      <c r="A16" s="22" t="s">
        <v>7123</v>
      </c>
      <c r="B16" s="3" t="s">
        <v>7110</v>
      </c>
      <c r="C16" t="s">
        <v>7124</v>
      </c>
    </row>
    <row r="17" spans="1:3">
      <c r="A17" s="3" t="s">
        <v>2969</v>
      </c>
      <c r="B17" s="3" t="s">
        <v>7097</v>
      </c>
      <c r="C17" t="s">
        <v>7085</v>
      </c>
    </row>
    <row r="18" spans="1:3">
      <c r="A18" s="3" t="s">
        <v>1327</v>
      </c>
      <c r="B18" s="3" t="s">
        <v>7097</v>
      </c>
      <c r="C18" t="s">
        <v>7081</v>
      </c>
    </row>
    <row r="19" spans="1:3">
      <c r="A19" s="3" t="s">
        <v>2963</v>
      </c>
      <c r="B19" s="3" t="s">
        <v>7097</v>
      </c>
      <c r="C19" t="s">
        <v>7081</v>
      </c>
    </row>
    <row r="20" spans="1:3">
      <c r="A20" s="3" t="s">
        <v>7129</v>
      </c>
      <c r="B20" s="3" t="s">
        <v>7097</v>
      </c>
      <c r="C20" t="s">
        <v>7081</v>
      </c>
    </row>
    <row r="21" spans="1:3">
      <c r="A21" s="3" t="s">
        <v>4313</v>
      </c>
      <c r="B21" s="3" t="s">
        <v>7097</v>
      </c>
      <c r="C21" t="s">
        <v>7084</v>
      </c>
    </row>
    <row r="22" spans="1:3">
      <c r="A22" s="3" t="s">
        <v>4313</v>
      </c>
      <c r="B22" s="3" t="s">
        <v>7110</v>
      </c>
      <c r="C22" t="s">
        <v>7111</v>
      </c>
    </row>
    <row r="23" spans="1:3">
      <c r="A23" s="3" t="s">
        <v>7128</v>
      </c>
      <c r="B23" s="3" t="s">
        <v>7097</v>
      </c>
      <c r="C23" t="s">
        <v>7081</v>
      </c>
    </row>
    <row r="24" spans="1:3">
      <c r="A24" s="3" t="s">
        <v>4775</v>
      </c>
      <c r="B24" s="3" t="s">
        <v>7110</v>
      </c>
      <c r="C24" t="s">
        <v>7090</v>
      </c>
    </row>
    <row r="25" spans="1:3">
      <c r="A25" s="3" t="s">
        <v>4771</v>
      </c>
      <c r="B25" s="3" t="s">
        <v>7097</v>
      </c>
      <c r="C25" t="s">
        <v>7090</v>
      </c>
    </row>
    <row r="26" spans="1:3">
      <c r="A26" s="3" t="s">
        <v>4772</v>
      </c>
      <c r="B26" s="3" t="s">
        <v>7097</v>
      </c>
      <c r="C26" t="s">
        <v>7090</v>
      </c>
    </row>
    <row r="27" spans="1:3">
      <c r="A27" s="97" t="s">
        <v>4776</v>
      </c>
      <c r="B27" s="3" t="s">
        <v>7110</v>
      </c>
      <c r="C27" t="s">
        <v>7090</v>
      </c>
    </row>
    <row r="28" spans="1:3">
      <c r="A28" s="3" t="s">
        <v>2970</v>
      </c>
      <c r="B28" s="3" t="s">
        <v>7097</v>
      </c>
      <c r="C28" s="145" t="s">
        <v>7101</v>
      </c>
    </row>
    <row r="29" spans="1:3">
      <c r="A29" s="285" t="s">
        <v>2967</v>
      </c>
      <c r="B29" s="285" t="s">
        <v>7097</v>
      </c>
      <c r="C29" s="199" t="s">
        <v>7099</v>
      </c>
    </row>
    <row r="30" spans="1:3" s="104" customFormat="1">
      <c r="A30" s="3" t="s">
        <v>2974</v>
      </c>
      <c r="B30" s="3" t="s">
        <v>7097</v>
      </c>
      <c r="C30" t="s">
        <v>7102</v>
      </c>
    </row>
    <row r="31" spans="1:3">
      <c r="A31" s="3" t="s">
        <v>2975</v>
      </c>
      <c r="B31" s="3" t="s">
        <v>7097</v>
      </c>
      <c r="C31" t="s">
        <v>7087</v>
      </c>
    </row>
    <row r="32" spans="1:3">
      <c r="A32" s="3" t="s">
        <v>1333</v>
      </c>
      <c r="B32" s="3" t="s">
        <v>7097</v>
      </c>
      <c r="C32" t="s">
        <v>7081</v>
      </c>
    </row>
    <row r="33" spans="1:3">
      <c r="A33" s="3" t="s">
        <v>2964</v>
      </c>
      <c r="B33" s="3" t="s">
        <v>7097</v>
      </c>
      <c r="C33" t="s">
        <v>7081</v>
      </c>
    </row>
    <row r="34" spans="1:3">
      <c r="A34" s="285" t="s">
        <v>7138</v>
      </c>
      <c r="B34" s="3" t="s">
        <v>7097</v>
      </c>
      <c r="C34" t="s">
        <v>7106</v>
      </c>
    </row>
    <row r="35" spans="1:3">
      <c r="A35" s="3" t="s">
        <v>7096</v>
      </c>
      <c r="B35" s="3" t="s">
        <v>7110</v>
      </c>
      <c r="C35" t="s">
        <v>7095</v>
      </c>
    </row>
    <row r="36" spans="1:3">
      <c r="A36" s="3" t="s">
        <v>7144</v>
      </c>
      <c r="B36" s="3" t="s">
        <v>7097</v>
      </c>
      <c r="C36" t="s">
        <v>7081</v>
      </c>
    </row>
    <row r="37" spans="1:3">
      <c r="A37" s="3" t="s">
        <v>1339</v>
      </c>
      <c r="B37" s="3" t="s">
        <v>7097</v>
      </c>
      <c r="C37" t="s">
        <v>7081</v>
      </c>
    </row>
    <row r="38" spans="1:3">
      <c r="A38" s="3" t="s">
        <v>2966</v>
      </c>
      <c r="B38" s="3" t="s">
        <v>7097</v>
      </c>
      <c r="C38" t="s">
        <v>7083</v>
      </c>
    </row>
    <row r="39" spans="1:3">
      <c r="A39" s="3" t="s">
        <v>7080</v>
      </c>
      <c r="B39" s="3" t="s">
        <v>7097</v>
      </c>
      <c r="C39" t="s">
        <v>7081</v>
      </c>
    </row>
    <row r="40" spans="1:3">
      <c r="A40" s="3" t="s">
        <v>1337</v>
      </c>
      <c r="B40" s="3" t="s">
        <v>7097</v>
      </c>
      <c r="C40" t="s">
        <v>7081</v>
      </c>
    </row>
    <row r="41" spans="1:3">
      <c r="A41" s="3" t="s">
        <v>7092</v>
      </c>
      <c r="B41" s="3" t="s">
        <v>7097</v>
      </c>
      <c r="C41" t="s">
        <v>7081</v>
      </c>
    </row>
    <row r="42" spans="1:3">
      <c r="A42" s="3" t="s">
        <v>7116</v>
      </c>
      <c r="B42" s="3" t="s">
        <v>7110</v>
      </c>
      <c r="C42" t="s">
        <v>7117</v>
      </c>
    </row>
    <row r="43" spans="1:3">
      <c r="A43" s="3" t="s">
        <v>2996</v>
      </c>
      <c r="B43" s="3" t="s">
        <v>7097</v>
      </c>
      <c r="C43" t="s">
        <v>7078</v>
      </c>
    </row>
    <row r="44" spans="1:3">
      <c r="A44" s="3" t="s">
        <v>2999</v>
      </c>
      <c r="B44" s="3" t="s">
        <v>7097</v>
      </c>
      <c r="C44" t="s">
        <v>7108</v>
      </c>
    </row>
    <row r="45" spans="1:3">
      <c r="A45" s="3" t="s">
        <v>7135</v>
      </c>
      <c r="B45" s="3" t="s">
        <v>7097</v>
      </c>
      <c r="C45" t="s">
        <v>7103</v>
      </c>
    </row>
    <row r="46" spans="1:3">
      <c r="A46" s="3" t="s">
        <v>1336</v>
      </c>
      <c r="B46" s="3" t="s">
        <v>7097</v>
      </c>
      <c r="C46" t="s">
        <v>7081</v>
      </c>
    </row>
    <row r="47" spans="1:3">
      <c r="A47" s="3" t="s">
        <v>2962</v>
      </c>
      <c r="B47" s="3" t="s">
        <v>7097</v>
      </c>
      <c r="C47" t="s">
        <v>7081</v>
      </c>
    </row>
    <row r="48" spans="1:3">
      <c r="A48" s="3" t="s">
        <v>7137</v>
      </c>
      <c r="B48" s="3" t="s">
        <v>7097</v>
      </c>
      <c r="C48" t="s">
        <v>7105</v>
      </c>
    </row>
    <row r="49" spans="1:3">
      <c r="A49" s="3" t="s">
        <v>7139</v>
      </c>
      <c r="B49" s="3" t="s">
        <v>7097</v>
      </c>
      <c r="C49" t="s">
        <v>7105</v>
      </c>
    </row>
    <row r="50" spans="1:3">
      <c r="A50" s="3" t="s">
        <v>1325</v>
      </c>
      <c r="B50" s="3" t="s">
        <v>7097</v>
      </c>
      <c r="C50" t="s">
        <v>7081</v>
      </c>
    </row>
    <row r="51" spans="1:3">
      <c r="A51" s="3" t="s">
        <v>4674</v>
      </c>
      <c r="B51" s="3" t="s">
        <v>7110</v>
      </c>
      <c r="C51" t="s">
        <v>7115</v>
      </c>
    </row>
    <row r="52" spans="1:3">
      <c r="A52" s="3" t="s">
        <v>4670</v>
      </c>
      <c r="B52" s="3" t="s">
        <v>7110</v>
      </c>
      <c r="C52" t="s">
        <v>7114</v>
      </c>
    </row>
    <row r="53" spans="1:3">
      <c r="A53" s="3" t="s">
        <v>7088</v>
      </c>
      <c r="B53" s="3" t="s">
        <v>7097</v>
      </c>
      <c r="C53" t="s">
        <v>7089</v>
      </c>
    </row>
    <row r="54" spans="1:3">
      <c r="A54" s="285" t="s">
        <v>7140</v>
      </c>
      <c r="B54" s="285" t="s">
        <v>7097</v>
      </c>
      <c r="C54" s="199" t="s">
        <v>7107</v>
      </c>
    </row>
    <row r="55" spans="1:3" s="104" customFormat="1">
      <c r="A55" s="3" t="s">
        <v>7119</v>
      </c>
      <c r="B55" s="3" t="s">
        <v>7110</v>
      </c>
      <c r="C55" t="s">
        <v>7120</v>
      </c>
    </row>
    <row r="56" spans="1:3" ht="15.75" customHeight="1">
      <c r="A56" s="3" t="s">
        <v>7143</v>
      </c>
      <c r="B56" s="3" t="s">
        <v>7097</v>
      </c>
      <c r="C56" t="s">
        <v>7081</v>
      </c>
    </row>
    <row r="57" spans="1:3">
      <c r="A57" s="3" t="s">
        <v>1347</v>
      </c>
      <c r="B57" s="3" t="s">
        <v>7097</v>
      </c>
      <c r="C57" t="s">
        <v>7081</v>
      </c>
    </row>
    <row r="58" spans="1:3">
      <c r="A58" s="3" t="s">
        <v>1348</v>
      </c>
      <c r="B58" s="3" t="s">
        <v>7097</v>
      </c>
      <c r="C58" t="s">
        <v>7081</v>
      </c>
    </row>
    <row r="59" spans="1:3">
      <c r="A59" s="3" t="s">
        <v>7130</v>
      </c>
      <c r="B59" s="3" t="s">
        <v>7097</v>
      </c>
      <c r="C59" t="s">
        <v>7081</v>
      </c>
    </row>
    <row r="60" spans="1:3">
      <c r="A60" s="3" t="s">
        <v>7131</v>
      </c>
      <c r="B60" s="3" t="s">
        <v>7097</v>
      </c>
      <c r="C60" t="s">
        <v>7081</v>
      </c>
    </row>
    <row r="61" spans="1:3">
      <c r="A61" s="285" t="s">
        <v>7134</v>
      </c>
      <c r="B61" s="285" t="s">
        <v>7097</v>
      </c>
      <c r="C61" s="199" t="s">
        <v>7098</v>
      </c>
    </row>
    <row r="62" spans="1:3" s="104" customFormat="1" ht="16.5" customHeight="1">
      <c r="A62" s="3" t="s">
        <v>1335</v>
      </c>
      <c r="B62" s="3" t="s">
        <v>7097</v>
      </c>
      <c r="C62" t="s">
        <v>7081</v>
      </c>
    </row>
    <row r="63" spans="1:3">
      <c r="A63" s="3" t="s">
        <v>2961</v>
      </c>
      <c r="B63" s="3" t="s">
        <v>7097</v>
      </c>
      <c r="C63" t="s">
        <v>7081</v>
      </c>
    </row>
    <row r="64" spans="1:3">
      <c r="A64" s="3" t="s">
        <v>1329</v>
      </c>
      <c r="B64" s="3" t="s">
        <v>7097</v>
      </c>
      <c r="C64" t="s">
        <v>7081</v>
      </c>
    </row>
    <row r="65" spans="1:3">
      <c r="A65" s="3" t="s">
        <v>1326</v>
      </c>
      <c r="B65" s="3" t="s">
        <v>7097</v>
      </c>
      <c r="C65" t="s">
        <v>7081</v>
      </c>
    </row>
    <row r="66" spans="1:3">
      <c r="A66" s="3" t="s">
        <v>6590</v>
      </c>
      <c r="B66" s="3" t="s">
        <v>7110</v>
      </c>
      <c r="C66" t="s">
        <v>7125</v>
      </c>
    </row>
    <row r="67" spans="1:3">
      <c r="A67" s="3" t="s">
        <v>2971</v>
      </c>
      <c r="B67" s="3" t="s">
        <v>7097</v>
      </c>
      <c r="C67" t="s">
        <v>7081</v>
      </c>
    </row>
    <row r="68" spans="1:3">
      <c r="A68" s="3" t="s">
        <v>7121</v>
      </c>
      <c r="B68" s="3" t="s">
        <v>7110</v>
      </c>
      <c r="C68" t="s">
        <v>7122</v>
      </c>
    </row>
    <row r="69" spans="1:3">
      <c r="A69" s="3" t="s">
        <v>7132</v>
      </c>
      <c r="B69" s="3" t="s">
        <v>7097</v>
      </c>
      <c r="C69" t="s">
        <v>7081</v>
      </c>
    </row>
    <row r="70" spans="1:3">
      <c r="A70" s="3" t="s">
        <v>7112</v>
      </c>
      <c r="B70" s="3" t="s">
        <v>7110</v>
      </c>
      <c r="C70" t="s">
        <v>7113</v>
      </c>
    </row>
    <row r="71" spans="1:3">
      <c r="A71" s="285" t="s">
        <v>7145</v>
      </c>
      <c r="B71" s="285" t="s">
        <v>7110</v>
      </c>
      <c r="C71" s="199" t="s">
        <v>7147</v>
      </c>
    </row>
    <row r="72" spans="1:3">
      <c r="A72" s="3" t="s">
        <v>1432</v>
      </c>
      <c r="B72" s="3" t="s">
        <v>7097</v>
      </c>
      <c r="C72" t="s">
        <v>7082</v>
      </c>
    </row>
    <row r="73" spans="1:3">
      <c r="A73" s="3" t="s">
        <v>4312</v>
      </c>
      <c r="B73" s="3" t="s">
        <v>7097</v>
      </c>
      <c r="C73" t="s">
        <v>7091</v>
      </c>
    </row>
    <row r="74" spans="1:3">
      <c r="A74" s="3" t="s">
        <v>7142</v>
      </c>
      <c r="B74" s="3" t="s">
        <v>7097</v>
      </c>
      <c r="C74" t="s">
        <v>7081</v>
      </c>
    </row>
    <row r="75" spans="1:3">
      <c r="A75" s="5" t="s">
        <v>1328</v>
      </c>
      <c r="B75" s="5" t="s">
        <v>7097</v>
      </c>
      <c r="C75" s="112" t="s">
        <v>7081</v>
      </c>
    </row>
  </sheetData>
  <sortState ref="A2:C75">
    <sortCondition ref="A2:A75"/>
    <sortCondition ref="B2:B75"/>
  </sortState>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M63"/>
  <sheetViews>
    <sheetView zoomScale="90" zoomScaleNormal="90" zoomScalePageLayoutView="90" workbookViewId="0">
      <selection activeCell="A46" sqref="A46"/>
    </sheetView>
  </sheetViews>
  <sheetFormatPr baseColWidth="10" defaultColWidth="10.85546875" defaultRowHeight="15"/>
  <cols>
    <col min="1" max="1" width="25" style="217" bestFit="1" customWidth="1"/>
    <col min="2" max="2" width="22.7109375" style="217" bestFit="1" customWidth="1"/>
    <col min="3" max="3" width="15.42578125" style="217" bestFit="1" customWidth="1"/>
    <col min="4" max="4" width="13.42578125" style="217" bestFit="1" customWidth="1"/>
    <col min="5" max="5" width="11.85546875" style="217" bestFit="1" customWidth="1"/>
    <col min="6" max="6" width="27.140625" style="217" bestFit="1" customWidth="1"/>
    <col min="7" max="7" width="27.7109375" style="217" bestFit="1" customWidth="1"/>
    <col min="8" max="8" width="19.85546875" style="217" bestFit="1" customWidth="1"/>
    <col min="9" max="9" width="20.42578125" style="217" bestFit="1" customWidth="1"/>
    <col min="10" max="10" width="14.140625" style="217" bestFit="1" customWidth="1"/>
    <col min="11" max="11" width="13.42578125" style="217" bestFit="1" customWidth="1"/>
    <col min="12" max="12" width="33.7109375" style="217" bestFit="1" customWidth="1"/>
    <col min="13" max="13" width="38.140625" style="217" bestFit="1" customWidth="1"/>
    <col min="14" max="16384" width="10.85546875" style="217"/>
  </cols>
  <sheetData>
    <row r="1" spans="1:13" s="233" customFormat="1">
      <c r="A1" s="777" t="s">
        <v>6750</v>
      </c>
      <c r="B1" s="777"/>
      <c r="C1" s="777"/>
      <c r="D1" s="777"/>
      <c r="E1" s="777"/>
      <c r="F1" s="777"/>
      <c r="G1" s="777"/>
      <c r="H1" s="777"/>
      <c r="I1" s="777"/>
      <c r="J1" s="777"/>
      <c r="K1" s="777"/>
      <c r="L1" s="777"/>
      <c r="M1" s="777"/>
    </row>
    <row r="3" spans="1:13">
      <c r="A3" s="337" t="s">
        <v>4190</v>
      </c>
      <c r="B3" s="337" t="s">
        <v>4191</v>
      </c>
      <c r="C3" s="337" t="s">
        <v>4192</v>
      </c>
      <c r="D3" s="337" t="s">
        <v>4193</v>
      </c>
      <c r="E3" s="337" t="s">
        <v>4194</v>
      </c>
      <c r="F3" s="337" t="s">
        <v>6900</v>
      </c>
      <c r="G3" s="337" t="s">
        <v>6899</v>
      </c>
      <c r="H3" s="337" t="s">
        <v>4195</v>
      </c>
      <c r="I3" s="337" t="s">
        <v>4196</v>
      </c>
      <c r="J3" s="337" t="s">
        <v>6901</v>
      </c>
      <c r="K3" s="337" t="s">
        <v>6902</v>
      </c>
      <c r="L3" s="337" t="s">
        <v>4197</v>
      </c>
      <c r="M3" s="337" t="s">
        <v>4198</v>
      </c>
    </row>
    <row r="4" spans="1:13">
      <c r="A4" s="335" t="s">
        <v>51</v>
      </c>
      <c r="B4" s="335" t="s">
        <v>4199</v>
      </c>
      <c r="C4" s="335" t="s">
        <v>53</v>
      </c>
      <c r="D4" s="335" t="s">
        <v>2937</v>
      </c>
      <c r="E4" s="335" t="s">
        <v>438</v>
      </c>
      <c r="F4" s="335">
        <v>3.95E-2</v>
      </c>
      <c r="G4" s="335">
        <v>4.2700000000000002E-2</v>
      </c>
      <c r="H4" s="335">
        <v>4.5100000000000001E-2</v>
      </c>
      <c r="I4" s="335">
        <v>4.4999999999999998E-2</v>
      </c>
      <c r="J4" s="335">
        <v>3.3500000000000002E-2</v>
      </c>
      <c r="K4" s="335">
        <v>3.7499999999999999E-2</v>
      </c>
      <c r="L4" s="335">
        <v>0</v>
      </c>
      <c r="M4" s="335">
        <v>0</v>
      </c>
    </row>
    <row r="5" spans="1:13">
      <c r="A5" s="335" t="s">
        <v>55</v>
      </c>
      <c r="B5" s="335" t="s">
        <v>4200</v>
      </c>
      <c r="C5" s="335" t="s">
        <v>347</v>
      </c>
      <c r="D5" s="335" t="s">
        <v>2937</v>
      </c>
      <c r="E5" s="335" t="s">
        <v>438</v>
      </c>
      <c r="F5" s="335">
        <v>4.5699999999999998E-2</v>
      </c>
      <c r="G5" s="335">
        <v>4.65E-2</v>
      </c>
      <c r="H5" s="335">
        <v>4.36E-2</v>
      </c>
      <c r="I5" s="335">
        <v>4.5400000000000003E-2</v>
      </c>
      <c r="J5" s="335">
        <v>4.9700000000000001E-2</v>
      </c>
      <c r="K5" s="335">
        <v>4.4400000000000002E-2</v>
      </c>
      <c r="L5" s="335">
        <v>0</v>
      </c>
      <c r="M5" s="335">
        <v>0</v>
      </c>
    </row>
    <row r="6" spans="1:13">
      <c r="A6" s="335" t="s">
        <v>58</v>
      </c>
      <c r="B6" s="335" t="s">
        <v>4201</v>
      </c>
      <c r="C6" s="335" t="s">
        <v>347</v>
      </c>
      <c r="D6" s="335" t="s">
        <v>2937</v>
      </c>
      <c r="E6" s="335" t="s">
        <v>438</v>
      </c>
      <c r="F6" s="335">
        <v>5.1299999999999998E-2</v>
      </c>
      <c r="G6" s="335">
        <v>5.2600000000000001E-2</v>
      </c>
      <c r="H6" s="335">
        <v>5.67E-2</v>
      </c>
      <c r="I6" s="335">
        <v>4.8599999999999997E-2</v>
      </c>
      <c r="J6" s="335">
        <v>4.5199999999999997E-2</v>
      </c>
      <c r="K6" s="335">
        <v>5.4800000000000001E-2</v>
      </c>
      <c r="L6" s="335">
        <v>0</v>
      </c>
      <c r="M6" s="335">
        <v>0</v>
      </c>
    </row>
    <row r="7" spans="1:13">
      <c r="A7" s="335" t="s">
        <v>61</v>
      </c>
      <c r="B7" s="335" t="s">
        <v>4202</v>
      </c>
      <c r="C7" s="335" t="s">
        <v>53</v>
      </c>
      <c r="D7" s="335" t="s">
        <v>2937</v>
      </c>
      <c r="E7" s="335" t="s">
        <v>444</v>
      </c>
      <c r="F7" s="335">
        <v>4.0599999999999997E-2</v>
      </c>
      <c r="G7" s="335">
        <v>4.5600000000000002E-2</v>
      </c>
      <c r="H7" s="335">
        <v>4.3799999999999999E-2</v>
      </c>
      <c r="I7" s="335">
        <v>4.6199999999999998E-2</v>
      </c>
      <c r="J7" s="335">
        <v>3.9199999999999999E-2</v>
      </c>
      <c r="K7" s="335">
        <v>4.5699999999999998E-2</v>
      </c>
      <c r="L7" s="335">
        <v>0</v>
      </c>
      <c r="M7" s="335">
        <v>0</v>
      </c>
    </row>
    <row r="8" spans="1:13">
      <c r="A8" s="335" t="s">
        <v>64</v>
      </c>
      <c r="B8" s="335" t="s">
        <v>4203</v>
      </c>
      <c r="C8" s="335" t="s">
        <v>66</v>
      </c>
      <c r="D8" s="335" t="s">
        <v>2937</v>
      </c>
      <c r="E8" s="335" t="s">
        <v>444</v>
      </c>
      <c r="F8" s="335">
        <v>2.07E-2</v>
      </c>
      <c r="G8" s="335">
        <v>2.1600000000000001E-2</v>
      </c>
      <c r="H8" s="335">
        <v>2.24E-2</v>
      </c>
      <c r="I8" s="335">
        <v>1.77E-2</v>
      </c>
      <c r="J8" s="335">
        <v>0.02</v>
      </c>
      <c r="K8" s="335">
        <v>3.0800000000000001E-2</v>
      </c>
      <c r="L8" s="335">
        <v>0</v>
      </c>
      <c r="M8" s="335">
        <v>0</v>
      </c>
    </row>
    <row r="9" spans="1:13">
      <c r="A9" s="335" t="s">
        <v>68</v>
      </c>
      <c r="B9" s="335" t="s">
        <v>4204</v>
      </c>
      <c r="C9" s="335" t="s">
        <v>3</v>
      </c>
      <c r="D9" s="335" t="s">
        <v>2937</v>
      </c>
      <c r="E9" s="335" t="s">
        <v>444</v>
      </c>
      <c r="F9" s="335">
        <v>0.03</v>
      </c>
      <c r="G9" s="335">
        <v>2.52E-2</v>
      </c>
      <c r="H9" s="335">
        <v>2.6200000000000001E-2</v>
      </c>
      <c r="I9" s="335">
        <v>2.1499999999999998E-2</v>
      </c>
      <c r="J9" s="335">
        <v>3.5499999999999997E-2</v>
      </c>
      <c r="K9" s="335">
        <v>3.8100000000000002E-2</v>
      </c>
      <c r="L9" s="335">
        <v>0</v>
      </c>
      <c r="M9" s="335">
        <v>0</v>
      </c>
    </row>
    <row r="10" spans="1:13">
      <c r="A10" s="335" t="s">
        <v>71</v>
      </c>
      <c r="B10" s="335" t="s">
        <v>4205</v>
      </c>
      <c r="C10" s="335" t="s">
        <v>347</v>
      </c>
      <c r="D10" s="335" t="s">
        <v>2937</v>
      </c>
      <c r="E10" s="335" t="s">
        <v>438</v>
      </c>
      <c r="F10" s="335">
        <v>4.0099999999999997E-2</v>
      </c>
      <c r="G10" s="335">
        <v>3.9100000000000003E-2</v>
      </c>
      <c r="H10" s="335">
        <v>3.4099999999999998E-2</v>
      </c>
      <c r="I10" s="335">
        <v>3.3099999999999997E-2</v>
      </c>
      <c r="J10" s="335">
        <v>5.45E-2</v>
      </c>
      <c r="K10" s="335">
        <v>5.11E-2</v>
      </c>
      <c r="L10" s="335">
        <v>0</v>
      </c>
      <c r="M10" s="335">
        <v>0</v>
      </c>
    </row>
    <row r="11" spans="1:13">
      <c r="A11" s="335" t="s">
        <v>77</v>
      </c>
      <c r="B11" s="335" t="s">
        <v>4206</v>
      </c>
      <c r="C11" s="335" t="s">
        <v>3</v>
      </c>
      <c r="D11" s="335" t="s">
        <v>2937</v>
      </c>
      <c r="E11" s="335" t="s">
        <v>438</v>
      </c>
      <c r="F11" s="335">
        <v>3.2800000000000003E-2</v>
      </c>
      <c r="G11" s="335">
        <v>2.6200000000000001E-2</v>
      </c>
      <c r="H11" s="335">
        <v>2.8299999999999999E-2</v>
      </c>
      <c r="I11" s="335">
        <v>2.1399999999999999E-2</v>
      </c>
      <c r="J11" s="335">
        <v>4.48E-2</v>
      </c>
      <c r="K11" s="335">
        <v>4.8399999999999999E-2</v>
      </c>
      <c r="L11" s="335">
        <v>0</v>
      </c>
      <c r="M11" s="335">
        <v>0</v>
      </c>
    </row>
    <row r="12" spans="1:13">
      <c r="A12" s="335" t="s">
        <v>80</v>
      </c>
      <c r="B12" s="335" t="s">
        <v>4207</v>
      </c>
      <c r="C12" s="335" t="s">
        <v>347</v>
      </c>
      <c r="D12" s="335" t="s">
        <v>2937</v>
      </c>
      <c r="E12" s="335" t="s">
        <v>438</v>
      </c>
      <c r="F12" s="335">
        <v>6.0400000000000002E-2</v>
      </c>
      <c r="G12" s="335">
        <v>6.7599999999999993E-2</v>
      </c>
      <c r="H12" s="335">
        <v>6.25E-2</v>
      </c>
      <c r="I12" s="335">
        <v>6.8500000000000005E-2</v>
      </c>
      <c r="J12" s="335" t="s">
        <v>331</v>
      </c>
      <c r="K12" s="335" t="s">
        <v>331</v>
      </c>
      <c r="L12" s="335">
        <v>0</v>
      </c>
      <c r="M12" s="335">
        <v>0</v>
      </c>
    </row>
    <row r="13" spans="1:13">
      <c r="A13" s="335" t="s">
        <v>85</v>
      </c>
      <c r="B13" s="335" t="s">
        <v>4208</v>
      </c>
      <c r="C13" s="335" t="s">
        <v>3</v>
      </c>
      <c r="D13" s="335" t="s">
        <v>2937</v>
      </c>
      <c r="E13" s="335" t="s">
        <v>438</v>
      </c>
      <c r="F13" s="335">
        <v>3.2099999999999997E-2</v>
      </c>
      <c r="G13" s="335">
        <v>3.1600000000000003E-2</v>
      </c>
      <c r="H13" s="335">
        <v>3.0599999999999999E-2</v>
      </c>
      <c r="I13" s="335">
        <v>2.8400000000000002E-2</v>
      </c>
      <c r="J13" s="335">
        <v>3.3500000000000002E-2</v>
      </c>
      <c r="K13" s="335">
        <v>4.2999999999999997E-2</v>
      </c>
      <c r="L13" s="335">
        <v>0</v>
      </c>
      <c r="M13" s="335">
        <v>0</v>
      </c>
    </row>
    <row r="14" spans="1:13">
      <c r="A14" s="335" t="s">
        <v>88</v>
      </c>
      <c r="B14" s="335" t="s">
        <v>4209</v>
      </c>
      <c r="C14" s="335" t="s">
        <v>347</v>
      </c>
      <c r="D14" s="335" t="s">
        <v>2937</v>
      </c>
      <c r="E14" s="335" t="s">
        <v>439</v>
      </c>
      <c r="F14" s="335">
        <v>4.19E-2</v>
      </c>
      <c r="G14" s="335">
        <v>4.3200000000000002E-2</v>
      </c>
      <c r="H14" s="335">
        <v>2.5899999999999999E-2</v>
      </c>
      <c r="I14" s="335">
        <v>3.0700000000000002E-2</v>
      </c>
      <c r="J14" s="335">
        <v>7.2099999999999997E-2</v>
      </c>
      <c r="K14" s="335">
        <v>6.6199999999999995E-2</v>
      </c>
      <c r="L14" s="335">
        <v>0</v>
      </c>
      <c r="M14" s="335">
        <v>0</v>
      </c>
    </row>
    <row r="15" spans="1:13">
      <c r="A15" s="335" t="s">
        <v>91</v>
      </c>
      <c r="B15" s="335" t="s">
        <v>4210</v>
      </c>
      <c r="C15" s="335" t="s">
        <v>66</v>
      </c>
      <c r="D15" s="335" t="s">
        <v>2937</v>
      </c>
      <c r="E15" s="335" t="s">
        <v>439</v>
      </c>
      <c r="F15" s="335">
        <v>4.9700000000000001E-2</v>
      </c>
      <c r="G15" s="335">
        <v>5.9299999999999999E-2</v>
      </c>
      <c r="H15" s="335">
        <v>7.1499999999999994E-2</v>
      </c>
      <c r="I15" s="335">
        <v>7.6799999999999993E-2</v>
      </c>
      <c r="J15" s="335">
        <v>1.32E-2</v>
      </c>
      <c r="K15" s="335">
        <v>2.5399999999999999E-2</v>
      </c>
      <c r="L15" s="335">
        <v>0</v>
      </c>
      <c r="M15" s="335">
        <v>0</v>
      </c>
    </row>
    <row r="16" spans="1:13">
      <c r="A16" s="335" t="s">
        <v>94</v>
      </c>
      <c r="B16" s="335" t="s">
        <v>4211</v>
      </c>
      <c r="C16" s="335" t="s">
        <v>66</v>
      </c>
      <c r="D16" s="335" t="s">
        <v>2937</v>
      </c>
      <c r="E16" s="335" t="s">
        <v>438</v>
      </c>
      <c r="F16" s="335">
        <v>4.2599999999999999E-2</v>
      </c>
      <c r="G16" s="335">
        <v>5.1999999999999998E-2</v>
      </c>
      <c r="H16" s="335">
        <v>4.8500000000000001E-2</v>
      </c>
      <c r="I16" s="335">
        <v>5.4199999999999998E-2</v>
      </c>
      <c r="J16" s="335">
        <v>2.8199999999999999E-2</v>
      </c>
      <c r="K16" s="335">
        <v>4.7100000000000003E-2</v>
      </c>
      <c r="L16" s="335">
        <v>0</v>
      </c>
      <c r="M16" s="335">
        <v>0</v>
      </c>
    </row>
    <row r="17" spans="1:13">
      <c r="A17" s="335" t="s">
        <v>100</v>
      </c>
      <c r="B17" s="335" t="s">
        <v>4212</v>
      </c>
      <c r="C17" s="335" t="s">
        <v>347</v>
      </c>
      <c r="D17" s="335" t="s">
        <v>2937</v>
      </c>
      <c r="E17" s="335" t="s">
        <v>445</v>
      </c>
      <c r="F17" s="335">
        <v>5.9799999999999999E-2</v>
      </c>
      <c r="G17" s="335">
        <v>6.3500000000000001E-2</v>
      </c>
      <c r="H17" s="335">
        <v>6.0199999999999997E-2</v>
      </c>
      <c r="I17" s="335">
        <v>6.0600000000000001E-2</v>
      </c>
      <c r="J17" s="335">
        <v>7.8E-2</v>
      </c>
      <c r="K17" s="335">
        <v>0.13769999999999999</v>
      </c>
      <c r="L17" s="335">
        <v>0</v>
      </c>
      <c r="M17" s="335">
        <v>0</v>
      </c>
    </row>
    <row r="18" spans="1:13">
      <c r="A18" s="335" t="s">
        <v>103</v>
      </c>
      <c r="B18" s="335" t="s">
        <v>4213</v>
      </c>
      <c r="C18" s="335" t="s">
        <v>347</v>
      </c>
      <c r="D18" s="335" t="s">
        <v>2937</v>
      </c>
      <c r="E18" s="335" t="s">
        <v>444</v>
      </c>
      <c r="F18" s="335">
        <v>7.7200000000000005E-2</v>
      </c>
      <c r="G18" s="335">
        <v>8.6099999999999996E-2</v>
      </c>
      <c r="H18" s="335">
        <v>7.7600000000000002E-2</v>
      </c>
      <c r="I18" s="335">
        <v>8.6400000000000005E-2</v>
      </c>
      <c r="J18" s="335" t="s">
        <v>331</v>
      </c>
      <c r="K18" s="335" t="s">
        <v>331</v>
      </c>
      <c r="L18" s="335">
        <v>0</v>
      </c>
      <c r="M18" s="335">
        <v>0</v>
      </c>
    </row>
    <row r="19" spans="1:13">
      <c r="A19" s="335" t="s">
        <v>106</v>
      </c>
      <c r="B19" s="335" t="s">
        <v>4214</v>
      </c>
      <c r="C19" s="335" t="s">
        <v>347</v>
      </c>
      <c r="D19" s="335" t="s">
        <v>1350</v>
      </c>
      <c r="E19" s="335" t="s">
        <v>439</v>
      </c>
      <c r="F19" s="335">
        <v>3.1800000000000002E-2</v>
      </c>
      <c r="G19" s="335">
        <v>4.8800000000000003E-2</v>
      </c>
      <c r="H19" s="335">
        <v>6.3899999999999998E-2</v>
      </c>
      <c r="I19" s="335">
        <v>7.4099999999999999E-2</v>
      </c>
      <c r="J19" s="335">
        <v>-6.5299999999999997E-2</v>
      </c>
      <c r="K19" s="335">
        <v>-8.1500000000000003E-2</v>
      </c>
      <c r="L19" s="335">
        <v>0</v>
      </c>
      <c r="M19" s="335">
        <v>0</v>
      </c>
    </row>
    <row r="20" spans="1:13">
      <c r="A20" s="335" t="s">
        <v>109</v>
      </c>
      <c r="B20" s="335" t="s">
        <v>4215</v>
      </c>
      <c r="C20" s="335" t="s">
        <v>3</v>
      </c>
      <c r="D20" s="335" t="s">
        <v>2937</v>
      </c>
      <c r="E20" s="335" t="s">
        <v>445</v>
      </c>
      <c r="F20" s="335">
        <v>3.32E-2</v>
      </c>
      <c r="G20" s="335">
        <v>3.1399999999999997E-2</v>
      </c>
      <c r="H20" s="335">
        <v>3.1300000000000001E-2</v>
      </c>
      <c r="I20" s="335">
        <v>3.1199999999999999E-2</v>
      </c>
      <c r="J20" s="335">
        <v>3.6999999999999998E-2</v>
      </c>
      <c r="K20" s="335">
        <v>3.3099999999999997E-2</v>
      </c>
      <c r="L20" s="335">
        <v>0</v>
      </c>
      <c r="M20" s="335">
        <v>0</v>
      </c>
    </row>
    <row r="21" spans="1:13">
      <c r="A21" s="335" t="s">
        <v>112</v>
      </c>
      <c r="B21" s="335" t="s">
        <v>4216</v>
      </c>
      <c r="C21" s="335" t="s">
        <v>347</v>
      </c>
      <c r="D21" s="335" t="s">
        <v>2937</v>
      </c>
      <c r="E21" s="335" t="s">
        <v>445</v>
      </c>
      <c r="F21" s="335">
        <v>3.7199999999999997E-2</v>
      </c>
      <c r="G21" s="335">
        <v>3.8800000000000001E-2</v>
      </c>
      <c r="H21" s="335">
        <v>3.78E-2</v>
      </c>
      <c r="I21" s="335">
        <v>3.7999999999999999E-2</v>
      </c>
      <c r="J21" s="335">
        <v>4.2200000000000001E-2</v>
      </c>
      <c r="K21" s="335">
        <v>4.5499999999999999E-2</v>
      </c>
      <c r="L21" s="335">
        <v>0</v>
      </c>
      <c r="M21" s="335">
        <v>0</v>
      </c>
    </row>
    <row r="22" spans="1:13">
      <c r="A22" s="335" t="s">
        <v>115</v>
      </c>
      <c r="B22" s="335" t="s">
        <v>4217</v>
      </c>
      <c r="C22" s="335" t="s">
        <v>117</v>
      </c>
      <c r="D22" s="335" t="s">
        <v>2937</v>
      </c>
      <c r="E22" s="335" t="s">
        <v>439</v>
      </c>
      <c r="F22" s="335">
        <v>3.04E-2</v>
      </c>
      <c r="G22" s="335">
        <v>2.9700000000000001E-2</v>
      </c>
      <c r="H22" s="335">
        <v>3.5400000000000001E-2</v>
      </c>
      <c r="I22" s="335">
        <v>3.5499999999999997E-2</v>
      </c>
      <c r="J22" s="335">
        <v>8.9999999999999993E-3</v>
      </c>
      <c r="K22" s="335">
        <v>8.6E-3</v>
      </c>
      <c r="L22" s="335">
        <v>0</v>
      </c>
      <c r="M22" s="335">
        <v>0</v>
      </c>
    </row>
    <row r="23" spans="1:13">
      <c r="A23" s="335" t="s">
        <v>119</v>
      </c>
      <c r="B23" s="335" t="s">
        <v>4218</v>
      </c>
      <c r="C23" s="335" t="s">
        <v>117</v>
      </c>
      <c r="D23" s="335" t="s">
        <v>2937</v>
      </c>
      <c r="E23" s="335" t="s">
        <v>445</v>
      </c>
      <c r="F23" s="335">
        <v>4.1000000000000002E-2</v>
      </c>
      <c r="G23" s="335">
        <v>4.3299999999999998E-2</v>
      </c>
      <c r="H23" s="335">
        <v>3.95E-2</v>
      </c>
      <c r="I23" s="335">
        <v>4.4999999999999998E-2</v>
      </c>
      <c r="J23" s="335">
        <v>3.9100000000000003E-2</v>
      </c>
      <c r="K23" s="335">
        <v>3.6999999999999998E-2</v>
      </c>
      <c r="L23" s="335">
        <v>0</v>
      </c>
      <c r="M23" s="335">
        <v>0</v>
      </c>
    </row>
    <row r="24" spans="1:13">
      <c r="A24" s="335" t="s">
        <v>122</v>
      </c>
      <c r="B24" s="335" t="s">
        <v>4219</v>
      </c>
      <c r="C24" s="335" t="s">
        <v>3</v>
      </c>
      <c r="D24" s="335" t="s">
        <v>2937</v>
      </c>
      <c r="E24" s="335" t="s">
        <v>444</v>
      </c>
      <c r="F24" s="335">
        <v>5.0599999999999999E-2</v>
      </c>
      <c r="G24" s="335">
        <v>5.2999999999999999E-2</v>
      </c>
      <c r="H24" s="335">
        <v>3.9399999999999998E-2</v>
      </c>
      <c r="I24" s="335">
        <v>3.9899999999999998E-2</v>
      </c>
      <c r="J24" s="335">
        <v>7.9000000000000001E-2</v>
      </c>
      <c r="K24" s="335">
        <v>0.1079</v>
      </c>
      <c r="L24" s="335">
        <v>0</v>
      </c>
      <c r="M24" s="335">
        <v>0</v>
      </c>
    </row>
    <row r="25" spans="1:13">
      <c r="A25" s="335" t="s">
        <v>125</v>
      </c>
      <c r="B25" s="335" t="s">
        <v>4220</v>
      </c>
      <c r="C25" s="335" t="s">
        <v>347</v>
      </c>
      <c r="D25" s="335" t="s">
        <v>342</v>
      </c>
      <c r="E25" s="335" t="s">
        <v>444</v>
      </c>
      <c r="F25" s="335">
        <v>9.9000000000000008E-3</v>
      </c>
      <c r="G25" s="335">
        <v>1.5299999999999999E-2</v>
      </c>
      <c r="H25" s="335">
        <v>1.77E-2</v>
      </c>
      <c r="I25" s="335">
        <v>2.6599999999999999E-2</v>
      </c>
      <c r="J25" s="335" t="s">
        <v>331</v>
      </c>
      <c r="K25" s="335" t="s">
        <v>331</v>
      </c>
      <c r="L25" s="335">
        <v>0</v>
      </c>
      <c r="M25" s="335">
        <v>0</v>
      </c>
    </row>
    <row r="26" spans="1:13">
      <c r="A26" s="335" t="s">
        <v>128</v>
      </c>
      <c r="B26" s="335" t="s">
        <v>4221</v>
      </c>
      <c r="C26" s="335" t="s">
        <v>347</v>
      </c>
      <c r="D26" s="335" t="s">
        <v>2937</v>
      </c>
      <c r="E26" s="335" t="s">
        <v>445</v>
      </c>
      <c r="F26" s="335">
        <v>5.4699999999999999E-2</v>
      </c>
      <c r="G26" s="335">
        <v>5.6399999999999999E-2</v>
      </c>
      <c r="H26" s="335">
        <v>4.82E-2</v>
      </c>
      <c r="I26" s="335">
        <v>5.4899999999999997E-2</v>
      </c>
      <c r="J26" s="335">
        <v>0.12280000000000001</v>
      </c>
      <c r="K26" s="335" t="s">
        <v>331</v>
      </c>
      <c r="L26" s="335">
        <v>0</v>
      </c>
      <c r="M26" s="335">
        <v>0</v>
      </c>
    </row>
    <row r="27" spans="1:13">
      <c r="A27" s="335" t="s">
        <v>131</v>
      </c>
      <c r="B27" s="335" t="s">
        <v>4222</v>
      </c>
      <c r="C27" s="335" t="s">
        <v>347</v>
      </c>
      <c r="D27" s="335" t="s">
        <v>2937</v>
      </c>
      <c r="E27" s="335" t="s">
        <v>438</v>
      </c>
      <c r="F27" s="335">
        <v>3.8600000000000002E-2</v>
      </c>
      <c r="G27" s="335">
        <v>4.3799999999999999E-2</v>
      </c>
      <c r="H27" s="335">
        <v>4.4699999999999997E-2</v>
      </c>
      <c r="I27" s="335">
        <v>4.87E-2</v>
      </c>
      <c r="J27" s="335">
        <v>2.1999999999999999E-2</v>
      </c>
      <c r="K27" s="335">
        <v>2.8000000000000001E-2</v>
      </c>
      <c r="L27" s="335">
        <v>0</v>
      </c>
      <c r="M27" s="335">
        <v>0</v>
      </c>
    </row>
    <row r="28" spans="1:13">
      <c r="A28" s="335" t="s">
        <v>336</v>
      </c>
      <c r="B28" s="335" t="s">
        <v>4223</v>
      </c>
      <c r="C28" s="335" t="s">
        <v>348</v>
      </c>
      <c r="D28" s="335" t="s">
        <v>2937</v>
      </c>
      <c r="E28" s="335" t="s">
        <v>444</v>
      </c>
      <c r="F28" s="335">
        <v>4.4999999999999998E-2</v>
      </c>
      <c r="G28" s="335">
        <v>6.6799999999999998E-2</v>
      </c>
      <c r="H28" s="335">
        <v>8.2600000000000007E-2</v>
      </c>
      <c r="I28" s="335">
        <v>0.109</v>
      </c>
      <c r="J28" s="335">
        <v>-2.9399999999999999E-2</v>
      </c>
      <c r="K28" s="335">
        <v>-2.3699999999999999E-2</v>
      </c>
      <c r="L28" s="335">
        <v>0</v>
      </c>
      <c r="M28" s="335">
        <v>0</v>
      </c>
    </row>
    <row r="29" spans="1:13">
      <c r="A29" s="335" t="s">
        <v>134</v>
      </c>
      <c r="B29" s="335" t="s">
        <v>4224</v>
      </c>
      <c r="C29" s="335" t="s">
        <v>347</v>
      </c>
      <c r="D29" s="335" t="s">
        <v>2937</v>
      </c>
      <c r="E29" s="335" t="s">
        <v>439</v>
      </c>
      <c r="F29" s="335">
        <v>3.8399999999999997E-2</v>
      </c>
      <c r="G29" s="335">
        <v>4.1700000000000001E-2</v>
      </c>
      <c r="H29" s="335">
        <v>4.4900000000000002E-2</v>
      </c>
      <c r="I29" s="335">
        <v>4.7600000000000003E-2</v>
      </c>
      <c r="J29" s="335">
        <v>1.35E-2</v>
      </c>
      <c r="K29" s="335">
        <v>8.0000000000000002E-3</v>
      </c>
      <c r="L29" s="335">
        <v>0</v>
      </c>
      <c r="M29" s="335">
        <v>0</v>
      </c>
    </row>
    <row r="30" spans="1:13">
      <c r="A30" s="335" t="s">
        <v>137</v>
      </c>
      <c r="B30" s="335" t="s">
        <v>4225</v>
      </c>
      <c r="C30" s="335" t="s">
        <v>66</v>
      </c>
      <c r="D30" s="335" t="s">
        <v>2937</v>
      </c>
      <c r="E30" s="335" t="s">
        <v>444</v>
      </c>
      <c r="F30" s="335">
        <v>2.4199999999999999E-2</v>
      </c>
      <c r="G30" s="335">
        <v>2.6200000000000001E-2</v>
      </c>
      <c r="H30" s="335">
        <v>1.5800000000000002E-2</v>
      </c>
      <c r="I30" s="335">
        <v>2.0799999999999999E-2</v>
      </c>
      <c r="J30" s="335">
        <v>2.4299999999999999E-2</v>
      </c>
      <c r="K30" s="335">
        <v>2.5700000000000001E-2</v>
      </c>
      <c r="L30" s="335">
        <v>0</v>
      </c>
      <c r="M30" s="335">
        <v>0</v>
      </c>
    </row>
    <row r="31" spans="1:13">
      <c r="A31" s="335" t="s">
        <v>139</v>
      </c>
      <c r="B31" s="335" t="s">
        <v>4226</v>
      </c>
      <c r="C31" s="335" t="s">
        <v>3</v>
      </c>
      <c r="D31" s="335" t="s">
        <v>2937</v>
      </c>
      <c r="E31" s="335" t="s">
        <v>445</v>
      </c>
      <c r="F31" s="335">
        <v>3.4500000000000003E-2</v>
      </c>
      <c r="G31" s="335">
        <v>3.6600000000000001E-2</v>
      </c>
      <c r="H31" s="335">
        <v>3.1899999999999998E-2</v>
      </c>
      <c r="I31" s="335">
        <v>3.4200000000000001E-2</v>
      </c>
      <c r="J31" s="335">
        <v>3.78E-2</v>
      </c>
      <c r="K31" s="335">
        <v>4.36E-2</v>
      </c>
      <c r="L31" s="335">
        <v>0</v>
      </c>
      <c r="M31" s="335">
        <v>0</v>
      </c>
    </row>
    <row r="32" spans="1:13">
      <c r="A32" s="335" t="s">
        <v>141</v>
      </c>
      <c r="B32" s="335" t="s">
        <v>4227</v>
      </c>
      <c r="C32" s="335" t="s">
        <v>347</v>
      </c>
      <c r="D32" s="335" t="s">
        <v>1350</v>
      </c>
      <c r="E32" s="335" t="s">
        <v>445</v>
      </c>
      <c r="F32" s="335">
        <v>3.95E-2</v>
      </c>
      <c r="G32" s="335">
        <v>4.6100000000000002E-2</v>
      </c>
      <c r="H32" s="335">
        <v>5.6099999999999997E-2</v>
      </c>
      <c r="I32" s="335">
        <v>6.2199999999999998E-2</v>
      </c>
      <c r="J32" s="335">
        <v>-2.3E-3</v>
      </c>
      <c r="K32" s="335">
        <v>-1.5E-3</v>
      </c>
      <c r="L32" s="335">
        <v>0</v>
      </c>
      <c r="M32" s="335">
        <v>0</v>
      </c>
    </row>
    <row r="33" spans="1:13">
      <c r="A33" s="335" t="s">
        <v>143</v>
      </c>
      <c r="B33" s="335" t="s">
        <v>4228</v>
      </c>
      <c r="C33" s="335" t="s">
        <v>347</v>
      </c>
      <c r="D33" s="335" t="s">
        <v>2937</v>
      </c>
      <c r="E33" s="335" t="s">
        <v>438</v>
      </c>
      <c r="F33" s="335">
        <v>4.02E-2</v>
      </c>
      <c r="G33" s="335">
        <v>3.9100000000000003E-2</v>
      </c>
      <c r="H33" s="335">
        <v>4.6399999999999997E-2</v>
      </c>
      <c r="I33" s="335">
        <v>4.58E-2</v>
      </c>
      <c r="J33" s="335">
        <v>2.5399999999999999E-2</v>
      </c>
      <c r="K33" s="335">
        <v>2.35E-2</v>
      </c>
      <c r="L33" s="335">
        <v>0</v>
      </c>
      <c r="M33" s="335">
        <v>0</v>
      </c>
    </row>
    <row r="34" spans="1:13">
      <c r="A34" s="335" t="s">
        <v>146</v>
      </c>
      <c r="B34" s="335" t="s">
        <v>4229</v>
      </c>
      <c r="C34" s="335" t="s">
        <v>53</v>
      </c>
      <c r="D34" s="335" t="s">
        <v>340</v>
      </c>
      <c r="E34" s="335" t="s">
        <v>445</v>
      </c>
      <c r="F34" s="335">
        <v>5.3E-3</v>
      </c>
      <c r="G34" s="335">
        <v>1.01E-2</v>
      </c>
      <c r="H34" s="335">
        <v>3.3999999999999998E-3</v>
      </c>
      <c r="I34" s="335">
        <v>1.1000000000000001E-3</v>
      </c>
      <c r="J34" s="335">
        <v>1.38E-2</v>
      </c>
      <c r="K34" s="335">
        <v>2.01E-2</v>
      </c>
      <c r="L34" s="335">
        <v>0</v>
      </c>
      <c r="M34" s="335">
        <v>0</v>
      </c>
    </row>
    <row r="35" spans="1:13">
      <c r="A35" s="335" t="s">
        <v>152</v>
      </c>
      <c r="B35" s="335" t="s">
        <v>4230</v>
      </c>
      <c r="C35" s="335" t="s">
        <v>347</v>
      </c>
      <c r="D35" s="335" t="s">
        <v>2937</v>
      </c>
      <c r="E35" s="335" t="s">
        <v>438</v>
      </c>
      <c r="F35" s="335">
        <v>5.4199999999999998E-2</v>
      </c>
      <c r="G35" s="335">
        <v>5.2600000000000001E-2</v>
      </c>
      <c r="H35" s="335">
        <v>4.7699999999999999E-2</v>
      </c>
      <c r="I35" s="335">
        <v>4.0899999999999999E-2</v>
      </c>
      <c r="J35" s="335">
        <v>6.6699999999999995E-2</v>
      </c>
      <c r="K35" s="335">
        <v>7.5200000000000003E-2</v>
      </c>
      <c r="L35" s="335">
        <v>0</v>
      </c>
      <c r="M35" s="335">
        <v>0</v>
      </c>
    </row>
    <row r="36" spans="1:13">
      <c r="A36" s="335" t="s">
        <v>156</v>
      </c>
      <c r="B36" s="335" t="s">
        <v>4231</v>
      </c>
      <c r="C36" s="335" t="s">
        <v>347</v>
      </c>
      <c r="D36" s="335" t="s">
        <v>2937</v>
      </c>
      <c r="E36" s="335" t="s">
        <v>444</v>
      </c>
      <c r="F36" s="335">
        <v>6.6400000000000001E-2</v>
      </c>
      <c r="G36" s="335">
        <v>7.5399999999999995E-2</v>
      </c>
      <c r="H36" s="335">
        <v>6.88E-2</v>
      </c>
      <c r="I36" s="335">
        <v>7.7799999999999994E-2</v>
      </c>
      <c r="J36" s="335" t="s">
        <v>331</v>
      </c>
      <c r="K36" s="335" t="s">
        <v>331</v>
      </c>
      <c r="L36" s="335">
        <v>0</v>
      </c>
      <c r="M36" s="335">
        <v>0</v>
      </c>
    </row>
    <row r="37" spans="1:13">
      <c r="A37" s="335" t="s">
        <v>159</v>
      </c>
      <c r="B37" s="335" t="s">
        <v>4232</v>
      </c>
      <c r="C37" s="335" t="s">
        <v>53</v>
      </c>
      <c r="D37" s="335" t="s">
        <v>2937</v>
      </c>
      <c r="E37" s="335" t="s">
        <v>438</v>
      </c>
      <c r="F37" s="335">
        <v>3.8699999999999998E-2</v>
      </c>
      <c r="G37" s="335">
        <v>4.3799999999999999E-2</v>
      </c>
      <c r="H37" s="335">
        <v>3.49E-2</v>
      </c>
      <c r="I37" s="335">
        <v>3.6700000000000003E-2</v>
      </c>
      <c r="J37" s="335">
        <v>4.5999999999999999E-2</v>
      </c>
      <c r="K37" s="335">
        <v>5.6300000000000003E-2</v>
      </c>
      <c r="L37" s="335">
        <v>0</v>
      </c>
      <c r="M37" s="335">
        <v>0</v>
      </c>
    </row>
    <row r="38" spans="1:13">
      <c r="A38" s="335" t="s">
        <v>162</v>
      </c>
      <c r="B38" s="335" t="s">
        <v>4233</v>
      </c>
      <c r="C38" s="335" t="s">
        <v>347</v>
      </c>
      <c r="D38" s="335" t="s">
        <v>2937</v>
      </c>
      <c r="E38" s="335" t="s">
        <v>438</v>
      </c>
      <c r="F38" s="335">
        <v>3.6299999999999999E-2</v>
      </c>
      <c r="G38" s="335">
        <v>3.5799999999999998E-2</v>
      </c>
      <c r="H38" s="335">
        <v>3.0300000000000001E-2</v>
      </c>
      <c r="I38" s="335">
        <v>2.9100000000000001E-2</v>
      </c>
      <c r="J38" s="335">
        <v>5.4300000000000001E-2</v>
      </c>
      <c r="K38" s="335">
        <v>5.6800000000000003E-2</v>
      </c>
      <c r="L38" s="335">
        <v>0</v>
      </c>
      <c r="M38" s="335">
        <v>0</v>
      </c>
    </row>
    <row r="39" spans="1:13">
      <c r="A39" s="335" t="s">
        <v>165</v>
      </c>
      <c r="B39" s="335" t="s">
        <v>4234</v>
      </c>
      <c r="C39" s="335" t="s">
        <v>347</v>
      </c>
      <c r="D39" s="335" t="s">
        <v>2937</v>
      </c>
      <c r="E39" s="335" t="s">
        <v>444</v>
      </c>
      <c r="F39" s="335">
        <v>2.9399999999999999E-2</v>
      </c>
      <c r="G39" s="335">
        <v>3.7199999999999997E-2</v>
      </c>
      <c r="H39" s="335">
        <v>2.7199999999999998E-2</v>
      </c>
      <c r="I39" s="335">
        <v>3.6700000000000003E-2</v>
      </c>
      <c r="J39" s="335">
        <v>3.3799999999999997E-2</v>
      </c>
      <c r="K39" s="335">
        <v>3.39E-2</v>
      </c>
      <c r="L39" s="335">
        <v>0</v>
      </c>
      <c r="M39" s="335">
        <v>0</v>
      </c>
    </row>
    <row r="40" spans="1:13">
      <c r="A40" s="335" t="s">
        <v>168</v>
      </c>
      <c r="B40" s="335" t="s">
        <v>4235</v>
      </c>
      <c r="C40" s="335" t="s">
        <v>117</v>
      </c>
      <c r="D40" s="335" t="s">
        <v>2937</v>
      </c>
      <c r="E40" s="335" t="s">
        <v>444</v>
      </c>
      <c r="F40" s="335">
        <v>4.9700000000000001E-2</v>
      </c>
      <c r="G40" s="335">
        <v>6.0100000000000001E-2</v>
      </c>
      <c r="H40" s="335">
        <v>5.0799999999999998E-2</v>
      </c>
      <c r="I40" s="335">
        <v>6.1400000000000003E-2</v>
      </c>
      <c r="J40" s="335" t="s">
        <v>331</v>
      </c>
      <c r="K40" s="335" t="s">
        <v>331</v>
      </c>
      <c r="L40" s="335">
        <v>0</v>
      </c>
      <c r="M40" s="335">
        <v>0</v>
      </c>
    </row>
    <row r="41" spans="1:13">
      <c r="A41" s="335" t="s">
        <v>173</v>
      </c>
      <c r="B41" s="335" t="s">
        <v>4236</v>
      </c>
      <c r="C41" s="335" t="s">
        <v>3</v>
      </c>
      <c r="D41" s="335" t="s">
        <v>2937</v>
      </c>
      <c r="E41" s="335" t="s">
        <v>439</v>
      </c>
      <c r="F41" s="335">
        <v>3.39E-2</v>
      </c>
      <c r="G41" s="335">
        <v>3.3700000000000001E-2</v>
      </c>
      <c r="H41" s="335">
        <v>4.0399999999999998E-2</v>
      </c>
      <c r="I41" s="335">
        <v>3.9600000000000003E-2</v>
      </c>
      <c r="J41" s="335">
        <v>2.6499999999999999E-2</v>
      </c>
      <c r="K41" s="335">
        <v>2.4E-2</v>
      </c>
      <c r="L41" s="335">
        <v>0</v>
      </c>
      <c r="M41" s="335">
        <v>0</v>
      </c>
    </row>
    <row r="42" spans="1:13">
      <c r="A42" s="335" t="s">
        <v>176</v>
      </c>
      <c r="B42" s="335" t="s">
        <v>4237</v>
      </c>
      <c r="C42" s="335" t="s">
        <v>347</v>
      </c>
      <c r="D42" s="335" t="s">
        <v>2937</v>
      </c>
      <c r="E42" s="335" t="s">
        <v>445</v>
      </c>
      <c r="F42" s="335">
        <v>3.6700000000000003E-2</v>
      </c>
      <c r="G42" s="335">
        <v>3.78E-2</v>
      </c>
      <c r="H42" s="335">
        <v>3.2899999999999999E-2</v>
      </c>
      <c r="I42" s="335">
        <v>3.6900000000000002E-2</v>
      </c>
      <c r="J42" s="335">
        <v>4.1500000000000002E-2</v>
      </c>
      <c r="K42" s="335">
        <v>4.2200000000000001E-2</v>
      </c>
      <c r="L42" s="335">
        <v>0</v>
      </c>
      <c r="M42" s="335">
        <v>0</v>
      </c>
    </row>
    <row r="43" spans="1:13">
      <c r="A43" s="335" t="s">
        <v>179</v>
      </c>
      <c r="B43" s="335" t="s">
        <v>4238</v>
      </c>
      <c r="C43" s="335" t="s">
        <v>3</v>
      </c>
      <c r="D43" s="335" t="s">
        <v>2937</v>
      </c>
      <c r="E43" s="335" t="s">
        <v>445</v>
      </c>
      <c r="F43" s="335">
        <v>4.0099999999999997E-2</v>
      </c>
      <c r="G43" s="335">
        <v>3.7900000000000003E-2</v>
      </c>
      <c r="H43" s="335">
        <v>2.81E-2</v>
      </c>
      <c r="I43" s="335">
        <v>2.6599999999999999E-2</v>
      </c>
      <c r="J43" s="335">
        <v>5.2900000000000003E-2</v>
      </c>
      <c r="K43" s="335">
        <v>5.28E-2</v>
      </c>
      <c r="L43" s="335">
        <v>0</v>
      </c>
      <c r="M43" s="335">
        <v>0</v>
      </c>
    </row>
    <row r="44" spans="1:13">
      <c r="A44" s="335" t="s">
        <v>182</v>
      </c>
      <c r="B44" s="335" t="s">
        <v>4239</v>
      </c>
      <c r="C44" s="335" t="s">
        <v>347</v>
      </c>
      <c r="D44" s="335" t="s">
        <v>2937</v>
      </c>
      <c r="E44" s="335" t="s">
        <v>445</v>
      </c>
      <c r="F44" s="335">
        <v>5.4800000000000001E-2</v>
      </c>
      <c r="G44" s="335">
        <v>6.5100000000000005E-2</v>
      </c>
      <c r="H44" s="335">
        <v>5.4600000000000003E-2</v>
      </c>
      <c r="I44" s="335">
        <v>6.4500000000000002E-2</v>
      </c>
      <c r="J44" s="335" t="s">
        <v>331</v>
      </c>
      <c r="K44" s="335" t="s">
        <v>331</v>
      </c>
      <c r="L44" s="335">
        <v>0</v>
      </c>
      <c r="M44" s="335">
        <v>0</v>
      </c>
    </row>
    <row r="45" spans="1:13">
      <c r="A45" s="335" t="s">
        <v>185</v>
      </c>
      <c r="B45" s="335" t="s">
        <v>4240</v>
      </c>
      <c r="C45" s="335" t="s">
        <v>347</v>
      </c>
      <c r="D45" s="335" t="s">
        <v>2937</v>
      </c>
      <c r="E45" s="335" t="s">
        <v>439</v>
      </c>
      <c r="F45" s="335">
        <v>3.6200000000000003E-2</v>
      </c>
      <c r="G45" s="335">
        <v>4.36E-2</v>
      </c>
      <c r="H45" s="335">
        <v>4.07E-2</v>
      </c>
      <c r="I45" s="335">
        <v>4.7899999999999998E-2</v>
      </c>
      <c r="J45" s="335">
        <v>1.8499999999999999E-2</v>
      </c>
      <c r="K45" s="335">
        <v>2.7300000000000001E-2</v>
      </c>
      <c r="L45" s="335">
        <v>0</v>
      </c>
      <c r="M45" s="335">
        <v>0</v>
      </c>
    </row>
    <row r="46" spans="1:13">
      <c r="A46" s="335" t="s">
        <v>188</v>
      </c>
      <c r="B46" s="335" t="s">
        <v>4241</v>
      </c>
      <c r="C46" s="335" t="s">
        <v>347</v>
      </c>
      <c r="D46" s="335" t="s">
        <v>2937</v>
      </c>
      <c r="E46" s="335" t="s">
        <v>445</v>
      </c>
      <c r="F46" s="335">
        <v>3.2899999999999999E-2</v>
      </c>
      <c r="G46" s="335">
        <v>3.5099999999999999E-2</v>
      </c>
      <c r="H46" s="335">
        <v>2.7E-2</v>
      </c>
      <c r="I46" s="335">
        <v>2.5700000000000001E-2</v>
      </c>
      <c r="J46" s="335">
        <v>4.2599999999999999E-2</v>
      </c>
      <c r="K46" s="335">
        <v>5.4399999999999997E-2</v>
      </c>
      <c r="L46" s="335">
        <v>0</v>
      </c>
      <c r="M46" s="335">
        <v>0</v>
      </c>
    </row>
    <row r="47" spans="1:13">
      <c r="A47" s="335" t="s">
        <v>191</v>
      </c>
      <c r="B47" s="335" t="s">
        <v>4242</v>
      </c>
      <c r="C47" s="335" t="s">
        <v>347</v>
      </c>
      <c r="D47" s="335" t="s">
        <v>1350</v>
      </c>
      <c r="E47" s="335" t="s">
        <v>445</v>
      </c>
      <c r="F47" s="335">
        <v>3.1099999999999999E-2</v>
      </c>
      <c r="G47" s="335">
        <v>0.04</v>
      </c>
      <c r="H47" s="335">
        <v>3.85E-2</v>
      </c>
      <c r="I47" s="335">
        <v>4.4600000000000001E-2</v>
      </c>
      <c r="J47" s="335">
        <v>1.1900000000000001E-2</v>
      </c>
      <c r="K47" s="335">
        <v>1.2500000000000001E-2</v>
      </c>
      <c r="L47" s="335">
        <v>0</v>
      </c>
      <c r="M47" s="335">
        <v>0</v>
      </c>
    </row>
    <row r="48" spans="1:13">
      <c r="A48" s="335" t="s">
        <v>194</v>
      </c>
      <c r="B48" s="335" t="s">
        <v>4243</v>
      </c>
      <c r="C48" s="335" t="s">
        <v>53</v>
      </c>
      <c r="D48" s="335" t="s">
        <v>2937</v>
      </c>
      <c r="E48" s="335" t="s">
        <v>445</v>
      </c>
      <c r="F48" s="335">
        <v>3.9899999999999998E-2</v>
      </c>
      <c r="G48" s="335">
        <v>3.2800000000000003E-2</v>
      </c>
      <c r="H48" s="335">
        <v>3.7100000000000001E-2</v>
      </c>
      <c r="I48" s="335">
        <v>2.8500000000000001E-2</v>
      </c>
      <c r="J48" s="335">
        <v>5.8799999999999998E-2</v>
      </c>
      <c r="K48" s="335">
        <v>4.0099999999999997E-2</v>
      </c>
      <c r="L48" s="335">
        <v>0</v>
      </c>
      <c r="M48" s="335">
        <v>0</v>
      </c>
    </row>
    <row r="49" spans="1:13">
      <c r="A49" s="335" t="s">
        <v>197</v>
      </c>
      <c r="B49" s="335" t="s">
        <v>4244</v>
      </c>
      <c r="C49" s="335" t="s">
        <v>3</v>
      </c>
      <c r="D49" s="335" t="s">
        <v>2937</v>
      </c>
      <c r="E49" s="335" t="s">
        <v>444</v>
      </c>
      <c r="F49" s="335">
        <v>3.3700000000000001E-2</v>
      </c>
      <c r="G49" s="335">
        <v>3.4200000000000001E-2</v>
      </c>
      <c r="H49" s="335">
        <v>2.7400000000000001E-2</v>
      </c>
      <c r="I49" s="335">
        <v>3.1E-2</v>
      </c>
      <c r="J49" s="335">
        <v>0.04</v>
      </c>
      <c r="K49" s="335">
        <v>3.5000000000000003E-2</v>
      </c>
      <c r="L49" s="335">
        <v>0</v>
      </c>
      <c r="M49" s="335">
        <v>0</v>
      </c>
    </row>
    <row r="50" spans="1:13">
      <c r="A50" s="335" t="s">
        <v>200</v>
      </c>
      <c r="B50" s="335" t="s">
        <v>4245</v>
      </c>
      <c r="C50" s="335" t="s">
        <v>347</v>
      </c>
      <c r="D50" s="335" t="s">
        <v>2937</v>
      </c>
      <c r="E50" s="335" t="s">
        <v>438</v>
      </c>
      <c r="F50" s="335">
        <v>3.5400000000000001E-2</v>
      </c>
      <c r="G50" s="335">
        <v>4.2299999999999997E-2</v>
      </c>
      <c r="H50" s="335">
        <v>3.9199999999999999E-2</v>
      </c>
      <c r="I50" s="335">
        <v>4.5499999999999999E-2</v>
      </c>
      <c r="J50" s="335">
        <v>2.9100000000000001E-2</v>
      </c>
      <c r="K50" s="335">
        <v>2.7400000000000001E-2</v>
      </c>
      <c r="L50" s="335">
        <v>0</v>
      </c>
      <c r="M50" s="335">
        <v>0</v>
      </c>
    </row>
    <row r="51" spans="1:13">
      <c r="A51" s="335" t="s">
        <v>203</v>
      </c>
      <c r="B51" s="335" t="s">
        <v>4246</v>
      </c>
      <c r="C51" s="335" t="s">
        <v>347</v>
      </c>
      <c r="D51" s="335" t="s">
        <v>2937</v>
      </c>
      <c r="E51" s="335" t="s">
        <v>445</v>
      </c>
      <c r="F51" s="335">
        <v>3.1300000000000001E-2</v>
      </c>
      <c r="G51" s="335">
        <v>0.04</v>
      </c>
      <c r="H51" s="335">
        <v>3.56E-2</v>
      </c>
      <c r="I51" s="335">
        <v>4.0800000000000003E-2</v>
      </c>
      <c r="J51" s="335">
        <v>2.7400000000000001E-2</v>
      </c>
      <c r="K51" s="335">
        <v>4.3200000000000002E-2</v>
      </c>
      <c r="L51" s="335">
        <v>0</v>
      </c>
      <c r="M51" s="335">
        <v>0</v>
      </c>
    </row>
    <row r="52" spans="1:13">
      <c r="A52" s="335" t="s">
        <v>206</v>
      </c>
      <c r="B52" s="335" t="s">
        <v>4247</v>
      </c>
      <c r="C52" s="335" t="s">
        <v>66</v>
      </c>
      <c r="D52" s="335" t="s">
        <v>2937</v>
      </c>
      <c r="E52" s="335" t="s">
        <v>445</v>
      </c>
      <c r="F52" s="335">
        <v>3.2399999999999998E-2</v>
      </c>
      <c r="G52" s="335">
        <v>3.3500000000000002E-2</v>
      </c>
      <c r="H52" s="335">
        <v>3.3300000000000003E-2</v>
      </c>
      <c r="I52" s="335">
        <v>3.4500000000000003E-2</v>
      </c>
      <c r="J52" s="335">
        <v>2.9600000000000001E-2</v>
      </c>
      <c r="K52" s="335">
        <v>2.5999999999999999E-2</v>
      </c>
      <c r="L52" s="335">
        <v>0</v>
      </c>
      <c r="M52" s="335">
        <v>0</v>
      </c>
    </row>
    <row r="53" spans="1:13">
      <c r="A53" s="335" t="s">
        <v>208</v>
      </c>
      <c r="B53" s="335" t="s">
        <v>4248</v>
      </c>
      <c r="C53" s="335" t="s">
        <v>53</v>
      </c>
      <c r="D53" s="335" t="s">
        <v>2937</v>
      </c>
      <c r="E53" s="335" t="s">
        <v>445</v>
      </c>
      <c r="F53" s="335">
        <v>4.6600000000000003E-2</v>
      </c>
      <c r="G53" s="335">
        <v>5.2200000000000003E-2</v>
      </c>
      <c r="H53" s="335">
        <v>4.3999999999999997E-2</v>
      </c>
      <c r="I53" s="335">
        <v>0.05</v>
      </c>
      <c r="J53" s="335">
        <v>5.11E-2</v>
      </c>
      <c r="K53" s="335">
        <v>6.1800000000000001E-2</v>
      </c>
      <c r="L53" s="335">
        <v>0</v>
      </c>
      <c r="M53" s="335">
        <v>0</v>
      </c>
    </row>
    <row r="54" spans="1:13">
      <c r="A54" s="335" t="s">
        <v>211</v>
      </c>
      <c r="B54" s="335" t="s">
        <v>4249</v>
      </c>
      <c r="C54" s="335" t="s">
        <v>3</v>
      </c>
      <c r="D54" s="335" t="s">
        <v>2937</v>
      </c>
      <c r="E54" s="335" t="s">
        <v>445</v>
      </c>
      <c r="F54" s="335">
        <v>3.3500000000000002E-2</v>
      </c>
      <c r="G54" s="335">
        <v>3.4200000000000001E-2</v>
      </c>
      <c r="H54" s="335">
        <v>3.1699999999999999E-2</v>
      </c>
      <c r="I54" s="335">
        <v>3.3500000000000002E-2</v>
      </c>
      <c r="J54" s="335">
        <v>3.6400000000000002E-2</v>
      </c>
      <c r="K54" s="335">
        <v>3.7400000000000003E-2</v>
      </c>
      <c r="L54" s="335">
        <v>0</v>
      </c>
      <c r="M54" s="335">
        <v>0</v>
      </c>
    </row>
    <row r="55" spans="1:13">
      <c r="A55" s="335" t="s">
        <v>214</v>
      </c>
      <c r="B55" s="335" t="s">
        <v>4250</v>
      </c>
      <c r="C55" s="335" t="s">
        <v>347</v>
      </c>
      <c r="D55" s="335" t="s">
        <v>2937</v>
      </c>
      <c r="E55" s="335" t="s">
        <v>438</v>
      </c>
      <c r="F55" s="335">
        <v>4.4600000000000001E-2</v>
      </c>
      <c r="G55" s="335">
        <v>5.2699999999999997E-2</v>
      </c>
      <c r="H55" s="335">
        <v>4.4900000000000002E-2</v>
      </c>
      <c r="I55" s="335">
        <v>5.1900000000000002E-2</v>
      </c>
      <c r="J55" s="335" t="s">
        <v>331</v>
      </c>
      <c r="K55" s="335" t="s">
        <v>331</v>
      </c>
      <c r="L55" s="335">
        <v>0</v>
      </c>
      <c r="M55" s="335">
        <v>0</v>
      </c>
    </row>
    <row r="56" spans="1:13">
      <c r="A56" s="335" t="s">
        <v>217</v>
      </c>
      <c r="B56" s="335" t="s">
        <v>4251</v>
      </c>
      <c r="C56" s="335" t="s">
        <v>347</v>
      </c>
      <c r="D56" s="335" t="s">
        <v>2937</v>
      </c>
      <c r="E56" s="335" t="s">
        <v>444</v>
      </c>
      <c r="F56" s="335">
        <v>4.2999999999999997E-2</v>
      </c>
      <c r="G56" s="335">
        <v>4.9599999999999998E-2</v>
      </c>
      <c r="H56" s="335">
        <v>3.9100000000000003E-2</v>
      </c>
      <c r="I56" s="335">
        <v>4.8599999999999997E-2</v>
      </c>
      <c r="J56" s="335">
        <v>4.7899999999999998E-2</v>
      </c>
      <c r="K56" s="335">
        <v>5.0799999999999998E-2</v>
      </c>
      <c r="L56" s="335">
        <v>0</v>
      </c>
      <c r="M56" s="335">
        <v>0</v>
      </c>
    </row>
    <row r="57" spans="1:13">
      <c r="A57" s="335" t="s">
        <v>220</v>
      </c>
      <c r="B57" s="335" t="s">
        <v>4252</v>
      </c>
      <c r="C57" s="335" t="s">
        <v>347</v>
      </c>
      <c r="D57" s="335" t="s">
        <v>1350</v>
      </c>
      <c r="E57" s="335" t="s">
        <v>439</v>
      </c>
      <c r="F57" s="335">
        <v>5.2900000000000003E-2</v>
      </c>
      <c r="G57" s="335">
        <v>6.1400000000000003E-2</v>
      </c>
      <c r="H57" s="335">
        <v>5.5300000000000002E-2</v>
      </c>
      <c r="I57" s="335">
        <v>6.5199999999999994E-2</v>
      </c>
      <c r="J57" s="335">
        <v>5.5199999999999999E-2</v>
      </c>
      <c r="K57" s="335">
        <v>5.0500000000000003E-2</v>
      </c>
      <c r="L57" s="335">
        <v>0</v>
      </c>
      <c r="M57" s="335">
        <v>0</v>
      </c>
    </row>
    <row r="58" spans="1:13">
      <c r="A58" s="335" t="s">
        <v>223</v>
      </c>
      <c r="B58" s="335" t="s">
        <v>4253</v>
      </c>
      <c r="C58" s="335" t="s">
        <v>347</v>
      </c>
      <c r="D58" s="335" t="s">
        <v>2937</v>
      </c>
      <c r="E58" s="335" t="s">
        <v>438</v>
      </c>
      <c r="F58" s="335">
        <v>5.1799999999999999E-2</v>
      </c>
      <c r="G58" s="335">
        <v>6.2799999999999995E-2</v>
      </c>
      <c r="H58" s="335">
        <v>6.3200000000000006E-2</v>
      </c>
      <c r="I58" s="335">
        <v>7.1300000000000002E-2</v>
      </c>
      <c r="J58" s="335">
        <v>-1.2800000000000001E-2</v>
      </c>
      <c r="K58" s="335">
        <v>-7.1999999999999998E-3</v>
      </c>
      <c r="L58" s="335">
        <v>0</v>
      </c>
      <c r="M58" s="335">
        <v>0</v>
      </c>
    </row>
    <row r="59" spans="1:13">
      <c r="A59" s="335" t="s">
        <v>74</v>
      </c>
      <c r="B59" s="335" t="s">
        <v>4254</v>
      </c>
      <c r="C59" s="335" t="s">
        <v>3</v>
      </c>
      <c r="D59" s="335" t="s">
        <v>2937</v>
      </c>
      <c r="E59" s="335" t="s">
        <v>444</v>
      </c>
      <c r="F59" s="335">
        <v>3.56E-2</v>
      </c>
      <c r="G59" s="335">
        <v>2.7900000000000001E-2</v>
      </c>
      <c r="H59" s="335">
        <v>3.5700000000000003E-2</v>
      </c>
      <c r="I59" s="335">
        <v>2.9899999999999999E-2</v>
      </c>
      <c r="J59" s="335">
        <v>2.3300000000000001E-2</v>
      </c>
      <c r="K59" s="335">
        <v>5.5999999999999999E-3</v>
      </c>
      <c r="L59" s="335" t="s">
        <v>4255</v>
      </c>
      <c r="M59" s="335" t="s">
        <v>4256</v>
      </c>
    </row>
    <row r="60" spans="1:13" ht="17.25">
      <c r="A60" s="335" t="s">
        <v>97</v>
      </c>
      <c r="B60" s="335" t="s">
        <v>4257</v>
      </c>
      <c r="C60" s="335" t="s">
        <v>66</v>
      </c>
      <c r="D60" s="335" t="s">
        <v>2937</v>
      </c>
      <c r="E60" s="335" t="s">
        <v>439</v>
      </c>
      <c r="F60" s="335">
        <v>2.6499999999999999E-2</v>
      </c>
      <c r="G60" s="335">
        <v>3.5700000000000003E-2</v>
      </c>
      <c r="H60" s="335">
        <v>3.1800000000000002E-2</v>
      </c>
      <c r="I60" s="335">
        <v>4.2999999999999997E-2</v>
      </c>
      <c r="J60" s="335">
        <v>7.4000000000000003E-3</v>
      </c>
      <c r="K60" s="335">
        <v>1.34E-2</v>
      </c>
      <c r="L60" s="335" t="s">
        <v>4260</v>
      </c>
      <c r="M60" s="335" t="s">
        <v>4256</v>
      </c>
    </row>
    <row r="61" spans="1:13" ht="17.25">
      <c r="A61" s="336" t="s">
        <v>171</v>
      </c>
      <c r="B61" s="336" t="s">
        <v>4258</v>
      </c>
      <c r="C61" s="336" t="s">
        <v>347</v>
      </c>
      <c r="D61" s="336" t="s">
        <v>2937</v>
      </c>
      <c r="E61" s="336" t="s">
        <v>445</v>
      </c>
      <c r="F61" s="336">
        <v>3.8399999999999997E-2</v>
      </c>
      <c r="G61" s="336">
        <v>4.5400000000000003E-2</v>
      </c>
      <c r="H61" s="336">
        <v>3.4000000000000002E-2</v>
      </c>
      <c r="I61" s="336">
        <v>4.0099999999999997E-2</v>
      </c>
      <c r="J61" s="336">
        <v>4.2999999999999997E-2</v>
      </c>
      <c r="K61" s="336">
        <v>5.5199999999999999E-2</v>
      </c>
      <c r="L61" s="336" t="s">
        <v>4261</v>
      </c>
      <c r="M61" s="336" t="s">
        <v>4259</v>
      </c>
    </row>
    <row r="62" spans="1:13">
      <c r="A62" s="97" t="s">
        <v>3438</v>
      </c>
    </row>
    <row r="63" spans="1:13">
      <c r="A63" s="97"/>
    </row>
  </sheetData>
  <sortState ref="A1:I88">
    <sortCondition sortBy="cellColor" ref="B1:B88" dxfId="10"/>
  </sortState>
  <mergeCells count="1">
    <mergeCell ref="A1:M1"/>
  </mergeCells>
  <phoneticPr fontId="68"/>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2"/>
  <sheetViews>
    <sheetView zoomScale="90" zoomScaleNormal="90" zoomScalePageLayoutView="90" workbookViewId="0">
      <selection activeCell="J21" sqref="J21"/>
    </sheetView>
  </sheetViews>
  <sheetFormatPr baseColWidth="10" defaultRowHeight="15"/>
  <cols>
    <col min="1" max="1" width="10.7109375" bestFit="1" customWidth="1"/>
    <col min="2" max="2" width="10.140625" bestFit="1" customWidth="1"/>
    <col min="3" max="3" width="11.7109375" bestFit="1" customWidth="1"/>
    <col min="4" max="4" width="14.42578125" bestFit="1" customWidth="1"/>
    <col min="5" max="5" width="3.140625" bestFit="1" customWidth="1"/>
    <col min="6" max="6" width="3.42578125" bestFit="1" customWidth="1"/>
    <col min="7" max="7" width="7.28515625" bestFit="1" customWidth="1"/>
    <col min="8" max="8" width="15.85546875" bestFit="1" customWidth="1"/>
    <col min="9" max="9" width="9.85546875" bestFit="1" customWidth="1"/>
    <col min="10" max="10" width="8.140625" bestFit="1" customWidth="1"/>
    <col min="11" max="11" width="14.28515625" bestFit="1" customWidth="1"/>
    <col min="12" max="12" width="16.42578125" bestFit="1" customWidth="1"/>
    <col min="13" max="13" width="15.85546875" bestFit="1" customWidth="1"/>
    <col min="14" max="14" width="5.42578125" bestFit="1" customWidth="1"/>
  </cols>
  <sheetData>
    <row r="1" spans="1:14" s="1" customFormat="1">
      <c r="A1" s="655" t="s">
        <v>2451</v>
      </c>
      <c r="B1" s="655"/>
      <c r="C1" s="655"/>
      <c r="D1" s="655"/>
      <c r="E1" s="655"/>
      <c r="F1" s="655"/>
      <c r="G1" s="655"/>
      <c r="H1" s="655"/>
      <c r="I1" s="655"/>
      <c r="J1" s="655"/>
      <c r="K1" s="655"/>
      <c r="L1" s="655"/>
      <c r="M1" s="655"/>
      <c r="N1" s="655"/>
    </row>
    <row r="3" spans="1:14">
      <c r="A3" s="126" t="s">
        <v>2</v>
      </c>
      <c r="B3" s="126" t="s">
        <v>431</v>
      </c>
      <c r="C3" s="187" t="s">
        <v>46</v>
      </c>
      <c r="D3" s="126" t="s">
        <v>3519</v>
      </c>
      <c r="E3" s="126" t="s">
        <v>341</v>
      </c>
      <c r="F3" s="126" t="s">
        <v>435</v>
      </c>
      <c r="G3" s="126" t="s">
        <v>1</v>
      </c>
      <c r="H3" s="126" t="s">
        <v>2400</v>
      </c>
      <c r="I3" s="126" t="s">
        <v>49</v>
      </c>
      <c r="J3" s="126" t="s">
        <v>964</v>
      </c>
      <c r="K3" s="126" t="s">
        <v>3440</v>
      </c>
      <c r="L3" s="126" t="s">
        <v>2401</v>
      </c>
      <c r="M3" s="126" t="s">
        <v>3521</v>
      </c>
      <c r="N3" s="126" t="s">
        <v>3441</v>
      </c>
    </row>
    <row r="4" spans="1:14">
      <c r="A4" s="122" t="s">
        <v>66</v>
      </c>
      <c r="B4" s="122" t="s">
        <v>90</v>
      </c>
      <c r="C4" s="122" t="s">
        <v>2402</v>
      </c>
      <c r="D4" s="122" t="s">
        <v>2403</v>
      </c>
      <c r="E4" s="122" t="s">
        <v>438</v>
      </c>
      <c r="F4" s="122" t="s">
        <v>445</v>
      </c>
      <c r="G4" s="123">
        <v>0.25219999999999998</v>
      </c>
      <c r="H4" s="122" t="s">
        <v>2404</v>
      </c>
      <c r="I4" s="122">
        <v>4.6980000000000001E-8</v>
      </c>
      <c r="J4" s="122">
        <v>10624.5</v>
      </c>
      <c r="K4" s="123">
        <v>0.24718799999999996</v>
      </c>
      <c r="L4" s="122" t="s">
        <v>2405</v>
      </c>
      <c r="M4" s="197">
        <v>2.0996299999999999E-10</v>
      </c>
      <c r="N4" s="123">
        <v>-5.8770299999999998E-2</v>
      </c>
    </row>
    <row r="5" spans="1:14">
      <c r="A5" s="122" t="s">
        <v>66</v>
      </c>
      <c r="B5" s="122" t="s">
        <v>90</v>
      </c>
      <c r="C5" s="122" t="s">
        <v>91</v>
      </c>
      <c r="D5" s="122" t="s">
        <v>92</v>
      </c>
      <c r="E5" s="122" t="s">
        <v>439</v>
      </c>
      <c r="F5" s="122" t="s">
        <v>445</v>
      </c>
      <c r="G5" s="123">
        <v>0.21430000000000005</v>
      </c>
      <c r="H5" s="122" t="s">
        <v>2406</v>
      </c>
      <c r="I5" s="122">
        <v>3.2350000000000003E-48</v>
      </c>
      <c r="J5" s="122">
        <v>11341.2</v>
      </c>
      <c r="K5" s="123">
        <v>0.21667400000000003</v>
      </c>
      <c r="L5" s="122" t="s">
        <v>2407</v>
      </c>
      <c r="M5" s="197">
        <v>1.1414900000000001E-50</v>
      </c>
      <c r="N5" s="123">
        <v>-3.5920899999999999E-2</v>
      </c>
    </row>
    <row r="6" spans="1:14">
      <c r="A6" s="122" t="s">
        <v>66</v>
      </c>
      <c r="B6" s="122" t="s">
        <v>90</v>
      </c>
      <c r="C6" s="122" t="s">
        <v>2408</v>
      </c>
      <c r="D6" s="122" t="s">
        <v>2409</v>
      </c>
      <c r="E6" s="122" t="s">
        <v>444</v>
      </c>
      <c r="F6" s="122" t="s">
        <v>445</v>
      </c>
      <c r="G6" s="123">
        <v>0.73380000000000001</v>
      </c>
      <c r="H6" s="122" t="s">
        <v>6824</v>
      </c>
      <c r="I6" s="122">
        <v>2.8389999999999999E-7</v>
      </c>
      <c r="J6" s="122">
        <v>10040.1</v>
      </c>
      <c r="K6" s="123">
        <v>0.73547499999999999</v>
      </c>
      <c r="L6" s="122" t="s">
        <v>2404</v>
      </c>
      <c r="M6" s="197">
        <v>1.1221500000000001E-8</v>
      </c>
      <c r="N6" s="123">
        <v>0</v>
      </c>
    </row>
    <row r="7" spans="1:14">
      <c r="A7" s="122" t="s">
        <v>66</v>
      </c>
      <c r="B7" s="122" t="s">
        <v>151</v>
      </c>
      <c r="C7" s="122" t="s">
        <v>2210</v>
      </c>
      <c r="D7" s="122" t="s">
        <v>2410</v>
      </c>
      <c r="E7" s="122" t="s">
        <v>439</v>
      </c>
      <c r="F7" s="122" t="s">
        <v>438</v>
      </c>
      <c r="G7" s="123">
        <v>0.155</v>
      </c>
      <c r="H7" s="122" t="s">
        <v>2411</v>
      </c>
      <c r="I7" s="122">
        <v>3.433E-12</v>
      </c>
      <c r="J7" s="122">
        <v>4809.45</v>
      </c>
      <c r="K7" s="123">
        <v>0.16843900000000001</v>
      </c>
      <c r="L7" s="122" t="s">
        <v>2411</v>
      </c>
      <c r="M7" s="197">
        <v>4.2100900000000003E-12</v>
      </c>
      <c r="N7" s="123">
        <v>5.7795500000000001E-4</v>
      </c>
    </row>
    <row r="8" spans="1:14">
      <c r="A8" s="124" t="s">
        <v>66</v>
      </c>
      <c r="B8" s="124" t="s">
        <v>151</v>
      </c>
      <c r="C8" s="124" t="s">
        <v>2213</v>
      </c>
      <c r="D8" s="124" t="s">
        <v>2412</v>
      </c>
      <c r="E8" s="124" t="s">
        <v>439</v>
      </c>
      <c r="F8" s="124" t="s">
        <v>444</v>
      </c>
      <c r="G8" s="125">
        <v>0.1174</v>
      </c>
      <c r="H8" s="124" t="s">
        <v>2413</v>
      </c>
      <c r="I8" s="124">
        <v>7.4969999999999992E-9</v>
      </c>
      <c r="J8" s="124">
        <v>10555.8</v>
      </c>
      <c r="K8" s="125">
        <v>0.124904</v>
      </c>
      <c r="L8" s="124" t="s">
        <v>2413</v>
      </c>
      <c r="M8" s="196">
        <v>8.4328700000000001E-9</v>
      </c>
      <c r="N8" s="125">
        <v>0</v>
      </c>
    </row>
    <row r="9" spans="1:14">
      <c r="A9" s="122" t="s">
        <v>3498</v>
      </c>
    </row>
    <row r="10" spans="1:14">
      <c r="A10" s="3" t="s">
        <v>3439</v>
      </c>
    </row>
    <row r="12" spans="1:14">
      <c r="A12" s="122" t="s">
        <v>3520</v>
      </c>
    </row>
  </sheetData>
  <mergeCells count="1">
    <mergeCell ref="A1:N1"/>
  </mergeCells>
  <phoneticPr fontId="68"/>
  <pageMargins left="0.7" right="0.7" top="0.75" bottom="0.75" header="0.3" footer="0.3"/>
  <pageSetup paperSize="9" orientation="portrait"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85"/>
  <sheetViews>
    <sheetView zoomScale="90" zoomScaleNormal="90" zoomScalePageLayoutView="90" workbookViewId="0">
      <selection activeCell="M11" sqref="M11"/>
    </sheetView>
  </sheetViews>
  <sheetFormatPr baseColWidth="10" defaultColWidth="9.140625" defaultRowHeight="15"/>
  <cols>
    <col min="1" max="1" width="14.42578125" style="3" bestFit="1" customWidth="1"/>
    <col min="2" max="2" width="7.28515625" bestFit="1" customWidth="1"/>
    <col min="3" max="3" width="11.28515625" bestFit="1" customWidth="1"/>
    <col min="4" max="4" width="14.42578125" style="3" bestFit="1" customWidth="1"/>
    <col min="5" max="5" width="4.42578125" style="3" bestFit="1" customWidth="1"/>
    <col min="6" max="7" width="11.140625" style="3" bestFit="1" customWidth="1"/>
    <col min="8" max="8" width="10.42578125" style="3" bestFit="1" customWidth="1"/>
    <col min="9" max="9" width="11.140625" style="3" bestFit="1" customWidth="1"/>
  </cols>
  <sheetData>
    <row r="1" spans="1:18">
      <c r="A1" s="660" t="s">
        <v>4402</v>
      </c>
      <c r="B1" s="660"/>
      <c r="C1" s="660"/>
      <c r="D1" s="660"/>
      <c r="E1" s="660"/>
      <c r="F1" s="660"/>
      <c r="G1" s="660"/>
      <c r="H1" s="660"/>
      <c r="I1" s="660"/>
      <c r="J1" s="660"/>
      <c r="K1" s="660"/>
      <c r="L1" s="660"/>
      <c r="M1" s="660"/>
      <c r="N1" s="660"/>
      <c r="O1" s="660"/>
      <c r="P1" s="660"/>
      <c r="Q1" s="660"/>
      <c r="R1" s="660"/>
    </row>
    <row r="3" spans="1:18" ht="14.25" customHeight="1">
      <c r="A3" s="142" t="s">
        <v>4394</v>
      </c>
      <c r="B3" s="388" t="s">
        <v>4392</v>
      </c>
      <c r="C3" s="388" t="s">
        <v>4393</v>
      </c>
      <c r="D3" s="142" t="s">
        <v>4394</v>
      </c>
      <c r="E3" s="142" t="s">
        <v>1064</v>
      </c>
      <c r="F3" s="142" t="s">
        <v>4395</v>
      </c>
      <c r="G3" s="142" t="s">
        <v>4396</v>
      </c>
      <c r="H3" s="389" t="s">
        <v>6655</v>
      </c>
      <c r="I3" s="389" t="s">
        <v>6656</v>
      </c>
    </row>
    <row r="4" spans="1:18">
      <c r="A4" s="3" t="s">
        <v>1017</v>
      </c>
      <c r="B4" t="s">
        <v>3</v>
      </c>
      <c r="C4" t="s">
        <v>2937</v>
      </c>
      <c r="D4" s="3" t="s">
        <v>1017</v>
      </c>
      <c r="E4" s="3">
        <v>10</v>
      </c>
      <c r="F4" s="3">
        <v>105637316</v>
      </c>
      <c r="G4" s="3">
        <v>105678045</v>
      </c>
      <c r="H4" s="4">
        <v>4.8799999999999997E-10</v>
      </c>
      <c r="I4" s="4">
        <v>3.1800000000000002E-12</v>
      </c>
    </row>
    <row r="5" spans="1:18">
      <c r="A5" s="3" t="s">
        <v>1048</v>
      </c>
      <c r="B5" t="s">
        <v>347</v>
      </c>
      <c r="C5" t="s">
        <v>2937</v>
      </c>
      <c r="D5" s="3" t="s">
        <v>1048</v>
      </c>
      <c r="E5" s="3">
        <v>12</v>
      </c>
      <c r="F5" s="3">
        <v>112842994</v>
      </c>
      <c r="G5" s="3">
        <v>112856647</v>
      </c>
      <c r="H5" s="4">
        <v>5.39E-10</v>
      </c>
      <c r="I5" s="4">
        <v>1.11E-7</v>
      </c>
    </row>
    <row r="6" spans="1:18">
      <c r="A6" s="3" t="s">
        <v>1045</v>
      </c>
      <c r="B6" t="s">
        <v>347</v>
      </c>
      <c r="C6" t="s">
        <v>2937</v>
      </c>
      <c r="D6" s="3" t="s">
        <v>1045</v>
      </c>
      <c r="E6" s="3">
        <v>12</v>
      </c>
      <c r="F6" s="3">
        <v>112464493</v>
      </c>
      <c r="G6" s="3">
        <v>112546826</v>
      </c>
      <c r="H6" s="4">
        <v>5.9000000000000003E-10</v>
      </c>
      <c r="I6" s="4">
        <v>2.4E-9</v>
      </c>
    </row>
    <row r="7" spans="1:18">
      <c r="A7" s="3" t="s">
        <v>1048</v>
      </c>
      <c r="B7" t="s">
        <v>3</v>
      </c>
      <c r="C7" t="s">
        <v>2937</v>
      </c>
      <c r="D7" s="3" t="s">
        <v>1048</v>
      </c>
      <c r="E7" s="3">
        <v>12</v>
      </c>
      <c r="F7" s="3">
        <v>112842994</v>
      </c>
      <c r="G7" s="3">
        <v>112856647</v>
      </c>
      <c r="H7" s="4">
        <v>6.4800000000000004E-10</v>
      </c>
      <c r="I7" s="4">
        <v>3.8299999999999998E-6</v>
      </c>
    </row>
    <row r="8" spans="1:18">
      <c r="A8" s="3" t="s">
        <v>999</v>
      </c>
      <c r="B8" t="s">
        <v>347</v>
      </c>
      <c r="C8" t="s">
        <v>2937</v>
      </c>
      <c r="D8" s="3" t="s">
        <v>999</v>
      </c>
      <c r="E8" s="3">
        <v>12</v>
      </c>
      <c r="F8" s="3">
        <v>112856536</v>
      </c>
      <c r="G8" s="3">
        <v>112947717</v>
      </c>
      <c r="H8" s="4">
        <v>9.8100000000000002E-10</v>
      </c>
      <c r="I8" s="4">
        <v>2.11E-7</v>
      </c>
    </row>
    <row r="9" spans="1:18">
      <c r="A9" s="3" t="s">
        <v>1044</v>
      </c>
      <c r="B9" t="s">
        <v>347</v>
      </c>
      <c r="C9" t="s">
        <v>2937</v>
      </c>
      <c r="D9" s="3" t="s">
        <v>1044</v>
      </c>
      <c r="E9" s="3">
        <v>12</v>
      </c>
      <c r="F9" s="3">
        <v>112451152</v>
      </c>
      <c r="G9" s="3">
        <v>112461024</v>
      </c>
      <c r="H9" s="4">
        <v>1.14E-9</v>
      </c>
      <c r="I9" s="4">
        <v>4.7399999999999998E-7</v>
      </c>
    </row>
    <row r="10" spans="1:18">
      <c r="A10" s="3" t="s">
        <v>50</v>
      </c>
      <c r="B10" t="s">
        <v>3</v>
      </c>
      <c r="C10" t="s">
        <v>2937</v>
      </c>
      <c r="D10" s="3" t="s">
        <v>50</v>
      </c>
      <c r="E10" s="3">
        <v>1</v>
      </c>
      <c r="F10" s="3">
        <v>2985565</v>
      </c>
      <c r="G10" s="3">
        <v>3355185</v>
      </c>
      <c r="H10" s="4">
        <v>1.3600000000000001E-9</v>
      </c>
      <c r="I10" s="4">
        <v>2.18E-12</v>
      </c>
    </row>
    <row r="11" spans="1:18">
      <c r="A11" s="3" t="s">
        <v>1045</v>
      </c>
      <c r="B11" t="s">
        <v>3</v>
      </c>
      <c r="C11" t="s">
        <v>2937</v>
      </c>
      <c r="D11" s="3" t="s">
        <v>1045</v>
      </c>
      <c r="E11" s="3">
        <v>12</v>
      </c>
      <c r="F11" s="3">
        <v>112464493</v>
      </c>
      <c r="G11" s="3">
        <v>112546826</v>
      </c>
      <c r="H11" s="4">
        <v>1.4100000000000001E-9</v>
      </c>
      <c r="I11" s="4">
        <v>9.7399999999999991E-7</v>
      </c>
    </row>
    <row r="12" spans="1:18">
      <c r="A12" s="3" t="s">
        <v>999</v>
      </c>
      <c r="B12" t="s">
        <v>3</v>
      </c>
      <c r="C12" t="s">
        <v>2937</v>
      </c>
      <c r="D12" s="3" t="s">
        <v>999</v>
      </c>
      <c r="E12" s="3">
        <v>12</v>
      </c>
      <c r="F12" s="3">
        <v>112856536</v>
      </c>
      <c r="G12" s="3">
        <v>112947717</v>
      </c>
      <c r="H12" s="4">
        <v>1.87E-9</v>
      </c>
      <c r="I12" s="4">
        <v>4.8300000000000003E-6</v>
      </c>
    </row>
    <row r="13" spans="1:18">
      <c r="A13" s="3" t="s">
        <v>1041</v>
      </c>
      <c r="B13" t="s">
        <v>347</v>
      </c>
      <c r="C13" t="s">
        <v>2937</v>
      </c>
      <c r="D13" s="3" t="s">
        <v>1041</v>
      </c>
      <c r="E13" s="3">
        <v>12</v>
      </c>
      <c r="F13" s="3">
        <v>112123857</v>
      </c>
      <c r="G13" s="3">
        <v>112194911</v>
      </c>
      <c r="H13" s="4">
        <v>2.3600000000000001E-9</v>
      </c>
      <c r="I13" s="4">
        <v>1.11E-8</v>
      </c>
    </row>
    <row r="14" spans="1:18">
      <c r="A14" s="3" t="s">
        <v>1047</v>
      </c>
      <c r="B14" t="s">
        <v>3</v>
      </c>
      <c r="C14" t="s">
        <v>2937</v>
      </c>
      <c r="D14" s="3" t="s">
        <v>1047</v>
      </c>
      <c r="E14" s="3">
        <v>12</v>
      </c>
      <c r="F14" s="3">
        <v>112597992</v>
      </c>
      <c r="G14" s="3">
        <v>112820113</v>
      </c>
      <c r="H14" s="4">
        <v>3.0800000000000001E-9</v>
      </c>
      <c r="I14" s="4">
        <v>2.2400000000000002E-6</v>
      </c>
    </row>
    <row r="15" spans="1:18">
      <c r="A15" s="3" t="s">
        <v>1047</v>
      </c>
      <c r="B15" t="s">
        <v>347</v>
      </c>
      <c r="C15" t="s">
        <v>2937</v>
      </c>
      <c r="D15" s="3" t="s">
        <v>1047</v>
      </c>
      <c r="E15" s="3">
        <v>12</v>
      </c>
      <c r="F15" s="3">
        <v>112597992</v>
      </c>
      <c r="G15" s="3">
        <v>112820113</v>
      </c>
      <c r="H15" s="4">
        <v>3.3700000000000001E-9</v>
      </c>
      <c r="I15" s="4">
        <v>3.4499999999999998E-8</v>
      </c>
    </row>
    <row r="16" spans="1:18">
      <c r="A16" s="3" t="s">
        <v>1006</v>
      </c>
      <c r="B16" t="s">
        <v>347</v>
      </c>
      <c r="C16" t="s">
        <v>2937</v>
      </c>
      <c r="D16" s="3" t="s">
        <v>1006</v>
      </c>
      <c r="E16" s="3">
        <v>12</v>
      </c>
      <c r="F16" s="3">
        <v>112204691</v>
      </c>
      <c r="G16" s="3">
        <v>112247789</v>
      </c>
      <c r="H16" s="4">
        <v>3.4299999999999999E-9</v>
      </c>
      <c r="I16" s="4">
        <v>4.8E-9</v>
      </c>
    </row>
    <row r="17" spans="1:9">
      <c r="A17" s="3" t="s">
        <v>1023</v>
      </c>
      <c r="B17" t="s">
        <v>3</v>
      </c>
      <c r="C17" t="s">
        <v>2937</v>
      </c>
      <c r="D17" s="3" t="s">
        <v>1023</v>
      </c>
      <c r="E17" s="3">
        <v>1</v>
      </c>
      <c r="F17" s="3">
        <v>156211951</v>
      </c>
      <c r="G17" s="3">
        <v>156213123</v>
      </c>
      <c r="H17" s="4">
        <v>3.8700000000000001E-9</v>
      </c>
      <c r="I17" s="4">
        <v>2.27E-11</v>
      </c>
    </row>
    <row r="18" spans="1:9">
      <c r="A18" s="3" t="s">
        <v>60</v>
      </c>
      <c r="B18" t="s">
        <v>3</v>
      </c>
      <c r="C18" t="s">
        <v>2937</v>
      </c>
      <c r="D18" s="3" t="s">
        <v>60</v>
      </c>
      <c r="E18" s="3">
        <v>1</v>
      </c>
      <c r="F18" s="3">
        <v>156182779</v>
      </c>
      <c r="G18" s="3">
        <v>156209868</v>
      </c>
      <c r="H18" s="4">
        <v>3.9099999999999999E-9</v>
      </c>
      <c r="I18" s="4">
        <v>2.0599999999999999E-14</v>
      </c>
    </row>
    <row r="19" spans="1:9">
      <c r="A19" s="3" t="s">
        <v>1022</v>
      </c>
      <c r="B19" t="s">
        <v>3</v>
      </c>
      <c r="C19" t="s">
        <v>2937</v>
      </c>
      <c r="D19" s="3" t="s">
        <v>1022</v>
      </c>
      <c r="E19" s="3">
        <v>1</v>
      </c>
      <c r="F19" s="3">
        <v>156182779</v>
      </c>
      <c r="G19" s="3">
        <v>156213123</v>
      </c>
      <c r="H19" s="4">
        <v>3.94E-9</v>
      </c>
      <c r="I19" s="4">
        <v>1.6700000000000001E-14</v>
      </c>
    </row>
    <row r="20" spans="1:9">
      <c r="A20" s="3" t="s">
        <v>111</v>
      </c>
      <c r="B20" t="s">
        <v>3</v>
      </c>
      <c r="C20" t="s">
        <v>2937</v>
      </c>
      <c r="D20" s="3" t="s">
        <v>111</v>
      </c>
      <c r="E20" s="3">
        <v>6</v>
      </c>
      <c r="F20" s="3">
        <v>49431054</v>
      </c>
      <c r="G20" s="3">
        <v>49460820</v>
      </c>
      <c r="H20" s="4">
        <v>5.1000000000000002E-9</v>
      </c>
      <c r="I20" s="4">
        <v>6.7799999999999998E-8</v>
      </c>
    </row>
    <row r="21" spans="1:9">
      <c r="A21" s="3" t="s">
        <v>151</v>
      </c>
      <c r="B21" t="s">
        <v>3</v>
      </c>
      <c r="C21" t="s">
        <v>2937</v>
      </c>
      <c r="D21" s="3" t="s">
        <v>151</v>
      </c>
      <c r="E21" s="3">
        <v>10</v>
      </c>
      <c r="F21" s="3">
        <v>105353784</v>
      </c>
      <c r="G21" s="3">
        <v>105615195</v>
      </c>
      <c r="H21" s="4">
        <v>6.0500000000000004E-9</v>
      </c>
      <c r="I21" s="4">
        <v>5.2000000000000001E-13</v>
      </c>
    </row>
    <row r="22" spans="1:9">
      <c r="A22" s="3" t="s">
        <v>193</v>
      </c>
      <c r="B22" t="s">
        <v>3</v>
      </c>
      <c r="C22" t="s">
        <v>2937</v>
      </c>
      <c r="D22" s="3" t="s">
        <v>193</v>
      </c>
      <c r="E22" s="3">
        <v>13</v>
      </c>
      <c r="F22" s="3">
        <v>110801310</v>
      </c>
      <c r="G22" s="3">
        <v>110959496</v>
      </c>
      <c r="H22" s="4">
        <v>6.2099999999999999E-9</v>
      </c>
      <c r="I22" s="4">
        <v>3.5100000000000001E-9</v>
      </c>
    </row>
    <row r="23" spans="1:9">
      <c r="A23" s="3" t="s">
        <v>1040</v>
      </c>
      <c r="B23" t="s">
        <v>347</v>
      </c>
      <c r="C23" t="s">
        <v>2937</v>
      </c>
      <c r="D23" s="3" t="s">
        <v>1040</v>
      </c>
      <c r="E23" s="3">
        <v>12</v>
      </c>
      <c r="F23" s="3">
        <v>112079950</v>
      </c>
      <c r="G23" s="3">
        <v>112123790</v>
      </c>
      <c r="H23" s="4">
        <v>6.6700000000000003E-9</v>
      </c>
      <c r="I23" s="4">
        <v>8.4700000000000007E-9</v>
      </c>
    </row>
    <row r="24" spans="1:9">
      <c r="A24" s="3" t="s">
        <v>1023</v>
      </c>
      <c r="B24" t="s">
        <v>347</v>
      </c>
      <c r="C24" t="s">
        <v>2937</v>
      </c>
      <c r="D24" s="3" t="s">
        <v>1023</v>
      </c>
      <c r="E24" s="3">
        <v>1</v>
      </c>
      <c r="F24" s="3">
        <v>156211951</v>
      </c>
      <c r="G24" s="3">
        <v>156213123</v>
      </c>
      <c r="H24" s="4">
        <v>7.2699999999999999E-9</v>
      </c>
      <c r="I24" s="4">
        <v>5.9000000000000003E-12</v>
      </c>
    </row>
    <row r="25" spans="1:9">
      <c r="A25" s="3" t="s">
        <v>60</v>
      </c>
      <c r="B25" t="s">
        <v>347</v>
      </c>
      <c r="C25" t="s">
        <v>2937</v>
      </c>
      <c r="D25" s="3" t="s">
        <v>60</v>
      </c>
      <c r="E25" s="3">
        <v>1</v>
      </c>
      <c r="F25" s="3">
        <v>156182779</v>
      </c>
      <c r="G25" s="3">
        <v>156209868</v>
      </c>
      <c r="H25" s="4">
        <v>7.61E-9</v>
      </c>
      <c r="I25" s="4">
        <v>4.0100000000000001E-13</v>
      </c>
    </row>
    <row r="26" spans="1:9">
      <c r="A26" s="3" t="s">
        <v>1022</v>
      </c>
      <c r="B26" t="s">
        <v>347</v>
      </c>
      <c r="C26" t="s">
        <v>2937</v>
      </c>
      <c r="D26" s="3" t="s">
        <v>1022</v>
      </c>
      <c r="E26" s="3">
        <v>1</v>
      </c>
      <c r="F26" s="3">
        <v>156182779</v>
      </c>
      <c r="G26" s="3">
        <v>156213123</v>
      </c>
      <c r="H26" s="4">
        <v>7.6999999999999995E-9</v>
      </c>
      <c r="I26" s="4">
        <v>2.8300000000000001E-13</v>
      </c>
    </row>
    <row r="27" spans="1:9">
      <c r="A27" s="3" t="s">
        <v>1046</v>
      </c>
      <c r="B27" t="s">
        <v>347</v>
      </c>
      <c r="C27" t="s">
        <v>2937</v>
      </c>
      <c r="D27" s="3" t="s">
        <v>1046</v>
      </c>
      <c r="E27" s="3">
        <v>12</v>
      </c>
      <c r="F27" s="3">
        <v>112563349</v>
      </c>
      <c r="G27" s="3">
        <v>112591408</v>
      </c>
      <c r="H27" s="4">
        <v>8.2499999999999994E-9</v>
      </c>
      <c r="I27" s="4">
        <v>3.0199999999999998E-7</v>
      </c>
    </row>
    <row r="28" spans="1:9">
      <c r="A28" s="3" t="s">
        <v>1006</v>
      </c>
      <c r="B28" t="s">
        <v>3</v>
      </c>
      <c r="C28" t="s">
        <v>2937</v>
      </c>
      <c r="D28" s="3" t="s">
        <v>1006</v>
      </c>
      <c r="E28" s="3">
        <v>12</v>
      </c>
      <c r="F28" s="3">
        <v>112204691</v>
      </c>
      <c r="G28" s="3">
        <v>112247789</v>
      </c>
      <c r="H28" s="4">
        <v>8.4599999999999993E-9</v>
      </c>
      <c r="I28" s="4">
        <v>9.7000000000000003E-7</v>
      </c>
    </row>
    <row r="29" spans="1:9">
      <c r="A29" s="3" t="s">
        <v>93</v>
      </c>
      <c r="B29" t="s">
        <v>347</v>
      </c>
      <c r="C29" t="s">
        <v>2937</v>
      </c>
      <c r="D29" s="3" t="s">
        <v>93</v>
      </c>
      <c r="E29" s="3">
        <v>4</v>
      </c>
      <c r="F29" s="3">
        <v>155504280</v>
      </c>
      <c r="G29" s="3">
        <v>155511897</v>
      </c>
      <c r="H29" s="4">
        <v>8.5899999999999995E-9</v>
      </c>
      <c r="I29" s="4">
        <v>3.8499999999999997E-17</v>
      </c>
    </row>
    <row r="30" spans="1:9">
      <c r="A30" s="3" t="s">
        <v>1038</v>
      </c>
      <c r="B30" t="s">
        <v>347</v>
      </c>
      <c r="C30" t="s">
        <v>2937</v>
      </c>
      <c r="D30" s="3" t="s">
        <v>1038</v>
      </c>
      <c r="E30" s="3">
        <v>12</v>
      </c>
      <c r="F30" s="3">
        <v>111471828</v>
      </c>
      <c r="G30" s="3">
        <v>111788358</v>
      </c>
      <c r="H30" s="4">
        <v>9.0400000000000002E-9</v>
      </c>
      <c r="I30" s="4">
        <v>1.56E-10</v>
      </c>
    </row>
    <row r="31" spans="1:9">
      <c r="A31" s="3" t="s">
        <v>1041</v>
      </c>
      <c r="B31" t="s">
        <v>3</v>
      </c>
      <c r="C31" t="s">
        <v>2937</v>
      </c>
      <c r="D31" s="3" t="s">
        <v>1041</v>
      </c>
      <c r="E31" s="3">
        <v>12</v>
      </c>
      <c r="F31" s="3">
        <v>112123857</v>
      </c>
      <c r="G31" s="3">
        <v>112194911</v>
      </c>
      <c r="H31" s="4">
        <v>9.2699999999999996E-9</v>
      </c>
      <c r="I31" s="4">
        <v>6.6000000000000003E-7</v>
      </c>
    </row>
    <row r="32" spans="1:9">
      <c r="A32" s="3" t="s">
        <v>1024</v>
      </c>
      <c r="B32" t="s">
        <v>3</v>
      </c>
      <c r="C32" t="s">
        <v>2937</v>
      </c>
      <c r="D32" s="3" t="s">
        <v>1024</v>
      </c>
      <c r="E32" s="3">
        <v>1</v>
      </c>
      <c r="F32" s="3">
        <v>156213112</v>
      </c>
      <c r="G32" s="3">
        <v>156217908</v>
      </c>
      <c r="H32" s="4">
        <v>1.07E-8</v>
      </c>
      <c r="I32" s="4">
        <v>5.6123000000000002E-4</v>
      </c>
    </row>
    <row r="33" spans="1:9">
      <c r="A33" s="3" t="s">
        <v>1040</v>
      </c>
      <c r="B33" t="s">
        <v>3</v>
      </c>
      <c r="C33" t="s">
        <v>2937</v>
      </c>
      <c r="D33" s="3" t="s">
        <v>1040</v>
      </c>
      <c r="E33" s="3">
        <v>12</v>
      </c>
      <c r="F33" s="3">
        <v>112079950</v>
      </c>
      <c r="G33" s="3">
        <v>112123790</v>
      </c>
      <c r="H33" s="4">
        <v>1.2100000000000001E-8</v>
      </c>
      <c r="I33" s="4">
        <v>7.4199999999999995E-7</v>
      </c>
    </row>
    <row r="34" spans="1:9">
      <c r="A34" s="3" t="s">
        <v>1028</v>
      </c>
      <c r="B34" t="s">
        <v>347</v>
      </c>
      <c r="C34" t="s">
        <v>2937</v>
      </c>
      <c r="D34" s="3" t="s">
        <v>1028</v>
      </c>
      <c r="E34" s="3">
        <v>4</v>
      </c>
      <c r="F34" s="3">
        <v>155484132</v>
      </c>
      <c r="G34" s="3">
        <v>155493915</v>
      </c>
      <c r="H34" s="4">
        <v>1.2299999999999999E-8</v>
      </c>
      <c r="I34" s="4">
        <v>6.3699999999999995E-8</v>
      </c>
    </row>
    <row r="35" spans="1:9">
      <c r="A35" s="3" t="s">
        <v>1029</v>
      </c>
      <c r="B35" t="s">
        <v>347</v>
      </c>
      <c r="C35" t="s">
        <v>2937</v>
      </c>
      <c r="D35" s="3" t="s">
        <v>1029</v>
      </c>
      <c r="E35" s="3">
        <v>4</v>
      </c>
      <c r="F35" s="3">
        <v>155525286</v>
      </c>
      <c r="G35" s="3">
        <v>155533902</v>
      </c>
      <c r="H35" s="4">
        <v>1.3799999999999999E-8</v>
      </c>
      <c r="I35" s="4">
        <v>5.94E-18</v>
      </c>
    </row>
    <row r="36" spans="1:9">
      <c r="A36" s="3" t="s">
        <v>1042</v>
      </c>
      <c r="B36" t="s">
        <v>347</v>
      </c>
      <c r="C36" t="s">
        <v>2937</v>
      </c>
      <c r="D36" s="3" t="s">
        <v>1042</v>
      </c>
      <c r="E36" s="3">
        <v>12</v>
      </c>
      <c r="F36" s="3">
        <v>112280032</v>
      </c>
      <c r="G36" s="3">
        <v>112331228</v>
      </c>
      <c r="H36" s="4">
        <v>1.44E-8</v>
      </c>
      <c r="I36" s="4">
        <v>1.7199999999999999E-8</v>
      </c>
    </row>
    <row r="37" spans="1:9">
      <c r="A37" s="3" t="s">
        <v>158</v>
      </c>
      <c r="B37" t="s">
        <v>347</v>
      </c>
      <c r="C37" t="s">
        <v>2937</v>
      </c>
      <c r="D37" s="3" t="s">
        <v>158</v>
      </c>
      <c r="E37" s="3">
        <v>10</v>
      </c>
      <c r="F37" s="3">
        <v>124221041</v>
      </c>
      <c r="G37" s="3">
        <v>124274424</v>
      </c>
      <c r="H37" s="4">
        <v>2.62E-8</v>
      </c>
      <c r="I37" s="4">
        <v>2.1799999999999999E-6</v>
      </c>
    </row>
    <row r="38" spans="1:9">
      <c r="A38" s="3" t="s">
        <v>1043</v>
      </c>
      <c r="B38" t="s">
        <v>347</v>
      </c>
      <c r="C38" t="s">
        <v>2937</v>
      </c>
      <c r="D38" s="3" t="s">
        <v>1043</v>
      </c>
      <c r="E38" s="3">
        <v>12</v>
      </c>
      <c r="F38" s="3">
        <v>112369086</v>
      </c>
      <c r="G38" s="3">
        <v>112451023</v>
      </c>
      <c r="H38" s="4">
        <v>2.7500000000000001E-8</v>
      </c>
      <c r="I38" s="4">
        <v>1.9099999999999999E-8</v>
      </c>
    </row>
    <row r="39" spans="1:9">
      <c r="A39" s="3" t="s">
        <v>99</v>
      </c>
      <c r="B39" t="s">
        <v>347</v>
      </c>
      <c r="C39" t="s">
        <v>2937</v>
      </c>
      <c r="D39" s="3" t="s">
        <v>99</v>
      </c>
      <c r="E39" s="3">
        <v>5</v>
      </c>
      <c r="F39" s="3">
        <v>121495871</v>
      </c>
      <c r="G39" s="3">
        <v>121518358</v>
      </c>
      <c r="H39" s="4">
        <v>3.0199999999999999E-8</v>
      </c>
      <c r="I39" s="4">
        <v>2.32E-10</v>
      </c>
    </row>
    <row r="40" spans="1:9">
      <c r="A40" s="3" t="s">
        <v>1039</v>
      </c>
      <c r="B40" t="s">
        <v>347</v>
      </c>
      <c r="C40" t="s">
        <v>2937</v>
      </c>
      <c r="D40" s="3" t="s">
        <v>1039</v>
      </c>
      <c r="E40" s="3">
        <v>12</v>
      </c>
      <c r="F40" s="3">
        <v>111890018</v>
      </c>
      <c r="G40" s="3">
        <v>112037480</v>
      </c>
      <c r="H40" s="4">
        <v>3.0199999999999999E-8</v>
      </c>
      <c r="I40" s="4">
        <v>5.6300000000000002E-10</v>
      </c>
    </row>
    <row r="41" spans="1:9">
      <c r="A41" s="3" t="s">
        <v>1024</v>
      </c>
      <c r="B41" t="s">
        <v>347</v>
      </c>
      <c r="C41" t="s">
        <v>2937</v>
      </c>
      <c r="D41" s="3" t="s">
        <v>1024</v>
      </c>
      <c r="E41" s="3">
        <v>1</v>
      </c>
      <c r="F41" s="3">
        <v>156213112</v>
      </c>
      <c r="G41" s="3">
        <v>156217908</v>
      </c>
      <c r="H41" s="4">
        <v>3.2100000000000003E-8</v>
      </c>
      <c r="I41" s="4">
        <v>3.1600000000000002E-5</v>
      </c>
    </row>
    <row r="42" spans="1:9">
      <c r="A42" s="3" t="s">
        <v>1033</v>
      </c>
      <c r="B42" t="s">
        <v>3</v>
      </c>
      <c r="C42" t="s">
        <v>2937</v>
      </c>
      <c r="D42" s="3" t="s">
        <v>1033</v>
      </c>
      <c r="E42" s="3">
        <v>6</v>
      </c>
      <c r="F42" s="3">
        <v>49398073</v>
      </c>
      <c r="G42" s="3">
        <v>49431041</v>
      </c>
      <c r="H42" s="4">
        <v>3.6799999999999999E-8</v>
      </c>
      <c r="I42" s="4">
        <v>9.2900000000000002E-7</v>
      </c>
    </row>
    <row r="43" spans="1:9">
      <c r="A43" s="3" t="s">
        <v>1038</v>
      </c>
      <c r="B43" t="s">
        <v>3</v>
      </c>
      <c r="C43" t="s">
        <v>2937</v>
      </c>
      <c r="D43" s="3" t="s">
        <v>1038</v>
      </c>
      <c r="E43" s="3">
        <v>12</v>
      </c>
      <c r="F43" s="3">
        <v>111471828</v>
      </c>
      <c r="G43" s="3">
        <v>111788358</v>
      </c>
      <c r="H43" s="4">
        <v>3.8799999999999997E-8</v>
      </c>
      <c r="I43" s="4">
        <v>1.7299999999999999E-8</v>
      </c>
    </row>
    <row r="44" spans="1:9">
      <c r="A44" s="3" t="s">
        <v>1042</v>
      </c>
      <c r="B44" t="s">
        <v>3</v>
      </c>
      <c r="C44" t="s">
        <v>2937</v>
      </c>
      <c r="D44" s="3" t="s">
        <v>1042</v>
      </c>
      <c r="E44" s="3">
        <v>12</v>
      </c>
      <c r="F44" s="3">
        <v>112280032</v>
      </c>
      <c r="G44" s="3">
        <v>112331228</v>
      </c>
      <c r="H44" s="4">
        <v>4.1600000000000002E-8</v>
      </c>
      <c r="I44" s="4">
        <v>7.4799999999999997E-7</v>
      </c>
    </row>
    <row r="45" spans="1:9">
      <c r="A45" s="3" t="s">
        <v>1042</v>
      </c>
      <c r="B45" t="s">
        <v>3</v>
      </c>
      <c r="C45" t="s">
        <v>2937</v>
      </c>
      <c r="D45" s="3" t="s">
        <v>1042</v>
      </c>
      <c r="E45" s="3">
        <v>12</v>
      </c>
      <c r="F45" s="3">
        <v>112280032</v>
      </c>
      <c r="G45" s="3">
        <v>112331228</v>
      </c>
      <c r="H45" s="4">
        <v>4.4500000000000001E-8</v>
      </c>
      <c r="I45" s="4">
        <v>7.4799999999999997E-7</v>
      </c>
    </row>
    <row r="46" spans="1:9">
      <c r="A46" s="3" t="s">
        <v>1035</v>
      </c>
      <c r="B46" t="s">
        <v>347</v>
      </c>
      <c r="C46" t="s">
        <v>2937</v>
      </c>
      <c r="D46" s="3" t="s">
        <v>1035</v>
      </c>
      <c r="E46" s="3">
        <v>10</v>
      </c>
      <c r="F46" s="3">
        <v>124214179</v>
      </c>
      <c r="G46" s="3">
        <v>124216868</v>
      </c>
      <c r="H46" s="4">
        <v>4.5200000000000001E-8</v>
      </c>
      <c r="I46" s="4">
        <v>4.3999999999999998E-10</v>
      </c>
    </row>
    <row r="47" spans="1:9">
      <c r="A47" s="3" t="s">
        <v>181</v>
      </c>
      <c r="B47" t="s">
        <v>347</v>
      </c>
      <c r="C47" t="s">
        <v>2937</v>
      </c>
      <c r="D47" s="3" t="s">
        <v>181</v>
      </c>
      <c r="E47" s="3">
        <v>12</v>
      </c>
      <c r="F47" s="3">
        <v>111843720</v>
      </c>
      <c r="G47" s="3">
        <v>111889427</v>
      </c>
      <c r="H47" s="4">
        <v>4.5200000000000001E-8</v>
      </c>
      <c r="I47" s="4">
        <v>7.1600000000000001E-10</v>
      </c>
    </row>
    <row r="48" spans="1:9">
      <c r="A48" s="3" t="s">
        <v>1039</v>
      </c>
      <c r="B48" t="s">
        <v>3</v>
      </c>
      <c r="C48" t="s">
        <v>2937</v>
      </c>
      <c r="D48" s="3" t="s">
        <v>1039</v>
      </c>
      <c r="E48" s="3">
        <v>12</v>
      </c>
      <c r="F48" s="3">
        <v>111890018</v>
      </c>
      <c r="G48" s="3">
        <v>112037480</v>
      </c>
      <c r="H48" s="4">
        <v>5.5000000000000003E-8</v>
      </c>
      <c r="I48" s="4">
        <v>4.3499999999999999E-8</v>
      </c>
    </row>
    <row r="49" spans="1:9">
      <c r="A49" s="3" t="s">
        <v>93</v>
      </c>
      <c r="B49" t="s">
        <v>3</v>
      </c>
      <c r="C49" t="s">
        <v>2937</v>
      </c>
      <c r="D49" s="3" t="s">
        <v>93</v>
      </c>
      <c r="E49" s="3">
        <v>4</v>
      </c>
      <c r="F49" s="3">
        <v>155504280</v>
      </c>
      <c r="G49" s="3">
        <v>155511897</v>
      </c>
      <c r="H49" s="4">
        <v>5.8799999999999997E-8</v>
      </c>
      <c r="I49" s="4">
        <v>1.5800000000000001E-13</v>
      </c>
    </row>
    <row r="50" spans="1:9">
      <c r="A50" s="3" t="s">
        <v>99</v>
      </c>
      <c r="B50" t="s">
        <v>3</v>
      </c>
      <c r="C50" t="s">
        <v>2937</v>
      </c>
      <c r="D50" s="3" t="s">
        <v>99</v>
      </c>
      <c r="E50" s="3">
        <v>5</v>
      </c>
      <c r="F50" s="3">
        <v>121495871</v>
      </c>
      <c r="G50" s="3">
        <v>121518358</v>
      </c>
      <c r="H50" s="4">
        <v>6.3199999999999997E-8</v>
      </c>
      <c r="I50" s="4">
        <v>2.25E-11</v>
      </c>
    </row>
    <row r="51" spans="1:9">
      <c r="A51" s="3" t="s">
        <v>1044</v>
      </c>
      <c r="B51" t="s">
        <v>3</v>
      </c>
      <c r="C51" t="s">
        <v>2937</v>
      </c>
      <c r="D51" s="3" t="s">
        <v>1044</v>
      </c>
      <c r="E51" s="3">
        <v>12</v>
      </c>
      <c r="F51" s="3">
        <v>112451152</v>
      </c>
      <c r="G51" s="3">
        <v>112461024</v>
      </c>
      <c r="H51" s="4">
        <v>8.0200000000000003E-8</v>
      </c>
      <c r="I51" s="4">
        <v>1.5299999999999999E-5</v>
      </c>
    </row>
    <row r="52" spans="1:9">
      <c r="A52" s="3" t="s">
        <v>1054</v>
      </c>
      <c r="B52" t="s">
        <v>347</v>
      </c>
      <c r="C52" t="s">
        <v>2937</v>
      </c>
      <c r="D52" s="3" t="s">
        <v>1054</v>
      </c>
      <c r="E52" s="3">
        <v>19</v>
      </c>
      <c r="F52" s="3">
        <v>10713121</v>
      </c>
      <c r="G52" s="3">
        <v>10755235</v>
      </c>
      <c r="H52" s="4">
        <v>8.1499999999999995E-8</v>
      </c>
      <c r="I52" s="4">
        <v>4.4600000000000002E-8</v>
      </c>
    </row>
    <row r="53" spans="1:9">
      <c r="A53" s="3" t="s">
        <v>1021</v>
      </c>
      <c r="B53" t="s">
        <v>3</v>
      </c>
      <c r="C53" t="s">
        <v>2937</v>
      </c>
      <c r="D53" s="3" t="s">
        <v>1021</v>
      </c>
      <c r="E53" s="3">
        <v>1</v>
      </c>
      <c r="F53" s="3">
        <v>156163728</v>
      </c>
      <c r="G53" s="3">
        <v>156182587</v>
      </c>
      <c r="H53" s="4">
        <v>8.79E-8</v>
      </c>
      <c r="I53" s="4">
        <v>7.3900000000000006E-14</v>
      </c>
    </row>
    <row r="54" spans="1:9">
      <c r="A54" s="3" t="s">
        <v>1021</v>
      </c>
      <c r="B54" t="s">
        <v>347</v>
      </c>
      <c r="C54" t="s">
        <v>2937</v>
      </c>
      <c r="D54" s="3" t="s">
        <v>1021</v>
      </c>
      <c r="E54" s="3">
        <v>1</v>
      </c>
      <c r="F54" s="3">
        <v>156163728</v>
      </c>
      <c r="G54" s="3">
        <v>156182587</v>
      </c>
      <c r="H54" s="4">
        <v>8.9000000000000003E-8</v>
      </c>
      <c r="I54" s="4">
        <v>1.2000000000000001E-11</v>
      </c>
    </row>
    <row r="55" spans="1:9">
      <c r="A55" s="3" t="s">
        <v>1029</v>
      </c>
      <c r="B55" t="s">
        <v>3</v>
      </c>
      <c r="C55" t="s">
        <v>2937</v>
      </c>
      <c r="D55" s="3" t="s">
        <v>1029</v>
      </c>
      <c r="E55" s="3">
        <v>4</v>
      </c>
      <c r="F55" s="3">
        <v>155525286</v>
      </c>
      <c r="G55" s="3">
        <v>155533902</v>
      </c>
      <c r="H55" s="4">
        <v>9.1899999999999996E-8</v>
      </c>
      <c r="I55" s="4">
        <v>4.76E-15</v>
      </c>
    </row>
    <row r="56" spans="1:9">
      <c r="A56" s="3" t="s">
        <v>181</v>
      </c>
      <c r="B56" t="s">
        <v>3</v>
      </c>
      <c r="C56" t="s">
        <v>2937</v>
      </c>
      <c r="D56" s="3" t="s">
        <v>181</v>
      </c>
      <c r="E56" s="3">
        <v>12</v>
      </c>
      <c r="F56" s="3">
        <v>111843720</v>
      </c>
      <c r="G56" s="3">
        <v>111889427</v>
      </c>
      <c r="H56" s="4">
        <v>9.3499999999999997E-8</v>
      </c>
      <c r="I56" s="4">
        <v>6.3899999999999996E-8</v>
      </c>
    </row>
    <row r="57" spans="1:9">
      <c r="A57" s="3" t="s">
        <v>50</v>
      </c>
      <c r="B57" t="s">
        <v>347</v>
      </c>
      <c r="C57" t="s">
        <v>2937</v>
      </c>
      <c r="D57" s="3" t="s">
        <v>50</v>
      </c>
      <c r="E57" s="3">
        <v>1</v>
      </c>
      <c r="F57" s="3">
        <v>2985565</v>
      </c>
      <c r="G57" s="3">
        <v>3355185</v>
      </c>
      <c r="H57" s="4">
        <v>9.53E-8</v>
      </c>
      <c r="I57" s="4">
        <v>4.1000000000000003E-9</v>
      </c>
    </row>
    <row r="58" spans="1:9">
      <c r="A58" s="3" t="s">
        <v>1035</v>
      </c>
      <c r="B58" t="s">
        <v>3</v>
      </c>
      <c r="C58" t="s">
        <v>2937</v>
      </c>
      <c r="D58" s="3" t="s">
        <v>1035</v>
      </c>
      <c r="E58" s="3">
        <v>10</v>
      </c>
      <c r="F58" s="3">
        <v>124214179</v>
      </c>
      <c r="G58" s="3">
        <v>124216868</v>
      </c>
      <c r="H58" s="4">
        <v>9.9299999999999996E-8</v>
      </c>
      <c r="I58" s="4">
        <v>1.44E-9</v>
      </c>
    </row>
    <row r="59" spans="1:9">
      <c r="A59" s="3" t="s">
        <v>158</v>
      </c>
      <c r="B59" t="s">
        <v>3</v>
      </c>
      <c r="C59" t="s">
        <v>2937</v>
      </c>
      <c r="D59" s="3" t="s">
        <v>158</v>
      </c>
      <c r="E59" s="3">
        <v>10</v>
      </c>
      <c r="F59" s="3">
        <v>124221041</v>
      </c>
      <c r="G59" s="3">
        <v>124274424</v>
      </c>
      <c r="H59" s="4">
        <v>1.09E-7</v>
      </c>
      <c r="I59" s="4">
        <v>3.0900000000000001E-6</v>
      </c>
    </row>
    <row r="60" spans="1:9">
      <c r="A60" s="3" t="s">
        <v>1028</v>
      </c>
      <c r="B60" t="s">
        <v>3</v>
      </c>
      <c r="C60" t="s">
        <v>2937</v>
      </c>
      <c r="D60" s="3" t="s">
        <v>1028</v>
      </c>
      <c r="E60" s="3">
        <v>4</v>
      </c>
      <c r="F60" s="3">
        <v>155484132</v>
      </c>
      <c r="G60" s="3">
        <v>155493915</v>
      </c>
      <c r="H60" s="4">
        <v>1.18E-7</v>
      </c>
      <c r="I60" s="4">
        <v>9.9499999999999996E-6</v>
      </c>
    </row>
    <row r="61" spans="1:9">
      <c r="A61" s="3" t="s">
        <v>1027</v>
      </c>
      <c r="B61" t="s">
        <v>347</v>
      </c>
      <c r="C61" t="s">
        <v>2937</v>
      </c>
      <c r="D61" s="3" t="s">
        <v>1027</v>
      </c>
      <c r="E61" s="3">
        <v>4</v>
      </c>
      <c r="F61" s="3">
        <v>155456149</v>
      </c>
      <c r="G61" s="3">
        <v>155471585</v>
      </c>
      <c r="H61" s="4">
        <v>1.3799999999999999E-7</v>
      </c>
      <c r="I61" s="4">
        <v>1.37E-8</v>
      </c>
    </row>
    <row r="62" spans="1:9">
      <c r="A62" s="3" t="s">
        <v>127</v>
      </c>
      <c r="B62" t="s">
        <v>3</v>
      </c>
      <c r="C62" t="s">
        <v>2937</v>
      </c>
      <c r="D62" s="3" t="s">
        <v>127</v>
      </c>
      <c r="E62" s="3">
        <v>7</v>
      </c>
      <c r="F62" s="3">
        <v>92234235</v>
      </c>
      <c r="G62" s="3">
        <v>92465941</v>
      </c>
      <c r="H62" s="4">
        <v>1.4499999999999999E-7</v>
      </c>
      <c r="I62" s="4">
        <v>5.3300000000000002E-7</v>
      </c>
    </row>
    <row r="63" spans="1:9">
      <c r="A63" s="3" t="s">
        <v>1063</v>
      </c>
      <c r="B63" t="s">
        <v>117</v>
      </c>
      <c r="C63" t="s">
        <v>2937</v>
      </c>
      <c r="D63" s="3" t="s">
        <v>1063</v>
      </c>
      <c r="E63" s="3">
        <v>7</v>
      </c>
      <c r="F63" s="3">
        <v>19039315</v>
      </c>
      <c r="G63" s="3">
        <v>19157295</v>
      </c>
      <c r="H63" s="4">
        <v>1.73E-7</v>
      </c>
      <c r="I63" s="4">
        <v>8.9199999999999998E-9</v>
      </c>
    </row>
    <row r="64" spans="1:9">
      <c r="A64" s="3" t="s">
        <v>57</v>
      </c>
      <c r="B64" t="s">
        <v>3</v>
      </c>
      <c r="C64" t="s">
        <v>2937</v>
      </c>
      <c r="D64" s="3" t="s">
        <v>57</v>
      </c>
      <c r="E64" s="3">
        <v>1</v>
      </c>
      <c r="F64" s="3">
        <v>113010040</v>
      </c>
      <c r="G64" s="3">
        <v>113063910</v>
      </c>
      <c r="H64" s="4">
        <v>1.8300000000000001E-7</v>
      </c>
      <c r="I64" s="4">
        <v>4.3300000000000003E-7</v>
      </c>
    </row>
    <row r="65" spans="1:9">
      <c r="A65" s="3" t="s">
        <v>108</v>
      </c>
      <c r="B65" t="s">
        <v>3</v>
      </c>
      <c r="C65" t="s">
        <v>2937</v>
      </c>
      <c r="D65" s="3" t="s">
        <v>108</v>
      </c>
      <c r="E65" s="3">
        <v>6</v>
      </c>
      <c r="F65" s="3">
        <v>43265737</v>
      </c>
      <c r="G65" s="3">
        <v>43273276</v>
      </c>
      <c r="H65" s="4">
        <v>1.85E-7</v>
      </c>
      <c r="I65" s="4">
        <v>9.7100000000000003E-8</v>
      </c>
    </row>
    <row r="66" spans="1:9">
      <c r="A66" s="3" t="s">
        <v>1046</v>
      </c>
      <c r="B66" t="s">
        <v>3</v>
      </c>
      <c r="C66" t="s">
        <v>2937</v>
      </c>
      <c r="D66" s="3" t="s">
        <v>1046</v>
      </c>
      <c r="E66" s="3">
        <v>12</v>
      </c>
      <c r="F66" s="3">
        <v>112563349</v>
      </c>
      <c r="G66" s="3">
        <v>112591408</v>
      </c>
      <c r="H66" s="4">
        <v>1.99E-7</v>
      </c>
      <c r="I66" s="4">
        <v>1.8300000000000001E-5</v>
      </c>
    </row>
    <row r="67" spans="1:9">
      <c r="A67" s="3" t="s">
        <v>1043</v>
      </c>
      <c r="B67" t="s">
        <v>3</v>
      </c>
      <c r="C67" t="s">
        <v>2937</v>
      </c>
      <c r="D67" s="3" t="s">
        <v>1043</v>
      </c>
      <c r="E67" s="3">
        <v>12</v>
      </c>
      <c r="F67" s="3">
        <v>112369086</v>
      </c>
      <c r="G67" s="3">
        <v>112451023</v>
      </c>
      <c r="H67" s="4">
        <v>1.9999999999999999E-7</v>
      </c>
      <c r="I67" s="4">
        <v>7.3200000000000004E-7</v>
      </c>
    </row>
    <row r="68" spans="1:9">
      <c r="A68" s="3" t="s">
        <v>1043</v>
      </c>
      <c r="B68" t="s">
        <v>3</v>
      </c>
      <c r="C68" t="s">
        <v>2937</v>
      </c>
      <c r="D68" s="3" t="s">
        <v>1043</v>
      </c>
      <c r="E68" s="3">
        <v>12</v>
      </c>
      <c r="F68" s="3">
        <v>112369086</v>
      </c>
      <c r="G68" s="3">
        <v>112451023</v>
      </c>
      <c r="H68" s="4">
        <v>2.03E-7</v>
      </c>
      <c r="I68" s="4">
        <v>7.3200000000000004E-7</v>
      </c>
    </row>
    <row r="69" spans="1:9">
      <c r="A69" s="3" t="s">
        <v>1032</v>
      </c>
      <c r="B69" t="s">
        <v>3</v>
      </c>
      <c r="C69" t="s">
        <v>2937</v>
      </c>
      <c r="D69" s="3" t="s">
        <v>1032</v>
      </c>
      <c r="E69" s="3">
        <v>6</v>
      </c>
      <c r="F69" s="3">
        <v>43303808</v>
      </c>
      <c r="G69" s="3">
        <v>43337181</v>
      </c>
      <c r="H69" s="4">
        <v>2.0800000000000001E-7</v>
      </c>
      <c r="I69" s="4">
        <v>4.34E-7</v>
      </c>
    </row>
    <row r="70" spans="1:9">
      <c r="A70" s="3" t="s">
        <v>1015</v>
      </c>
      <c r="B70" t="s">
        <v>66</v>
      </c>
      <c r="C70" t="s">
        <v>2937</v>
      </c>
      <c r="D70" s="3" t="s">
        <v>1015</v>
      </c>
      <c r="E70" s="3">
        <v>10</v>
      </c>
      <c r="F70" s="3">
        <v>105253735</v>
      </c>
      <c r="G70" s="3">
        <v>105352309</v>
      </c>
      <c r="H70" s="4">
        <v>2.0900000000000001E-7</v>
      </c>
      <c r="I70" s="4">
        <v>5.4299999999999997E-9</v>
      </c>
    </row>
    <row r="71" spans="1:9">
      <c r="A71" s="3" t="s">
        <v>205</v>
      </c>
      <c r="B71" t="s">
        <v>66</v>
      </c>
      <c r="C71" t="s">
        <v>2937</v>
      </c>
      <c r="D71" s="3" t="s">
        <v>205</v>
      </c>
      <c r="E71" s="3">
        <v>16</v>
      </c>
      <c r="F71" s="3">
        <v>72816784</v>
      </c>
      <c r="G71" s="3">
        <v>73092534</v>
      </c>
      <c r="H71" s="4">
        <v>2.41E-7</v>
      </c>
      <c r="I71" s="4">
        <v>2.8999999999999999E-9</v>
      </c>
    </row>
    <row r="72" spans="1:9">
      <c r="A72" s="3" t="s">
        <v>1023</v>
      </c>
      <c r="B72" t="s">
        <v>53</v>
      </c>
      <c r="C72" t="s">
        <v>2937</v>
      </c>
      <c r="D72" s="3" t="s">
        <v>1023</v>
      </c>
      <c r="E72" s="3">
        <v>1</v>
      </c>
      <c r="F72" s="3">
        <v>156211951</v>
      </c>
      <c r="G72" s="3">
        <v>156213123</v>
      </c>
      <c r="H72" s="4">
        <v>2.4499999999999998E-7</v>
      </c>
      <c r="I72" s="4">
        <v>9.1299999999999998E-7</v>
      </c>
    </row>
    <row r="73" spans="1:9">
      <c r="A73" s="3" t="s">
        <v>111</v>
      </c>
      <c r="B73" t="s">
        <v>347</v>
      </c>
      <c r="C73" t="s">
        <v>2937</v>
      </c>
      <c r="D73" s="3" t="s">
        <v>111</v>
      </c>
      <c r="E73" s="3">
        <v>6</v>
      </c>
      <c r="F73" s="3">
        <v>49431054</v>
      </c>
      <c r="G73" s="3">
        <v>49460820</v>
      </c>
      <c r="H73" s="4">
        <v>2.4499999999999998E-7</v>
      </c>
      <c r="I73" s="4">
        <v>1.13E-6</v>
      </c>
    </row>
    <row r="74" spans="1:9">
      <c r="A74" s="3" t="s">
        <v>1022</v>
      </c>
      <c r="B74" t="s">
        <v>53</v>
      </c>
      <c r="C74" t="s">
        <v>2937</v>
      </c>
      <c r="D74" s="3" t="s">
        <v>1022</v>
      </c>
      <c r="E74" s="3">
        <v>1</v>
      </c>
      <c r="F74" s="3">
        <v>156182779</v>
      </c>
      <c r="G74" s="3">
        <v>156213123</v>
      </c>
      <c r="H74" s="4">
        <v>2.8299999999999998E-7</v>
      </c>
      <c r="I74" s="4">
        <v>6.4200000000000004E-6</v>
      </c>
    </row>
    <row r="75" spans="1:9">
      <c r="A75" s="3" t="s">
        <v>1017</v>
      </c>
      <c r="B75" t="s">
        <v>53</v>
      </c>
      <c r="C75" t="s">
        <v>2937</v>
      </c>
      <c r="D75" s="3" t="s">
        <v>1017</v>
      </c>
      <c r="E75" s="3">
        <v>10</v>
      </c>
      <c r="F75" s="3">
        <v>105637316</v>
      </c>
      <c r="G75" s="3">
        <v>105678045</v>
      </c>
      <c r="H75" s="4">
        <v>2.8299999999999998E-7</v>
      </c>
      <c r="I75" s="4">
        <v>5.9599999999999999E-7</v>
      </c>
    </row>
    <row r="76" spans="1:9">
      <c r="A76" s="3" t="s">
        <v>60</v>
      </c>
      <c r="B76" t="s">
        <v>53</v>
      </c>
      <c r="C76" t="s">
        <v>2937</v>
      </c>
      <c r="D76" s="3" t="s">
        <v>60</v>
      </c>
      <c r="E76" s="3">
        <v>1</v>
      </c>
      <c r="F76" s="3">
        <v>156182779</v>
      </c>
      <c r="G76" s="3">
        <v>156209868</v>
      </c>
      <c r="H76" s="4">
        <v>3.15E-7</v>
      </c>
      <c r="I76" s="4">
        <v>8.1799999999999996E-6</v>
      </c>
    </row>
    <row r="77" spans="1:9">
      <c r="A77" s="3" t="s">
        <v>90</v>
      </c>
      <c r="B77" t="s">
        <v>66</v>
      </c>
      <c r="C77" t="s">
        <v>2937</v>
      </c>
      <c r="D77" s="3" t="s">
        <v>90</v>
      </c>
      <c r="E77" s="3">
        <v>4</v>
      </c>
      <c r="F77" s="3">
        <v>111538579</v>
      </c>
      <c r="G77" s="3">
        <v>111563279</v>
      </c>
      <c r="H77" s="4">
        <v>3.1699999999999999E-7</v>
      </c>
      <c r="I77" s="4">
        <v>1.74E-9</v>
      </c>
    </row>
    <row r="78" spans="1:9">
      <c r="A78" s="3" t="s">
        <v>1050</v>
      </c>
      <c r="B78" t="s">
        <v>3</v>
      </c>
      <c r="C78" t="s">
        <v>2937</v>
      </c>
      <c r="D78" s="3" t="s">
        <v>1050</v>
      </c>
      <c r="E78" s="3">
        <v>17</v>
      </c>
      <c r="F78" s="3">
        <v>56497528</v>
      </c>
      <c r="G78" s="3">
        <v>56565759</v>
      </c>
      <c r="H78" s="4">
        <v>3.2599999999999998E-7</v>
      </c>
      <c r="I78" s="4">
        <v>1.11E-5</v>
      </c>
    </row>
    <row r="79" spans="1:9">
      <c r="A79" s="3" t="s">
        <v>1061</v>
      </c>
      <c r="B79" t="s">
        <v>347</v>
      </c>
      <c r="C79" t="s">
        <v>2937</v>
      </c>
      <c r="D79" s="3" t="s">
        <v>1061</v>
      </c>
      <c r="E79" s="3">
        <v>12</v>
      </c>
      <c r="F79" s="3">
        <v>111798455</v>
      </c>
      <c r="G79" s="3">
        <v>111806925</v>
      </c>
      <c r="H79" s="4">
        <v>4.1600000000000002E-7</v>
      </c>
      <c r="I79" s="4">
        <v>4.0600000000000001E-6</v>
      </c>
    </row>
    <row r="80" spans="1:9">
      <c r="A80" s="3" t="s">
        <v>167</v>
      </c>
      <c r="B80" t="s">
        <v>117</v>
      </c>
      <c r="C80" t="s">
        <v>2937</v>
      </c>
      <c r="D80" s="3" t="s">
        <v>167</v>
      </c>
      <c r="E80" s="3">
        <v>11</v>
      </c>
      <c r="F80" s="3">
        <v>102733464</v>
      </c>
      <c r="G80" s="3">
        <v>102745764</v>
      </c>
      <c r="H80" s="4">
        <v>4.2899999999999999E-7</v>
      </c>
      <c r="I80" s="4">
        <v>2.1699999999999999E-5</v>
      </c>
    </row>
    <row r="81" spans="1:9">
      <c r="A81" s="3" t="s">
        <v>151</v>
      </c>
      <c r="B81" t="s">
        <v>66</v>
      </c>
      <c r="C81" t="s">
        <v>2937</v>
      </c>
      <c r="D81" s="3" t="s">
        <v>151</v>
      </c>
      <c r="E81" s="3">
        <v>10</v>
      </c>
      <c r="F81" s="3">
        <v>105353784</v>
      </c>
      <c r="G81" s="3">
        <v>105615195</v>
      </c>
      <c r="H81" s="4">
        <v>4.3300000000000003E-7</v>
      </c>
      <c r="I81" s="4">
        <v>5.4499999999999998E-8</v>
      </c>
    </row>
    <row r="82" spans="1:9">
      <c r="A82" s="3" t="s">
        <v>1031</v>
      </c>
      <c r="B82" t="s">
        <v>3</v>
      </c>
      <c r="C82" t="s">
        <v>2937</v>
      </c>
      <c r="D82" s="3" t="s">
        <v>1031</v>
      </c>
      <c r="E82" s="3">
        <v>6</v>
      </c>
      <c r="F82" s="3">
        <v>43273211</v>
      </c>
      <c r="G82" s="3">
        <v>43277005</v>
      </c>
      <c r="H82" s="4">
        <v>4.39E-7</v>
      </c>
      <c r="I82" s="4">
        <v>6.0900000000000001E-6</v>
      </c>
    </row>
    <row r="83" spans="1:9">
      <c r="A83" s="3" t="s">
        <v>1037</v>
      </c>
      <c r="B83" t="s">
        <v>3</v>
      </c>
      <c r="C83" t="s">
        <v>2937</v>
      </c>
      <c r="D83" s="3" t="s">
        <v>1037</v>
      </c>
      <c r="E83" s="3">
        <v>12</v>
      </c>
      <c r="F83" s="3">
        <v>54410642</v>
      </c>
      <c r="G83" s="3">
        <v>54429145</v>
      </c>
      <c r="H83" s="4">
        <v>4.7800000000000002E-7</v>
      </c>
      <c r="I83" s="4">
        <v>4.3499999999999999E-6</v>
      </c>
    </row>
    <row r="84" spans="1:9">
      <c r="A84" s="3" t="s">
        <v>1020</v>
      </c>
      <c r="B84" t="s">
        <v>3</v>
      </c>
      <c r="C84" t="s">
        <v>2937</v>
      </c>
      <c r="D84" s="3" t="s">
        <v>1020</v>
      </c>
      <c r="E84" s="3">
        <v>1</v>
      </c>
      <c r="F84" s="3">
        <v>156117145</v>
      </c>
      <c r="G84" s="3">
        <v>156147542</v>
      </c>
      <c r="H84" s="4">
        <v>4.8800000000000003E-7</v>
      </c>
      <c r="I84" s="4">
        <v>5.7200000000000001E-5</v>
      </c>
    </row>
    <row r="85" spans="1:9">
      <c r="A85" s="3" t="s">
        <v>1053</v>
      </c>
      <c r="B85" t="s">
        <v>3</v>
      </c>
      <c r="C85" t="s">
        <v>2937</v>
      </c>
      <c r="D85" s="3" t="s">
        <v>1053</v>
      </c>
      <c r="E85" s="3">
        <v>17</v>
      </c>
      <c r="F85" s="3">
        <v>56618948</v>
      </c>
      <c r="G85" s="3">
        <v>56621733</v>
      </c>
      <c r="H85" s="4">
        <v>4.9200000000000001E-7</v>
      </c>
      <c r="I85" s="4">
        <v>7.75E-5</v>
      </c>
    </row>
    <row r="86" spans="1:9">
      <c r="A86" s="3" t="s">
        <v>1053</v>
      </c>
      <c r="B86" t="s">
        <v>347</v>
      </c>
      <c r="C86" t="s">
        <v>2937</v>
      </c>
      <c r="D86" s="3" t="s">
        <v>1053</v>
      </c>
      <c r="E86" s="3">
        <v>17</v>
      </c>
      <c r="F86" s="3">
        <v>56618948</v>
      </c>
      <c r="G86" s="3">
        <v>56621733</v>
      </c>
      <c r="H86" s="4">
        <v>5.5599999999999995E-7</v>
      </c>
      <c r="I86" s="4">
        <v>7.2999999999999999E-5</v>
      </c>
    </row>
    <row r="87" spans="1:9">
      <c r="A87" s="3" t="s">
        <v>96</v>
      </c>
      <c r="B87" t="s">
        <v>66</v>
      </c>
      <c r="C87" t="s">
        <v>2937</v>
      </c>
      <c r="D87" s="3" t="s">
        <v>96</v>
      </c>
      <c r="E87" s="3">
        <v>4</v>
      </c>
      <c r="F87" s="3">
        <v>187187099</v>
      </c>
      <c r="G87" s="3">
        <v>187210835</v>
      </c>
      <c r="H87" s="4">
        <v>5.6300000000000005E-7</v>
      </c>
      <c r="I87" s="4">
        <v>5.84E-6</v>
      </c>
    </row>
    <row r="88" spans="1:9">
      <c r="A88" s="3" t="s">
        <v>96</v>
      </c>
      <c r="B88" t="s">
        <v>347</v>
      </c>
      <c r="C88" t="s">
        <v>2937</v>
      </c>
      <c r="D88" s="3" t="s">
        <v>96</v>
      </c>
      <c r="E88" s="3">
        <v>4</v>
      </c>
      <c r="F88" s="3">
        <v>187187099</v>
      </c>
      <c r="G88" s="3">
        <v>187210835</v>
      </c>
      <c r="H88" s="4">
        <v>5.6400000000000002E-7</v>
      </c>
      <c r="I88" s="4">
        <v>9.3200000000000001E-8</v>
      </c>
    </row>
    <row r="89" spans="1:9">
      <c r="A89" s="3" t="s">
        <v>175</v>
      </c>
      <c r="B89" t="s">
        <v>3</v>
      </c>
      <c r="C89" t="s">
        <v>2937</v>
      </c>
      <c r="D89" s="3" t="s">
        <v>175</v>
      </c>
      <c r="E89" s="3">
        <v>12</v>
      </c>
      <c r="F89" s="3">
        <v>54388716</v>
      </c>
      <c r="G89" s="3">
        <v>54449814</v>
      </c>
      <c r="H89" s="4">
        <v>5.75E-7</v>
      </c>
      <c r="I89" s="4">
        <v>3.0400000000000001E-6</v>
      </c>
    </row>
    <row r="90" spans="1:9">
      <c r="A90" s="3" t="s">
        <v>148</v>
      </c>
      <c r="B90" t="s">
        <v>347</v>
      </c>
      <c r="C90" t="s">
        <v>2937</v>
      </c>
      <c r="D90" s="3" t="s">
        <v>148</v>
      </c>
      <c r="E90" s="3">
        <v>9</v>
      </c>
      <c r="F90" s="3">
        <v>136130563</v>
      </c>
      <c r="G90" s="3">
        <v>136150630</v>
      </c>
      <c r="H90" s="4">
        <v>5.9496419999999996E-7</v>
      </c>
      <c r="I90" s="4">
        <v>4.3100000000000002E-9</v>
      </c>
    </row>
    <row r="91" spans="1:9">
      <c r="A91" s="3" t="s">
        <v>1016</v>
      </c>
      <c r="B91" t="s">
        <v>347</v>
      </c>
      <c r="C91" t="s">
        <v>2937</v>
      </c>
      <c r="D91" s="3" t="s">
        <v>1016</v>
      </c>
      <c r="E91" s="3">
        <v>2</v>
      </c>
      <c r="F91" s="3">
        <v>203745323</v>
      </c>
      <c r="G91" s="3">
        <v>203776949</v>
      </c>
      <c r="H91" s="4">
        <v>6.0200000000000002E-7</v>
      </c>
      <c r="I91" s="4">
        <v>5.0500000000000004E-7</v>
      </c>
    </row>
    <row r="92" spans="1:9">
      <c r="A92" s="3" t="s">
        <v>1034</v>
      </c>
      <c r="B92" t="s">
        <v>3</v>
      </c>
      <c r="C92" t="s">
        <v>2937</v>
      </c>
      <c r="D92" s="3" t="s">
        <v>1034</v>
      </c>
      <c r="E92" s="3">
        <v>6</v>
      </c>
      <c r="F92" s="3">
        <v>49467671</v>
      </c>
      <c r="G92" s="3">
        <v>49495777</v>
      </c>
      <c r="H92" s="4">
        <v>6.44E-7</v>
      </c>
      <c r="I92" s="4">
        <v>5.0599999999999997E-5</v>
      </c>
    </row>
    <row r="93" spans="1:9">
      <c r="A93" s="3" t="s">
        <v>1051</v>
      </c>
      <c r="B93" t="s">
        <v>3</v>
      </c>
      <c r="C93" t="s">
        <v>2937</v>
      </c>
      <c r="D93" s="3" t="s">
        <v>1051</v>
      </c>
      <c r="E93" s="3">
        <v>17</v>
      </c>
      <c r="F93" s="3">
        <v>56566893</v>
      </c>
      <c r="G93" s="3">
        <v>56595271</v>
      </c>
      <c r="H93" s="4">
        <v>7.06E-7</v>
      </c>
      <c r="I93" s="4">
        <v>3.0300000000000001E-5</v>
      </c>
    </row>
    <row r="94" spans="1:9">
      <c r="A94" s="3" t="s">
        <v>1029</v>
      </c>
      <c r="B94" t="s">
        <v>66</v>
      </c>
      <c r="C94" t="s">
        <v>2937</v>
      </c>
      <c r="D94" s="3" t="s">
        <v>1029</v>
      </c>
      <c r="E94" s="3">
        <v>4</v>
      </c>
      <c r="F94" s="3">
        <v>155525286</v>
      </c>
      <c r="G94" s="3">
        <v>155533902</v>
      </c>
      <c r="H94" s="4">
        <v>7.3900000000000004E-7</v>
      </c>
      <c r="I94" s="4">
        <v>1.1000000000000001E-6</v>
      </c>
    </row>
    <row r="95" spans="1:9">
      <c r="A95" s="3" t="s">
        <v>1017</v>
      </c>
      <c r="B95" t="s">
        <v>347</v>
      </c>
      <c r="C95" t="s">
        <v>2937</v>
      </c>
      <c r="D95" s="3" t="s">
        <v>1017</v>
      </c>
      <c r="E95" s="3">
        <v>10</v>
      </c>
      <c r="F95" s="3">
        <v>105637316</v>
      </c>
      <c r="G95" s="3">
        <v>105678045</v>
      </c>
      <c r="H95" s="4">
        <v>7.4199999999999995E-7</v>
      </c>
      <c r="I95" s="4">
        <v>1.44E-8</v>
      </c>
    </row>
    <row r="96" spans="1:9">
      <c r="A96" s="19" t="s">
        <v>1011</v>
      </c>
      <c r="B96" s="1" t="s">
        <v>66</v>
      </c>
      <c r="C96" s="1" t="s">
        <v>2937</v>
      </c>
      <c r="D96" s="19" t="s">
        <v>1011</v>
      </c>
      <c r="E96" s="19">
        <v>10</v>
      </c>
      <c r="F96" s="19">
        <v>75434033</v>
      </c>
      <c r="G96" s="19">
        <v>75464357</v>
      </c>
      <c r="H96" s="185">
        <v>8.1900000000000001E-7</v>
      </c>
      <c r="I96" s="185">
        <v>2.7593000000000002E-4</v>
      </c>
    </row>
    <row r="97" spans="1:9">
      <c r="A97" s="3" t="s">
        <v>50</v>
      </c>
      <c r="B97" t="s">
        <v>3</v>
      </c>
      <c r="C97" t="s">
        <v>1350</v>
      </c>
      <c r="D97" s="3" t="s">
        <v>50</v>
      </c>
      <c r="E97" s="3">
        <v>1</v>
      </c>
      <c r="F97" s="3">
        <v>2985565</v>
      </c>
      <c r="G97" s="3">
        <v>3355185</v>
      </c>
      <c r="H97" s="4">
        <v>9.9999999999999995E-7</v>
      </c>
      <c r="I97" s="4">
        <v>6.6823000000000004E-9</v>
      </c>
    </row>
    <row r="98" spans="1:9">
      <c r="A98" s="3" t="s">
        <v>1021</v>
      </c>
      <c r="B98" t="s">
        <v>347</v>
      </c>
      <c r="C98" t="s">
        <v>1350</v>
      </c>
      <c r="D98" s="3" t="s">
        <v>1021</v>
      </c>
      <c r="E98" s="3">
        <v>1</v>
      </c>
      <c r="F98" s="3">
        <v>156163728</v>
      </c>
      <c r="G98" s="3">
        <v>156182587</v>
      </c>
      <c r="H98" s="4">
        <v>9.9999999999999995E-7</v>
      </c>
      <c r="I98" s="4">
        <v>2.5996E-10</v>
      </c>
    </row>
    <row r="99" spans="1:9">
      <c r="A99" s="3" t="s">
        <v>1021</v>
      </c>
      <c r="B99" t="s">
        <v>3</v>
      </c>
      <c r="C99" t="s">
        <v>1350</v>
      </c>
      <c r="D99" s="3" t="s">
        <v>1021</v>
      </c>
      <c r="E99" s="3">
        <v>1</v>
      </c>
      <c r="F99" s="3">
        <v>156163728</v>
      </c>
      <c r="G99" s="3">
        <v>156182587</v>
      </c>
      <c r="H99" s="4">
        <v>9.9999999999999995E-7</v>
      </c>
      <c r="I99" s="4">
        <v>2.9359999999999998E-13</v>
      </c>
    </row>
    <row r="100" spans="1:9">
      <c r="A100" s="3" t="s">
        <v>1022</v>
      </c>
      <c r="B100" t="s">
        <v>347</v>
      </c>
      <c r="C100" t="s">
        <v>1350</v>
      </c>
      <c r="D100" s="3" t="s">
        <v>1022</v>
      </c>
      <c r="E100" s="3">
        <v>1</v>
      </c>
      <c r="F100" s="3">
        <v>156182779</v>
      </c>
      <c r="G100" s="3">
        <v>156213123</v>
      </c>
      <c r="H100" s="4">
        <v>9.9999999999999995E-7</v>
      </c>
      <c r="I100" s="4">
        <v>1.7737E-10</v>
      </c>
    </row>
    <row r="101" spans="1:9">
      <c r="A101" s="3" t="s">
        <v>60</v>
      </c>
      <c r="B101" t="s">
        <v>347</v>
      </c>
      <c r="C101" t="s">
        <v>1350</v>
      </c>
      <c r="D101" s="3" t="s">
        <v>60</v>
      </c>
      <c r="E101" s="3">
        <v>1</v>
      </c>
      <c r="F101" s="3">
        <v>156182779</v>
      </c>
      <c r="G101" s="3">
        <v>156209868</v>
      </c>
      <c r="H101" s="4">
        <v>9.9999999999999995E-7</v>
      </c>
      <c r="I101" s="4">
        <v>1.7568000000000001E-10</v>
      </c>
    </row>
    <row r="102" spans="1:9">
      <c r="A102" s="3" t="s">
        <v>1022</v>
      </c>
      <c r="B102" t="s">
        <v>3</v>
      </c>
      <c r="C102" t="s">
        <v>1350</v>
      </c>
      <c r="D102" s="3" t="s">
        <v>1022</v>
      </c>
      <c r="E102" s="3">
        <v>1</v>
      </c>
      <c r="F102" s="3">
        <v>156182779</v>
      </c>
      <c r="G102" s="3">
        <v>156213123</v>
      </c>
      <c r="H102" s="4">
        <v>9.9999999999999995E-7</v>
      </c>
      <c r="I102" s="4">
        <v>1.4020000000000001E-12</v>
      </c>
    </row>
    <row r="103" spans="1:9">
      <c r="A103" s="3" t="s">
        <v>60</v>
      </c>
      <c r="B103" t="s">
        <v>3</v>
      </c>
      <c r="C103" t="s">
        <v>1350</v>
      </c>
      <c r="D103" s="3" t="s">
        <v>60</v>
      </c>
      <c r="E103" s="3">
        <v>1</v>
      </c>
      <c r="F103" s="3">
        <v>156182779</v>
      </c>
      <c r="G103" s="3">
        <v>156209868</v>
      </c>
      <c r="H103" s="4">
        <v>9.9999999999999995E-7</v>
      </c>
      <c r="I103" s="4">
        <v>1.3337000000000001E-12</v>
      </c>
    </row>
    <row r="104" spans="1:9">
      <c r="A104" s="3" t="s">
        <v>1023</v>
      </c>
      <c r="B104" t="s">
        <v>347</v>
      </c>
      <c r="C104" t="s">
        <v>1350</v>
      </c>
      <c r="D104" s="3" t="s">
        <v>1023</v>
      </c>
      <c r="E104" s="3">
        <v>1</v>
      </c>
      <c r="F104" s="3">
        <v>156211951</v>
      </c>
      <c r="G104" s="3">
        <v>156213123</v>
      </c>
      <c r="H104" s="4">
        <v>9.9999999999999995E-7</v>
      </c>
      <c r="I104" s="4">
        <v>1.4755E-8</v>
      </c>
    </row>
    <row r="105" spans="1:9">
      <c r="A105" s="3" t="s">
        <v>1023</v>
      </c>
      <c r="B105" t="s">
        <v>3</v>
      </c>
      <c r="C105" t="s">
        <v>1350</v>
      </c>
      <c r="D105" s="3" t="s">
        <v>1023</v>
      </c>
      <c r="E105" s="3">
        <v>1</v>
      </c>
      <c r="F105" s="3">
        <v>156211951</v>
      </c>
      <c r="G105" s="3">
        <v>156213123</v>
      </c>
      <c r="H105" s="4">
        <v>9.9999999999999995E-7</v>
      </c>
      <c r="I105" s="4">
        <v>3.6648E-9</v>
      </c>
    </row>
    <row r="106" spans="1:9">
      <c r="A106" s="3" t="s">
        <v>70</v>
      </c>
      <c r="B106" t="s">
        <v>3</v>
      </c>
      <c r="C106" t="s">
        <v>1338</v>
      </c>
      <c r="D106" s="3" t="s">
        <v>70</v>
      </c>
      <c r="E106" s="3">
        <v>2</v>
      </c>
      <c r="F106" s="3">
        <v>26915581</v>
      </c>
      <c r="G106" s="3">
        <v>26954066</v>
      </c>
      <c r="H106" s="4">
        <v>9.9999999999999995E-7</v>
      </c>
      <c r="I106" s="4">
        <v>2.4934000000000001E-6</v>
      </c>
    </row>
    <row r="107" spans="1:9">
      <c r="A107" s="3" t="s">
        <v>79</v>
      </c>
      <c r="B107" t="s">
        <v>3</v>
      </c>
      <c r="C107" t="s">
        <v>1350</v>
      </c>
      <c r="D107" s="3" t="s">
        <v>79</v>
      </c>
      <c r="E107" s="3">
        <v>2</v>
      </c>
      <c r="F107" s="3">
        <v>203637873</v>
      </c>
      <c r="G107" s="3">
        <v>203736708</v>
      </c>
      <c r="H107" s="4">
        <v>9.9999999999999995E-7</v>
      </c>
      <c r="I107" s="4">
        <v>9.6616999999999994E-9</v>
      </c>
    </row>
    <row r="108" spans="1:9">
      <c r="A108" s="3" t="s">
        <v>79</v>
      </c>
      <c r="B108" t="s">
        <v>347</v>
      </c>
      <c r="C108" t="s">
        <v>1350</v>
      </c>
      <c r="D108" s="3" t="s">
        <v>79</v>
      </c>
      <c r="E108" s="3">
        <v>2</v>
      </c>
      <c r="F108" s="3">
        <v>203637873</v>
      </c>
      <c r="G108" s="3">
        <v>203736708</v>
      </c>
      <c r="H108" s="4">
        <v>9.9999999999999995E-7</v>
      </c>
      <c r="I108" s="4">
        <v>9.6375999999999999E-9</v>
      </c>
    </row>
    <row r="109" spans="1:9">
      <c r="A109" s="3" t="s">
        <v>1016</v>
      </c>
      <c r="B109" t="s">
        <v>3</v>
      </c>
      <c r="C109" t="s">
        <v>1350</v>
      </c>
      <c r="D109" s="3" t="s">
        <v>1016</v>
      </c>
      <c r="E109" s="3">
        <v>2</v>
      </c>
      <c r="F109" s="3">
        <v>203745323</v>
      </c>
      <c r="G109" s="3">
        <v>203776949</v>
      </c>
      <c r="H109" s="4">
        <v>9.9999999999999995E-7</v>
      </c>
      <c r="I109" s="4">
        <v>5.9472000000000003E-9</v>
      </c>
    </row>
    <row r="110" spans="1:9">
      <c r="A110" s="3" t="s">
        <v>1016</v>
      </c>
      <c r="B110" t="s">
        <v>347</v>
      </c>
      <c r="C110" t="s">
        <v>1350</v>
      </c>
      <c r="D110" s="3" t="s">
        <v>1016</v>
      </c>
      <c r="E110" s="3">
        <v>2</v>
      </c>
      <c r="F110" s="3">
        <v>203745323</v>
      </c>
      <c r="G110" s="3">
        <v>203776949</v>
      </c>
      <c r="H110" s="4">
        <v>9.9999999999999995E-7</v>
      </c>
      <c r="I110" s="4">
        <v>3.8404000000000001E-9</v>
      </c>
    </row>
    <row r="111" spans="1:9">
      <c r="A111" s="3" t="s">
        <v>1025</v>
      </c>
      <c r="B111" t="s">
        <v>3</v>
      </c>
      <c r="C111" t="s">
        <v>1350</v>
      </c>
      <c r="D111" s="3" t="s">
        <v>1025</v>
      </c>
      <c r="E111" s="3">
        <v>2</v>
      </c>
      <c r="F111" s="3">
        <v>203776978</v>
      </c>
      <c r="G111" s="3">
        <v>203851060</v>
      </c>
      <c r="H111" s="4">
        <v>9.9999999999999995E-7</v>
      </c>
      <c r="I111" s="4">
        <v>6.7781E-9</v>
      </c>
    </row>
    <row r="112" spans="1:9">
      <c r="A112" s="3" t="s">
        <v>1025</v>
      </c>
      <c r="B112" t="s">
        <v>347</v>
      </c>
      <c r="C112" t="s">
        <v>1350</v>
      </c>
      <c r="D112" s="3" t="s">
        <v>1025</v>
      </c>
      <c r="E112" s="3">
        <v>2</v>
      </c>
      <c r="F112" s="3">
        <v>203776978</v>
      </c>
      <c r="G112" s="3">
        <v>203851060</v>
      </c>
      <c r="H112" s="4">
        <v>9.9999999999999995E-7</v>
      </c>
      <c r="I112" s="4">
        <v>3.8814000000000003E-9</v>
      </c>
    </row>
    <row r="113" spans="1:9">
      <c r="A113" s="3" t="s">
        <v>1026</v>
      </c>
      <c r="B113" t="s">
        <v>3</v>
      </c>
      <c r="C113" t="s">
        <v>1350</v>
      </c>
      <c r="D113" s="3" t="s">
        <v>1026</v>
      </c>
      <c r="E113" s="3">
        <v>2</v>
      </c>
      <c r="F113" s="3">
        <v>203879597</v>
      </c>
      <c r="G113" s="3">
        <v>204091101</v>
      </c>
      <c r="H113" s="4">
        <v>9.9999999999999995E-7</v>
      </c>
      <c r="I113" s="4">
        <v>2.9618000000000002E-6</v>
      </c>
    </row>
    <row r="114" spans="1:9">
      <c r="A114" s="3" t="s">
        <v>1026</v>
      </c>
      <c r="B114" t="s">
        <v>347</v>
      </c>
      <c r="C114" t="s">
        <v>1350</v>
      </c>
      <c r="D114" s="3" t="s">
        <v>1026</v>
      </c>
      <c r="E114" s="3">
        <v>2</v>
      </c>
      <c r="F114" s="3">
        <v>203879597</v>
      </c>
      <c r="G114" s="3">
        <v>204091101</v>
      </c>
      <c r="H114" s="4">
        <v>9.9999999999999995E-7</v>
      </c>
      <c r="I114" s="4">
        <v>1.3954E-6</v>
      </c>
    </row>
    <row r="115" spans="1:9">
      <c r="A115" s="3" t="s">
        <v>87</v>
      </c>
      <c r="B115" t="s">
        <v>3</v>
      </c>
      <c r="C115" t="s">
        <v>1338</v>
      </c>
      <c r="D115" s="3" t="s">
        <v>87</v>
      </c>
      <c r="E115" s="3">
        <v>4</v>
      </c>
      <c r="F115" s="3">
        <v>81187742</v>
      </c>
      <c r="G115" s="3">
        <v>81212171</v>
      </c>
      <c r="H115" s="4">
        <v>9.9999999999999995E-7</v>
      </c>
      <c r="I115" s="4">
        <v>1.7215E-5</v>
      </c>
    </row>
    <row r="116" spans="1:9">
      <c r="A116" s="3" t="s">
        <v>90</v>
      </c>
      <c r="B116" t="s">
        <v>66</v>
      </c>
      <c r="C116" t="s">
        <v>1350</v>
      </c>
      <c r="D116" s="3" t="s">
        <v>90</v>
      </c>
      <c r="E116" s="3">
        <v>4</v>
      </c>
      <c r="F116" s="3">
        <v>111538579</v>
      </c>
      <c r="G116" s="3">
        <v>111563279</v>
      </c>
      <c r="H116" s="4">
        <v>9.9999999999999995E-7</v>
      </c>
      <c r="I116" s="4">
        <v>4.8624999999999997E-9</v>
      </c>
    </row>
    <row r="117" spans="1:9">
      <c r="A117" s="3" t="s">
        <v>1027</v>
      </c>
      <c r="B117" t="s">
        <v>3</v>
      </c>
      <c r="C117" t="s">
        <v>1350</v>
      </c>
      <c r="D117" s="3" t="s">
        <v>1027</v>
      </c>
      <c r="E117" s="3">
        <v>4</v>
      </c>
      <c r="F117" s="3">
        <v>155456149</v>
      </c>
      <c r="G117" s="3">
        <v>155471585</v>
      </c>
      <c r="H117" s="4">
        <v>9.9999999999999995E-7</v>
      </c>
      <c r="I117" s="4">
        <v>3.4491999999999999E-7</v>
      </c>
    </row>
    <row r="118" spans="1:9">
      <c r="A118" s="3" t="s">
        <v>1027</v>
      </c>
      <c r="B118" t="s">
        <v>347</v>
      </c>
      <c r="C118" t="s">
        <v>1350</v>
      </c>
      <c r="D118" s="3" t="s">
        <v>1027</v>
      </c>
      <c r="E118" s="3">
        <v>4</v>
      </c>
      <c r="F118" s="3">
        <v>155456149</v>
      </c>
      <c r="G118" s="3">
        <v>155471585</v>
      </c>
      <c r="H118" s="4">
        <v>9.9999999999999995E-7</v>
      </c>
      <c r="I118" s="4">
        <v>6.4652000000000002E-8</v>
      </c>
    </row>
    <row r="119" spans="1:9">
      <c r="A119" s="3" t="s">
        <v>1028</v>
      </c>
      <c r="B119" t="s">
        <v>3</v>
      </c>
      <c r="C119" t="s">
        <v>1350</v>
      </c>
      <c r="D119" s="3" t="s">
        <v>1028</v>
      </c>
      <c r="E119" s="3">
        <v>4</v>
      </c>
      <c r="F119" s="3">
        <v>155484132</v>
      </c>
      <c r="G119" s="3">
        <v>155493915</v>
      </c>
      <c r="H119" s="4">
        <v>9.9999999999999995E-7</v>
      </c>
      <c r="I119" s="4">
        <v>9.7953999999999994E-6</v>
      </c>
    </row>
    <row r="120" spans="1:9">
      <c r="A120" s="3" t="s">
        <v>1028</v>
      </c>
      <c r="B120" t="s">
        <v>347</v>
      </c>
      <c r="C120" t="s">
        <v>1350</v>
      </c>
      <c r="D120" s="3" t="s">
        <v>1028</v>
      </c>
      <c r="E120" s="3">
        <v>4</v>
      </c>
      <c r="F120" s="3">
        <v>155484132</v>
      </c>
      <c r="G120" s="3">
        <v>155493915</v>
      </c>
      <c r="H120" s="4">
        <v>9.9999999999999995E-7</v>
      </c>
      <c r="I120" s="4">
        <v>1.1982E-6</v>
      </c>
    </row>
    <row r="121" spans="1:9">
      <c r="A121" s="3" t="s">
        <v>93</v>
      </c>
      <c r="B121" t="s">
        <v>3</v>
      </c>
      <c r="C121" t="s">
        <v>1350</v>
      </c>
      <c r="D121" s="3" t="s">
        <v>93</v>
      </c>
      <c r="E121" s="3">
        <v>4</v>
      </c>
      <c r="F121" s="3">
        <v>155504280</v>
      </c>
      <c r="G121" s="3">
        <v>155511897</v>
      </c>
      <c r="H121" s="4">
        <v>9.9999999999999995E-7</v>
      </c>
      <c r="I121" s="4">
        <v>1.3686E-11</v>
      </c>
    </row>
    <row r="122" spans="1:9">
      <c r="A122" s="3" t="s">
        <v>93</v>
      </c>
      <c r="B122" t="s">
        <v>347</v>
      </c>
      <c r="C122" t="s">
        <v>1350</v>
      </c>
      <c r="D122" s="3" t="s">
        <v>93</v>
      </c>
      <c r="E122" s="3">
        <v>4</v>
      </c>
      <c r="F122" s="3">
        <v>155504280</v>
      </c>
      <c r="G122" s="3">
        <v>155511897</v>
      </c>
      <c r="H122" s="4">
        <v>9.9999999999999995E-7</v>
      </c>
      <c r="I122" s="4">
        <v>2.0489E-13</v>
      </c>
    </row>
    <row r="123" spans="1:9">
      <c r="A123" s="3" t="s">
        <v>1029</v>
      </c>
      <c r="B123" t="s">
        <v>66</v>
      </c>
      <c r="C123" t="s">
        <v>1350</v>
      </c>
      <c r="D123" s="3" t="s">
        <v>1029</v>
      </c>
      <c r="E123" s="3">
        <v>4</v>
      </c>
      <c r="F123" s="3">
        <v>155525286</v>
      </c>
      <c r="G123" s="3">
        <v>155533902</v>
      </c>
      <c r="H123" s="4">
        <v>9.9999999999999995E-7</v>
      </c>
      <c r="I123" s="4">
        <v>2.1402000000000001E-7</v>
      </c>
    </row>
    <row r="124" spans="1:9">
      <c r="A124" s="3" t="s">
        <v>1029</v>
      </c>
      <c r="B124" t="s">
        <v>3</v>
      </c>
      <c r="C124" t="s">
        <v>1350</v>
      </c>
      <c r="D124" s="3" t="s">
        <v>1029</v>
      </c>
      <c r="E124" s="3">
        <v>4</v>
      </c>
      <c r="F124" s="3">
        <v>155525286</v>
      </c>
      <c r="G124" s="3">
        <v>155533902</v>
      </c>
      <c r="H124" s="4">
        <v>9.9999999999999995E-7</v>
      </c>
      <c r="I124" s="4">
        <v>2.9055000000000001E-13</v>
      </c>
    </row>
    <row r="125" spans="1:9">
      <c r="A125" s="3" t="s">
        <v>1029</v>
      </c>
      <c r="B125" t="s">
        <v>347</v>
      </c>
      <c r="C125" t="s">
        <v>1350</v>
      </c>
      <c r="D125" s="3" t="s">
        <v>1029</v>
      </c>
      <c r="E125" s="3">
        <v>4</v>
      </c>
      <c r="F125" s="3">
        <v>155525286</v>
      </c>
      <c r="G125" s="3">
        <v>155533902</v>
      </c>
      <c r="H125" s="4">
        <v>9.9999999999999995E-7</v>
      </c>
      <c r="I125" s="4">
        <v>6.5503E-15</v>
      </c>
    </row>
    <row r="126" spans="1:9">
      <c r="A126" s="3" t="s">
        <v>96</v>
      </c>
      <c r="B126" t="s">
        <v>66</v>
      </c>
      <c r="C126" t="s">
        <v>1350</v>
      </c>
      <c r="D126" s="3" t="s">
        <v>96</v>
      </c>
      <c r="E126" s="3">
        <v>4</v>
      </c>
      <c r="F126" s="3">
        <v>187187099</v>
      </c>
      <c r="G126" s="3">
        <v>187210835</v>
      </c>
      <c r="H126" s="4">
        <v>9.9999999999999995E-7</v>
      </c>
      <c r="I126" s="4">
        <v>3.5715E-6</v>
      </c>
    </row>
    <row r="127" spans="1:9">
      <c r="A127" s="3" t="s">
        <v>96</v>
      </c>
      <c r="B127" t="s">
        <v>347</v>
      </c>
      <c r="C127" t="s">
        <v>1350</v>
      </c>
      <c r="D127" s="3" t="s">
        <v>96</v>
      </c>
      <c r="E127" s="3">
        <v>4</v>
      </c>
      <c r="F127" s="3">
        <v>187187099</v>
      </c>
      <c r="G127" s="3">
        <v>187210835</v>
      </c>
      <c r="H127" s="4">
        <v>9.9999999999999995E-7</v>
      </c>
      <c r="I127" s="4">
        <v>2.5242999999999999E-7</v>
      </c>
    </row>
    <row r="128" spans="1:9">
      <c r="A128" s="3" t="s">
        <v>99</v>
      </c>
      <c r="B128" t="s">
        <v>347</v>
      </c>
      <c r="C128" t="s">
        <v>1350</v>
      </c>
      <c r="D128" s="3" t="s">
        <v>99</v>
      </c>
      <c r="E128" s="3">
        <v>5</v>
      </c>
      <c r="F128" s="3">
        <v>121495871</v>
      </c>
      <c r="G128" s="3">
        <v>121518358</v>
      </c>
      <c r="H128" s="4">
        <v>9.9999999999999995E-7</v>
      </c>
      <c r="I128" s="4">
        <v>4.5161000000000002E-9</v>
      </c>
    </row>
    <row r="129" spans="1:9">
      <c r="A129" s="3" t="s">
        <v>99</v>
      </c>
      <c r="B129" t="s">
        <v>3</v>
      </c>
      <c r="C129" t="s">
        <v>1350</v>
      </c>
      <c r="D129" s="3" t="s">
        <v>99</v>
      </c>
      <c r="E129" s="3">
        <v>5</v>
      </c>
      <c r="F129" s="3">
        <v>121495871</v>
      </c>
      <c r="G129" s="3">
        <v>121518358</v>
      </c>
      <c r="H129" s="4">
        <v>9.9999999999999995E-7</v>
      </c>
      <c r="I129" s="4">
        <v>1.2258E-10</v>
      </c>
    </row>
    <row r="130" spans="1:9">
      <c r="A130" s="3" t="s">
        <v>1030</v>
      </c>
      <c r="B130" t="s">
        <v>347</v>
      </c>
      <c r="C130" t="s">
        <v>1350</v>
      </c>
      <c r="D130" s="3" t="s">
        <v>1030</v>
      </c>
      <c r="E130" s="3">
        <v>6</v>
      </c>
      <c r="F130" s="3">
        <v>1312675</v>
      </c>
      <c r="G130" s="3">
        <v>1314993</v>
      </c>
      <c r="H130" s="4">
        <v>9.9999999999999995E-7</v>
      </c>
      <c r="I130" s="4">
        <v>2.2873000000000001E-6</v>
      </c>
    </row>
    <row r="131" spans="1:9">
      <c r="A131" s="3" t="s">
        <v>1030</v>
      </c>
      <c r="B131" t="s">
        <v>3</v>
      </c>
      <c r="C131" t="s">
        <v>1350</v>
      </c>
      <c r="D131" s="3" t="s">
        <v>1030</v>
      </c>
      <c r="E131" s="3">
        <v>6</v>
      </c>
      <c r="F131" s="3">
        <v>1312675</v>
      </c>
      <c r="G131" s="3">
        <v>1314993</v>
      </c>
      <c r="H131" s="4">
        <v>9.9999999999999995E-7</v>
      </c>
      <c r="I131" s="4">
        <v>1.4048000000000001E-6</v>
      </c>
    </row>
    <row r="132" spans="1:9">
      <c r="A132" s="3" t="s">
        <v>111</v>
      </c>
      <c r="B132" t="s">
        <v>3</v>
      </c>
      <c r="C132" t="s">
        <v>1350</v>
      </c>
      <c r="D132" s="3" t="s">
        <v>111</v>
      </c>
      <c r="E132" s="3">
        <v>6</v>
      </c>
      <c r="F132" s="3">
        <v>49431054</v>
      </c>
      <c r="G132" s="3">
        <v>49460820</v>
      </c>
      <c r="H132" s="4">
        <v>9.9999999999999995E-7</v>
      </c>
      <c r="I132" s="4">
        <v>1.5573000000000002E-5</v>
      </c>
    </row>
    <row r="133" spans="1:9">
      <c r="A133" s="3" t="s">
        <v>1063</v>
      </c>
      <c r="B133" t="s">
        <v>117</v>
      </c>
      <c r="C133" t="s">
        <v>1350</v>
      </c>
      <c r="D133" s="3" t="s">
        <v>1063</v>
      </c>
      <c r="E133" s="3">
        <v>7</v>
      </c>
      <c r="F133" s="3">
        <v>19039315</v>
      </c>
      <c r="G133" s="3">
        <v>19157295</v>
      </c>
      <c r="H133" s="4">
        <v>9.9999999999999995E-7</v>
      </c>
      <c r="I133" s="4">
        <v>5.8885000000000001E-8</v>
      </c>
    </row>
    <row r="134" spans="1:9">
      <c r="A134" s="3" t="s">
        <v>127</v>
      </c>
      <c r="B134" t="s">
        <v>3</v>
      </c>
      <c r="C134" t="s">
        <v>1350</v>
      </c>
      <c r="D134" s="3" t="s">
        <v>127</v>
      </c>
      <c r="E134" s="3">
        <v>7</v>
      </c>
      <c r="F134" s="3">
        <v>92234235</v>
      </c>
      <c r="G134" s="3">
        <v>92465941</v>
      </c>
      <c r="H134" s="4">
        <v>9.9999999999999995E-7</v>
      </c>
      <c r="I134" s="4">
        <v>7.4596999999999995E-7</v>
      </c>
    </row>
    <row r="135" spans="1:9">
      <c r="A135" s="3" t="s">
        <v>127</v>
      </c>
      <c r="B135" t="s">
        <v>347</v>
      </c>
      <c r="C135" t="s">
        <v>1350</v>
      </c>
      <c r="D135" s="3" t="s">
        <v>127</v>
      </c>
      <c r="E135" s="3">
        <v>7</v>
      </c>
      <c r="F135" s="3">
        <v>92234235</v>
      </c>
      <c r="G135" s="3">
        <v>92465941</v>
      </c>
      <c r="H135" s="4">
        <v>9.9999999999999995E-7</v>
      </c>
      <c r="I135" s="4">
        <v>6.2826000000000004E-7</v>
      </c>
    </row>
    <row r="136" spans="1:9">
      <c r="A136" s="3" t="s">
        <v>148</v>
      </c>
      <c r="B136" t="s">
        <v>3</v>
      </c>
      <c r="C136" t="s">
        <v>1350</v>
      </c>
      <c r="D136" s="3" t="s">
        <v>148</v>
      </c>
      <c r="E136" s="3">
        <v>9</v>
      </c>
      <c r="F136" s="3">
        <v>136130563</v>
      </c>
      <c r="G136" s="3">
        <v>136150630</v>
      </c>
      <c r="H136" s="4">
        <v>9.9999999999999995E-7</v>
      </c>
      <c r="I136" s="4">
        <v>3.5117000000000003E-8</v>
      </c>
    </row>
    <row r="137" spans="1:9">
      <c r="A137" s="3" t="s">
        <v>148</v>
      </c>
      <c r="B137" t="s">
        <v>66</v>
      </c>
      <c r="C137" t="s">
        <v>1350</v>
      </c>
      <c r="D137" s="3" t="s">
        <v>148</v>
      </c>
      <c r="E137" s="3">
        <v>9</v>
      </c>
      <c r="F137" s="3">
        <v>136130563</v>
      </c>
      <c r="G137" s="3">
        <v>136150630</v>
      </c>
      <c r="H137" s="4">
        <v>9.9999999999999995E-7</v>
      </c>
      <c r="I137" s="4">
        <v>3.1842000000000002E-8</v>
      </c>
    </row>
    <row r="138" spans="1:9">
      <c r="A138" s="3" t="s">
        <v>148</v>
      </c>
      <c r="B138" t="s">
        <v>347</v>
      </c>
      <c r="C138" t="s">
        <v>1350</v>
      </c>
      <c r="D138" s="3" t="s">
        <v>148</v>
      </c>
      <c r="E138" s="3">
        <v>9</v>
      </c>
      <c r="F138" s="3">
        <v>136130563</v>
      </c>
      <c r="G138" s="3">
        <v>136150630</v>
      </c>
      <c r="H138" s="4">
        <v>9.9999999999999995E-7</v>
      </c>
      <c r="I138" s="4">
        <v>1.3722999999999999E-9</v>
      </c>
    </row>
    <row r="139" spans="1:9">
      <c r="A139" s="19" t="s">
        <v>1012</v>
      </c>
      <c r="B139" s="1" t="s">
        <v>66</v>
      </c>
      <c r="C139" s="1" t="s">
        <v>1350</v>
      </c>
      <c r="D139" s="19" t="s">
        <v>1012</v>
      </c>
      <c r="E139" s="19">
        <v>10</v>
      </c>
      <c r="F139" s="19">
        <v>75404639</v>
      </c>
      <c r="G139" s="19">
        <v>75415832</v>
      </c>
      <c r="H139" s="185">
        <v>9.9999999999999995E-7</v>
      </c>
      <c r="I139" s="185">
        <v>4.9821999999999997E-7</v>
      </c>
    </row>
    <row r="140" spans="1:9">
      <c r="A140" s="19" t="s">
        <v>1011</v>
      </c>
      <c r="B140" s="1" t="s">
        <v>66</v>
      </c>
      <c r="C140" s="1" t="s">
        <v>1350</v>
      </c>
      <c r="D140" s="19" t="s">
        <v>1011</v>
      </c>
      <c r="E140" s="19">
        <v>10</v>
      </c>
      <c r="F140" s="19">
        <v>75434033</v>
      </c>
      <c r="G140" s="19">
        <v>75464357</v>
      </c>
      <c r="H140" s="185">
        <v>9.9999999999999995E-7</v>
      </c>
      <c r="I140" s="185">
        <v>2.7483000000000001E-5</v>
      </c>
    </row>
    <row r="141" spans="1:9">
      <c r="A141" s="19" t="s">
        <v>1011</v>
      </c>
      <c r="B141" s="19" t="s">
        <v>66</v>
      </c>
      <c r="C141" s="1" t="s">
        <v>1350</v>
      </c>
      <c r="D141" s="19" t="s">
        <v>1011</v>
      </c>
      <c r="E141" s="3">
        <v>10</v>
      </c>
      <c r="F141" s="19">
        <v>75434033</v>
      </c>
      <c r="G141" s="19">
        <v>75464357</v>
      </c>
      <c r="H141" s="185">
        <v>9.9999999999999995E-7</v>
      </c>
      <c r="I141" s="185">
        <v>2.4399999999999999E-6</v>
      </c>
    </row>
    <row r="142" spans="1:9">
      <c r="A142" s="19" t="s">
        <v>1013</v>
      </c>
      <c r="B142" s="1" t="s">
        <v>66</v>
      </c>
      <c r="C142" s="1" t="s">
        <v>1350</v>
      </c>
      <c r="D142" s="19" t="s">
        <v>1013</v>
      </c>
      <c r="E142" s="19">
        <v>10</v>
      </c>
      <c r="F142" s="19">
        <v>75504039</v>
      </c>
      <c r="G142" s="19">
        <v>75531933</v>
      </c>
      <c r="H142" s="185">
        <v>9.9999999999999995E-7</v>
      </c>
      <c r="I142" s="185">
        <v>3.8418000000000002E-6</v>
      </c>
    </row>
    <row r="143" spans="1:9">
      <c r="A143" s="3" t="s">
        <v>1015</v>
      </c>
      <c r="B143" t="s">
        <v>66</v>
      </c>
      <c r="C143" t="s">
        <v>1350</v>
      </c>
      <c r="D143" s="3" t="s">
        <v>1015</v>
      </c>
      <c r="E143" s="3">
        <v>10</v>
      </c>
      <c r="F143" s="3">
        <v>105253735</v>
      </c>
      <c r="G143" s="3">
        <v>105352309</v>
      </c>
      <c r="H143" s="4">
        <v>9.9999999999999995E-7</v>
      </c>
      <c r="I143" s="4">
        <v>2.523E-7</v>
      </c>
    </row>
    <row r="144" spans="1:9">
      <c r="A144" s="3" t="s">
        <v>151</v>
      </c>
      <c r="B144" t="s">
        <v>66</v>
      </c>
      <c r="C144" t="s">
        <v>1350</v>
      </c>
      <c r="D144" s="3" t="s">
        <v>151</v>
      </c>
      <c r="E144" s="3">
        <v>10</v>
      </c>
      <c r="F144" s="3">
        <v>105353784</v>
      </c>
      <c r="G144" s="3">
        <v>105615195</v>
      </c>
      <c r="H144" s="4">
        <v>9.9999999999999995E-7</v>
      </c>
      <c r="I144" s="4">
        <v>5.1668999999999998E-8</v>
      </c>
    </row>
    <row r="145" spans="1:9">
      <c r="A145" s="3" t="s">
        <v>151</v>
      </c>
      <c r="B145" t="s">
        <v>3</v>
      </c>
      <c r="C145" t="s">
        <v>1338</v>
      </c>
      <c r="D145" s="3" t="s">
        <v>151</v>
      </c>
      <c r="E145" s="3">
        <v>10</v>
      </c>
      <c r="F145" s="3">
        <v>105353784</v>
      </c>
      <c r="G145" s="3">
        <v>105615195</v>
      </c>
      <c r="H145" s="4">
        <v>9.9999999999999995E-7</v>
      </c>
      <c r="I145" s="4">
        <v>1.9938999999999999E-9</v>
      </c>
    </row>
    <row r="146" spans="1:9">
      <c r="A146" s="3" t="s">
        <v>1017</v>
      </c>
      <c r="B146" t="s">
        <v>3</v>
      </c>
      <c r="C146" t="s">
        <v>1350</v>
      </c>
      <c r="D146" s="3" t="s">
        <v>1017</v>
      </c>
      <c r="E146" s="3">
        <v>10</v>
      </c>
      <c r="F146" s="3">
        <v>105637316</v>
      </c>
      <c r="G146" s="3">
        <v>105678045</v>
      </c>
      <c r="H146" s="4">
        <v>9.9999999999999995E-7</v>
      </c>
      <c r="I146" s="4">
        <v>7.8891000000000004E-7</v>
      </c>
    </row>
    <row r="147" spans="1:9">
      <c r="A147" s="3" t="s">
        <v>1017</v>
      </c>
      <c r="B147" t="s">
        <v>347</v>
      </c>
      <c r="C147" t="s">
        <v>1338</v>
      </c>
      <c r="D147" s="3" t="s">
        <v>1017</v>
      </c>
      <c r="E147" s="3">
        <v>10</v>
      </c>
      <c r="F147" s="3">
        <v>105637316</v>
      </c>
      <c r="G147" s="3">
        <v>105678045</v>
      </c>
      <c r="H147" s="4">
        <v>9.9999999999999995E-7</v>
      </c>
      <c r="I147" s="4">
        <v>1.5026E-9</v>
      </c>
    </row>
    <row r="148" spans="1:9">
      <c r="A148" s="3" t="s">
        <v>1017</v>
      </c>
      <c r="B148" t="s">
        <v>3</v>
      </c>
      <c r="C148" t="s">
        <v>1338</v>
      </c>
      <c r="D148" s="3" t="s">
        <v>1017</v>
      </c>
      <c r="E148" s="3">
        <v>10</v>
      </c>
      <c r="F148" s="3">
        <v>105637316</v>
      </c>
      <c r="G148" s="3">
        <v>105678045</v>
      </c>
      <c r="H148" s="4">
        <v>9.9999999999999995E-7</v>
      </c>
      <c r="I148" s="4">
        <v>2.8470999999999999E-10</v>
      </c>
    </row>
    <row r="149" spans="1:9">
      <c r="A149" s="3" t="s">
        <v>1035</v>
      </c>
      <c r="B149" t="s">
        <v>347</v>
      </c>
      <c r="C149" t="s">
        <v>1350</v>
      </c>
      <c r="D149" s="3" t="s">
        <v>1035</v>
      </c>
      <c r="E149" s="3">
        <v>10</v>
      </c>
      <c r="F149" s="3">
        <v>124214179</v>
      </c>
      <c r="G149" s="3">
        <v>124216868</v>
      </c>
      <c r="H149" s="4">
        <v>9.9999999999999995E-7</v>
      </c>
      <c r="I149" s="4">
        <v>2.9822000000000001E-8</v>
      </c>
    </row>
    <row r="150" spans="1:9">
      <c r="A150" s="3" t="s">
        <v>158</v>
      </c>
      <c r="B150" t="s">
        <v>347</v>
      </c>
      <c r="C150" t="s">
        <v>1350</v>
      </c>
      <c r="D150" s="3" t="s">
        <v>158</v>
      </c>
      <c r="E150" s="3">
        <v>10</v>
      </c>
      <c r="F150" s="3">
        <v>124221041</v>
      </c>
      <c r="G150" s="3">
        <v>124274424</v>
      </c>
      <c r="H150" s="4">
        <v>9.9999999999999995E-7</v>
      </c>
      <c r="I150" s="4">
        <v>2.5910000000000001E-5</v>
      </c>
    </row>
    <row r="151" spans="1:9">
      <c r="A151" s="3" t="s">
        <v>1036</v>
      </c>
      <c r="B151" t="s">
        <v>117</v>
      </c>
      <c r="C151" t="s">
        <v>1350</v>
      </c>
      <c r="D151" s="3" t="s">
        <v>1036</v>
      </c>
      <c r="E151" s="3">
        <v>11</v>
      </c>
      <c r="F151" s="3">
        <v>102706528</v>
      </c>
      <c r="G151" s="3">
        <v>102714342</v>
      </c>
      <c r="H151" s="4">
        <v>9.9999999999999995E-7</v>
      </c>
      <c r="I151" s="4">
        <v>1.1596E-7</v>
      </c>
    </row>
    <row r="152" spans="1:9">
      <c r="A152" s="3" t="s">
        <v>167</v>
      </c>
      <c r="B152" t="s">
        <v>3</v>
      </c>
      <c r="C152" t="s">
        <v>1350</v>
      </c>
      <c r="D152" s="3" t="s">
        <v>167</v>
      </c>
      <c r="E152" s="3">
        <v>11</v>
      </c>
      <c r="F152" s="3">
        <v>102733464</v>
      </c>
      <c r="G152" s="3">
        <v>102745764</v>
      </c>
      <c r="H152" s="4">
        <v>9.9999999999999995E-7</v>
      </c>
      <c r="I152" s="4">
        <v>1.0731E-7</v>
      </c>
    </row>
    <row r="153" spans="1:9">
      <c r="A153" s="3" t="s">
        <v>167</v>
      </c>
      <c r="B153" t="s">
        <v>347</v>
      </c>
      <c r="C153" t="s">
        <v>1350</v>
      </c>
      <c r="D153" s="3" t="s">
        <v>167</v>
      </c>
      <c r="E153" s="3">
        <v>11</v>
      </c>
      <c r="F153" s="3">
        <v>102733464</v>
      </c>
      <c r="G153" s="3">
        <v>102745764</v>
      </c>
      <c r="H153" s="4">
        <v>9.9999999999999995E-7</v>
      </c>
      <c r="I153" s="4">
        <v>6.5764000000000006E-8</v>
      </c>
    </row>
    <row r="154" spans="1:9">
      <c r="A154" s="3" t="s">
        <v>178</v>
      </c>
      <c r="B154" t="s">
        <v>3</v>
      </c>
      <c r="C154" t="s">
        <v>1338</v>
      </c>
      <c r="D154" s="3" t="s">
        <v>178</v>
      </c>
      <c r="E154" s="3">
        <v>12</v>
      </c>
      <c r="F154" s="3">
        <v>89981826</v>
      </c>
      <c r="G154" s="3">
        <v>90103130</v>
      </c>
      <c r="H154" s="4">
        <v>9.9999999999999995E-7</v>
      </c>
      <c r="I154" s="4">
        <v>7.6512000000000004E-8</v>
      </c>
    </row>
    <row r="155" spans="1:9">
      <c r="A155" s="3" t="s">
        <v>1060</v>
      </c>
      <c r="B155" t="s">
        <v>347</v>
      </c>
      <c r="C155" t="s">
        <v>1338</v>
      </c>
      <c r="D155" s="3" t="s">
        <v>1060</v>
      </c>
      <c r="E155" s="3">
        <v>12</v>
      </c>
      <c r="F155" s="3">
        <v>111284757</v>
      </c>
      <c r="G155" s="3">
        <v>111345339</v>
      </c>
      <c r="H155" s="4">
        <v>9.9999999999999995E-7</v>
      </c>
      <c r="I155" s="4">
        <v>5.0529999999999998E-9</v>
      </c>
    </row>
    <row r="156" spans="1:9">
      <c r="A156" s="3" t="s">
        <v>1018</v>
      </c>
      <c r="B156" t="s">
        <v>347</v>
      </c>
      <c r="C156" t="s">
        <v>1338</v>
      </c>
      <c r="D156" s="3" t="s">
        <v>1018</v>
      </c>
      <c r="E156" s="3">
        <v>12</v>
      </c>
      <c r="F156" s="3">
        <v>111348623</v>
      </c>
      <c r="G156" s="3">
        <v>111358404</v>
      </c>
      <c r="H156" s="4">
        <v>9.9999999999999995E-7</v>
      </c>
      <c r="I156" s="4">
        <v>1.2229E-8</v>
      </c>
    </row>
    <row r="157" spans="1:9">
      <c r="A157" s="3" t="s">
        <v>1038</v>
      </c>
      <c r="B157" t="s">
        <v>3</v>
      </c>
      <c r="C157" t="s">
        <v>1338</v>
      </c>
      <c r="D157" s="3" t="s">
        <v>1038</v>
      </c>
      <c r="E157" s="3">
        <v>12</v>
      </c>
      <c r="F157" s="3">
        <v>111471828</v>
      </c>
      <c r="G157" s="3">
        <v>111788358</v>
      </c>
      <c r="H157" s="4">
        <v>9.9999999999999995E-7</v>
      </c>
      <c r="I157" s="4">
        <v>1.8563999999999999E-6</v>
      </c>
    </row>
    <row r="158" spans="1:9">
      <c r="A158" s="3" t="s">
        <v>1038</v>
      </c>
      <c r="B158" t="s">
        <v>347</v>
      </c>
      <c r="C158" t="s">
        <v>1338</v>
      </c>
      <c r="D158" s="3" t="s">
        <v>1038</v>
      </c>
      <c r="E158" s="3">
        <v>12</v>
      </c>
      <c r="F158" s="3">
        <v>111471828</v>
      </c>
      <c r="G158" s="3">
        <v>111788358</v>
      </c>
      <c r="H158" s="4">
        <v>9.9999999999999995E-7</v>
      </c>
      <c r="I158" s="4">
        <v>4.9892999999999995E-10</v>
      </c>
    </row>
    <row r="159" spans="1:9">
      <c r="A159" s="3" t="s">
        <v>181</v>
      </c>
      <c r="B159" t="s">
        <v>3</v>
      </c>
      <c r="C159" t="s">
        <v>1350</v>
      </c>
      <c r="D159" s="3" t="s">
        <v>181</v>
      </c>
      <c r="E159" s="3">
        <v>12</v>
      </c>
      <c r="F159" s="3">
        <v>111843720</v>
      </c>
      <c r="G159" s="3">
        <v>111889427</v>
      </c>
      <c r="H159" s="4">
        <v>9.9999999999999995E-7</v>
      </c>
      <c r="I159" s="4">
        <v>6.4117999999999997E-7</v>
      </c>
    </row>
    <row r="160" spans="1:9">
      <c r="A160" s="3" t="s">
        <v>181</v>
      </c>
      <c r="B160" t="s">
        <v>347</v>
      </c>
      <c r="C160" t="s">
        <v>1350</v>
      </c>
      <c r="D160" s="3" t="s">
        <v>181</v>
      </c>
      <c r="E160" s="3">
        <v>12</v>
      </c>
      <c r="F160" s="3">
        <v>111843720</v>
      </c>
      <c r="G160" s="3">
        <v>111889427</v>
      </c>
      <c r="H160" s="4">
        <v>9.9999999999999995E-7</v>
      </c>
      <c r="I160" s="4">
        <v>3.7288999999999997E-8</v>
      </c>
    </row>
    <row r="161" spans="1:9">
      <c r="A161" s="3" t="s">
        <v>1039</v>
      </c>
      <c r="B161" t="s">
        <v>3</v>
      </c>
      <c r="C161" t="s">
        <v>1350</v>
      </c>
      <c r="D161" s="3" t="s">
        <v>1039</v>
      </c>
      <c r="E161" s="3">
        <v>12</v>
      </c>
      <c r="F161" s="3">
        <v>111890018</v>
      </c>
      <c r="G161" s="3">
        <v>112037480</v>
      </c>
      <c r="H161" s="4">
        <v>9.9999999999999995E-7</v>
      </c>
      <c r="I161" s="4">
        <v>5.3779999999999996E-7</v>
      </c>
    </row>
    <row r="162" spans="1:9">
      <c r="A162" s="3" t="s">
        <v>1039</v>
      </c>
      <c r="B162" t="s">
        <v>347</v>
      </c>
      <c r="C162" t="s">
        <v>1350</v>
      </c>
      <c r="D162" s="3" t="s">
        <v>1039</v>
      </c>
      <c r="E162" s="3">
        <v>12</v>
      </c>
      <c r="F162" s="3">
        <v>111890018</v>
      </c>
      <c r="G162" s="3">
        <v>112037480</v>
      </c>
      <c r="H162" s="4">
        <v>9.9999999999999995E-7</v>
      </c>
      <c r="I162" s="4">
        <v>3.7137999999999998E-8</v>
      </c>
    </row>
    <row r="163" spans="1:9">
      <c r="A163" s="3" t="s">
        <v>1040</v>
      </c>
      <c r="B163" t="s">
        <v>3</v>
      </c>
      <c r="C163" t="s">
        <v>1350</v>
      </c>
      <c r="D163" s="3" t="s">
        <v>1040</v>
      </c>
      <c r="E163" s="3">
        <v>12</v>
      </c>
      <c r="F163" s="3">
        <v>112079950</v>
      </c>
      <c r="G163" s="3">
        <v>112123790</v>
      </c>
      <c r="H163" s="4">
        <v>9.9999999999999995E-7</v>
      </c>
      <c r="I163" s="4">
        <v>1.2515E-6</v>
      </c>
    </row>
    <row r="164" spans="1:9">
      <c r="A164" s="3" t="s">
        <v>1040</v>
      </c>
      <c r="B164" t="s">
        <v>347</v>
      </c>
      <c r="C164" t="s">
        <v>1350</v>
      </c>
      <c r="D164" s="3" t="s">
        <v>1040</v>
      </c>
      <c r="E164" s="3">
        <v>12</v>
      </c>
      <c r="F164" s="3">
        <v>112079950</v>
      </c>
      <c r="G164" s="3">
        <v>112123790</v>
      </c>
      <c r="H164" s="4">
        <v>9.9999999999999995E-7</v>
      </c>
      <c r="I164" s="4">
        <v>1.0428E-7</v>
      </c>
    </row>
    <row r="165" spans="1:9">
      <c r="A165" s="3" t="s">
        <v>1041</v>
      </c>
      <c r="B165" t="s">
        <v>3</v>
      </c>
      <c r="C165" t="s">
        <v>1350</v>
      </c>
      <c r="D165" s="3" t="s">
        <v>1041</v>
      </c>
      <c r="E165" s="3">
        <v>12</v>
      </c>
      <c r="F165" s="3">
        <v>112123857</v>
      </c>
      <c r="G165" s="3">
        <v>112194911</v>
      </c>
      <c r="H165" s="4">
        <v>9.9999999999999995E-7</v>
      </c>
      <c r="I165" s="4">
        <v>1.8789999999999999E-6</v>
      </c>
    </row>
    <row r="166" spans="1:9">
      <c r="A166" s="3" t="s">
        <v>1041</v>
      </c>
      <c r="B166" t="s">
        <v>347</v>
      </c>
      <c r="C166" t="s">
        <v>1350</v>
      </c>
      <c r="D166" s="3" t="s">
        <v>1041</v>
      </c>
      <c r="E166" s="3">
        <v>12</v>
      </c>
      <c r="F166" s="3">
        <v>112123857</v>
      </c>
      <c r="G166" s="3">
        <v>112194911</v>
      </c>
      <c r="H166" s="4">
        <v>9.9999999999999995E-7</v>
      </c>
      <c r="I166" s="4">
        <v>1.9383999999999999E-7</v>
      </c>
    </row>
    <row r="167" spans="1:9">
      <c r="A167" s="3" t="s">
        <v>1006</v>
      </c>
      <c r="B167" t="s">
        <v>347</v>
      </c>
      <c r="C167" t="s">
        <v>1338</v>
      </c>
      <c r="D167" s="3" t="s">
        <v>1006</v>
      </c>
      <c r="E167" s="3">
        <v>12</v>
      </c>
      <c r="F167" s="3">
        <v>112204691</v>
      </c>
      <c r="G167" s="3">
        <v>112247789</v>
      </c>
      <c r="H167" s="4">
        <v>9.9999999999999995E-7</v>
      </c>
      <c r="I167" s="4">
        <v>4.237E-4</v>
      </c>
    </row>
    <row r="168" spans="1:9">
      <c r="A168" s="3" t="s">
        <v>1006</v>
      </c>
      <c r="B168" t="s">
        <v>3</v>
      </c>
      <c r="C168" t="s">
        <v>1350</v>
      </c>
      <c r="D168" s="3" t="s">
        <v>1006</v>
      </c>
      <c r="E168" s="3">
        <v>12</v>
      </c>
      <c r="F168" s="3">
        <v>112204691</v>
      </c>
      <c r="G168" s="3">
        <v>112247789</v>
      </c>
      <c r="H168" s="4">
        <v>9.9999999999999995E-7</v>
      </c>
      <c r="I168" s="4">
        <v>3.2592000000000001E-6</v>
      </c>
    </row>
    <row r="169" spans="1:9">
      <c r="A169" s="3" t="s">
        <v>1006</v>
      </c>
      <c r="B169" t="s">
        <v>347</v>
      </c>
      <c r="C169" t="s">
        <v>1350</v>
      </c>
      <c r="D169" s="3" t="s">
        <v>1006</v>
      </c>
      <c r="E169" s="3">
        <v>12</v>
      </c>
      <c r="F169" s="3">
        <v>112204691</v>
      </c>
      <c r="G169" s="3">
        <v>112247789</v>
      </c>
      <c r="H169" s="4">
        <v>9.9999999999999995E-7</v>
      </c>
      <c r="I169" s="4">
        <v>3.0852000000000001E-7</v>
      </c>
    </row>
    <row r="170" spans="1:9">
      <c r="A170" s="3" t="s">
        <v>1044</v>
      </c>
      <c r="B170" t="s">
        <v>347</v>
      </c>
      <c r="C170" t="s">
        <v>1350</v>
      </c>
      <c r="D170" s="3" t="s">
        <v>1044</v>
      </c>
      <c r="E170" s="3">
        <v>12</v>
      </c>
      <c r="F170" s="3">
        <v>112451152</v>
      </c>
      <c r="G170" s="3">
        <v>112461024</v>
      </c>
      <c r="H170" s="4">
        <v>9.9999999999999995E-7</v>
      </c>
      <c r="I170" s="4">
        <v>1.8670000000000001E-4</v>
      </c>
    </row>
    <row r="171" spans="1:9">
      <c r="A171" s="3" t="s">
        <v>1044</v>
      </c>
      <c r="B171" t="s">
        <v>347</v>
      </c>
      <c r="C171" t="s">
        <v>1338</v>
      </c>
      <c r="D171" s="3" t="s">
        <v>1044</v>
      </c>
      <c r="E171" s="3">
        <v>12</v>
      </c>
      <c r="F171" s="3">
        <v>112451152</v>
      </c>
      <c r="G171" s="3">
        <v>112461024</v>
      </c>
      <c r="H171" s="4">
        <v>9.9999999999999995E-7</v>
      </c>
      <c r="I171" s="4">
        <v>2.9612999999999999E-5</v>
      </c>
    </row>
    <row r="172" spans="1:9">
      <c r="A172" s="3" t="s">
        <v>1045</v>
      </c>
      <c r="B172" t="s">
        <v>347</v>
      </c>
      <c r="C172" t="s">
        <v>1338</v>
      </c>
      <c r="D172" s="3" t="s">
        <v>1045</v>
      </c>
      <c r="E172" s="3">
        <v>12</v>
      </c>
      <c r="F172" s="3">
        <v>112464493</v>
      </c>
      <c r="G172" s="3">
        <v>112546826</v>
      </c>
      <c r="H172" s="4">
        <v>9.9999999999999995E-7</v>
      </c>
      <c r="I172" s="4">
        <v>6.0146999999999999E-5</v>
      </c>
    </row>
    <row r="173" spans="1:9">
      <c r="A173" s="3" t="s">
        <v>1045</v>
      </c>
      <c r="B173" t="s">
        <v>3</v>
      </c>
      <c r="C173" t="s">
        <v>1350</v>
      </c>
      <c r="D173" s="3" t="s">
        <v>1045</v>
      </c>
      <c r="E173" s="3">
        <v>12</v>
      </c>
      <c r="F173" s="3">
        <v>112464493</v>
      </c>
      <c r="G173" s="3">
        <v>112546826</v>
      </c>
      <c r="H173" s="4">
        <v>9.9999999999999995E-7</v>
      </c>
      <c r="I173" s="4">
        <v>5.4457999999999999E-5</v>
      </c>
    </row>
    <row r="174" spans="1:9">
      <c r="A174" s="3" t="s">
        <v>1045</v>
      </c>
      <c r="B174" t="s">
        <v>347</v>
      </c>
      <c r="C174" t="s">
        <v>1350</v>
      </c>
      <c r="D174" s="3" t="s">
        <v>1045</v>
      </c>
      <c r="E174" s="3">
        <v>12</v>
      </c>
      <c r="F174" s="3">
        <v>112464493</v>
      </c>
      <c r="G174" s="3">
        <v>112546826</v>
      </c>
      <c r="H174" s="4">
        <v>9.9999999999999995E-7</v>
      </c>
      <c r="I174" s="4">
        <v>4.0675999999999998E-6</v>
      </c>
    </row>
    <row r="175" spans="1:9">
      <c r="A175" s="3" t="s">
        <v>1047</v>
      </c>
      <c r="B175" t="s">
        <v>3</v>
      </c>
      <c r="C175" t="s">
        <v>1350</v>
      </c>
      <c r="D175" s="3" t="s">
        <v>1047</v>
      </c>
      <c r="E175" s="3">
        <v>12</v>
      </c>
      <c r="F175" s="3">
        <v>112597992</v>
      </c>
      <c r="G175" s="3">
        <v>112820113</v>
      </c>
      <c r="H175" s="4">
        <v>9.9999999999999995E-7</v>
      </c>
      <c r="I175" s="4">
        <v>2.787E-4</v>
      </c>
    </row>
    <row r="176" spans="1:9">
      <c r="A176" s="3" t="s">
        <v>1048</v>
      </c>
      <c r="B176" t="s">
        <v>3</v>
      </c>
      <c r="C176" t="s">
        <v>1338</v>
      </c>
      <c r="D176" s="3" t="s">
        <v>1048</v>
      </c>
      <c r="E176" s="3">
        <v>12</v>
      </c>
      <c r="F176" s="3">
        <v>112842994</v>
      </c>
      <c r="G176" s="3">
        <v>112856647</v>
      </c>
      <c r="H176" s="4">
        <v>9.9999999999999995E-7</v>
      </c>
      <c r="I176" s="4">
        <v>2.2916E-3</v>
      </c>
    </row>
    <row r="177" spans="1:9">
      <c r="A177" s="3" t="s">
        <v>1048</v>
      </c>
      <c r="B177" t="s">
        <v>347</v>
      </c>
      <c r="C177" t="s">
        <v>1338</v>
      </c>
      <c r="D177" s="3" t="s">
        <v>1048</v>
      </c>
      <c r="E177" s="3">
        <v>12</v>
      </c>
      <c r="F177" s="3">
        <v>112842994</v>
      </c>
      <c r="G177" s="3">
        <v>112856647</v>
      </c>
      <c r="H177" s="4">
        <v>9.9999999999999995E-7</v>
      </c>
      <c r="I177" s="4">
        <v>3.6186999999999998E-4</v>
      </c>
    </row>
    <row r="178" spans="1:9">
      <c r="A178" s="3" t="s">
        <v>1048</v>
      </c>
      <c r="B178" t="s">
        <v>347</v>
      </c>
      <c r="C178" t="s">
        <v>1350</v>
      </c>
      <c r="D178" s="3" t="s">
        <v>1048</v>
      </c>
      <c r="E178" s="3">
        <v>12</v>
      </c>
      <c r="F178" s="3">
        <v>112842994</v>
      </c>
      <c r="G178" s="3">
        <v>112856647</v>
      </c>
      <c r="H178" s="4">
        <v>9.9999999999999995E-7</v>
      </c>
      <c r="I178" s="4">
        <v>3.9342999999999999E-5</v>
      </c>
    </row>
    <row r="179" spans="1:9">
      <c r="A179" s="3" t="s">
        <v>999</v>
      </c>
      <c r="B179" t="s">
        <v>347</v>
      </c>
      <c r="C179" t="s">
        <v>1350</v>
      </c>
      <c r="D179" s="3" t="s">
        <v>999</v>
      </c>
      <c r="E179" s="3">
        <v>12</v>
      </c>
      <c r="F179" s="3">
        <v>112856536</v>
      </c>
      <c r="G179" s="3">
        <v>112947717</v>
      </c>
      <c r="H179" s="4">
        <v>9.9999999999999995E-7</v>
      </c>
      <c r="I179" s="4">
        <v>6.3993999999999998E-5</v>
      </c>
    </row>
    <row r="180" spans="1:9">
      <c r="A180" s="3" t="s">
        <v>999</v>
      </c>
      <c r="B180" t="s">
        <v>347</v>
      </c>
      <c r="C180" t="s">
        <v>1338</v>
      </c>
      <c r="D180" s="3" t="s">
        <v>999</v>
      </c>
      <c r="E180" s="3">
        <v>12</v>
      </c>
      <c r="F180" s="3">
        <v>112856536</v>
      </c>
      <c r="G180" s="3">
        <v>112947717</v>
      </c>
      <c r="H180" s="4">
        <v>9.9999999999999995E-7</v>
      </c>
      <c r="I180" s="4">
        <v>4.4421E-5</v>
      </c>
    </row>
    <row r="181" spans="1:9">
      <c r="A181" s="3" t="s">
        <v>193</v>
      </c>
      <c r="B181" t="s">
        <v>3</v>
      </c>
      <c r="C181" t="s">
        <v>1350</v>
      </c>
      <c r="D181" s="3" t="s">
        <v>193</v>
      </c>
      <c r="E181" s="3">
        <v>13</v>
      </c>
      <c r="F181" s="3">
        <v>110801310</v>
      </c>
      <c r="G181" s="3">
        <v>110959496</v>
      </c>
      <c r="H181" s="4">
        <v>9.9999999999999995E-7</v>
      </c>
      <c r="I181" s="4">
        <v>2.2519E-6</v>
      </c>
    </row>
    <row r="182" spans="1:9">
      <c r="A182" s="3" t="s">
        <v>205</v>
      </c>
      <c r="B182" t="s">
        <v>66</v>
      </c>
      <c r="C182" t="s">
        <v>1350</v>
      </c>
      <c r="D182" s="3" t="s">
        <v>205</v>
      </c>
      <c r="E182" s="3">
        <v>16</v>
      </c>
      <c r="F182" s="3">
        <v>72816784</v>
      </c>
      <c r="G182" s="3">
        <v>73092534</v>
      </c>
      <c r="H182" s="4">
        <v>9.9999999999999995E-7</v>
      </c>
      <c r="I182" s="4">
        <v>2.3010999999999999E-7</v>
      </c>
    </row>
    <row r="183" spans="1:9">
      <c r="A183" s="3" t="s">
        <v>1062</v>
      </c>
      <c r="B183" t="s">
        <v>347</v>
      </c>
      <c r="C183" t="s">
        <v>1350</v>
      </c>
      <c r="D183" s="3" t="s">
        <v>1062</v>
      </c>
      <c r="E183" s="3">
        <v>17</v>
      </c>
      <c r="F183" s="3">
        <v>56347217</v>
      </c>
      <c r="G183" s="3">
        <v>56358296</v>
      </c>
      <c r="H183" s="4">
        <v>9.9999999999999995E-7</v>
      </c>
      <c r="I183" s="4">
        <v>2.1254999999999999E-5</v>
      </c>
    </row>
    <row r="184" spans="1:9">
      <c r="A184" s="3" t="s">
        <v>1049</v>
      </c>
      <c r="B184" t="s">
        <v>3</v>
      </c>
      <c r="C184" t="s">
        <v>1350</v>
      </c>
      <c r="D184" s="3" t="s">
        <v>1049</v>
      </c>
      <c r="E184" s="3">
        <v>17</v>
      </c>
      <c r="F184" s="3">
        <v>56431037</v>
      </c>
      <c r="G184" s="3">
        <v>56494931</v>
      </c>
      <c r="H184" s="4">
        <v>9.9999999999999995E-7</v>
      </c>
      <c r="I184" s="4">
        <v>3.3898999999999999E-6</v>
      </c>
    </row>
    <row r="185" spans="1:9">
      <c r="A185" s="3" t="s">
        <v>1050</v>
      </c>
      <c r="B185" t="s">
        <v>347</v>
      </c>
      <c r="C185" t="s">
        <v>1350</v>
      </c>
      <c r="D185" s="3" t="s">
        <v>1050</v>
      </c>
      <c r="E185" s="3">
        <v>17</v>
      </c>
      <c r="F185" s="3">
        <v>56497528</v>
      </c>
      <c r="G185" s="3">
        <v>56565759</v>
      </c>
      <c r="H185" s="4">
        <v>9.9999999999999995E-7</v>
      </c>
      <c r="I185" s="4">
        <v>7.3093000000000005E-7</v>
      </c>
    </row>
    <row r="186" spans="1:9">
      <c r="A186" s="3" t="s">
        <v>1051</v>
      </c>
      <c r="B186" t="s">
        <v>347</v>
      </c>
      <c r="C186" t="s">
        <v>1350</v>
      </c>
      <c r="D186" s="3" t="s">
        <v>1051</v>
      </c>
      <c r="E186" s="3">
        <v>17</v>
      </c>
      <c r="F186" s="3">
        <v>56566893</v>
      </c>
      <c r="G186" s="3">
        <v>56595271</v>
      </c>
      <c r="H186" s="4">
        <v>9.9999999999999995E-7</v>
      </c>
      <c r="I186" s="4">
        <v>1.3770999999999999E-6</v>
      </c>
    </row>
    <row r="187" spans="1:9">
      <c r="A187" s="3" t="s">
        <v>1053</v>
      </c>
      <c r="B187" t="s">
        <v>347</v>
      </c>
      <c r="C187" t="s">
        <v>1350</v>
      </c>
      <c r="D187" s="3" t="s">
        <v>1053</v>
      </c>
      <c r="E187" s="3">
        <v>17</v>
      </c>
      <c r="F187" s="3">
        <v>56618948</v>
      </c>
      <c r="G187" s="3">
        <v>56621733</v>
      </c>
      <c r="H187" s="4">
        <v>9.9999999999999995E-7</v>
      </c>
      <c r="I187" s="4">
        <v>2.4890000000000001E-5</v>
      </c>
    </row>
    <row r="188" spans="1:9">
      <c r="A188" s="3" t="s">
        <v>1054</v>
      </c>
      <c r="B188" t="s">
        <v>347</v>
      </c>
      <c r="C188" t="s">
        <v>1350</v>
      </c>
      <c r="D188" s="3" t="s">
        <v>1054</v>
      </c>
      <c r="E188" s="3">
        <v>19</v>
      </c>
      <c r="F188" s="3">
        <v>10713121</v>
      </c>
      <c r="G188" s="3">
        <v>10755235</v>
      </c>
      <c r="H188" s="4">
        <v>9.9999999999999995E-7</v>
      </c>
      <c r="I188" s="4">
        <v>1.5483000000000001E-6</v>
      </c>
    </row>
    <row r="189" spans="1:9">
      <c r="A189" s="3" t="s">
        <v>1056</v>
      </c>
      <c r="B189" t="s">
        <v>347</v>
      </c>
      <c r="C189" t="s">
        <v>1350</v>
      </c>
      <c r="D189" s="3" t="s">
        <v>1056</v>
      </c>
      <c r="E189" s="3">
        <v>20</v>
      </c>
      <c r="F189" s="3">
        <v>33516236</v>
      </c>
      <c r="G189" s="3">
        <v>33543794</v>
      </c>
      <c r="H189" s="4">
        <v>9.9999999999999995E-7</v>
      </c>
      <c r="I189" s="4">
        <v>8.0427999999999999E-4</v>
      </c>
    </row>
    <row r="190" spans="1:9">
      <c r="A190" s="3" t="s">
        <v>1056</v>
      </c>
      <c r="B190" t="s">
        <v>3</v>
      </c>
      <c r="C190" t="s">
        <v>1350</v>
      </c>
      <c r="D190" s="3" t="s">
        <v>1056</v>
      </c>
      <c r="E190" s="3">
        <v>20</v>
      </c>
      <c r="F190" s="3">
        <v>33516236</v>
      </c>
      <c r="G190" s="3">
        <v>33543794</v>
      </c>
      <c r="H190" s="4">
        <v>9.9999999999999995E-7</v>
      </c>
      <c r="I190" s="4">
        <v>7.5195999999999998E-4</v>
      </c>
    </row>
    <row r="191" spans="1:9">
      <c r="A191" s="3" t="s">
        <v>1057</v>
      </c>
      <c r="B191" t="s">
        <v>3</v>
      </c>
      <c r="C191" t="s">
        <v>1350</v>
      </c>
      <c r="D191" s="3" t="s">
        <v>1057</v>
      </c>
      <c r="E191" s="3">
        <v>20</v>
      </c>
      <c r="F191" s="3">
        <v>33543704</v>
      </c>
      <c r="G191" s="3">
        <v>33590240</v>
      </c>
      <c r="H191" s="4">
        <v>9.9999999999999995E-7</v>
      </c>
      <c r="I191" s="4">
        <v>6.5211000000000003E-7</v>
      </c>
    </row>
    <row r="192" spans="1:9">
      <c r="A192" s="3" t="s">
        <v>1057</v>
      </c>
      <c r="B192" t="s">
        <v>347</v>
      </c>
      <c r="C192" t="s">
        <v>1350</v>
      </c>
      <c r="D192" s="3" t="s">
        <v>1057</v>
      </c>
      <c r="E192" s="3">
        <v>20</v>
      </c>
      <c r="F192" s="3">
        <v>33543704</v>
      </c>
      <c r="G192" s="3">
        <v>33590240</v>
      </c>
      <c r="H192" s="4">
        <v>9.9999999999999995E-7</v>
      </c>
      <c r="I192" s="4">
        <v>2.9411999999999999E-7</v>
      </c>
    </row>
    <row r="193" spans="1:9">
      <c r="A193" s="3" t="s">
        <v>1058</v>
      </c>
      <c r="B193" t="s">
        <v>347</v>
      </c>
      <c r="C193" t="s">
        <v>1350</v>
      </c>
      <c r="D193" s="3" t="s">
        <v>1058</v>
      </c>
      <c r="E193" s="3">
        <v>20</v>
      </c>
      <c r="F193" s="3">
        <v>33590207</v>
      </c>
      <c r="G193" s="3">
        <v>33680618</v>
      </c>
      <c r="H193" s="4">
        <v>9.9999999999999995E-7</v>
      </c>
      <c r="I193" s="4">
        <v>1.8019E-7</v>
      </c>
    </row>
    <row r="194" spans="1:9">
      <c r="A194" s="3" t="s">
        <v>1058</v>
      </c>
      <c r="B194" t="s">
        <v>3</v>
      </c>
      <c r="C194" t="s">
        <v>1350</v>
      </c>
      <c r="D194" s="3" t="s">
        <v>1058</v>
      </c>
      <c r="E194" s="3">
        <v>20</v>
      </c>
      <c r="F194" s="3">
        <v>33590207</v>
      </c>
      <c r="G194" s="3">
        <v>33680618</v>
      </c>
      <c r="H194" s="4">
        <v>9.9999999999999995E-7</v>
      </c>
      <c r="I194" s="4">
        <v>1.4982E-7</v>
      </c>
    </row>
    <row r="195" spans="1:9">
      <c r="A195" s="3" t="s">
        <v>1059</v>
      </c>
      <c r="B195" t="s">
        <v>3</v>
      </c>
      <c r="C195" t="s">
        <v>1350</v>
      </c>
      <c r="D195" s="3" t="s">
        <v>1059</v>
      </c>
      <c r="E195" s="3">
        <v>20</v>
      </c>
      <c r="F195" s="3">
        <v>33703160</v>
      </c>
      <c r="G195" s="3">
        <v>33735161</v>
      </c>
      <c r="H195" s="4">
        <v>9.9999999999999995E-7</v>
      </c>
      <c r="I195" s="4">
        <v>2.8247000000000001E-8</v>
      </c>
    </row>
    <row r="196" spans="1:9">
      <c r="A196" s="3" t="s">
        <v>1059</v>
      </c>
      <c r="B196" t="s">
        <v>347</v>
      </c>
      <c r="C196" t="s">
        <v>1350</v>
      </c>
      <c r="D196" s="3" t="s">
        <v>1059</v>
      </c>
      <c r="E196" s="3">
        <v>20</v>
      </c>
      <c r="F196" s="3">
        <v>33703160</v>
      </c>
      <c r="G196" s="3">
        <v>33735161</v>
      </c>
      <c r="H196" s="4">
        <v>9.9999999999999995E-7</v>
      </c>
      <c r="I196" s="4">
        <v>1.9687E-8</v>
      </c>
    </row>
    <row r="197" spans="1:9">
      <c r="A197" s="3" t="s">
        <v>222</v>
      </c>
      <c r="B197" t="s">
        <v>347</v>
      </c>
      <c r="C197" t="s">
        <v>1350</v>
      </c>
      <c r="D197" s="3" t="s">
        <v>222</v>
      </c>
      <c r="E197" s="3">
        <v>20</v>
      </c>
      <c r="F197" s="3">
        <v>33759740</v>
      </c>
      <c r="G197" s="3">
        <v>33803771</v>
      </c>
      <c r="H197" s="4">
        <v>9.9999999999999995E-7</v>
      </c>
      <c r="I197" s="4">
        <v>2.4216999999999999E-4</v>
      </c>
    </row>
    <row r="198" spans="1:9">
      <c r="A198" s="3" t="s">
        <v>222</v>
      </c>
      <c r="B198" t="s">
        <v>3</v>
      </c>
      <c r="C198" t="s">
        <v>1350</v>
      </c>
      <c r="D198" s="3" t="s">
        <v>222</v>
      </c>
      <c r="E198" s="3">
        <v>20</v>
      </c>
      <c r="F198" s="3">
        <v>33759740</v>
      </c>
      <c r="G198" s="3">
        <v>33803771</v>
      </c>
      <c r="H198" s="4">
        <v>9.9999999999999995E-7</v>
      </c>
      <c r="I198" s="4">
        <v>1.3922000000000001E-4</v>
      </c>
    </row>
    <row r="199" spans="1:9">
      <c r="A199" s="3" t="s">
        <v>222</v>
      </c>
      <c r="B199" t="s">
        <v>3</v>
      </c>
      <c r="C199" t="s">
        <v>2937</v>
      </c>
      <c r="D199" s="3" t="s">
        <v>222</v>
      </c>
      <c r="E199" s="3">
        <v>20</v>
      </c>
      <c r="F199" s="3">
        <v>33759740</v>
      </c>
      <c r="G199" s="3">
        <v>33803771</v>
      </c>
      <c r="H199" s="4">
        <v>1.0100000000000001E-6</v>
      </c>
      <c r="I199" s="4">
        <v>9.8099999999999999E-5</v>
      </c>
    </row>
    <row r="200" spans="1:9">
      <c r="A200" s="19" t="s">
        <v>1012</v>
      </c>
      <c r="B200" s="1" t="s">
        <v>66</v>
      </c>
      <c r="C200" s="1" t="s">
        <v>2937</v>
      </c>
      <c r="D200" s="19" t="s">
        <v>1012</v>
      </c>
      <c r="E200" s="19">
        <v>10</v>
      </c>
      <c r="F200" s="19">
        <v>75404639</v>
      </c>
      <c r="G200" s="19">
        <v>75415832</v>
      </c>
      <c r="H200" s="185">
        <v>1.02E-6</v>
      </c>
      <c r="I200" s="185">
        <v>1.35E-6</v>
      </c>
    </row>
    <row r="201" spans="1:9">
      <c r="A201" s="3" t="s">
        <v>1055</v>
      </c>
      <c r="B201" t="s">
        <v>3</v>
      </c>
      <c r="C201" t="s">
        <v>2937</v>
      </c>
      <c r="D201" s="3" t="s">
        <v>1055</v>
      </c>
      <c r="E201" s="3">
        <v>19</v>
      </c>
      <c r="F201" s="3">
        <v>11071598</v>
      </c>
      <c r="G201" s="3">
        <v>11172958</v>
      </c>
      <c r="H201" s="4">
        <v>1.02E-6</v>
      </c>
      <c r="I201" s="4">
        <v>2.4200000000000001E-6</v>
      </c>
    </row>
    <row r="202" spans="1:9">
      <c r="A202" s="3" t="s">
        <v>193</v>
      </c>
      <c r="B202" t="s">
        <v>347</v>
      </c>
      <c r="C202" t="s">
        <v>2937</v>
      </c>
      <c r="D202" s="3" t="s">
        <v>193</v>
      </c>
      <c r="E202" s="3">
        <v>13</v>
      </c>
      <c r="F202" s="3">
        <v>110801310</v>
      </c>
      <c r="G202" s="3">
        <v>110959496</v>
      </c>
      <c r="H202" s="4">
        <v>1.04E-6</v>
      </c>
      <c r="I202" s="4">
        <v>5.1099999999999996E-7</v>
      </c>
    </row>
    <row r="203" spans="1:9">
      <c r="A203" s="19" t="s">
        <v>1010</v>
      </c>
      <c r="B203" s="1" t="s">
        <v>347</v>
      </c>
      <c r="C203" s="1" t="s">
        <v>2937</v>
      </c>
      <c r="D203" s="19" t="s">
        <v>1010</v>
      </c>
      <c r="E203" s="19">
        <v>19</v>
      </c>
      <c r="F203" s="19">
        <v>49215999</v>
      </c>
      <c r="G203" s="19">
        <v>49222976</v>
      </c>
      <c r="H203" s="185">
        <v>1.04E-6</v>
      </c>
      <c r="I203" s="185">
        <v>1.075E-4</v>
      </c>
    </row>
    <row r="204" spans="1:9">
      <c r="A204" s="3" t="s">
        <v>1020</v>
      </c>
      <c r="B204" t="s">
        <v>347</v>
      </c>
      <c r="C204" t="s">
        <v>2937</v>
      </c>
      <c r="D204" s="3" t="s">
        <v>1020</v>
      </c>
      <c r="E204" s="3">
        <v>1</v>
      </c>
      <c r="F204" s="3">
        <v>156117145</v>
      </c>
      <c r="G204" s="3">
        <v>156147542</v>
      </c>
      <c r="H204" s="4">
        <v>1.1200000000000001E-6</v>
      </c>
      <c r="I204" s="4">
        <v>5.8300000000000001E-5</v>
      </c>
    </row>
    <row r="205" spans="1:9">
      <c r="A205" s="19" t="s">
        <v>372</v>
      </c>
      <c r="B205" s="1" t="s">
        <v>3</v>
      </c>
      <c r="C205" s="1" t="s">
        <v>2937</v>
      </c>
      <c r="D205" s="19" t="s">
        <v>372</v>
      </c>
      <c r="E205" s="19">
        <v>2</v>
      </c>
      <c r="F205" s="19">
        <v>61414590</v>
      </c>
      <c r="G205" s="19">
        <v>61697868</v>
      </c>
      <c r="H205" s="185">
        <v>1.13E-6</v>
      </c>
      <c r="I205" s="185">
        <v>1.7352000000000001E-4</v>
      </c>
    </row>
    <row r="206" spans="1:9">
      <c r="A206" s="387" t="s">
        <v>1052</v>
      </c>
      <c r="B206" t="s">
        <v>3</v>
      </c>
      <c r="C206" t="s">
        <v>2937</v>
      </c>
      <c r="D206" s="387" t="s">
        <v>1052</v>
      </c>
      <c r="E206" s="3">
        <v>17</v>
      </c>
      <c r="F206" s="3">
        <v>56597611</v>
      </c>
      <c r="G206" s="3">
        <v>56618179</v>
      </c>
      <c r="H206" s="4">
        <v>1.13E-6</v>
      </c>
      <c r="I206" s="4">
        <v>1.6417E-4</v>
      </c>
    </row>
    <row r="207" spans="1:9">
      <c r="A207" s="3" t="s">
        <v>190</v>
      </c>
      <c r="B207" t="s">
        <v>347</v>
      </c>
      <c r="C207" t="s">
        <v>2937</v>
      </c>
      <c r="D207" s="3" t="s">
        <v>190</v>
      </c>
      <c r="E207" s="3">
        <v>13</v>
      </c>
      <c r="F207" s="3">
        <v>47127296</v>
      </c>
      <c r="G207" s="3">
        <v>47327176</v>
      </c>
      <c r="H207" s="4">
        <v>1.1400000000000001E-6</v>
      </c>
      <c r="I207" s="4">
        <v>6.0200000000000002E-7</v>
      </c>
    </row>
    <row r="208" spans="1:9">
      <c r="A208" s="3" t="s">
        <v>1050</v>
      </c>
      <c r="B208" t="s">
        <v>347</v>
      </c>
      <c r="C208" t="s">
        <v>2937</v>
      </c>
      <c r="D208" s="3" t="s">
        <v>1050</v>
      </c>
      <c r="E208" s="3">
        <v>17</v>
      </c>
      <c r="F208" s="3">
        <v>56497528</v>
      </c>
      <c r="G208" s="3">
        <v>56565759</v>
      </c>
      <c r="H208" s="4">
        <v>1.2100000000000001E-6</v>
      </c>
      <c r="I208" s="4">
        <v>8.3699999999999995E-6</v>
      </c>
    </row>
    <row r="209" spans="1:9">
      <c r="A209" s="3" t="s">
        <v>1018</v>
      </c>
      <c r="B209" t="s">
        <v>347</v>
      </c>
      <c r="C209" t="s">
        <v>2937</v>
      </c>
      <c r="D209" s="3" t="s">
        <v>1018</v>
      </c>
      <c r="E209" s="3">
        <v>12</v>
      </c>
      <c r="F209" s="3">
        <v>111348623</v>
      </c>
      <c r="G209" s="3">
        <v>111358404</v>
      </c>
      <c r="H209" s="4">
        <v>1.3799999999999999E-6</v>
      </c>
      <c r="I209" s="4">
        <v>2.5500000000000001E-6</v>
      </c>
    </row>
    <row r="210" spans="1:9">
      <c r="A210" s="3" t="s">
        <v>1055</v>
      </c>
      <c r="B210" t="s">
        <v>347</v>
      </c>
      <c r="C210" t="s">
        <v>2937</v>
      </c>
      <c r="D210" s="3" t="s">
        <v>1055</v>
      </c>
      <c r="E210" s="3">
        <v>19</v>
      </c>
      <c r="F210" s="3">
        <v>11071598</v>
      </c>
      <c r="G210" s="3">
        <v>11172958</v>
      </c>
      <c r="H210" s="4">
        <v>1.3999999999999999E-6</v>
      </c>
      <c r="I210" s="4">
        <v>3.3599999999999999E-7</v>
      </c>
    </row>
    <row r="211" spans="1:9">
      <c r="A211" s="3" t="s">
        <v>167</v>
      </c>
      <c r="B211" t="s">
        <v>3</v>
      </c>
      <c r="C211" t="s">
        <v>2937</v>
      </c>
      <c r="D211" s="3" t="s">
        <v>167</v>
      </c>
      <c r="E211" s="3">
        <v>11</v>
      </c>
      <c r="F211" s="3">
        <v>102733464</v>
      </c>
      <c r="G211" s="3">
        <v>102745764</v>
      </c>
      <c r="H211" s="4">
        <v>1.4300000000000001E-6</v>
      </c>
      <c r="I211" s="4">
        <v>2.0200000000000001E-6</v>
      </c>
    </row>
    <row r="212" spans="1:9">
      <c r="A212" s="3" t="s">
        <v>1059</v>
      </c>
      <c r="B212" t="s">
        <v>3</v>
      </c>
      <c r="C212" t="s">
        <v>2937</v>
      </c>
      <c r="D212" s="3" t="s">
        <v>1059</v>
      </c>
      <c r="E212" s="3">
        <v>20</v>
      </c>
      <c r="F212" s="3">
        <v>33703160</v>
      </c>
      <c r="G212" s="3">
        <v>33735161</v>
      </c>
      <c r="H212" s="4">
        <v>1.4699999999999999E-6</v>
      </c>
      <c r="I212" s="4">
        <v>3.4200000000000002E-7</v>
      </c>
    </row>
    <row r="213" spans="1:9">
      <c r="A213" s="3" t="s">
        <v>1054</v>
      </c>
      <c r="B213" t="s">
        <v>3</v>
      </c>
      <c r="C213" t="s">
        <v>2937</v>
      </c>
      <c r="D213" s="3" t="s">
        <v>1054</v>
      </c>
      <c r="E213" s="3">
        <v>19</v>
      </c>
      <c r="F213" s="3">
        <v>10713121</v>
      </c>
      <c r="G213" s="3">
        <v>10755235</v>
      </c>
      <c r="H213" s="4">
        <v>1.48E-6</v>
      </c>
      <c r="I213" s="4">
        <v>1.8700000000000001E-6</v>
      </c>
    </row>
    <row r="214" spans="1:9">
      <c r="A214" s="3" t="s">
        <v>205</v>
      </c>
      <c r="B214" t="s">
        <v>3</v>
      </c>
      <c r="C214" t="s">
        <v>2937</v>
      </c>
      <c r="D214" s="3" t="s">
        <v>205</v>
      </c>
      <c r="E214" s="3">
        <v>16</v>
      </c>
      <c r="F214" s="3">
        <v>72816784</v>
      </c>
      <c r="G214" s="3">
        <v>73092534</v>
      </c>
      <c r="H214" s="4">
        <v>1.4899999999999999E-6</v>
      </c>
      <c r="I214" s="4">
        <v>1.9E-6</v>
      </c>
    </row>
    <row r="215" spans="1:9">
      <c r="A215" s="3" t="s">
        <v>1016</v>
      </c>
      <c r="B215" t="s">
        <v>3</v>
      </c>
      <c r="C215" t="s">
        <v>2937</v>
      </c>
      <c r="D215" s="3" t="s">
        <v>1016</v>
      </c>
      <c r="E215" s="3">
        <v>2</v>
      </c>
      <c r="F215" s="3">
        <v>203745323</v>
      </c>
      <c r="G215" s="3">
        <v>203776949</v>
      </c>
      <c r="H215" s="4">
        <v>1.5E-6</v>
      </c>
      <c r="I215" s="4">
        <v>5.1599999999999999E-8</v>
      </c>
    </row>
    <row r="216" spans="1:9">
      <c r="A216" s="3" t="s">
        <v>148</v>
      </c>
      <c r="B216" t="s">
        <v>66</v>
      </c>
      <c r="C216" t="s">
        <v>2937</v>
      </c>
      <c r="D216" s="3" t="s">
        <v>148</v>
      </c>
      <c r="E216" s="3">
        <v>9</v>
      </c>
      <c r="F216" s="3">
        <v>136130563</v>
      </c>
      <c r="G216" s="3">
        <v>136150630</v>
      </c>
      <c r="H216" s="4">
        <v>1.5400000000000001E-6</v>
      </c>
      <c r="I216" s="4">
        <v>8.1699999999999997E-6</v>
      </c>
    </row>
    <row r="217" spans="1:9">
      <c r="A217" s="3" t="s">
        <v>222</v>
      </c>
      <c r="B217" t="s">
        <v>347</v>
      </c>
      <c r="C217" t="s">
        <v>2937</v>
      </c>
      <c r="D217" s="3" t="s">
        <v>222</v>
      </c>
      <c r="E217" s="3">
        <v>20</v>
      </c>
      <c r="F217" s="3">
        <v>33759740</v>
      </c>
      <c r="G217" s="3">
        <v>33803771</v>
      </c>
      <c r="H217" s="4">
        <v>1.5400000000000001E-6</v>
      </c>
      <c r="I217" s="4">
        <v>2.0446E-4</v>
      </c>
    </row>
    <row r="218" spans="1:9">
      <c r="A218" s="3" t="s">
        <v>148</v>
      </c>
      <c r="B218" t="s">
        <v>3</v>
      </c>
      <c r="C218" t="s">
        <v>2937</v>
      </c>
      <c r="D218" s="3" t="s">
        <v>148</v>
      </c>
      <c r="E218" s="3">
        <v>9</v>
      </c>
      <c r="F218" s="3">
        <v>136130563</v>
      </c>
      <c r="G218" s="3">
        <v>136150630</v>
      </c>
      <c r="H218" s="4">
        <v>1.5915370000000001E-6</v>
      </c>
      <c r="I218" s="4">
        <v>2.1500000000000001E-7</v>
      </c>
    </row>
    <row r="219" spans="1:9">
      <c r="A219" s="3" t="s">
        <v>93</v>
      </c>
      <c r="B219" t="s">
        <v>66</v>
      </c>
      <c r="C219" t="s">
        <v>2937</v>
      </c>
      <c r="D219" s="3" t="s">
        <v>93</v>
      </c>
      <c r="E219" s="3">
        <v>4</v>
      </c>
      <c r="F219" s="3">
        <v>155504280</v>
      </c>
      <c r="G219" s="3">
        <v>155511897</v>
      </c>
      <c r="H219" s="4">
        <v>1.8700000000000001E-6</v>
      </c>
      <c r="I219" s="4">
        <v>8.6000000000000003E-5</v>
      </c>
    </row>
    <row r="220" spans="1:9">
      <c r="A220" s="3" t="s">
        <v>1024</v>
      </c>
      <c r="B220" t="s">
        <v>3</v>
      </c>
      <c r="C220" t="s">
        <v>1350</v>
      </c>
      <c r="D220" s="3" t="s">
        <v>1024</v>
      </c>
      <c r="E220" s="3">
        <v>1</v>
      </c>
      <c r="F220" s="3">
        <v>156213112</v>
      </c>
      <c r="G220" s="3">
        <v>156217908</v>
      </c>
      <c r="H220" s="4">
        <v>1.9999999999999999E-6</v>
      </c>
      <c r="I220" s="4">
        <v>3.2226999999999998E-3</v>
      </c>
    </row>
    <row r="221" spans="1:9">
      <c r="A221" s="3" t="s">
        <v>70</v>
      </c>
      <c r="B221" t="s">
        <v>347</v>
      </c>
      <c r="C221" t="s">
        <v>1338</v>
      </c>
      <c r="D221" s="3" t="s">
        <v>70</v>
      </c>
      <c r="E221" s="3">
        <v>2</v>
      </c>
      <c r="F221" s="3">
        <v>26915581</v>
      </c>
      <c r="G221" s="3">
        <v>26954066</v>
      </c>
      <c r="H221" s="4">
        <v>1.9999999999999999E-6</v>
      </c>
      <c r="I221" s="4">
        <v>5.5056999999999996E-6</v>
      </c>
    </row>
    <row r="222" spans="1:9">
      <c r="A222" s="3" t="s">
        <v>1016</v>
      </c>
      <c r="B222" t="s">
        <v>53</v>
      </c>
      <c r="C222" t="s">
        <v>1350</v>
      </c>
      <c r="D222" s="3" t="s">
        <v>1016</v>
      </c>
      <c r="E222" s="3">
        <v>2</v>
      </c>
      <c r="F222" s="3">
        <v>203745323</v>
      </c>
      <c r="G222" s="3">
        <v>203776949</v>
      </c>
      <c r="H222" s="4">
        <v>1.9999999999999999E-6</v>
      </c>
      <c r="I222" s="4">
        <v>2.2307000000000001E-6</v>
      </c>
    </row>
    <row r="223" spans="1:9">
      <c r="A223" s="19" t="s">
        <v>1009</v>
      </c>
      <c r="B223" s="1" t="s">
        <v>3</v>
      </c>
      <c r="C223" s="1" t="s">
        <v>1350</v>
      </c>
      <c r="D223" s="19" t="s">
        <v>1009</v>
      </c>
      <c r="E223" s="19">
        <v>4</v>
      </c>
      <c r="F223" s="19">
        <v>144106070</v>
      </c>
      <c r="G223" s="19">
        <v>144143141</v>
      </c>
      <c r="H223" s="185">
        <v>1.9999999999999999E-6</v>
      </c>
      <c r="I223" s="185">
        <v>2.16E-5</v>
      </c>
    </row>
    <row r="224" spans="1:9">
      <c r="A224" s="3" t="s">
        <v>940</v>
      </c>
      <c r="B224" t="s">
        <v>347</v>
      </c>
      <c r="C224" t="s">
        <v>1350</v>
      </c>
      <c r="D224" s="3" t="s">
        <v>940</v>
      </c>
      <c r="E224" s="3">
        <v>4</v>
      </c>
      <c r="F224" s="3">
        <v>187148502</v>
      </c>
      <c r="G224" s="3">
        <v>187179625</v>
      </c>
      <c r="H224" s="4">
        <v>1.9999999999999999E-6</v>
      </c>
      <c r="I224" s="4">
        <v>1.0020999999999999E-6</v>
      </c>
    </row>
    <row r="225" spans="1:9">
      <c r="A225" s="3" t="s">
        <v>1033</v>
      </c>
      <c r="B225" t="s">
        <v>3</v>
      </c>
      <c r="C225" t="s">
        <v>1350</v>
      </c>
      <c r="D225" s="3" t="s">
        <v>1033</v>
      </c>
      <c r="E225" s="3">
        <v>6</v>
      </c>
      <c r="F225" s="3">
        <v>49398073</v>
      </c>
      <c r="G225" s="3">
        <v>49431041</v>
      </c>
      <c r="H225" s="4">
        <v>1.9999999999999999E-6</v>
      </c>
      <c r="I225" s="4">
        <v>4.7583000000000002E-5</v>
      </c>
    </row>
    <row r="226" spans="1:9">
      <c r="A226" s="3" t="s">
        <v>148</v>
      </c>
      <c r="B226" t="s">
        <v>117</v>
      </c>
      <c r="C226" t="s">
        <v>1350</v>
      </c>
      <c r="D226" s="3" t="s">
        <v>148</v>
      </c>
      <c r="E226" s="3">
        <v>9</v>
      </c>
      <c r="F226" s="3">
        <v>136130563</v>
      </c>
      <c r="G226" s="3">
        <v>136150630</v>
      </c>
      <c r="H226" s="4">
        <v>1.9999999999999999E-6</v>
      </c>
      <c r="I226" s="4">
        <v>2.3986E-4</v>
      </c>
    </row>
    <row r="227" spans="1:9">
      <c r="A227" s="19" t="s">
        <v>1014</v>
      </c>
      <c r="B227" s="1" t="s">
        <v>66</v>
      </c>
      <c r="C227" s="1" t="s">
        <v>1350</v>
      </c>
      <c r="D227" s="19" t="s">
        <v>1014</v>
      </c>
      <c r="E227" s="19">
        <v>10</v>
      </c>
      <c r="F227" s="19">
        <v>75541808</v>
      </c>
      <c r="G227" s="19">
        <v>75543406</v>
      </c>
      <c r="H227" s="185">
        <v>1.9999999999999999E-6</v>
      </c>
      <c r="I227" s="185">
        <v>3.7784999999999999E-6</v>
      </c>
    </row>
    <row r="228" spans="1:9">
      <c r="A228" s="3" t="s">
        <v>151</v>
      </c>
      <c r="B228" t="s">
        <v>347</v>
      </c>
      <c r="C228" t="s">
        <v>1338</v>
      </c>
      <c r="D228" s="3" t="s">
        <v>151</v>
      </c>
      <c r="E228" s="3">
        <v>10</v>
      </c>
      <c r="F228" s="3">
        <v>105353784</v>
      </c>
      <c r="G228" s="3">
        <v>105615195</v>
      </c>
      <c r="H228" s="4">
        <v>1.9999999999999999E-6</v>
      </c>
      <c r="I228" s="4">
        <v>5.5729000000000001E-9</v>
      </c>
    </row>
    <row r="229" spans="1:9">
      <c r="A229" s="3" t="s">
        <v>1035</v>
      </c>
      <c r="B229" t="s">
        <v>3</v>
      </c>
      <c r="C229" t="s">
        <v>1350</v>
      </c>
      <c r="D229" s="3" t="s">
        <v>1035</v>
      </c>
      <c r="E229" s="3">
        <v>10</v>
      </c>
      <c r="F229" s="3">
        <v>124214179</v>
      </c>
      <c r="G229" s="3">
        <v>124216868</v>
      </c>
      <c r="H229" s="4">
        <v>1.9999999999999999E-6</v>
      </c>
      <c r="I229" s="4">
        <v>6.3238E-8</v>
      </c>
    </row>
    <row r="230" spans="1:9">
      <c r="A230" s="3" t="s">
        <v>1036</v>
      </c>
      <c r="B230" t="s">
        <v>3</v>
      </c>
      <c r="C230" t="s">
        <v>1350</v>
      </c>
      <c r="D230" s="3" t="s">
        <v>1036</v>
      </c>
      <c r="E230" s="3">
        <v>11</v>
      </c>
      <c r="F230" s="3">
        <v>102706528</v>
      </c>
      <c r="G230" s="3">
        <v>102714342</v>
      </c>
      <c r="H230" s="4">
        <v>1.9999999999999999E-6</v>
      </c>
      <c r="I230" s="4">
        <v>8.3798999999999992E-6</v>
      </c>
    </row>
    <row r="231" spans="1:9">
      <c r="A231" s="3" t="s">
        <v>1036</v>
      </c>
      <c r="B231" t="s">
        <v>347</v>
      </c>
      <c r="C231" t="s">
        <v>1350</v>
      </c>
      <c r="D231" s="3" t="s">
        <v>1036</v>
      </c>
      <c r="E231" s="3">
        <v>11</v>
      </c>
      <c r="F231" s="3">
        <v>102706528</v>
      </c>
      <c r="G231" s="3">
        <v>102714342</v>
      </c>
      <c r="H231" s="4">
        <v>1.9999999999999999E-6</v>
      </c>
      <c r="I231" s="4">
        <v>2.7881999999999998E-6</v>
      </c>
    </row>
    <row r="232" spans="1:9">
      <c r="A232" s="3" t="s">
        <v>167</v>
      </c>
      <c r="B232" t="s">
        <v>117</v>
      </c>
      <c r="C232" t="s">
        <v>1350</v>
      </c>
      <c r="D232" s="3" t="s">
        <v>167</v>
      </c>
      <c r="E232" s="3">
        <v>11</v>
      </c>
      <c r="F232" s="3">
        <v>102733464</v>
      </c>
      <c r="G232" s="3">
        <v>102745764</v>
      </c>
      <c r="H232" s="4">
        <v>1.9999999999999999E-6</v>
      </c>
      <c r="I232" s="4">
        <v>2.4499999999999998E-6</v>
      </c>
    </row>
    <row r="233" spans="1:9">
      <c r="A233" s="3" t="s">
        <v>1018</v>
      </c>
      <c r="B233" t="s">
        <v>53</v>
      </c>
      <c r="C233" t="s">
        <v>1338</v>
      </c>
      <c r="D233" s="3" t="s">
        <v>1018</v>
      </c>
      <c r="E233" s="3">
        <v>12</v>
      </c>
      <c r="F233" s="3">
        <v>111348623</v>
      </c>
      <c r="G233" s="3">
        <v>111358404</v>
      </c>
      <c r="H233" s="4">
        <v>1.9999999999999999E-6</v>
      </c>
      <c r="I233" s="4">
        <v>2.1135000000000002E-6</v>
      </c>
    </row>
    <row r="234" spans="1:9">
      <c r="A234" s="3" t="s">
        <v>1042</v>
      </c>
      <c r="B234" t="s">
        <v>347</v>
      </c>
      <c r="C234" t="s">
        <v>1350</v>
      </c>
      <c r="D234" s="3" t="s">
        <v>1042</v>
      </c>
      <c r="E234" s="3">
        <v>12</v>
      </c>
      <c r="F234" s="3">
        <v>112280032</v>
      </c>
      <c r="G234" s="3">
        <v>112331228</v>
      </c>
      <c r="H234" s="4">
        <v>1.9999999999999999E-6</v>
      </c>
      <c r="I234" s="4">
        <v>7.1102000000000001E-6</v>
      </c>
    </row>
    <row r="235" spans="1:9">
      <c r="A235" s="3" t="s">
        <v>1046</v>
      </c>
      <c r="B235" t="s">
        <v>347</v>
      </c>
      <c r="C235" t="s">
        <v>1338</v>
      </c>
      <c r="D235" s="3" t="s">
        <v>1046</v>
      </c>
      <c r="E235" s="3">
        <v>12</v>
      </c>
      <c r="F235" s="3">
        <v>112563349</v>
      </c>
      <c r="G235" s="3">
        <v>112591408</v>
      </c>
      <c r="H235" s="4">
        <v>1.9999999999999999E-6</v>
      </c>
      <c r="I235" s="4">
        <v>5.6715000000000002E-5</v>
      </c>
    </row>
    <row r="236" spans="1:9">
      <c r="A236" s="3" t="s">
        <v>1047</v>
      </c>
      <c r="B236" t="s">
        <v>347</v>
      </c>
      <c r="C236" t="s">
        <v>1350</v>
      </c>
      <c r="D236" s="3" t="s">
        <v>1047</v>
      </c>
      <c r="E236" s="3">
        <v>12</v>
      </c>
      <c r="F236" s="3">
        <v>112597992</v>
      </c>
      <c r="G236" s="3">
        <v>112820113</v>
      </c>
      <c r="H236" s="4">
        <v>1.9999999999999999E-6</v>
      </c>
      <c r="I236" s="4">
        <v>3.7348000000000002E-5</v>
      </c>
    </row>
    <row r="237" spans="1:9">
      <c r="A237" s="3" t="s">
        <v>1048</v>
      </c>
      <c r="B237" t="s">
        <v>3</v>
      </c>
      <c r="C237" t="s">
        <v>1350</v>
      </c>
      <c r="D237" s="3" t="s">
        <v>1048</v>
      </c>
      <c r="E237" s="3">
        <v>12</v>
      </c>
      <c r="F237" s="3">
        <v>112842994</v>
      </c>
      <c r="G237" s="3">
        <v>112856647</v>
      </c>
      <c r="H237" s="4">
        <v>1.9999999999999999E-6</v>
      </c>
      <c r="I237" s="4">
        <v>2.2144999999999999E-4</v>
      </c>
    </row>
    <row r="238" spans="1:9">
      <c r="A238" s="3" t="s">
        <v>999</v>
      </c>
      <c r="B238" t="s">
        <v>3</v>
      </c>
      <c r="C238" t="s">
        <v>1350</v>
      </c>
      <c r="D238" s="3" t="s">
        <v>999</v>
      </c>
      <c r="E238" s="3">
        <v>12</v>
      </c>
      <c r="F238" s="3">
        <v>112856536</v>
      </c>
      <c r="G238" s="3">
        <v>112947717</v>
      </c>
      <c r="H238" s="4">
        <v>1.9999999999999999E-6</v>
      </c>
      <c r="I238" s="4">
        <v>2.1259E-4</v>
      </c>
    </row>
    <row r="239" spans="1:9">
      <c r="A239" s="3" t="s">
        <v>190</v>
      </c>
      <c r="B239" t="s">
        <v>347</v>
      </c>
      <c r="C239" t="s">
        <v>1350</v>
      </c>
      <c r="D239" s="3" t="s">
        <v>190</v>
      </c>
      <c r="E239" s="3">
        <v>13</v>
      </c>
      <c r="F239" s="3">
        <v>47127296</v>
      </c>
      <c r="G239" s="3">
        <v>47327176</v>
      </c>
      <c r="H239" s="4">
        <v>1.9999999999999999E-6</v>
      </c>
      <c r="I239" s="4">
        <v>7.3102000000000002E-8</v>
      </c>
    </row>
    <row r="240" spans="1:9">
      <c r="A240" s="3" t="s">
        <v>199</v>
      </c>
      <c r="B240" t="s">
        <v>3</v>
      </c>
      <c r="C240" t="s">
        <v>1350</v>
      </c>
      <c r="D240" s="3" t="s">
        <v>199</v>
      </c>
      <c r="E240" s="3">
        <v>15</v>
      </c>
      <c r="F240" s="3">
        <v>91411885</v>
      </c>
      <c r="G240" s="3">
        <v>91426687</v>
      </c>
      <c r="H240" s="4">
        <v>1.9999999999999999E-6</v>
      </c>
      <c r="I240" s="4">
        <v>9.3394999999999993E-6</v>
      </c>
    </row>
    <row r="241" spans="1:9">
      <c r="A241" s="3" t="s">
        <v>199</v>
      </c>
      <c r="B241" t="s">
        <v>347</v>
      </c>
      <c r="C241" t="s">
        <v>1350</v>
      </c>
      <c r="D241" s="3" t="s">
        <v>199</v>
      </c>
      <c r="E241" s="3">
        <v>15</v>
      </c>
      <c r="F241" s="3">
        <v>91411885</v>
      </c>
      <c r="G241" s="3">
        <v>91426687</v>
      </c>
      <c r="H241" s="4">
        <v>1.9999999999999999E-6</v>
      </c>
      <c r="I241" s="4">
        <v>9.1493E-7</v>
      </c>
    </row>
    <row r="242" spans="1:9">
      <c r="A242" s="3" t="s">
        <v>1049</v>
      </c>
      <c r="B242" t="s">
        <v>347</v>
      </c>
      <c r="C242" t="s">
        <v>1350</v>
      </c>
      <c r="D242" s="3" t="s">
        <v>1049</v>
      </c>
      <c r="E242" s="3">
        <v>17</v>
      </c>
      <c r="F242" s="3">
        <v>56431037</v>
      </c>
      <c r="G242" s="3">
        <v>56494931</v>
      </c>
      <c r="H242" s="4">
        <v>1.9999999999999999E-6</v>
      </c>
      <c r="I242" s="4">
        <v>1.1170000000000001E-6</v>
      </c>
    </row>
    <row r="243" spans="1:9">
      <c r="A243" s="3" t="s">
        <v>1050</v>
      </c>
      <c r="B243" t="s">
        <v>3</v>
      </c>
      <c r="C243" t="s">
        <v>1350</v>
      </c>
      <c r="D243" s="3" t="s">
        <v>1050</v>
      </c>
      <c r="E243" s="3">
        <v>17</v>
      </c>
      <c r="F243" s="3">
        <v>56497528</v>
      </c>
      <c r="G243" s="3">
        <v>56565759</v>
      </c>
      <c r="H243" s="4">
        <v>1.9999999999999999E-6</v>
      </c>
      <c r="I243" s="4">
        <v>4.0470999999999998E-6</v>
      </c>
    </row>
    <row r="244" spans="1:9">
      <c r="A244" s="3" t="s">
        <v>1051</v>
      </c>
      <c r="B244" t="s">
        <v>3</v>
      </c>
      <c r="C244" t="s">
        <v>1350</v>
      </c>
      <c r="D244" s="3" t="s">
        <v>1051</v>
      </c>
      <c r="E244" s="3">
        <v>17</v>
      </c>
      <c r="F244" s="3">
        <v>56566893</v>
      </c>
      <c r="G244" s="3">
        <v>56595271</v>
      </c>
      <c r="H244" s="4">
        <v>1.9999999999999999E-6</v>
      </c>
      <c r="I244" s="4">
        <v>9.1855000000000004E-6</v>
      </c>
    </row>
    <row r="245" spans="1:9">
      <c r="A245" s="3" t="s">
        <v>1053</v>
      </c>
      <c r="B245" t="s">
        <v>3</v>
      </c>
      <c r="C245" t="s">
        <v>1350</v>
      </c>
      <c r="D245" s="3" t="s">
        <v>1053</v>
      </c>
      <c r="E245" s="3">
        <v>17</v>
      </c>
      <c r="F245" s="3">
        <v>56618948</v>
      </c>
      <c r="G245" s="3">
        <v>56621733</v>
      </c>
      <c r="H245" s="4">
        <v>1.9999999999999999E-6</v>
      </c>
      <c r="I245" s="4">
        <v>5.9991000000000002E-5</v>
      </c>
    </row>
    <row r="246" spans="1:9">
      <c r="A246" s="3" t="s">
        <v>219</v>
      </c>
      <c r="B246" t="s">
        <v>347</v>
      </c>
      <c r="C246" t="s">
        <v>1350</v>
      </c>
      <c r="D246" s="3" t="s">
        <v>219</v>
      </c>
      <c r="E246" s="3">
        <v>19</v>
      </c>
      <c r="F246" s="3">
        <v>11200037</v>
      </c>
      <c r="G246" s="3">
        <v>11244506</v>
      </c>
      <c r="H246" s="4">
        <v>1.9999999999999999E-6</v>
      </c>
      <c r="I246" s="4">
        <v>1.0767E-5</v>
      </c>
    </row>
    <row r="247" spans="1:9">
      <c r="A247" s="19" t="s">
        <v>1010</v>
      </c>
      <c r="B247" s="1" t="s">
        <v>347</v>
      </c>
      <c r="C247" s="1" t="s">
        <v>1350</v>
      </c>
      <c r="D247" s="19" t="s">
        <v>1010</v>
      </c>
      <c r="E247" s="19">
        <v>19</v>
      </c>
      <c r="F247" s="19">
        <v>49215999</v>
      </c>
      <c r="G247" s="19">
        <v>49222976</v>
      </c>
      <c r="H247" s="185">
        <v>1.9999999999999999E-6</v>
      </c>
      <c r="I247" s="185">
        <v>1.4442E-5</v>
      </c>
    </row>
    <row r="248" spans="1:9">
      <c r="A248" s="3" t="s">
        <v>1027</v>
      </c>
      <c r="B248" t="s">
        <v>3</v>
      </c>
      <c r="C248" t="s">
        <v>2937</v>
      </c>
      <c r="D248" s="3" t="s">
        <v>1027</v>
      </c>
      <c r="E248" s="3">
        <v>4</v>
      </c>
      <c r="F248" s="3">
        <v>155456149</v>
      </c>
      <c r="G248" s="3">
        <v>155471585</v>
      </c>
      <c r="H248" s="4">
        <v>2.0899999999999999E-6</v>
      </c>
      <c r="I248" s="4">
        <v>2.2000000000000001E-6</v>
      </c>
    </row>
    <row r="249" spans="1:9">
      <c r="A249" s="3" t="s">
        <v>1051</v>
      </c>
      <c r="B249" t="s">
        <v>347</v>
      </c>
      <c r="C249" t="s">
        <v>2937</v>
      </c>
      <c r="D249" s="3" t="s">
        <v>1051</v>
      </c>
      <c r="E249" s="3">
        <v>17</v>
      </c>
      <c r="F249" s="3">
        <v>56566893</v>
      </c>
      <c r="G249" s="3">
        <v>56595271</v>
      </c>
      <c r="H249" s="4">
        <v>2.2299999999999998E-6</v>
      </c>
      <c r="I249" s="4">
        <v>6.1600000000000003E-6</v>
      </c>
    </row>
    <row r="250" spans="1:9">
      <c r="A250" s="3" t="s">
        <v>1062</v>
      </c>
      <c r="B250" t="s">
        <v>347</v>
      </c>
      <c r="C250" t="s">
        <v>2937</v>
      </c>
      <c r="D250" s="3" t="s">
        <v>1062</v>
      </c>
      <c r="E250" s="3">
        <v>17</v>
      </c>
      <c r="F250" s="3">
        <v>56347217</v>
      </c>
      <c r="G250" s="3">
        <v>56358296</v>
      </c>
      <c r="H250" s="4">
        <v>2.2400000000000002E-6</v>
      </c>
      <c r="I250" s="4">
        <v>4.7700000000000001E-5</v>
      </c>
    </row>
    <row r="251" spans="1:9">
      <c r="A251" s="3" t="s">
        <v>1036</v>
      </c>
      <c r="B251" t="s">
        <v>117</v>
      </c>
      <c r="C251" t="s">
        <v>2937</v>
      </c>
      <c r="D251" s="3" t="s">
        <v>1036</v>
      </c>
      <c r="E251" s="3">
        <v>11</v>
      </c>
      <c r="F251" s="3">
        <v>102706528</v>
      </c>
      <c r="G251" s="3">
        <v>102714342</v>
      </c>
      <c r="H251" s="4">
        <v>2.2900000000000001E-6</v>
      </c>
      <c r="I251" s="4">
        <v>2.92E-6</v>
      </c>
    </row>
    <row r="252" spans="1:9">
      <c r="A252" s="3" t="s">
        <v>70</v>
      </c>
      <c r="B252" t="s">
        <v>3</v>
      </c>
      <c r="C252" t="s">
        <v>2937</v>
      </c>
      <c r="D252" s="3" t="s">
        <v>70</v>
      </c>
      <c r="E252" s="3">
        <v>2</v>
      </c>
      <c r="F252" s="3">
        <v>26915581</v>
      </c>
      <c r="G252" s="3">
        <v>26954066</v>
      </c>
      <c r="H252" s="4">
        <v>2.3E-6</v>
      </c>
      <c r="I252" s="4">
        <v>1.84E-6</v>
      </c>
    </row>
    <row r="253" spans="1:9">
      <c r="A253" s="3" t="s">
        <v>151</v>
      </c>
      <c r="B253" t="s">
        <v>347</v>
      </c>
      <c r="C253" t="s">
        <v>2937</v>
      </c>
      <c r="D253" s="3" t="s">
        <v>151</v>
      </c>
      <c r="E253" s="3">
        <v>10</v>
      </c>
      <c r="F253" s="3">
        <v>105353784</v>
      </c>
      <c r="G253" s="3">
        <v>105615195</v>
      </c>
      <c r="H253" s="4">
        <v>2.39E-6</v>
      </c>
      <c r="I253" s="4">
        <v>8.6999999999999999E-10</v>
      </c>
    </row>
    <row r="254" spans="1:9">
      <c r="A254" s="3" t="s">
        <v>1030</v>
      </c>
      <c r="B254" t="s">
        <v>347</v>
      </c>
      <c r="C254" t="s">
        <v>2937</v>
      </c>
      <c r="D254" s="3" t="s">
        <v>1030</v>
      </c>
      <c r="E254" s="3">
        <v>6</v>
      </c>
      <c r="F254" s="3">
        <v>1312675</v>
      </c>
      <c r="G254" s="3">
        <v>1314993</v>
      </c>
      <c r="H254" s="4">
        <v>2.43E-6</v>
      </c>
      <c r="I254" s="4">
        <v>2.4899999999999999E-6</v>
      </c>
    </row>
    <row r="255" spans="1:9">
      <c r="A255" s="3" t="s">
        <v>79</v>
      </c>
      <c r="B255" t="s">
        <v>3</v>
      </c>
      <c r="C255" t="s">
        <v>2937</v>
      </c>
      <c r="D255" s="3" t="s">
        <v>79</v>
      </c>
      <c r="E255" s="3">
        <v>2</v>
      </c>
      <c r="F255" s="3">
        <v>203637873</v>
      </c>
      <c r="G255" s="3">
        <v>203736708</v>
      </c>
      <c r="H255" s="4">
        <v>2.4399999999999999E-6</v>
      </c>
      <c r="I255" s="4">
        <v>1.37E-7</v>
      </c>
    </row>
    <row r="256" spans="1:9">
      <c r="A256" s="3" t="s">
        <v>1034</v>
      </c>
      <c r="B256" t="s">
        <v>347</v>
      </c>
      <c r="C256" t="s">
        <v>2937</v>
      </c>
      <c r="D256" s="3" t="s">
        <v>1034</v>
      </c>
      <c r="E256" s="3">
        <v>6</v>
      </c>
      <c r="F256" s="3">
        <v>49467671</v>
      </c>
      <c r="G256" s="3">
        <v>49495777</v>
      </c>
      <c r="H256" s="4">
        <v>2.48E-6</v>
      </c>
      <c r="I256" s="4">
        <v>4.8000000000000001E-5</v>
      </c>
    </row>
    <row r="257" spans="1:9">
      <c r="A257" s="3" t="s">
        <v>1049</v>
      </c>
      <c r="B257" t="s">
        <v>347</v>
      </c>
      <c r="C257" t="s">
        <v>2937</v>
      </c>
      <c r="D257" s="3" t="s">
        <v>1049</v>
      </c>
      <c r="E257" s="3">
        <v>17</v>
      </c>
      <c r="F257" s="3">
        <v>56431037</v>
      </c>
      <c r="G257" s="3">
        <v>56494931</v>
      </c>
      <c r="H257" s="4">
        <v>2.48E-6</v>
      </c>
      <c r="I257" s="4">
        <v>6.7900000000000002E-6</v>
      </c>
    </row>
    <row r="258" spans="1:9">
      <c r="A258" s="3" t="s">
        <v>151</v>
      </c>
      <c r="B258" t="s">
        <v>53</v>
      </c>
      <c r="C258" t="s">
        <v>2937</v>
      </c>
      <c r="D258" s="3" t="s">
        <v>151</v>
      </c>
      <c r="E258" s="3">
        <v>10</v>
      </c>
      <c r="F258" s="3">
        <v>105353784</v>
      </c>
      <c r="G258" s="3">
        <v>105615195</v>
      </c>
      <c r="H258" s="4">
        <v>2.5399999999999998E-6</v>
      </c>
      <c r="I258" s="4">
        <v>1.4899999999999999E-6</v>
      </c>
    </row>
    <row r="259" spans="1:9">
      <c r="A259" s="3" t="s">
        <v>219</v>
      </c>
      <c r="B259" t="s">
        <v>3</v>
      </c>
      <c r="C259" t="s">
        <v>2937</v>
      </c>
      <c r="D259" s="3" t="s">
        <v>219</v>
      </c>
      <c r="E259" s="3">
        <v>19</v>
      </c>
      <c r="F259" s="3">
        <v>11200037</v>
      </c>
      <c r="G259" s="3">
        <v>11244506</v>
      </c>
      <c r="H259" s="4">
        <v>2.6900000000000001E-6</v>
      </c>
      <c r="I259" s="4">
        <v>1.6143E-4</v>
      </c>
    </row>
    <row r="260" spans="1:9">
      <c r="A260" s="3" t="s">
        <v>1017</v>
      </c>
      <c r="B260" t="s">
        <v>53</v>
      </c>
      <c r="C260" t="s">
        <v>1338</v>
      </c>
      <c r="D260" s="3" t="s">
        <v>1017</v>
      </c>
      <c r="E260" s="3">
        <v>10</v>
      </c>
      <c r="F260" s="3">
        <v>105637316</v>
      </c>
      <c r="G260" s="3">
        <v>105678045</v>
      </c>
      <c r="H260" s="4">
        <v>3.0000000000000001E-6</v>
      </c>
      <c r="I260" s="4">
        <v>1.4191000000000001E-6</v>
      </c>
    </row>
    <row r="261" spans="1:9">
      <c r="A261" s="3" t="s">
        <v>1057</v>
      </c>
      <c r="B261" t="s">
        <v>3</v>
      </c>
      <c r="C261" t="s">
        <v>2937</v>
      </c>
      <c r="D261" s="3" t="s">
        <v>1057</v>
      </c>
      <c r="E261" s="3">
        <v>20</v>
      </c>
      <c r="F261" s="3">
        <v>33543704</v>
      </c>
      <c r="G261" s="3">
        <v>33590240</v>
      </c>
      <c r="H261" s="4">
        <v>3.0800000000000002E-6</v>
      </c>
      <c r="I261" s="4">
        <v>1.35E-6</v>
      </c>
    </row>
    <row r="262" spans="1:9">
      <c r="A262" s="3" t="s">
        <v>1025</v>
      </c>
      <c r="B262" t="s">
        <v>3</v>
      </c>
      <c r="C262" t="s">
        <v>2937</v>
      </c>
      <c r="D262" s="3" t="s">
        <v>1025</v>
      </c>
      <c r="E262" s="3">
        <v>2</v>
      </c>
      <c r="F262" s="3">
        <v>203776978</v>
      </c>
      <c r="G262" s="3">
        <v>203851060</v>
      </c>
      <c r="H262" s="4">
        <v>3.2100000000000002E-6</v>
      </c>
      <c r="I262" s="4">
        <v>2.2499999999999999E-7</v>
      </c>
    </row>
    <row r="263" spans="1:9">
      <c r="A263" s="3" t="s">
        <v>4032</v>
      </c>
      <c r="B263" s="3" t="s">
        <v>3</v>
      </c>
      <c r="C263" t="s">
        <v>2937</v>
      </c>
      <c r="D263" s="3" t="s">
        <v>4032</v>
      </c>
      <c r="E263" s="3">
        <v>17</v>
      </c>
      <c r="F263" s="3">
        <v>45045522</v>
      </c>
      <c r="G263" s="3">
        <v>45066614</v>
      </c>
      <c r="H263" s="30">
        <v>3.48846797371127E-6</v>
      </c>
      <c r="I263" s="4">
        <v>1.5400000000000001E-6</v>
      </c>
    </row>
    <row r="264" spans="1:9">
      <c r="A264" s="3" t="s">
        <v>79</v>
      </c>
      <c r="B264" t="s">
        <v>347</v>
      </c>
      <c r="C264" t="s">
        <v>2937</v>
      </c>
      <c r="D264" s="3" t="s">
        <v>79</v>
      </c>
      <c r="E264" s="3">
        <v>2</v>
      </c>
      <c r="F264" s="3">
        <v>203637873</v>
      </c>
      <c r="G264" s="3">
        <v>203736708</v>
      </c>
      <c r="H264" s="4">
        <v>3.54E-6</v>
      </c>
      <c r="I264" s="4">
        <v>5.5400000000000001E-7</v>
      </c>
    </row>
    <row r="265" spans="1:9">
      <c r="A265" s="3" t="s">
        <v>1025</v>
      </c>
      <c r="B265" t="s">
        <v>347</v>
      </c>
      <c r="C265" t="s">
        <v>2937</v>
      </c>
      <c r="D265" s="3" t="s">
        <v>1025</v>
      </c>
      <c r="E265" s="3">
        <v>2</v>
      </c>
      <c r="F265" s="3">
        <v>203776978</v>
      </c>
      <c r="G265" s="3">
        <v>203851060</v>
      </c>
      <c r="H265" s="4">
        <v>4.4000000000000002E-6</v>
      </c>
      <c r="I265" s="4">
        <v>5.5000000000000003E-7</v>
      </c>
    </row>
    <row r="266" spans="1:9">
      <c r="A266" s="3" t="s">
        <v>1059</v>
      </c>
      <c r="B266" t="s">
        <v>347</v>
      </c>
      <c r="C266" t="s">
        <v>2937</v>
      </c>
      <c r="D266" s="3" t="s">
        <v>1059</v>
      </c>
      <c r="E266" s="3">
        <v>20</v>
      </c>
      <c r="F266" s="3">
        <v>33703160</v>
      </c>
      <c r="G266" s="3">
        <v>33735161</v>
      </c>
      <c r="H266" s="4">
        <v>4.9799999999999998E-6</v>
      </c>
      <c r="I266" s="4">
        <v>4.1899999999999998E-7</v>
      </c>
    </row>
    <row r="267" spans="1:9">
      <c r="A267" s="19" t="s">
        <v>4400</v>
      </c>
      <c r="B267" s="19" t="s">
        <v>66</v>
      </c>
      <c r="C267" s="1" t="s">
        <v>1350</v>
      </c>
      <c r="D267" s="19" t="s">
        <v>4400</v>
      </c>
      <c r="E267" s="19">
        <v>14</v>
      </c>
      <c r="F267" s="19">
        <v>35997558</v>
      </c>
      <c r="G267" s="19">
        <v>36288432</v>
      </c>
      <c r="H267" s="32">
        <v>5.9999940000059999E-6</v>
      </c>
      <c r="I267" s="185">
        <v>9.1699999999999997E-7</v>
      </c>
    </row>
    <row r="268" spans="1:9">
      <c r="A268" s="3" t="s">
        <v>1058</v>
      </c>
      <c r="B268" t="s">
        <v>347</v>
      </c>
      <c r="C268" t="s">
        <v>2937</v>
      </c>
      <c r="D268" s="3" t="s">
        <v>1058</v>
      </c>
      <c r="E268" s="3">
        <v>20</v>
      </c>
      <c r="F268" s="3">
        <v>33590207</v>
      </c>
      <c r="G268" s="3">
        <v>33680618</v>
      </c>
      <c r="H268" s="4">
        <v>7.9899999999999997E-6</v>
      </c>
      <c r="I268" s="4">
        <v>2.2900000000000001E-6</v>
      </c>
    </row>
    <row r="269" spans="1:9">
      <c r="A269" s="3" t="s">
        <v>151</v>
      </c>
      <c r="B269" t="s">
        <v>3</v>
      </c>
      <c r="C269" t="s">
        <v>1350</v>
      </c>
      <c r="D269" s="3" t="s">
        <v>151</v>
      </c>
      <c r="E269" s="3">
        <v>10</v>
      </c>
      <c r="F269" s="3">
        <v>105353784</v>
      </c>
      <c r="G269" s="3">
        <v>105615195</v>
      </c>
      <c r="H269" s="4">
        <v>1.4E-5</v>
      </c>
      <c r="I269" s="4">
        <v>7.8591000000000003E-7</v>
      </c>
    </row>
    <row r="270" spans="1:9">
      <c r="A270" s="3" t="s">
        <v>50</v>
      </c>
      <c r="B270" t="s">
        <v>347</v>
      </c>
      <c r="C270" t="s">
        <v>1350</v>
      </c>
      <c r="D270" s="3" t="s">
        <v>50</v>
      </c>
      <c r="E270" s="3">
        <v>1</v>
      </c>
      <c r="F270" s="3">
        <v>2985565</v>
      </c>
      <c r="G270" s="3">
        <v>3355185</v>
      </c>
      <c r="H270" s="4">
        <v>1.5E-5</v>
      </c>
      <c r="I270" s="4">
        <v>2.6435000000000002E-6</v>
      </c>
    </row>
    <row r="271" spans="1:9">
      <c r="A271" s="3" t="s">
        <v>4401</v>
      </c>
      <c r="B271" s="3" t="s">
        <v>66</v>
      </c>
      <c r="C271" t="s">
        <v>2937</v>
      </c>
      <c r="D271" s="3" t="s">
        <v>4401</v>
      </c>
      <c r="E271" s="3">
        <v>17</v>
      </c>
      <c r="F271" s="3">
        <v>46616232</v>
      </c>
      <c r="G271" s="3">
        <v>46677634</v>
      </c>
      <c r="H271" s="30">
        <v>5.8897639491184401E-5</v>
      </c>
      <c r="I271" s="4">
        <v>2.5100000000000001E-7</v>
      </c>
    </row>
    <row r="272" spans="1:9">
      <c r="A272" s="19" t="s">
        <v>4399</v>
      </c>
      <c r="B272" s="19" t="s">
        <v>347</v>
      </c>
      <c r="C272" s="1" t="s">
        <v>1338</v>
      </c>
      <c r="D272" s="19" t="s">
        <v>4399</v>
      </c>
      <c r="E272" s="19">
        <v>12</v>
      </c>
      <c r="F272" s="19">
        <v>63027762</v>
      </c>
      <c r="G272" s="19">
        <v>63338665</v>
      </c>
      <c r="H272" s="32">
        <v>2.50999749000251E-4</v>
      </c>
      <c r="I272" s="185">
        <v>1.5400000000000001E-6</v>
      </c>
    </row>
    <row r="273" spans="1:9">
      <c r="A273" s="19" t="s">
        <v>4398</v>
      </c>
      <c r="B273" s="19" t="s">
        <v>66</v>
      </c>
      <c r="C273" s="1" t="s">
        <v>1350</v>
      </c>
      <c r="D273" s="19" t="s">
        <v>4398</v>
      </c>
      <c r="E273" s="19">
        <v>5</v>
      </c>
      <c r="F273" s="19">
        <v>137077073</v>
      </c>
      <c r="G273" s="19">
        <v>137100039</v>
      </c>
      <c r="H273" s="32">
        <v>3.4999965000035002E-4</v>
      </c>
      <c r="I273" s="185">
        <v>1.9300000000000002E-6</v>
      </c>
    </row>
    <row r="274" spans="1:9">
      <c r="A274" s="10" t="s">
        <v>4397</v>
      </c>
      <c r="B274" s="10" t="s">
        <v>3</v>
      </c>
      <c r="C274" s="143" t="s">
        <v>340</v>
      </c>
      <c r="D274" s="10" t="s">
        <v>4397</v>
      </c>
      <c r="E274" s="10">
        <v>3</v>
      </c>
      <c r="F274" s="10">
        <v>111250926</v>
      </c>
      <c r="G274" s="10">
        <v>111394843</v>
      </c>
      <c r="H274" s="255">
        <v>1.3799862001380001E-3</v>
      </c>
      <c r="I274" s="255">
        <v>2.12E-6</v>
      </c>
    </row>
    <row r="275" spans="1:9">
      <c r="A275" s="15" t="s">
        <v>6651</v>
      </c>
      <c r="C275" s="3"/>
      <c r="I275"/>
    </row>
    <row r="276" spans="1:9">
      <c r="A276" t="s">
        <v>6652</v>
      </c>
      <c r="C276" s="3"/>
      <c r="I276"/>
    </row>
    <row r="277" spans="1:9">
      <c r="A277" s="15" t="s">
        <v>6653</v>
      </c>
      <c r="C277" s="3"/>
      <c r="I277"/>
    </row>
    <row r="278" spans="1:9">
      <c r="A278" s="122" t="s">
        <v>6654</v>
      </c>
      <c r="C278" s="3"/>
      <c r="I278"/>
    </row>
    <row r="279" spans="1:9">
      <c r="B279" s="15"/>
    </row>
    <row r="280" spans="1:9">
      <c r="B280" s="15"/>
    </row>
    <row r="281" spans="1:9">
      <c r="B281" s="15"/>
    </row>
    <row r="282" spans="1:9">
      <c r="B282" s="15"/>
    </row>
    <row r="283" spans="1:9">
      <c r="B283" s="15"/>
    </row>
    <row r="284" spans="1:9">
      <c r="B284" s="15"/>
    </row>
    <row r="285" spans="1:9">
      <c r="B285" s="15"/>
    </row>
  </sheetData>
  <sortState ref="A4:R274">
    <sortCondition ref="H4:H274"/>
  </sortState>
  <mergeCells count="1">
    <mergeCell ref="A1:R1"/>
  </mergeCells>
  <phoneticPr fontId="68"/>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37"/>
  <sheetViews>
    <sheetView zoomScale="90" zoomScaleNormal="90" zoomScalePageLayoutView="90" workbookViewId="0">
      <selection activeCell="G29" sqref="G29"/>
    </sheetView>
  </sheetViews>
  <sheetFormatPr baseColWidth="10" defaultColWidth="255.42578125" defaultRowHeight="15"/>
  <cols>
    <col min="1" max="1" width="10.42578125" style="15" bestFit="1" customWidth="1"/>
    <col min="2" max="2" width="7.28515625" style="15" bestFit="1" customWidth="1"/>
    <col min="3" max="3" width="11.28515625" style="15" bestFit="1" customWidth="1"/>
    <col min="4" max="4" width="10.42578125" style="15" bestFit="1" customWidth="1"/>
    <col min="5" max="5" width="4.42578125" style="15" bestFit="1" customWidth="1"/>
    <col min="6" max="7" width="11.140625" style="15" bestFit="1" customWidth="1"/>
    <col min="8" max="8" width="10.85546875" style="15" bestFit="1" customWidth="1"/>
    <col min="9" max="9" width="11.42578125" style="15" bestFit="1" customWidth="1"/>
    <col min="10" max="16384" width="255.42578125" style="15"/>
  </cols>
  <sheetData>
    <row r="1" spans="1:18" s="120" customFormat="1">
      <c r="A1" s="660" t="s">
        <v>6797</v>
      </c>
      <c r="B1" s="660"/>
      <c r="C1" s="660"/>
      <c r="D1" s="660"/>
      <c r="E1" s="660"/>
      <c r="F1" s="660"/>
      <c r="G1" s="660"/>
      <c r="H1" s="660"/>
      <c r="I1" s="660"/>
      <c r="J1" s="660"/>
      <c r="K1" s="660"/>
      <c r="L1" s="660"/>
      <c r="M1" s="660"/>
      <c r="N1" s="660"/>
      <c r="O1" s="660"/>
      <c r="P1" s="660"/>
      <c r="Q1" s="660"/>
      <c r="R1" s="660"/>
    </row>
    <row r="3" spans="1:18">
      <c r="A3" s="661" t="s">
        <v>1019</v>
      </c>
      <c r="B3" s="661"/>
      <c r="C3" s="661"/>
      <c r="D3" s="661"/>
      <c r="E3" s="661"/>
      <c r="F3" s="661"/>
      <c r="G3" s="661"/>
      <c r="H3" s="661"/>
      <c r="I3" s="661"/>
      <c r="J3" s="486"/>
      <c r="K3" s="486"/>
      <c r="L3" s="486"/>
      <c r="M3" s="120"/>
      <c r="N3" s="120"/>
      <c r="O3" s="120"/>
      <c r="P3" s="120"/>
      <c r="Q3" s="120"/>
    </row>
    <row r="4" spans="1:18" ht="30">
      <c r="A4" s="20" t="s">
        <v>431</v>
      </c>
      <c r="B4" s="388" t="s">
        <v>4392</v>
      </c>
      <c r="C4" s="388" t="s">
        <v>4393</v>
      </c>
      <c r="D4" s="142" t="s">
        <v>4394</v>
      </c>
      <c r="E4" s="142" t="s">
        <v>1064</v>
      </c>
      <c r="F4" s="142" t="s">
        <v>4395</v>
      </c>
      <c r="G4" s="142" t="s">
        <v>4396</v>
      </c>
      <c r="H4" s="389" t="s">
        <v>6655</v>
      </c>
      <c r="I4" s="389" t="s">
        <v>6656</v>
      </c>
      <c r="J4" s="120"/>
      <c r="K4" s="120"/>
      <c r="L4" s="120"/>
    </row>
    <row r="5" spans="1:18">
      <c r="A5" s="19" t="s">
        <v>372</v>
      </c>
      <c r="B5" s="1" t="s">
        <v>3</v>
      </c>
      <c r="C5" s="1" t="s">
        <v>2937</v>
      </c>
      <c r="D5" s="19" t="s">
        <v>372</v>
      </c>
      <c r="E5" s="19">
        <v>2</v>
      </c>
      <c r="F5" s="19">
        <v>61414590</v>
      </c>
      <c r="G5" s="19">
        <v>61697868</v>
      </c>
      <c r="H5" s="185">
        <v>1.13E-6</v>
      </c>
      <c r="I5" s="185">
        <v>1.7352000000000001E-4</v>
      </c>
      <c r="J5" s="198"/>
      <c r="K5" s="198"/>
      <c r="L5" s="30"/>
    </row>
    <row r="6" spans="1:18">
      <c r="A6" s="19" t="s">
        <v>4397</v>
      </c>
      <c r="B6" s="19" t="s">
        <v>3</v>
      </c>
      <c r="C6" s="1" t="s">
        <v>340</v>
      </c>
      <c r="D6" s="19" t="s">
        <v>4397</v>
      </c>
      <c r="E6" s="19">
        <v>3</v>
      </c>
      <c r="F6" s="19">
        <v>111250926</v>
      </c>
      <c r="G6" s="19">
        <v>111394843</v>
      </c>
      <c r="H6" s="185">
        <v>1.3799862001380001E-3</v>
      </c>
      <c r="I6" s="185">
        <v>2.12E-6</v>
      </c>
      <c r="J6" s="198"/>
      <c r="K6" s="198"/>
      <c r="L6" s="30"/>
    </row>
    <row r="7" spans="1:18">
      <c r="A7" s="19" t="s">
        <v>1009</v>
      </c>
      <c r="B7" s="1" t="s">
        <v>3</v>
      </c>
      <c r="C7" s="1" t="s">
        <v>1350</v>
      </c>
      <c r="D7" s="19" t="s">
        <v>1009</v>
      </c>
      <c r="E7" s="19">
        <v>4</v>
      </c>
      <c r="F7" s="19">
        <v>144106070</v>
      </c>
      <c r="G7" s="19">
        <v>144143141</v>
      </c>
      <c r="H7" s="185">
        <v>1.9999999999999999E-6</v>
      </c>
      <c r="I7" s="185">
        <v>2.16E-5</v>
      </c>
      <c r="J7" s="198"/>
      <c r="K7" s="198"/>
      <c r="L7" s="30"/>
    </row>
    <row r="8" spans="1:18">
      <c r="A8" s="19" t="s">
        <v>4398</v>
      </c>
      <c r="B8" s="19" t="s">
        <v>66</v>
      </c>
      <c r="C8" s="1" t="s">
        <v>1350</v>
      </c>
      <c r="D8" s="19" t="s">
        <v>4398</v>
      </c>
      <c r="E8" s="19">
        <v>5</v>
      </c>
      <c r="F8" s="19">
        <v>137077073</v>
      </c>
      <c r="G8" s="19">
        <v>137100039</v>
      </c>
      <c r="H8" s="32">
        <v>3.4999965000035002E-4</v>
      </c>
      <c r="I8" s="185">
        <v>1.9300000000000002E-6</v>
      </c>
      <c r="J8" s="198"/>
      <c r="K8" s="198"/>
      <c r="L8" s="30"/>
    </row>
    <row r="9" spans="1:18">
      <c r="A9" s="19" t="s">
        <v>1011</v>
      </c>
      <c r="B9" s="1" t="s">
        <v>66</v>
      </c>
      <c r="C9" s="1" t="s">
        <v>1350</v>
      </c>
      <c r="D9" s="19" t="s">
        <v>1012</v>
      </c>
      <c r="E9" s="19">
        <v>10</v>
      </c>
      <c r="F9" s="19">
        <v>75404639</v>
      </c>
      <c r="G9" s="19">
        <v>75415832</v>
      </c>
      <c r="H9" s="185">
        <v>9.9999999999999995E-7</v>
      </c>
      <c r="I9" s="185">
        <v>4.9821999999999997E-7</v>
      </c>
      <c r="J9" s="198"/>
      <c r="K9" s="198"/>
      <c r="L9" s="30"/>
    </row>
    <row r="10" spans="1:18">
      <c r="A10" s="19"/>
      <c r="B10" s="1" t="s">
        <v>66</v>
      </c>
      <c r="C10" s="1" t="s">
        <v>2937</v>
      </c>
      <c r="D10" s="19" t="s">
        <v>1012</v>
      </c>
      <c r="E10" s="19">
        <v>10</v>
      </c>
      <c r="F10" s="19">
        <v>75404639</v>
      </c>
      <c r="G10" s="19">
        <v>75415832</v>
      </c>
      <c r="H10" s="185">
        <v>1.02E-6</v>
      </c>
      <c r="I10" s="185">
        <v>1.35E-6</v>
      </c>
      <c r="J10" s="198"/>
      <c r="K10" s="198"/>
      <c r="L10" s="30"/>
    </row>
    <row r="11" spans="1:18">
      <c r="B11" s="1" t="s">
        <v>66</v>
      </c>
      <c r="C11" s="1" t="s">
        <v>2937</v>
      </c>
      <c r="D11" s="19" t="s">
        <v>1011</v>
      </c>
      <c r="E11" s="19">
        <v>10</v>
      </c>
      <c r="F11" s="19">
        <v>75434033</v>
      </c>
      <c r="G11" s="19">
        <v>75464357</v>
      </c>
      <c r="H11" s="185">
        <v>8.1900000000000001E-7</v>
      </c>
      <c r="I11" s="185">
        <v>2.7593000000000002E-4</v>
      </c>
      <c r="J11" s="198"/>
      <c r="K11" s="198"/>
      <c r="L11" s="30"/>
    </row>
    <row r="12" spans="1:18">
      <c r="B12" s="1" t="s">
        <v>66</v>
      </c>
      <c r="C12" s="1" t="s">
        <v>1350</v>
      </c>
      <c r="D12" s="19" t="s">
        <v>1011</v>
      </c>
      <c r="E12" s="19">
        <v>10</v>
      </c>
      <c r="F12" s="19">
        <v>75434033</v>
      </c>
      <c r="G12" s="19">
        <v>75464357</v>
      </c>
      <c r="H12" s="185">
        <v>9.9999999999999995E-7</v>
      </c>
      <c r="I12" s="185">
        <v>2.7483000000000001E-5</v>
      </c>
    </row>
    <row r="13" spans="1:18">
      <c r="B13" s="19" t="s">
        <v>66</v>
      </c>
      <c r="C13" s="1" t="s">
        <v>1350</v>
      </c>
      <c r="D13" s="19" t="s">
        <v>1011</v>
      </c>
      <c r="E13" s="3">
        <v>10</v>
      </c>
      <c r="F13" s="19">
        <v>75434033</v>
      </c>
      <c r="G13" s="19">
        <v>75464357</v>
      </c>
      <c r="H13" s="185">
        <v>9.9999999999999995E-7</v>
      </c>
      <c r="I13" s="185">
        <v>2.4399999999999999E-6</v>
      </c>
      <c r="J13" s="486"/>
      <c r="K13" s="486"/>
      <c r="L13" s="486"/>
      <c r="M13" s="486"/>
      <c r="N13" s="486"/>
      <c r="O13" s="486"/>
      <c r="P13" s="486"/>
      <c r="Q13" s="486"/>
    </row>
    <row r="14" spans="1:18">
      <c r="B14" s="1" t="s">
        <v>66</v>
      </c>
      <c r="C14" s="1" t="s">
        <v>1350</v>
      </c>
      <c r="D14" s="19" t="s">
        <v>1013</v>
      </c>
      <c r="E14" s="19">
        <v>10</v>
      </c>
      <c r="F14" s="19">
        <v>75504039</v>
      </c>
      <c r="G14" s="19">
        <v>75531933</v>
      </c>
      <c r="H14" s="185">
        <v>9.9999999999999995E-7</v>
      </c>
      <c r="I14" s="185">
        <v>3.8418000000000002E-6</v>
      </c>
      <c r="J14" s="120"/>
      <c r="K14" s="120"/>
      <c r="L14" s="120"/>
      <c r="M14" s="120"/>
      <c r="N14" s="120"/>
      <c r="O14" s="120"/>
      <c r="P14" s="120"/>
      <c r="Q14" s="120"/>
    </row>
    <row r="15" spans="1:18">
      <c r="B15" s="1" t="s">
        <v>66</v>
      </c>
      <c r="C15" s="1" t="s">
        <v>1350</v>
      </c>
      <c r="D15" s="19" t="s">
        <v>1014</v>
      </c>
      <c r="E15" s="19">
        <v>10</v>
      </c>
      <c r="F15" s="19">
        <v>75541808</v>
      </c>
      <c r="G15" s="19">
        <v>75543406</v>
      </c>
      <c r="H15" s="185">
        <v>1.9999999999999999E-6</v>
      </c>
      <c r="I15" s="185">
        <v>3.7784999999999999E-6</v>
      </c>
      <c r="L15" s="30"/>
      <c r="M15" s="198"/>
      <c r="N15" s="198"/>
      <c r="O15" s="198"/>
      <c r="P15" s="198"/>
      <c r="Q15" s="30"/>
    </row>
    <row r="16" spans="1:18">
      <c r="A16" s="19" t="s">
        <v>4399</v>
      </c>
      <c r="B16" s="19" t="s">
        <v>347</v>
      </c>
      <c r="C16" s="1" t="s">
        <v>1338</v>
      </c>
      <c r="D16" s="19" t="s">
        <v>4399</v>
      </c>
      <c r="E16" s="19">
        <v>12</v>
      </c>
      <c r="F16" s="19">
        <v>63027762</v>
      </c>
      <c r="G16" s="19">
        <v>63338665</v>
      </c>
      <c r="H16" s="32">
        <v>2.50999749000251E-4</v>
      </c>
      <c r="I16" s="185">
        <v>1.5400000000000001E-6</v>
      </c>
      <c r="L16" s="30"/>
      <c r="M16" s="30"/>
      <c r="N16" s="198"/>
      <c r="O16" s="198"/>
      <c r="P16" s="198"/>
      <c r="Q16" s="30"/>
    </row>
    <row r="17" spans="1:18">
      <c r="A17" s="19" t="s">
        <v>4400</v>
      </c>
      <c r="B17" s="19" t="s">
        <v>66</v>
      </c>
      <c r="C17" s="1" t="s">
        <v>1350</v>
      </c>
      <c r="D17" s="19" t="s">
        <v>4400</v>
      </c>
      <c r="E17" s="19">
        <v>14</v>
      </c>
      <c r="F17" s="19">
        <v>35997558</v>
      </c>
      <c r="G17" s="19">
        <v>36288432</v>
      </c>
      <c r="H17" s="32">
        <v>5.9999940000059999E-6</v>
      </c>
      <c r="I17" s="185">
        <v>9.1699999999999997E-7</v>
      </c>
      <c r="L17" s="30"/>
      <c r="M17" s="198"/>
      <c r="N17" s="198"/>
      <c r="O17" s="198"/>
      <c r="P17" s="198"/>
      <c r="Q17" s="30"/>
    </row>
    <row r="18" spans="1:18">
      <c r="A18" s="19" t="s">
        <v>1010</v>
      </c>
      <c r="B18" s="1" t="s">
        <v>347</v>
      </c>
      <c r="C18" s="1" t="s">
        <v>2937</v>
      </c>
      <c r="D18" s="19" t="s">
        <v>1010</v>
      </c>
      <c r="E18" s="19">
        <v>19</v>
      </c>
      <c r="F18" s="19">
        <v>49215999</v>
      </c>
      <c r="G18" s="19">
        <v>49222976</v>
      </c>
      <c r="H18" s="185">
        <v>1.04E-6</v>
      </c>
      <c r="I18" s="185">
        <v>1.075E-4</v>
      </c>
      <c r="L18" s="30"/>
      <c r="M18" s="198"/>
      <c r="N18" s="198"/>
      <c r="O18" s="198"/>
      <c r="P18" s="198"/>
      <c r="Q18" s="30"/>
    </row>
    <row r="19" spans="1:18">
      <c r="A19" s="26"/>
      <c r="B19" s="143" t="s">
        <v>347</v>
      </c>
      <c r="C19" s="143" t="s">
        <v>1350</v>
      </c>
      <c r="D19" s="10" t="s">
        <v>1010</v>
      </c>
      <c r="E19" s="10">
        <v>19</v>
      </c>
      <c r="F19" s="10">
        <v>49215999</v>
      </c>
      <c r="G19" s="10">
        <v>49222976</v>
      </c>
      <c r="H19" s="255">
        <v>1.9999999999999999E-6</v>
      </c>
      <c r="I19" s="255">
        <v>1.4442E-5</v>
      </c>
      <c r="L19" s="30"/>
      <c r="M19" s="198"/>
      <c r="N19" s="198"/>
      <c r="O19" s="198"/>
      <c r="P19" s="198"/>
      <c r="Q19" s="30"/>
    </row>
    <row r="20" spans="1:18">
      <c r="A20" s="651" t="s">
        <v>3438</v>
      </c>
      <c r="B20" s="651"/>
      <c r="C20" s="651"/>
      <c r="D20" s="651"/>
      <c r="E20" s="651"/>
      <c r="F20" s="651"/>
      <c r="G20" s="651"/>
      <c r="H20" s="651"/>
      <c r="I20" s="651"/>
      <c r="J20" s="651"/>
      <c r="K20" s="651"/>
      <c r="L20" s="30"/>
      <c r="M20" s="30"/>
      <c r="N20" s="198"/>
      <c r="O20" s="198"/>
      <c r="P20" s="198"/>
      <c r="Q20" s="30"/>
    </row>
    <row r="21" spans="1:18">
      <c r="A21" s="662" t="s">
        <v>6654</v>
      </c>
      <c r="B21" s="652"/>
      <c r="C21" s="652"/>
      <c r="D21" s="652"/>
      <c r="E21" s="652"/>
      <c r="F21" s="652"/>
      <c r="G21" s="652"/>
      <c r="H21" s="652"/>
      <c r="I21" s="652"/>
      <c r="J21" s="652"/>
      <c r="K21" s="652"/>
      <c r="L21" s="30"/>
      <c r="M21" s="30"/>
      <c r="N21" s="198"/>
      <c r="O21" s="198"/>
      <c r="P21" s="198"/>
      <c r="Q21" s="30"/>
    </row>
    <row r="22" spans="1:18">
      <c r="A22" s="33"/>
      <c r="F22" s="29"/>
      <c r="L22" s="198"/>
      <c r="M22" s="30"/>
      <c r="N22" s="198"/>
      <c r="O22" s="198"/>
      <c r="P22" s="198"/>
      <c r="Q22" s="30"/>
    </row>
    <row r="27" spans="1:18">
      <c r="B27"/>
      <c r="C27"/>
      <c r="D27"/>
      <c r="E27"/>
      <c r="F27"/>
      <c r="G27"/>
      <c r="H27"/>
      <c r="I27"/>
      <c r="J27"/>
      <c r="K27"/>
      <c r="L27"/>
      <c r="M27"/>
      <c r="N27"/>
      <c r="O27"/>
      <c r="P27"/>
      <c r="Q27"/>
      <c r="R27"/>
    </row>
    <row r="30" spans="1:18" s="487" customFormat="1">
      <c r="A30" s="486"/>
      <c r="B30" s="486"/>
      <c r="C30" s="486"/>
      <c r="D30" s="486"/>
      <c r="E30" s="486"/>
      <c r="F30" s="486"/>
      <c r="G30" s="486"/>
      <c r="H30" s="486"/>
      <c r="I30" s="486"/>
      <c r="J30" s="486"/>
      <c r="K30" s="486"/>
      <c r="L30" s="486"/>
      <c r="M30" s="486"/>
      <c r="N30" s="486"/>
      <c r="O30" s="486"/>
      <c r="P30" s="486"/>
      <c r="Q30" s="486"/>
      <c r="R30" s="486"/>
    </row>
    <row r="31" spans="1:18" s="487" customFormat="1">
      <c r="A31" s="486"/>
      <c r="B31" s="486"/>
      <c r="C31" s="486"/>
      <c r="D31" s="486"/>
      <c r="E31" s="486"/>
      <c r="F31" s="486"/>
      <c r="G31" s="486"/>
      <c r="H31" s="486"/>
      <c r="I31" s="486"/>
      <c r="J31" s="486"/>
      <c r="K31" s="486"/>
      <c r="L31" s="486"/>
      <c r="M31" s="486"/>
      <c r="N31" s="486"/>
      <c r="O31" s="486"/>
      <c r="P31" s="486"/>
      <c r="Q31" s="486"/>
      <c r="R31" s="486"/>
    </row>
    <row r="32" spans="1:18">
      <c r="G32" s="30"/>
      <c r="H32" s="198"/>
      <c r="I32" s="198"/>
      <c r="J32" s="198"/>
      <c r="K32" s="198"/>
    </row>
    <row r="33" spans="7:11">
      <c r="G33" s="30"/>
      <c r="H33" s="198"/>
      <c r="I33" s="198"/>
      <c r="J33" s="198"/>
      <c r="K33" s="198"/>
    </row>
    <row r="34" spans="7:11">
      <c r="G34" s="30"/>
      <c r="H34" s="198"/>
      <c r="I34" s="198"/>
      <c r="J34" s="198"/>
      <c r="K34" s="198"/>
    </row>
    <row r="35" spans="7:11">
      <c r="G35" s="30"/>
      <c r="H35" s="198"/>
      <c r="I35" s="198"/>
      <c r="J35" s="198"/>
      <c r="K35" s="198"/>
    </row>
    <row r="36" spans="7:11">
      <c r="G36" s="30"/>
      <c r="H36" s="198"/>
      <c r="I36" s="198"/>
      <c r="J36" s="198"/>
      <c r="K36" s="198"/>
    </row>
    <row r="37" spans="7:11">
      <c r="G37" s="30"/>
      <c r="H37" s="198"/>
      <c r="I37" s="198"/>
      <c r="J37" s="198"/>
      <c r="K37" s="198"/>
    </row>
  </sheetData>
  <mergeCells count="4">
    <mergeCell ref="A1:R1"/>
    <mergeCell ref="A3:I3"/>
    <mergeCell ref="A20:K20"/>
    <mergeCell ref="A21:K21"/>
  </mergeCells>
  <phoneticPr fontId="68"/>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2"/>
  <sheetViews>
    <sheetView zoomScale="90" zoomScaleNormal="90" zoomScalePageLayoutView="90" workbookViewId="0">
      <selection activeCell="I35" sqref="I35"/>
    </sheetView>
  </sheetViews>
  <sheetFormatPr baseColWidth="10" defaultColWidth="11" defaultRowHeight="15"/>
  <cols>
    <col min="1" max="1" width="12" customWidth="1"/>
    <col min="2" max="2" width="12.7109375" bestFit="1" customWidth="1"/>
    <col min="3" max="3" width="10.7109375" bestFit="1" customWidth="1"/>
    <col min="4" max="4" width="10.42578125" bestFit="1" customWidth="1"/>
    <col min="5" max="5" width="8.85546875" bestFit="1" customWidth="1"/>
    <col min="6" max="6" width="17.28515625" bestFit="1" customWidth="1"/>
    <col min="7" max="7" width="6.85546875" bestFit="1" customWidth="1"/>
    <col min="8" max="8" width="4.85546875" bestFit="1" customWidth="1"/>
    <col min="9" max="9" width="4.42578125" bestFit="1" customWidth="1"/>
    <col min="10" max="10" width="10.28515625" bestFit="1" customWidth="1"/>
    <col min="11" max="11" width="18.7109375" bestFit="1" customWidth="1"/>
    <col min="12" max="12" width="11.42578125" bestFit="1" customWidth="1"/>
    <col min="13" max="13" width="15.28515625" bestFit="1" customWidth="1"/>
    <col min="14" max="14" width="16.140625" bestFit="1" customWidth="1"/>
    <col min="15" max="15" width="15.28515625" bestFit="1" customWidth="1"/>
    <col min="16" max="16" width="15.42578125" bestFit="1" customWidth="1"/>
  </cols>
  <sheetData>
    <row r="1" spans="1:18" s="1" customFormat="1">
      <c r="A1" s="1" t="s">
        <v>2932</v>
      </c>
    </row>
    <row r="3" spans="1:18" s="3" customFormat="1">
      <c r="A3" s="228" t="s">
        <v>46</v>
      </c>
      <c r="B3" s="228" t="s">
        <v>3497</v>
      </c>
      <c r="C3" s="228" t="s">
        <v>2</v>
      </c>
      <c r="D3" s="228" t="s">
        <v>11</v>
      </c>
      <c r="E3" s="228" t="s">
        <v>10</v>
      </c>
      <c r="F3" s="228" t="s">
        <v>24</v>
      </c>
      <c r="G3" s="228" t="s">
        <v>0</v>
      </c>
      <c r="H3" s="228" t="s">
        <v>1</v>
      </c>
      <c r="I3" s="228" t="s">
        <v>29</v>
      </c>
      <c r="J3" s="228" t="s">
        <v>30</v>
      </c>
      <c r="K3" s="228" t="s">
        <v>3445</v>
      </c>
      <c r="L3" s="228" t="s">
        <v>3446</v>
      </c>
      <c r="M3" s="228" t="s">
        <v>3447</v>
      </c>
      <c r="N3" s="228" t="s">
        <v>3448</v>
      </c>
      <c r="O3" s="228" t="s">
        <v>3449</v>
      </c>
      <c r="P3" s="234" t="s">
        <v>25</v>
      </c>
    </row>
    <row r="4" spans="1:18" s="3" customFormat="1">
      <c r="A4" s="224"/>
      <c r="B4" s="224"/>
      <c r="C4" s="224" t="s">
        <v>22</v>
      </c>
      <c r="D4" s="224"/>
      <c r="E4" s="224"/>
      <c r="F4" s="224"/>
      <c r="G4" s="224"/>
      <c r="H4" s="224"/>
      <c r="I4" s="224"/>
      <c r="J4" s="224"/>
      <c r="K4" s="224"/>
      <c r="L4" s="224"/>
      <c r="M4" s="224"/>
      <c r="N4" s="224"/>
      <c r="O4" s="224"/>
      <c r="P4" s="224"/>
    </row>
    <row r="5" spans="1:18" s="3" customFormat="1">
      <c r="A5" s="97" t="s">
        <v>21</v>
      </c>
      <c r="B5" s="97" t="s">
        <v>9</v>
      </c>
      <c r="C5" s="97" t="s">
        <v>3</v>
      </c>
      <c r="D5" s="97" t="s">
        <v>6</v>
      </c>
      <c r="E5" s="97" t="s">
        <v>5</v>
      </c>
      <c r="F5" s="97" t="s">
        <v>322</v>
      </c>
      <c r="G5" s="97" t="s">
        <v>18</v>
      </c>
      <c r="H5" s="216">
        <v>5.1566000000000001E-2</v>
      </c>
      <c r="I5" s="97" t="s">
        <v>34</v>
      </c>
      <c r="J5" s="97" t="s">
        <v>39</v>
      </c>
      <c r="K5" s="100">
        <v>1.9082000000000001E-17</v>
      </c>
      <c r="L5" s="97">
        <v>0.42220000000000002</v>
      </c>
      <c r="M5" s="100">
        <v>1.5049999999999999E-12</v>
      </c>
      <c r="N5" s="100">
        <v>4.3368099999999997E-18</v>
      </c>
      <c r="O5" s="97">
        <v>0.57753600000000005</v>
      </c>
      <c r="P5" s="97" t="s">
        <v>26</v>
      </c>
    </row>
    <row r="6" spans="1:18" s="3" customFormat="1">
      <c r="A6" s="97" t="s">
        <v>19</v>
      </c>
      <c r="B6" s="97" t="s">
        <v>7</v>
      </c>
      <c r="C6" s="97" t="s">
        <v>3</v>
      </c>
      <c r="D6" s="97" t="s">
        <v>6</v>
      </c>
      <c r="E6" s="97" t="s">
        <v>4</v>
      </c>
      <c r="F6" s="97" t="s">
        <v>323</v>
      </c>
      <c r="G6" s="97" t="s">
        <v>16</v>
      </c>
      <c r="H6" s="216">
        <v>0.94071899999999997</v>
      </c>
      <c r="I6" s="97" t="s">
        <v>34</v>
      </c>
      <c r="J6" s="97" t="s">
        <v>39</v>
      </c>
      <c r="K6" s="100">
        <v>5.3106799999999999E-10</v>
      </c>
      <c r="L6" s="97">
        <v>0.66710000000000003</v>
      </c>
      <c r="M6" s="100">
        <v>6.9709999999999995E-5</v>
      </c>
      <c r="N6" s="100">
        <v>1.2715800000000001E-10</v>
      </c>
      <c r="O6" s="97">
        <v>0.91730699999999998</v>
      </c>
      <c r="P6" s="97" t="s">
        <v>47</v>
      </c>
    </row>
    <row r="7" spans="1:18" s="3" customFormat="1">
      <c r="A7" s="101" t="s">
        <v>20</v>
      </c>
      <c r="B7" s="101" t="s">
        <v>8</v>
      </c>
      <c r="C7" s="101" t="s">
        <v>3</v>
      </c>
      <c r="D7" s="101" t="s">
        <v>6</v>
      </c>
      <c r="E7" s="101" t="s">
        <v>4038</v>
      </c>
      <c r="F7" s="101" t="s">
        <v>323</v>
      </c>
      <c r="G7" s="101" t="s">
        <v>14</v>
      </c>
      <c r="H7" s="231">
        <v>0.34164099999999997</v>
      </c>
      <c r="I7" s="101" t="s">
        <v>37</v>
      </c>
      <c r="J7" s="101" t="s">
        <v>44</v>
      </c>
      <c r="K7" s="102">
        <v>4.8140900000000002E-8</v>
      </c>
      <c r="L7" s="102">
        <v>5.5779999999999998E-7</v>
      </c>
      <c r="M7" s="101">
        <v>0.1051</v>
      </c>
      <c r="N7" s="102">
        <v>8.1852200000000002E-4</v>
      </c>
      <c r="O7" s="101">
        <v>0.59422900000000001</v>
      </c>
      <c r="P7" s="101" t="s">
        <v>48</v>
      </c>
    </row>
    <row r="8" spans="1:18">
      <c r="A8" s="97" t="s">
        <v>3518</v>
      </c>
    </row>
    <row r="9" spans="1:18">
      <c r="A9" s="3" t="s">
        <v>3437</v>
      </c>
    </row>
    <row r="10" spans="1:18">
      <c r="A10" t="s">
        <v>3451</v>
      </c>
    </row>
    <row r="12" spans="1:18">
      <c r="A12" s="3" t="s">
        <v>3450</v>
      </c>
      <c r="B12" s="3"/>
      <c r="C12" s="3"/>
      <c r="D12" s="3"/>
      <c r="E12" s="3"/>
      <c r="F12" s="3"/>
      <c r="G12" s="3"/>
      <c r="H12" s="3"/>
      <c r="I12" s="3"/>
      <c r="J12" s="3"/>
      <c r="K12" s="3"/>
      <c r="L12" s="3"/>
      <c r="M12" s="3"/>
      <c r="N12" s="3"/>
      <c r="O12" s="3"/>
      <c r="P12" s="3"/>
      <c r="Q12" s="3"/>
      <c r="R12" s="3"/>
    </row>
  </sheetData>
  <phoneticPr fontId="68"/>
  <pageMargins left="0.7" right="0.7" top="0.75" bottom="0.75" header="0.3" footer="0.3"/>
  <pageSetup paperSize="9" orientation="portrait"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58</vt:i4>
      </vt:variant>
    </vt:vector>
  </HeadingPairs>
  <TitlesOfParts>
    <vt:vector size="58" baseType="lpstr">
      <vt:lpstr>Table.of.content</vt:lpstr>
      <vt:lpstr>Suppl.Table1</vt:lpstr>
      <vt:lpstr>Suppl.Table2</vt:lpstr>
      <vt:lpstr>Suppl.Table3</vt:lpstr>
      <vt:lpstr>Suppl.Table4</vt:lpstr>
      <vt:lpstr>Suppl.Table5</vt:lpstr>
      <vt:lpstr>Suppl.Table6</vt:lpstr>
      <vt:lpstr>Suppl.Table7</vt:lpstr>
      <vt:lpstr>Suppl.Table8</vt:lpstr>
      <vt:lpstr>Suppl.Table9</vt:lpstr>
      <vt:lpstr>Suppl.Table10</vt:lpstr>
      <vt:lpstr>Suppl.Table11</vt:lpstr>
      <vt:lpstr>Suppl.Table12</vt:lpstr>
      <vt:lpstr>Suppl.Table13</vt:lpstr>
      <vt:lpstr>Suppl.Table14</vt:lpstr>
      <vt:lpstr>Suppl.Table15</vt:lpstr>
      <vt:lpstr>Suppl.Table16</vt:lpstr>
      <vt:lpstr>Suppl.Table.17</vt:lpstr>
      <vt:lpstr>Suppl.Table.18</vt:lpstr>
      <vt:lpstr>Suppl.Table.19</vt:lpstr>
      <vt:lpstr>Suppl.Table.20</vt:lpstr>
      <vt:lpstr>Suppl.Table.21</vt:lpstr>
      <vt:lpstr>Suppl.Table.22</vt:lpstr>
      <vt:lpstr>Suppl.Table.23</vt:lpstr>
      <vt:lpstr>Suppl.Table.24</vt:lpstr>
      <vt:lpstr>Suppl.Table.25</vt:lpstr>
      <vt:lpstr>Suppl.Table.26</vt:lpstr>
      <vt:lpstr>Suppl.Table.27</vt:lpstr>
      <vt:lpstr>Suppl.Table.28</vt:lpstr>
      <vt:lpstr>Suppl.Table.29</vt:lpstr>
      <vt:lpstr>Suppl.Table.30</vt:lpstr>
      <vt:lpstr>Suppl.Table.31</vt:lpstr>
      <vt:lpstr>Suppl.Table.32</vt:lpstr>
      <vt:lpstr>Suppl.Table.33</vt:lpstr>
      <vt:lpstr>Suppl.Table.34</vt:lpstr>
      <vt:lpstr>Suppl.Table.35</vt:lpstr>
      <vt:lpstr>Suppl.Table.36</vt:lpstr>
      <vt:lpstr>Suppl.Table.37</vt:lpstr>
      <vt:lpstr>Suppl.Table.38</vt:lpstr>
      <vt:lpstr>Suppl.Table.39</vt:lpstr>
      <vt:lpstr>Suppl.Table.40</vt:lpstr>
      <vt:lpstr>Suppl.Table.41</vt:lpstr>
      <vt:lpstr>Suppl.Table.42</vt:lpstr>
      <vt:lpstr>Suppl.Table.43</vt:lpstr>
      <vt:lpstr>Suppl.Table.44</vt:lpstr>
      <vt:lpstr>Suppl.Table.45</vt:lpstr>
      <vt:lpstr>Suppl.Table.46</vt:lpstr>
      <vt:lpstr>Suppl.Table.47</vt:lpstr>
      <vt:lpstr>Suppl.Table.48</vt:lpstr>
      <vt:lpstr>Suppl.Table.49</vt:lpstr>
      <vt:lpstr>Suppl.Table.50</vt:lpstr>
      <vt:lpstr>Suppl.Table.51</vt:lpstr>
      <vt:lpstr>Suppl.Table.52</vt:lpstr>
      <vt:lpstr>Suppl.Table.53</vt:lpstr>
      <vt:lpstr>Suppl.Table.54</vt:lpstr>
      <vt:lpstr>Suppl.Table.55</vt:lpstr>
      <vt:lpstr>Suppl.Table.56</vt:lpstr>
      <vt:lpstr>Suppl.Table.57</vt:lpstr>
    </vt:vector>
  </TitlesOfParts>
  <Company>ISPED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MISHRA Aniket</dc:creator>
  <cp:lastModifiedBy>DEBETTE Stéphanie</cp:lastModifiedBy>
  <dcterms:created xsi:type="dcterms:W3CDTF">2021-08-27T08:42:13Z</dcterms:created>
  <dcterms:modified xsi:type="dcterms:W3CDTF">2022-10-12T13:56:45Z</dcterms:modified>
</cp:coreProperties>
</file>