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2nd Revised Nature/"/>
    </mc:Choice>
  </mc:AlternateContent>
  <xr:revisionPtr revIDLastSave="0" documentId="13_ncr:1_{938DD2B2-3FFD-8A4F-AE31-8829000CC5CF}" xr6:coauthVersionLast="36" xr6:coauthVersionMax="47" xr10:uidLastSave="{00000000-0000-0000-0000-000000000000}"/>
  <bookViews>
    <workbookView xWindow="12740" yWindow="500" windowWidth="38460" windowHeight="28300" tabRatio="608" xr2:uid="{9A1E8503-A0B1-4D2E-86C6-7DFA054F6063}"/>
  </bookViews>
  <sheets>
    <sheet name="Supplementary Table 5" sheetId="6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6" l="1"/>
  <c r="L48" i="6"/>
  <c r="L49" i="6"/>
  <c r="L50" i="6"/>
  <c r="L51" i="6"/>
  <c r="L52" i="6"/>
  <c r="L53" i="6"/>
  <c r="L54" i="6"/>
  <c r="L55" i="6"/>
  <c r="L56" i="6"/>
  <c r="L57" i="6"/>
  <c r="L58" i="6"/>
  <c r="J47" i="6"/>
  <c r="J48" i="6"/>
  <c r="J49" i="6"/>
  <c r="J50" i="6"/>
  <c r="J51" i="6"/>
  <c r="J52" i="6"/>
  <c r="J53" i="6"/>
  <c r="J54" i="6"/>
  <c r="J55" i="6"/>
  <c r="J56" i="6"/>
  <c r="H47" i="6"/>
  <c r="H48" i="6"/>
  <c r="H49" i="6"/>
  <c r="H50" i="6"/>
  <c r="H51" i="6"/>
  <c r="H52" i="6"/>
  <c r="H53" i="6"/>
  <c r="H54" i="6"/>
  <c r="H55" i="6"/>
  <c r="H56" i="6"/>
  <c r="H57" i="6"/>
  <c r="H58" i="6"/>
  <c r="F47" i="6"/>
  <c r="F48" i="6"/>
  <c r="F49" i="6"/>
  <c r="F50" i="6"/>
  <c r="F51" i="6"/>
  <c r="F52" i="6"/>
  <c r="F53" i="6"/>
  <c r="F54" i="6"/>
  <c r="F55" i="6"/>
  <c r="F56" i="6"/>
  <c r="F57" i="6"/>
  <c r="F58" i="6"/>
</calcChain>
</file>

<file path=xl/sharedStrings.xml><?xml version="1.0" encoding="utf-8"?>
<sst xmlns="http://schemas.openxmlformats.org/spreadsheetml/2006/main" count="152" uniqueCount="44">
  <si>
    <t>Sample</t>
  </si>
  <si>
    <t>Allende</t>
  </si>
  <si>
    <t>Nd (ppm)</t>
  </si>
  <si>
    <t>Ref.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</si>
  <si>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</si>
  <si>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  <r>
      <rPr>
        <b/>
        <vertAlign val="subscript"/>
        <sz val="11"/>
        <color theme="1"/>
        <rFont val="Arial"/>
        <family val="2"/>
      </rPr>
      <t>corr.</t>
    </r>
  </si>
  <si>
    <t>±2SE</t>
  </si>
  <si>
    <r>
      <t>μ</t>
    </r>
    <r>
      <rPr>
        <b/>
        <vertAlign val="superscript"/>
        <sz val="11"/>
        <color theme="1"/>
        <rFont val="Arial"/>
        <family val="2"/>
      </rPr>
      <t>145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</si>
  <si>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148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</si>
  <si>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150</t>
    </r>
    <r>
      <rPr>
        <b/>
        <sz val="11"/>
        <color theme="1"/>
        <rFont val="Arial"/>
        <family val="2"/>
      </rPr>
      <t>Nd</t>
    </r>
  </si>
  <si>
    <t xml:space="preserve">Allende </t>
  </si>
  <si>
    <t>CAI A-ZH-5</t>
  </si>
  <si>
    <t>CAI 165</t>
  </si>
  <si>
    <t>CAI 167</t>
  </si>
  <si>
    <t>CAI 170</t>
  </si>
  <si>
    <t>CAI 173</t>
  </si>
  <si>
    <t>CAI 174</t>
  </si>
  <si>
    <t>CAI 175</t>
  </si>
  <si>
    <t>CAI Average</t>
  </si>
  <si>
    <t>Allende Average</t>
  </si>
  <si>
    <t>CI</t>
  </si>
  <si>
    <t>±</t>
  </si>
  <si>
    <t>Allende SI</t>
  </si>
  <si>
    <t>Allende Bomb</t>
  </si>
  <si>
    <t>CAI 164</t>
  </si>
  <si>
    <t>CAI 166</t>
  </si>
  <si>
    <t>CAI 168</t>
  </si>
  <si>
    <t>CAI 171</t>
  </si>
  <si>
    <t>CAI 172</t>
  </si>
  <si>
    <t>CAI-Free Allende Average</t>
  </si>
  <si>
    <t>-</t>
  </si>
  <si>
    <t>This Study Berlin</t>
  </si>
  <si>
    <t>Allende CAIs</t>
  </si>
  <si>
    <t>Allende CAI Average</t>
  </si>
  <si>
    <t>Mass Balance of individual Allende samples using average Allende CAI composition.</t>
  </si>
  <si>
    <t>Boyet and Carlson, 2005 [22]</t>
  </si>
  <si>
    <t>Carlson et al., 2007 [42]</t>
  </si>
  <si>
    <t>Fukai and Yokoyama, 2017 [44]</t>
  </si>
  <si>
    <t>Gannoun et al., 2011 [46]</t>
  </si>
  <si>
    <t>Burkhardt et al., 2016 [1]</t>
  </si>
  <si>
    <t>Brennecka et al., 2013 [9]</t>
  </si>
  <si>
    <t>95% CI</t>
  </si>
  <si>
    <t>Burkhardt et al. [1] CAI-Free Allende Average</t>
  </si>
  <si>
    <r>
      <t xml:space="preserve">Extended Data Table 5. </t>
    </r>
    <r>
      <rPr>
        <sz val="11"/>
        <color theme="1"/>
        <rFont val="Arial"/>
        <family val="2"/>
      </rPr>
      <t xml:space="preserve"> Compilation of Nd isotope data used to calculate group averages for Allende CAIs and Allende.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</si>
</sst>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1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0" xfId="0" applyFont="1" applyFill="1"/>
    <xf numFmtId="0" fontId="7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164" fontId="7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0" fontId="1" fillId="0" borderId="0" xfId="0" applyFont="1"/>
    <xf numFmtId="0" fontId="11" fillId="2" borderId="1" xfId="0" applyFont="1" applyFill="1" applyBorder="1" applyAlignment="1">
      <alignment horizontal="center"/>
    </xf>
    <xf numFmtId="0" fontId="3" fillId="2" borderId="3" xfId="0" applyFont="1" applyFill="1" applyBorder="1"/>
    <xf numFmtId="0" fontId="0" fillId="0" borderId="3" xfId="0" applyBorder="1"/>
    <xf numFmtId="164" fontId="6" fillId="2" borderId="3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6" fillId="2" borderId="0" xfId="0" applyFont="1" applyFill="1" applyBorder="1"/>
    <xf numFmtId="0" fontId="3" fillId="0" borderId="0" xfId="0" applyFont="1" applyAlignment="1">
      <alignment vertical="center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3" xfId="0" applyFill="1" applyBorder="1"/>
    <xf numFmtId="164" fontId="3" fillId="2" borderId="3" xfId="0" applyNumberFormat="1" applyFont="1" applyFill="1" applyBorder="1" applyAlignment="1">
      <alignment horizontal="left"/>
    </xf>
    <xf numFmtId="0" fontId="6" fillId="0" borderId="0" xfId="0" applyFont="1" applyFill="1"/>
    <xf numFmtId="0" fontId="0" fillId="3" borderId="4" xfId="0" applyFill="1" applyBorder="1"/>
    <xf numFmtId="0" fontId="3" fillId="3" borderId="7" xfId="0" applyFont="1" applyFill="1" applyBorder="1"/>
    <xf numFmtId="0" fontId="6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4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6" fillId="3" borderId="4" xfId="0" applyFont="1" applyFill="1" applyBorder="1"/>
    <xf numFmtId="0" fontId="3" fillId="3" borderId="8" xfId="0" applyFont="1" applyFill="1" applyBorder="1"/>
    <xf numFmtId="0" fontId="0" fillId="3" borderId="8" xfId="0" applyFill="1" applyBorder="1"/>
    <xf numFmtId="0" fontId="11" fillId="3" borderId="8" xfId="0" applyFont="1" applyFill="1" applyBorder="1" applyAlignment="1">
      <alignment horizontal="center"/>
    </xf>
    <xf numFmtId="164" fontId="0" fillId="2" borderId="0" xfId="0" applyNumberFormat="1" applyFill="1"/>
    <xf numFmtId="164" fontId="3" fillId="2" borderId="0" xfId="0" applyNumberFormat="1" applyFont="1" applyFill="1" applyBorder="1" applyAlignment="1">
      <alignment horizontal="left"/>
    </xf>
    <xf numFmtId="0" fontId="7" fillId="0" borderId="0" xfId="0" applyFont="1" applyFill="1"/>
    <xf numFmtId="0" fontId="10" fillId="3" borderId="0" xfId="0" applyFont="1" applyFill="1"/>
    <xf numFmtId="164" fontId="1" fillId="2" borderId="0" xfId="0" applyNumberFormat="1" applyFont="1" applyFill="1" applyAlignment="1">
      <alignment horizontal="center" vertical="center"/>
    </xf>
    <xf numFmtId="0" fontId="1" fillId="3" borderId="8" xfId="0" applyFont="1" applyFill="1" applyBorder="1"/>
    <xf numFmtId="0" fontId="1" fillId="3" borderId="4" xfId="0" applyFont="1" applyFill="1" applyBorder="1"/>
  </cellXfs>
  <cellStyles count="3">
    <cellStyle name="Normal" xfId="0" builtinId="0"/>
    <cellStyle name="Normal 2" xfId="1" xr:uid="{9B94C802-54AE-4E0D-AF3C-7A9FEAE65073}"/>
    <cellStyle name="Normal 2 2" xfId="2" xr:uid="{FD56E0E8-3361-473E-8A75-9FC52846CA29}"/>
  </cellStyles>
  <dxfs count="0"/>
  <tableStyles count="0" defaultTableStyle="TableStyleMedium2" defaultPivotStyle="PivotStyleLight16"/>
  <colors>
    <mruColors>
      <color rgb="FFB1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8CB3-0C58-450C-A806-AB78B1306626}">
  <dimension ref="A1:Q77"/>
  <sheetViews>
    <sheetView tabSelected="1" zoomScaleNormal="100" workbookViewId="0"/>
  </sheetViews>
  <sheetFormatPr baseColWidth="10" defaultColWidth="8.83203125" defaultRowHeight="15" x14ac:dyDescent="0.2"/>
  <cols>
    <col min="1" max="1" width="29.5" customWidth="1"/>
    <col min="2" max="2" width="22" bestFit="1" customWidth="1"/>
    <col min="3" max="3" width="9.83203125" customWidth="1"/>
    <col min="5" max="5" width="11.5" bestFit="1" customWidth="1"/>
    <col min="6" max="6" width="10.83203125" customWidth="1"/>
    <col min="13" max="13" width="12.5" bestFit="1" customWidth="1"/>
  </cols>
  <sheetData>
    <row r="1" spans="1:17" s="14" customFormat="1" ht="21" customHeight="1" x14ac:dyDescent="0.15">
      <c r="A1" s="30" t="s">
        <v>43</v>
      </c>
      <c r="N1" s="5"/>
    </row>
    <row r="2" spans="1:17" ht="17" thickBot="1" x14ac:dyDescent="0.25">
      <c r="A2" s="1" t="s">
        <v>3</v>
      </c>
      <c r="B2" s="1" t="s">
        <v>0</v>
      </c>
      <c r="C2" s="1"/>
      <c r="D2" s="1"/>
      <c r="E2" s="2" t="s">
        <v>4</v>
      </c>
      <c r="F2" s="2" t="s">
        <v>5</v>
      </c>
      <c r="G2" s="2" t="s">
        <v>6</v>
      </c>
      <c r="H2" s="2" t="s">
        <v>7</v>
      </c>
      <c r="I2" s="2" t="s">
        <v>6</v>
      </c>
      <c r="J2" s="2" t="s">
        <v>8</v>
      </c>
      <c r="K2" s="2" t="s">
        <v>6</v>
      </c>
      <c r="L2" s="2" t="s">
        <v>9</v>
      </c>
      <c r="M2" s="2" t="s">
        <v>6</v>
      </c>
      <c r="N2" s="27"/>
    </row>
    <row r="3" spans="1:17" ht="16" thickTop="1" x14ac:dyDescent="0.2">
      <c r="A3" s="8" t="s">
        <v>32</v>
      </c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27"/>
    </row>
    <row r="4" spans="1:17" x14ac:dyDescent="0.2">
      <c r="A4" s="5" t="s">
        <v>39</v>
      </c>
      <c r="B4" s="11" t="s">
        <v>11</v>
      </c>
      <c r="C4" s="15"/>
      <c r="D4" s="27"/>
      <c r="E4" s="7">
        <v>-9.1999999999999993</v>
      </c>
      <c r="F4" s="7">
        <v>-15.2</v>
      </c>
      <c r="G4" s="7">
        <v>7.8</v>
      </c>
      <c r="H4" s="7">
        <v>-19</v>
      </c>
      <c r="I4" s="7">
        <v>13</v>
      </c>
      <c r="J4" s="7">
        <v>-28</v>
      </c>
      <c r="K4" s="7">
        <v>15</v>
      </c>
      <c r="L4" s="7">
        <v>-47</v>
      </c>
      <c r="M4" s="7">
        <v>31</v>
      </c>
      <c r="N4" s="27"/>
    </row>
    <row r="5" spans="1:17" x14ac:dyDescent="0.2">
      <c r="A5" s="5" t="s">
        <v>40</v>
      </c>
      <c r="B5" s="11" t="s">
        <v>24</v>
      </c>
      <c r="C5" s="15"/>
      <c r="D5" s="27"/>
      <c r="E5" s="7">
        <v>6.1304883196555693</v>
      </c>
      <c r="F5" s="7">
        <v>0.19179462462659558</v>
      </c>
      <c r="G5" s="12">
        <v>20</v>
      </c>
      <c r="H5" s="12">
        <v>-25.832228288003023</v>
      </c>
      <c r="I5" s="12">
        <v>8.6109652030896147</v>
      </c>
      <c r="J5" s="12">
        <v>-24.836595896027269</v>
      </c>
      <c r="K5" s="12">
        <v>23.180811869916162</v>
      </c>
      <c r="L5" s="12">
        <v>-67.666152121947931</v>
      </c>
      <c r="M5" s="12">
        <v>38.062210568678978</v>
      </c>
      <c r="N5" s="27"/>
    </row>
    <row r="6" spans="1:17" x14ac:dyDescent="0.2">
      <c r="A6" s="5" t="s">
        <v>40</v>
      </c>
      <c r="B6" s="11" t="s">
        <v>12</v>
      </c>
      <c r="C6" s="15"/>
      <c r="D6" s="27"/>
      <c r="E6" s="7">
        <v>-32.404009689734892</v>
      </c>
      <c r="F6" s="7">
        <v>-14.738912342493471</v>
      </c>
      <c r="G6" s="12">
        <v>20</v>
      </c>
      <c r="H6" s="12">
        <v>-25.832228288003023</v>
      </c>
      <c r="I6" s="12">
        <v>8.6109652030896147</v>
      </c>
      <c r="J6" s="12">
        <v>-41.394326493526812</v>
      </c>
      <c r="K6" s="12">
        <v>23.180702205860548</v>
      </c>
      <c r="L6" s="12">
        <v>-84.582690152434907</v>
      </c>
      <c r="M6" s="12">
        <v>38.062210568678971</v>
      </c>
      <c r="N6" s="27"/>
    </row>
    <row r="7" spans="1:17" x14ac:dyDescent="0.2">
      <c r="A7" s="5" t="s">
        <v>40</v>
      </c>
      <c r="B7" s="11" t="s">
        <v>25</v>
      </c>
      <c r="C7" s="15"/>
      <c r="D7" s="27"/>
      <c r="E7" s="7">
        <v>-24.521953278622277</v>
      </c>
      <c r="F7" s="7">
        <v>-16.721126814833731</v>
      </c>
      <c r="G7" s="12">
        <v>20</v>
      </c>
      <c r="H7" s="12">
        <v>-22.961980700508811</v>
      </c>
      <c r="I7" s="12">
        <v>8.610940486919981</v>
      </c>
      <c r="J7" s="12">
        <v>-33.115461194777041</v>
      </c>
      <c r="K7" s="12">
        <v>23.180757037888355</v>
      </c>
      <c r="L7" s="12">
        <v>-93.040959167733917</v>
      </c>
      <c r="M7" s="12">
        <v>38.062210568678978</v>
      </c>
      <c r="N7" s="27"/>
    </row>
    <row r="8" spans="1:17" x14ac:dyDescent="0.2">
      <c r="A8" s="5" t="s">
        <v>40</v>
      </c>
      <c r="B8" s="11" t="s">
        <v>13</v>
      </c>
      <c r="C8" s="15"/>
      <c r="D8" s="27"/>
      <c r="E8" s="7">
        <v>-23.646169233004777</v>
      </c>
      <c r="F8" s="7">
        <v>-15.241407817057073</v>
      </c>
      <c r="G8" s="12">
        <v>20</v>
      </c>
      <c r="H8" s="12">
        <v>-22.961980700508811</v>
      </c>
      <c r="I8" s="12">
        <v>8.610940486919981</v>
      </c>
      <c r="J8" s="12">
        <v>-37.254893844207437</v>
      </c>
      <c r="K8" s="12">
        <v>23.180729621929963</v>
      </c>
      <c r="L8" s="12">
        <v>-71.895286629541914</v>
      </c>
      <c r="M8" s="12">
        <v>38.062210568678971</v>
      </c>
      <c r="N8" s="27"/>
      <c r="Q8" s="16" t="s">
        <v>21</v>
      </c>
    </row>
    <row r="9" spans="1:17" ht="15" customHeight="1" x14ac:dyDescent="0.2">
      <c r="A9" s="5" t="s">
        <v>40</v>
      </c>
      <c r="B9" s="11" t="s">
        <v>26</v>
      </c>
      <c r="C9" s="15"/>
      <c r="D9" s="27"/>
      <c r="E9" s="7">
        <v>0</v>
      </c>
      <c r="F9" s="7">
        <v>1.1575419913700813</v>
      </c>
      <c r="G9" s="12">
        <v>20</v>
      </c>
      <c r="H9" s="12">
        <v>-17.221485525409364</v>
      </c>
      <c r="I9" s="12">
        <v>8.6108910550063733</v>
      </c>
      <c r="J9" s="53">
        <v>-12.418297947958123</v>
      </c>
      <c r="K9" s="12">
        <v>23.180894118013384</v>
      </c>
      <c r="L9" s="12">
        <v>-33.833076060973966</v>
      </c>
      <c r="M9" s="12">
        <v>38.062210568678978</v>
      </c>
      <c r="N9" s="27"/>
    </row>
    <row r="10" spans="1:17" x14ac:dyDescent="0.2">
      <c r="A10" s="5" t="s">
        <v>40</v>
      </c>
      <c r="B10" s="11" t="s">
        <v>14</v>
      </c>
      <c r="C10" s="15"/>
      <c r="D10" s="27"/>
      <c r="E10" s="7">
        <v>-3.5031361828030683</v>
      </c>
      <c r="F10" s="7">
        <v>-2.2952662787067979</v>
      </c>
      <c r="G10" s="12">
        <v>20</v>
      </c>
      <c r="H10" s="12">
        <v>-22.961980700508811</v>
      </c>
      <c r="I10" s="12">
        <v>8.610940486919981</v>
      </c>
      <c r="J10" s="12">
        <v>-24.836595896027269</v>
      </c>
      <c r="K10" s="12">
        <v>23.180811869916162</v>
      </c>
      <c r="L10" s="12">
        <v>-54.978748599054938</v>
      </c>
      <c r="M10" s="12">
        <v>38.062210568678978</v>
      </c>
      <c r="N10" s="27"/>
    </row>
    <row r="11" spans="1:17" x14ac:dyDescent="0.2">
      <c r="A11" s="5" t="s">
        <v>40</v>
      </c>
      <c r="B11" s="11" t="s">
        <v>27</v>
      </c>
      <c r="C11" s="15"/>
      <c r="D11" s="27"/>
      <c r="E11" s="7">
        <v>0</v>
      </c>
      <c r="F11" s="7">
        <v>5.234102917750505</v>
      </c>
      <c r="G11" s="12">
        <v>20</v>
      </c>
      <c r="H11" s="12">
        <v>-20.091733112792554</v>
      </c>
      <c r="I11" s="12">
        <v>8.6109157708922339</v>
      </c>
      <c r="J11" s="12">
        <v>-12.418297947958123</v>
      </c>
      <c r="K11" s="12">
        <v>23.180894118013384</v>
      </c>
      <c r="L11" s="12">
        <v>-46.520479583866958</v>
      </c>
      <c r="M11" s="12">
        <v>38.062210568567956</v>
      </c>
      <c r="N11" s="27"/>
      <c r="P11" s="21"/>
      <c r="Q11" s="21"/>
    </row>
    <row r="12" spans="1:17" x14ac:dyDescent="0.2">
      <c r="A12" s="5" t="s">
        <v>40</v>
      </c>
      <c r="B12" s="11" t="s">
        <v>28</v>
      </c>
      <c r="C12" s="15"/>
      <c r="D12" s="27"/>
      <c r="E12" s="7">
        <v>-3.5031361828030683</v>
      </c>
      <c r="F12" s="7">
        <v>-7.5796971090724696</v>
      </c>
      <c r="G12" s="12">
        <v>20</v>
      </c>
      <c r="H12" s="12">
        <v>-20.091733112792554</v>
      </c>
      <c r="I12" s="12">
        <v>8.6109157708922339</v>
      </c>
      <c r="J12" s="12">
        <v>-16.55773059738852</v>
      </c>
      <c r="K12" s="12">
        <v>23.180866702054992</v>
      </c>
      <c r="L12" s="12">
        <v>-38.062210568678978</v>
      </c>
      <c r="M12" s="12">
        <v>38.062210568678978</v>
      </c>
      <c r="N12" s="27"/>
    </row>
    <row r="13" spans="1:17" x14ac:dyDescent="0.2">
      <c r="A13" s="5" t="s">
        <v>40</v>
      </c>
      <c r="B13" s="11" t="s">
        <v>15</v>
      </c>
      <c r="C13" s="15"/>
      <c r="D13" s="27"/>
      <c r="E13" s="7">
        <v>-14.888328776274662</v>
      </c>
      <c r="F13" s="7">
        <v>-9.7045537713613683</v>
      </c>
      <c r="G13" s="12">
        <v>20</v>
      </c>
      <c r="H13" s="12">
        <v>-22.961980700508811</v>
      </c>
      <c r="I13" s="12">
        <v>8.610940486919981</v>
      </c>
      <c r="J13" s="12">
        <v>-28.976028545457666</v>
      </c>
      <c r="K13" s="12">
        <v>23.18078445395777</v>
      </c>
      <c r="L13" s="12">
        <v>-76.124421137135911</v>
      </c>
      <c r="M13" s="12">
        <v>38.062210568567956</v>
      </c>
      <c r="N13" s="27"/>
    </row>
    <row r="14" spans="1:17" x14ac:dyDescent="0.2">
      <c r="A14" s="5" t="s">
        <v>40</v>
      </c>
      <c r="B14" s="11" t="s">
        <v>16</v>
      </c>
      <c r="C14" s="15"/>
      <c r="D14" s="27"/>
      <c r="E14" s="7">
        <v>-10.509408548076138</v>
      </c>
      <c r="F14" s="7">
        <v>-9.7041619454563133</v>
      </c>
      <c r="G14" s="12">
        <v>20</v>
      </c>
      <c r="H14" s="12">
        <v>-34.442971050707705</v>
      </c>
      <c r="I14" s="12">
        <v>8.6110393524498416</v>
      </c>
      <c r="J14" s="12">
        <v>-33.115461194777041</v>
      </c>
      <c r="K14" s="12">
        <v>23.180757037888355</v>
      </c>
      <c r="L14" s="12">
        <v>-76.124421137135911</v>
      </c>
      <c r="M14" s="12">
        <v>38.062210568567956</v>
      </c>
      <c r="N14" s="27"/>
    </row>
    <row r="15" spans="1:17" x14ac:dyDescent="0.2">
      <c r="A15" s="5" t="s">
        <v>40</v>
      </c>
      <c r="B15" s="11" t="s">
        <v>17</v>
      </c>
      <c r="C15" s="15"/>
      <c r="D15" s="27"/>
      <c r="E15" s="7">
        <v>-65.683803425087291</v>
      </c>
      <c r="F15" s="7">
        <v>-11.681953129727418</v>
      </c>
      <c r="G15" s="12">
        <v>20</v>
      </c>
      <c r="H15" s="12">
        <v>-25.832228288003023</v>
      </c>
      <c r="I15" s="12">
        <v>8.6109652030896147</v>
      </c>
      <c r="J15" s="12">
        <v>-28.976028545457666</v>
      </c>
      <c r="K15" s="12">
        <v>23.18078445395777</v>
      </c>
      <c r="L15" s="12">
        <v>-71.895286629541914</v>
      </c>
      <c r="M15" s="12">
        <v>38.062210568678971</v>
      </c>
      <c r="N15" s="27"/>
    </row>
    <row r="16" spans="1:17" ht="16" thickBot="1" x14ac:dyDescent="0.25">
      <c r="A16" s="5"/>
      <c r="B16" s="5"/>
      <c r="C16" s="15"/>
      <c r="D16" s="7"/>
      <c r="E16" s="7"/>
      <c r="F16" s="7"/>
      <c r="G16" s="7"/>
      <c r="H16" s="7"/>
      <c r="I16" s="7"/>
      <c r="J16" s="7"/>
      <c r="K16" s="7"/>
      <c r="L16" s="7"/>
      <c r="M16" s="13"/>
      <c r="N16" s="27"/>
    </row>
    <row r="17" spans="1:17" ht="20" customHeight="1" thickBot="1" x14ac:dyDescent="0.25">
      <c r="A17" s="42"/>
      <c r="B17" s="55"/>
      <c r="C17" s="44"/>
      <c r="D17" s="56"/>
      <c r="E17" s="44" t="s">
        <v>4</v>
      </c>
      <c r="F17" s="44" t="s">
        <v>5</v>
      </c>
      <c r="G17" s="44" t="s">
        <v>41</v>
      </c>
      <c r="H17" s="44" t="s">
        <v>7</v>
      </c>
      <c r="I17" s="44" t="s">
        <v>41</v>
      </c>
      <c r="J17" s="44" t="s">
        <v>8</v>
      </c>
      <c r="K17" s="44" t="s">
        <v>41</v>
      </c>
      <c r="L17" s="44" t="s">
        <v>9</v>
      </c>
      <c r="M17" s="46" t="s">
        <v>41</v>
      </c>
      <c r="N17" s="27"/>
    </row>
    <row r="18" spans="1:17" ht="17" thickTop="1" thickBot="1" x14ac:dyDescent="0.25">
      <c r="A18" s="47" t="s">
        <v>33</v>
      </c>
      <c r="B18" s="51"/>
      <c r="C18" s="48"/>
      <c r="D18" s="41"/>
      <c r="E18" s="49">
        <v>-15.1</v>
      </c>
      <c r="F18" s="49">
        <v>-8</v>
      </c>
      <c r="G18" s="49">
        <v>4.7</v>
      </c>
      <c r="H18" s="49">
        <v>-23.3</v>
      </c>
      <c r="I18" s="49">
        <v>2.8</v>
      </c>
      <c r="J18" s="49">
        <v>-26.8</v>
      </c>
      <c r="K18" s="49">
        <v>5.8</v>
      </c>
      <c r="L18" s="49">
        <v>-63.5</v>
      </c>
      <c r="M18" s="50">
        <v>11.9</v>
      </c>
      <c r="N18" s="27"/>
    </row>
    <row r="19" spans="1:17" x14ac:dyDescent="0.2">
      <c r="A19" s="5"/>
      <c r="B19" s="11"/>
      <c r="C19" s="11"/>
      <c r="D19" s="5"/>
      <c r="E19" s="7"/>
      <c r="F19" s="7"/>
      <c r="G19" s="12"/>
      <c r="H19" s="12"/>
      <c r="I19" s="12"/>
      <c r="J19" s="12"/>
      <c r="K19" s="12"/>
      <c r="L19" s="12"/>
      <c r="M19" s="12"/>
      <c r="N19" s="27"/>
    </row>
    <row r="20" spans="1:17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7"/>
    </row>
    <row r="21" spans="1:17" s="21" customFormat="1" x14ac:dyDescent="0.2">
      <c r="A21" s="17"/>
      <c r="B21" s="18"/>
      <c r="C21" s="18"/>
      <c r="D21" s="17"/>
      <c r="E21" s="19"/>
      <c r="F21" s="20"/>
      <c r="G21" s="20"/>
      <c r="H21" s="20"/>
      <c r="I21" s="20"/>
      <c r="J21" s="20"/>
      <c r="K21" s="20"/>
      <c r="L21" s="20"/>
      <c r="M21" s="20"/>
      <c r="N21" s="28"/>
      <c r="P21"/>
      <c r="Q21"/>
    </row>
    <row r="22" spans="1:17" ht="17" thickBot="1" x14ac:dyDescent="0.25">
      <c r="A22" s="1" t="s">
        <v>3</v>
      </c>
      <c r="B22" s="1" t="s">
        <v>0</v>
      </c>
      <c r="C22" s="1"/>
      <c r="D22" s="1"/>
      <c r="E22" s="2" t="s">
        <v>4</v>
      </c>
      <c r="F22" s="2" t="s">
        <v>5</v>
      </c>
      <c r="G22" s="2" t="s">
        <v>6</v>
      </c>
      <c r="H22" s="2" t="s">
        <v>7</v>
      </c>
      <c r="I22" s="2" t="s">
        <v>6</v>
      </c>
      <c r="J22" s="2" t="s">
        <v>8</v>
      </c>
      <c r="K22" s="2" t="s">
        <v>6</v>
      </c>
      <c r="L22" s="2" t="s">
        <v>9</v>
      </c>
      <c r="M22" s="2" t="s">
        <v>6</v>
      </c>
    </row>
    <row r="23" spans="1:17" ht="16" thickTop="1" x14ac:dyDescent="0.2">
      <c r="A23" s="3" t="s">
        <v>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7" x14ac:dyDescent="0.2">
      <c r="A24" s="5" t="s">
        <v>35</v>
      </c>
      <c r="B24" s="6" t="s">
        <v>1</v>
      </c>
      <c r="C24" s="15"/>
      <c r="D24" s="5"/>
      <c r="E24" s="7">
        <v>-36.6</v>
      </c>
      <c r="F24" s="7">
        <v>-32.9</v>
      </c>
      <c r="G24" s="7">
        <v>7</v>
      </c>
      <c r="H24" s="7">
        <v>5.7404786986126055</v>
      </c>
      <c r="I24" s="7">
        <v>3.8</v>
      </c>
      <c r="J24" s="7">
        <v>4.139449784279492</v>
      </c>
      <c r="K24" s="7">
        <v>7.2</v>
      </c>
      <c r="L24" s="7">
        <v>4.2292418238609741</v>
      </c>
      <c r="M24" s="7">
        <v>10.3</v>
      </c>
    </row>
    <row r="25" spans="1:17" x14ac:dyDescent="0.2">
      <c r="A25" s="5" t="s">
        <v>35</v>
      </c>
      <c r="B25" s="6" t="s">
        <v>10</v>
      </c>
      <c r="C25" s="15"/>
      <c r="D25" s="5"/>
      <c r="E25" s="7">
        <v>-33.9</v>
      </c>
      <c r="F25" s="7">
        <v>-30.3</v>
      </c>
      <c r="G25" s="7">
        <v>7</v>
      </c>
      <c r="H25" s="7">
        <v>5.7404622220147417</v>
      </c>
      <c r="I25" s="7">
        <v>5.4</v>
      </c>
      <c r="J25" s="7">
        <v>-4.1394497843905143</v>
      </c>
      <c r="K25" s="7">
        <v>9.6</v>
      </c>
      <c r="L25" s="7">
        <v>-21.146298551877329</v>
      </c>
      <c r="M25" s="7">
        <v>13.3</v>
      </c>
    </row>
    <row r="26" spans="1:17" x14ac:dyDescent="0.2">
      <c r="A26" s="5" t="s">
        <v>35</v>
      </c>
      <c r="B26" s="6" t="s">
        <v>23</v>
      </c>
      <c r="C26" s="15"/>
      <c r="D26" s="5"/>
      <c r="E26" s="7">
        <v>-29.7</v>
      </c>
      <c r="F26" s="7">
        <v>-27</v>
      </c>
      <c r="G26" s="7">
        <v>8</v>
      </c>
      <c r="H26" s="7">
        <v>0</v>
      </c>
      <c r="I26" s="7">
        <v>4.5</v>
      </c>
      <c r="J26" s="7">
        <v>-8.2789338388122857</v>
      </c>
      <c r="K26" s="7">
        <v>8.1999999999999993</v>
      </c>
      <c r="L26" s="7">
        <v>-25.375665582472173</v>
      </c>
      <c r="M26" s="7">
        <v>10.9</v>
      </c>
    </row>
    <row r="27" spans="1:17" x14ac:dyDescent="0.2">
      <c r="A27" s="5" t="s">
        <v>35</v>
      </c>
      <c r="B27" s="6" t="s">
        <v>10</v>
      </c>
      <c r="C27" s="15"/>
      <c r="D27" s="5"/>
      <c r="E27" s="7">
        <v>-32</v>
      </c>
      <c r="F27" s="7">
        <v>-28.7</v>
      </c>
      <c r="G27" s="7">
        <v>7.1</v>
      </c>
      <c r="H27" s="7">
        <v>2.8702311110073708</v>
      </c>
      <c r="I27" s="7">
        <v>5.4</v>
      </c>
      <c r="J27" s="7">
        <v>0</v>
      </c>
      <c r="K27" s="7">
        <v>9.8000000000000007</v>
      </c>
      <c r="L27" s="7">
        <v>-12.68794011277663</v>
      </c>
      <c r="M27" s="7">
        <v>13.2</v>
      </c>
    </row>
    <row r="28" spans="1:17" x14ac:dyDescent="0.2">
      <c r="A28" s="5" t="s">
        <v>38</v>
      </c>
      <c r="B28" s="6" t="s">
        <v>10</v>
      </c>
      <c r="C28" s="15"/>
      <c r="D28" s="5"/>
      <c r="E28" s="7">
        <v>-21.8</v>
      </c>
      <c r="F28" s="7">
        <v>-23.6</v>
      </c>
      <c r="G28" s="7">
        <v>1.5</v>
      </c>
      <c r="H28" s="7">
        <v>-1.8</v>
      </c>
      <c r="I28" s="7">
        <v>15.4</v>
      </c>
      <c r="J28" s="7">
        <v>14.2</v>
      </c>
      <c r="K28" s="7">
        <v>19.899999999999999</v>
      </c>
      <c r="L28" s="7">
        <v>14.1</v>
      </c>
      <c r="M28" s="7">
        <v>32.5</v>
      </c>
    </row>
    <row r="29" spans="1:17" x14ac:dyDescent="0.2">
      <c r="A29" s="40" t="s">
        <v>36</v>
      </c>
      <c r="B29" s="60" t="s">
        <v>10</v>
      </c>
      <c r="C29" s="35"/>
      <c r="D29" s="29"/>
      <c r="E29" s="36">
        <v>-40</v>
      </c>
      <c r="F29" s="36">
        <v>-36.9</v>
      </c>
      <c r="G29" s="36">
        <v>4</v>
      </c>
      <c r="H29" s="36">
        <v>13.202676584223028</v>
      </c>
      <c r="I29" s="36">
        <v>5</v>
      </c>
      <c r="J29" s="36">
        <v>30.217695730971883</v>
      </c>
      <c r="K29" s="36">
        <v>8</v>
      </c>
      <c r="L29" s="36">
        <v>26.221310397422926</v>
      </c>
      <c r="M29" s="36">
        <v>11</v>
      </c>
    </row>
    <row r="30" spans="1:17" x14ac:dyDescent="0.2">
      <c r="A30" s="5" t="s">
        <v>39</v>
      </c>
      <c r="B30" s="6" t="s">
        <v>10</v>
      </c>
      <c r="C30" s="15"/>
      <c r="D30" s="5"/>
      <c r="E30" s="7">
        <v>-30</v>
      </c>
      <c r="F30" s="7">
        <v>-31</v>
      </c>
      <c r="G30" s="7">
        <v>5</v>
      </c>
      <c r="H30" s="7">
        <v>2</v>
      </c>
      <c r="I30" s="7">
        <v>9</v>
      </c>
      <c r="J30" s="7">
        <v>9</v>
      </c>
      <c r="K30" s="7">
        <v>4</v>
      </c>
      <c r="L30" s="7">
        <v>8</v>
      </c>
      <c r="M30" s="7">
        <v>24</v>
      </c>
    </row>
    <row r="31" spans="1:17" x14ac:dyDescent="0.2">
      <c r="A31" s="5" t="s">
        <v>39</v>
      </c>
      <c r="B31" s="6" t="s">
        <v>10</v>
      </c>
      <c r="C31" s="15"/>
      <c r="D31" s="5"/>
      <c r="E31" s="7">
        <v>-30</v>
      </c>
      <c r="F31" s="7">
        <v>-31.440848434205471</v>
      </c>
      <c r="G31" s="7">
        <v>6</v>
      </c>
      <c r="H31" s="7">
        <v>5</v>
      </c>
      <c r="I31" s="7">
        <v>6</v>
      </c>
      <c r="J31" s="7">
        <v>4</v>
      </c>
      <c r="K31" s="7">
        <v>7</v>
      </c>
      <c r="L31" s="7">
        <v>-6</v>
      </c>
      <c r="M31" s="7">
        <v>24</v>
      </c>
    </row>
    <row r="32" spans="1:17" x14ac:dyDescent="0.2">
      <c r="A32" s="5" t="s">
        <v>39</v>
      </c>
      <c r="B32" s="6" t="s">
        <v>10</v>
      </c>
      <c r="C32" s="15"/>
      <c r="D32" s="5"/>
      <c r="E32" s="7">
        <v>-33</v>
      </c>
      <c r="F32" s="7">
        <v>-33</v>
      </c>
      <c r="G32" s="7">
        <v>8</v>
      </c>
      <c r="H32" s="7">
        <v>8</v>
      </c>
      <c r="I32" s="7">
        <v>13</v>
      </c>
      <c r="J32" s="7">
        <v>16</v>
      </c>
      <c r="K32" s="7">
        <v>15</v>
      </c>
      <c r="L32" s="7">
        <v>11</v>
      </c>
      <c r="M32" s="7">
        <v>31</v>
      </c>
    </row>
    <row r="33" spans="1:13" x14ac:dyDescent="0.2">
      <c r="A33" s="5" t="s">
        <v>37</v>
      </c>
      <c r="B33" s="6" t="s">
        <v>1</v>
      </c>
      <c r="C33" s="15"/>
      <c r="D33" s="5"/>
      <c r="E33" s="7">
        <v>-32</v>
      </c>
      <c r="F33" s="7">
        <v>-31</v>
      </c>
      <c r="G33" s="7">
        <v>7.5</v>
      </c>
      <c r="H33" s="7">
        <v>-1.1000000000000001</v>
      </c>
      <c r="I33" s="7">
        <v>16</v>
      </c>
      <c r="J33" s="7">
        <v>19</v>
      </c>
      <c r="K33" s="7">
        <v>16</v>
      </c>
      <c r="L33" s="7">
        <v>27</v>
      </c>
      <c r="M33" s="7">
        <v>26</v>
      </c>
    </row>
    <row r="34" spans="1:13" x14ac:dyDescent="0.2">
      <c r="A34" s="5" t="s">
        <v>31</v>
      </c>
      <c r="B34" s="5" t="s">
        <v>1</v>
      </c>
      <c r="C34" s="15"/>
      <c r="D34" s="5"/>
      <c r="E34" s="7">
        <v>-22.983051075287086</v>
      </c>
      <c r="F34" s="7">
        <v>-21.76799607778166</v>
      </c>
      <c r="G34" s="7">
        <v>2.9777180684972198</v>
      </c>
      <c r="H34" s="7">
        <v>2.9747368222032833</v>
      </c>
      <c r="I34" s="7">
        <v>2.0005310448406259</v>
      </c>
      <c r="J34" s="7" t="s">
        <v>30</v>
      </c>
      <c r="K34" s="7" t="s">
        <v>30</v>
      </c>
      <c r="L34" s="7">
        <v>-24.923282191169349</v>
      </c>
      <c r="M34" s="7">
        <v>9.0928406947843801</v>
      </c>
    </row>
    <row r="35" spans="1:13" ht="16" thickBot="1" x14ac:dyDescent="0.25">
      <c r="A35" s="5" t="s">
        <v>31</v>
      </c>
      <c r="B35" s="5" t="s">
        <v>22</v>
      </c>
      <c r="C35" s="26"/>
      <c r="D35" s="5"/>
      <c r="E35" s="7">
        <v>-27.379109096004051</v>
      </c>
      <c r="F35" s="7">
        <v>-20.493127471432572</v>
      </c>
      <c r="G35" s="7">
        <v>3.3280524730880545</v>
      </c>
      <c r="H35" s="7">
        <v>1.0049169942849545</v>
      </c>
      <c r="I35" s="7">
        <v>2.5717063337539239</v>
      </c>
      <c r="J35" s="7" t="s">
        <v>30</v>
      </c>
      <c r="K35" s="7" t="s">
        <v>30</v>
      </c>
      <c r="L35" s="7">
        <v>-4.5618316680817728</v>
      </c>
      <c r="M35" s="7">
        <v>9.8539013223554957</v>
      </c>
    </row>
    <row r="36" spans="1:13" ht="20" customHeight="1" thickBot="1" x14ac:dyDescent="0.25">
      <c r="A36" s="42"/>
      <c r="B36" s="44"/>
      <c r="C36" s="44"/>
      <c r="D36" s="63"/>
      <c r="E36" s="44" t="s">
        <v>4</v>
      </c>
      <c r="F36" s="44" t="s">
        <v>5</v>
      </c>
      <c r="G36" s="44" t="s">
        <v>41</v>
      </c>
      <c r="H36" s="44" t="s">
        <v>7</v>
      </c>
      <c r="I36" s="44" t="s">
        <v>41</v>
      </c>
      <c r="J36" s="44" t="s">
        <v>8</v>
      </c>
      <c r="K36" s="44" t="s">
        <v>41</v>
      </c>
      <c r="L36" s="44" t="s">
        <v>9</v>
      </c>
      <c r="M36" s="46" t="s">
        <v>41</v>
      </c>
    </row>
    <row r="37" spans="1:13" ht="20" customHeight="1" thickTop="1" thickBot="1" x14ac:dyDescent="0.25">
      <c r="A37" s="47" t="s">
        <v>19</v>
      </c>
      <c r="B37" s="52"/>
      <c r="C37" s="48"/>
      <c r="D37" s="64"/>
      <c r="E37" s="49">
        <v>-30.780180014274265</v>
      </c>
      <c r="F37" s="49">
        <v>-29.008497665284974</v>
      </c>
      <c r="G37" s="49">
        <v>3.2</v>
      </c>
      <c r="H37" s="49">
        <v>3.6361252026954989</v>
      </c>
      <c r="I37" s="49">
        <v>2.8</v>
      </c>
      <c r="J37" s="49">
        <v>8.4138761892048581</v>
      </c>
      <c r="K37" s="49">
        <v>8.3000000000000007</v>
      </c>
      <c r="L37" s="49">
        <v>-0.3453721570911128</v>
      </c>
      <c r="M37" s="50">
        <v>12.1</v>
      </c>
    </row>
    <row r="38" spans="1:13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58"/>
      <c r="M39" s="27"/>
    </row>
    <row r="40" spans="1:13" ht="27" customHeight="1" x14ac:dyDescent="0.2">
      <c r="A40" s="28" t="s">
        <v>34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16" thickBot="1" x14ac:dyDescent="0.25">
      <c r="A41" s="31"/>
      <c r="B41" s="34"/>
      <c r="C41" s="27"/>
      <c r="D41" s="27"/>
      <c r="F41" s="34"/>
      <c r="G41" s="34"/>
      <c r="H41" s="34"/>
      <c r="I41" s="34"/>
      <c r="J41" s="34"/>
      <c r="K41" s="34"/>
      <c r="L41" s="34"/>
      <c r="M41" s="34"/>
    </row>
    <row r="42" spans="1:13" s="37" customFormat="1" ht="19" customHeight="1" thickBot="1" x14ac:dyDescent="0.25">
      <c r="A42" s="42"/>
      <c r="B42" s="44"/>
      <c r="C42" s="44" t="s">
        <v>2</v>
      </c>
      <c r="D42" s="57"/>
      <c r="E42" s="44"/>
      <c r="F42" s="44" t="s">
        <v>5</v>
      </c>
      <c r="G42" s="44" t="s">
        <v>41</v>
      </c>
      <c r="H42" s="44" t="s">
        <v>7</v>
      </c>
      <c r="I42" s="44" t="s">
        <v>41</v>
      </c>
      <c r="J42" s="44" t="s">
        <v>8</v>
      </c>
      <c r="K42" s="44" t="s">
        <v>41</v>
      </c>
      <c r="L42" s="44" t="s">
        <v>9</v>
      </c>
      <c r="M42" s="46" t="s">
        <v>41</v>
      </c>
    </row>
    <row r="43" spans="1:13" s="24" customFormat="1" ht="17" thickTop="1" thickBot="1" x14ac:dyDescent="0.25">
      <c r="A43" s="47" t="s">
        <v>18</v>
      </c>
      <c r="B43" s="54"/>
      <c r="C43" s="51">
        <v>12.739000000000001</v>
      </c>
      <c r="D43" s="51"/>
      <c r="E43" s="48"/>
      <c r="F43" s="49">
        <v>-8</v>
      </c>
      <c r="G43" s="49">
        <v>4.7</v>
      </c>
      <c r="H43" s="49">
        <v>-23.3</v>
      </c>
      <c r="I43" s="49">
        <v>2.8</v>
      </c>
      <c r="J43" s="49">
        <v>-26.8</v>
      </c>
      <c r="K43" s="49">
        <v>5.8</v>
      </c>
      <c r="L43" s="49">
        <v>-63.5</v>
      </c>
      <c r="M43" s="50">
        <v>11.9</v>
      </c>
    </row>
    <row r="44" spans="1:13" ht="22.5" customHeight="1" x14ac:dyDescent="0.2">
      <c r="A44" s="23"/>
      <c r="B44" s="9"/>
      <c r="C44" s="9"/>
      <c r="D44" s="9"/>
      <c r="E44" s="10"/>
      <c r="F44" s="25"/>
      <c r="G44" s="25"/>
      <c r="H44" s="25"/>
      <c r="I44" s="25"/>
      <c r="J44" s="25"/>
      <c r="K44" s="25"/>
      <c r="L44" s="25"/>
      <c r="M44" s="25"/>
    </row>
    <row r="45" spans="1:13" ht="17" thickBot="1" x14ac:dyDescent="0.25">
      <c r="A45" s="1" t="s">
        <v>3</v>
      </c>
      <c r="B45" s="1" t="s">
        <v>0</v>
      </c>
      <c r="C45" s="2" t="s">
        <v>2</v>
      </c>
      <c r="D45" s="22"/>
      <c r="E45" s="2"/>
      <c r="F45" s="2" t="s">
        <v>5</v>
      </c>
      <c r="G45" s="2"/>
      <c r="H45" s="2" t="s">
        <v>7</v>
      </c>
      <c r="I45" s="2"/>
      <c r="J45" s="2" t="s">
        <v>8</v>
      </c>
      <c r="K45" s="2"/>
      <c r="L45" s="2" t="s">
        <v>9</v>
      </c>
      <c r="M45" s="2"/>
    </row>
    <row r="46" spans="1:13" ht="16" thickTop="1" x14ac:dyDescent="0.2">
      <c r="A46" s="27"/>
      <c r="B46" s="27"/>
      <c r="C46" s="61">
        <v>0.96699999999999997</v>
      </c>
      <c r="D46" s="31"/>
      <c r="E46" s="34"/>
      <c r="F46" s="27"/>
      <c r="G46" s="27"/>
      <c r="H46" s="27"/>
      <c r="I46" s="27"/>
      <c r="J46" s="27"/>
      <c r="K46" s="27"/>
      <c r="L46" s="27"/>
    </row>
    <row r="47" spans="1:13" x14ac:dyDescent="0.2">
      <c r="A47" s="5" t="s">
        <v>35</v>
      </c>
      <c r="B47" s="6" t="s">
        <v>1</v>
      </c>
      <c r="C47" s="27"/>
      <c r="D47" s="27"/>
      <c r="E47" s="27"/>
      <c r="F47" s="58">
        <f>(($C$46*F24)-(0.03*$F$18*$C$43))/($C$46-(0.03*$C$43))</f>
        <v>-49.171451532924102</v>
      </c>
      <c r="G47" s="33"/>
      <c r="H47" s="58">
        <f>(($C$46*H24)-(0.03*$H$43*$C$43))/($C$46-(0.03*$C$43))</f>
        <v>24.717616916981669</v>
      </c>
      <c r="I47" s="58"/>
      <c r="J47" s="33">
        <f>(($C$46*J24)-(0.03*$J$43*$C$43))/($C$46-(0.03*$C$43))</f>
        <v>24.35751233930932</v>
      </c>
      <c r="K47" s="58"/>
      <c r="L47" s="58">
        <f>(($C$46*L24)-(0.03*$L$18*$C$43))/($C$46-(0.03*$C$43))</f>
        <v>48.488401490473414</v>
      </c>
      <c r="M47" s="33"/>
    </row>
    <row r="48" spans="1:13" x14ac:dyDescent="0.2">
      <c r="A48" s="5" t="s">
        <v>35</v>
      </c>
      <c r="B48" s="6" t="s">
        <v>10</v>
      </c>
      <c r="C48" s="6"/>
      <c r="D48" s="29"/>
      <c r="E48" s="35"/>
      <c r="F48" s="58">
        <f>(($C$46*F25)-(0.03*$F$18*$C$43))/($C$46-(0.03*$C$43))</f>
        <v>-44.872424465229216</v>
      </c>
      <c r="G48" s="33"/>
      <c r="H48" s="58">
        <f t="shared" ref="H48:H58" si="0">(($C$46*H25)-(0.03*$H$43*$C$43))/($C$46-(0.03*$C$43))</f>
        <v>24.717589673389284</v>
      </c>
      <c r="I48" s="33"/>
      <c r="J48" s="33">
        <f t="shared" ref="J48:J56" si="1">(($C$46*J25)-(0.03*$J$43*$C$43))/($C$46-(0.03*$C$43))</f>
        <v>10.668584132986291</v>
      </c>
      <c r="K48" s="33"/>
      <c r="L48" s="58">
        <f t="shared" ref="L48:L58" si="2">(($C$46*L25)-(0.03*$L$18*$C$43))/($C$46-(0.03*$C$43))</f>
        <v>6.530657285595173</v>
      </c>
      <c r="M48" s="33"/>
    </row>
    <row r="49" spans="1:13" x14ac:dyDescent="0.2">
      <c r="A49" s="5" t="s">
        <v>35</v>
      </c>
      <c r="B49" s="6" t="s">
        <v>23</v>
      </c>
      <c r="C49" s="6"/>
      <c r="D49" s="29"/>
      <c r="E49" s="35"/>
      <c r="F49" s="58">
        <f t="shared" ref="F49:F56" si="3">(($C$46*F26)-(0.03*$F$18*$C$43))/($C$46-(0.03*$C$43))</f>
        <v>-39.415967033154935</v>
      </c>
      <c r="G49" s="33"/>
      <c r="H49" s="58">
        <f t="shared" si="0"/>
        <v>15.22589641434263</v>
      </c>
      <c r="I49" s="33"/>
      <c r="J49" s="33">
        <f t="shared" si="1"/>
        <v>3.8240633651976137</v>
      </c>
      <c r="K49" s="33"/>
      <c r="L49" s="58">
        <f t="shared" si="2"/>
        <v>-0.46248246199850829</v>
      </c>
      <c r="M49" s="33"/>
    </row>
    <row r="50" spans="1:13" x14ac:dyDescent="0.2">
      <c r="A50" s="5" t="s">
        <v>35</v>
      </c>
      <c r="B50" s="6" t="s">
        <v>10</v>
      </c>
      <c r="C50" s="6"/>
      <c r="D50" s="29"/>
      <c r="E50" s="35"/>
      <c r="F50" s="58">
        <f t="shared" si="3"/>
        <v>-42.226869346647746</v>
      </c>
      <c r="G50" s="33"/>
      <c r="H50" s="58">
        <f t="shared" si="0"/>
        <v>19.971743043865956</v>
      </c>
      <c r="I50" s="33"/>
      <c r="J50" s="33">
        <f t="shared" si="1"/>
        <v>17.513048236239591</v>
      </c>
      <c r="K50" s="33"/>
      <c r="L50" s="58">
        <f t="shared" si="2"/>
        <v>20.516315700194934</v>
      </c>
      <c r="M50" s="33"/>
    </row>
    <row r="51" spans="1:13" x14ac:dyDescent="0.2">
      <c r="A51" s="5" t="s">
        <v>38</v>
      </c>
      <c r="B51" s="6" t="s">
        <v>10</v>
      </c>
      <c r="C51" s="6"/>
      <c r="D51" s="29"/>
      <c r="E51" s="35"/>
      <c r="F51" s="58">
        <f t="shared" si="3"/>
        <v>-33.79416240616932</v>
      </c>
      <c r="G51" s="33"/>
      <c r="H51" s="58">
        <f t="shared" si="0"/>
        <v>12.249646905938478</v>
      </c>
      <c r="I51" s="33"/>
      <c r="J51" s="33">
        <f t="shared" si="1"/>
        <v>40.992349913650123</v>
      </c>
      <c r="K51" s="33"/>
      <c r="L51" s="58">
        <f t="shared" si="2"/>
        <v>64.80942325120121</v>
      </c>
      <c r="M51" s="33"/>
    </row>
    <row r="52" spans="1:13" x14ac:dyDescent="0.2">
      <c r="A52" s="40" t="s">
        <v>36</v>
      </c>
      <c r="B52" s="60" t="s">
        <v>10</v>
      </c>
      <c r="C52" s="6"/>
      <c r="D52" s="29"/>
      <c r="E52" s="35"/>
      <c r="F52" s="58">
        <f t="shared" si="3"/>
        <v>-55.785339329377763</v>
      </c>
      <c r="G52" s="33"/>
      <c r="H52" s="58">
        <f t="shared" si="0"/>
        <v>37.056151799571957</v>
      </c>
      <c r="I52" s="33"/>
      <c r="J52" s="33">
        <f t="shared" si="1"/>
        <v>67.477160494245865</v>
      </c>
      <c r="K52" s="33"/>
      <c r="L52" s="58">
        <f t="shared" si="2"/>
        <v>84.851669979836828</v>
      </c>
      <c r="M52" s="33"/>
    </row>
    <row r="53" spans="1:13" x14ac:dyDescent="0.2">
      <c r="A53" s="5" t="s">
        <v>39</v>
      </c>
      <c r="B53" s="6" t="s">
        <v>10</v>
      </c>
      <c r="C53" s="6"/>
      <c r="D53" s="29"/>
      <c r="E53" s="35"/>
      <c r="F53" s="58">
        <f t="shared" si="3"/>
        <v>-46.02985482960861</v>
      </c>
      <c r="G53" s="33"/>
      <c r="H53" s="58">
        <f t="shared" si="0"/>
        <v>18.532840312569462</v>
      </c>
      <c r="I53" s="33"/>
      <c r="J53" s="33">
        <f t="shared" si="1"/>
        <v>32.39429577826035</v>
      </c>
      <c r="K53" s="33"/>
      <c r="L53" s="58">
        <f t="shared" si="2"/>
        <v>54.723244361609368</v>
      </c>
      <c r="M53" s="33"/>
    </row>
    <row r="54" spans="1:13" x14ac:dyDescent="0.2">
      <c r="A54" s="5" t="s">
        <v>39</v>
      </c>
      <c r="B54" s="6" t="s">
        <v>10</v>
      </c>
      <c r="C54" s="6"/>
      <c r="D54" s="29"/>
      <c r="E54" s="35"/>
      <c r="F54" s="58">
        <f t="shared" si="3"/>
        <v>-46.758785349377924</v>
      </c>
      <c r="G54" s="33"/>
      <c r="H54" s="58">
        <f t="shared" si="0"/>
        <v>23.493256159909716</v>
      </c>
      <c r="I54" s="33"/>
      <c r="J54" s="33">
        <f t="shared" si="1"/>
        <v>24.126936032693262</v>
      </c>
      <c r="K54" s="33"/>
      <c r="L54" s="58">
        <f t="shared" si="2"/>
        <v>31.574637074021517</v>
      </c>
      <c r="M54" s="33"/>
    </row>
    <row r="55" spans="1:13" x14ac:dyDescent="0.2">
      <c r="A55" s="5" t="s">
        <v>39</v>
      </c>
      <c r="B55" s="6" t="s">
        <v>10</v>
      </c>
      <c r="C55" s="6"/>
      <c r="D55" s="29"/>
      <c r="E55" s="35"/>
      <c r="F55" s="58">
        <f t="shared" si="3"/>
        <v>-49.336798727835443</v>
      </c>
      <c r="G55" s="33"/>
      <c r="H55" s="58">
        <f t="shared" si="0"/>
        <v>28.45367200724997</v>
      </c>
      <c r="I55" s="33"/>
      <c r="J55" s="33">
        <f t="shared" si="1"/>
        <v>43.968599422054275</v>
      </c>
      <c r="K55" s="7"/>
      <c r="L55" s="58">
        <f t="shared" si="2"/>
        <v>59.683660208949625</v>
      </c>
      <c r="M55" s="33"/>
    </row>
    <row r="56" spans="1:13" x14ac:dyDescent="0.2">
      <c r="A56" s="5" t="s">
        <v>37</v>
      </c>
      <c r="B56" s="6" t="s">
        <v>1</v>
      </c>
      <c r="C56" s="6"/>
      <c r="D56" s="29"/>
      <c r="E56" s="35"/>
      <c r="F56" s="58">
        <f t="shared" si="3"/>
        <v>-46.02985482960861</v>
      </c>
      <c r="G56" s="33"/>
      <c r="H56" s="58">
        <f t="shared" si="0"/>
        <v>13.40707727031787</v>
      </c>
      <c r="I56" s="33"/>
      <c r="J56" s="33">
        <f t="shared" si="1"/>
        <v>48.929015269394526</v>
      </c>
      <c r="K56" s="7"/>
      <c r="L56" s="58">
        <f t="shared" si="2"/>
        <v>86.139211394764303</v>
      </c>
      <c r="M56" s="33"/>
    </row>
    <row r="57" spans="1:13" x14ac:dyDescent="0.2">
      <c r="A57" s="5" t="s">
        <v>31</v>
      </c>
      <c r="B57" s="5" t="s">
        <v>1</v>
      </c>
      <c r="C57" s="27"/>
      <c r="D57" s="27"/>
      <c r="E57" s="27"/>
      <c r="F57" s="58">
        <f>(($C$46*F34)-(0.03*$F$18*$C$43))/($C$46-(0.03*$C$43))</f>
        <v>-30.764995310115534</v>
      </c>
      <c r="G57" s="58"/>
      <c r="H57" s="58">
        <f>(($C$46*H34)-(0.03*$H$43*$C$43))/($C$46-(0.03*$C$43))</f>
        <v>20.144540305850548</v>
      </c>
      <c r="I57" s="58"/>
      <c r="J57" s="33" t="s">
        <v>30</v>
      </c>
      <c r="K57" s="58"/>
      <c r="L57" s="58">
        <f t="shared" si="2"/>
        <v>0.28552078576551176</v>
      </c>
      <c r="M57" s="27"/>
    </row>
    <row r="58" spans="1:13" ht="16" thickBot="1" x14ac:dyDescent="0.25">
      <c r="A58" s="5" t="s">
        <v>31</v>
      </c>
      <c r="B58" s="5" t="s">
        <v>22</v>
      </c>
      <c r="C58" s="38"/>
      <c r="D58" s="38"/>
      <c r="E58" s="38"/>
      <c r="F58" s="58">
        <f>(($C$46*F35)-(0.03*$F$18*$C$43))/($C$46-(0.03*$C$43))</f>
        <v>-28.657035830711997</v>
      </c>
      <c r="G58" s="39"/>
      <c r="H58" s="58">
        <f t="shared" si="0"/>
        <v>16.88749847558017</v>
      </c>
      <c r="I58" s="39"/>
      <c r="J58" s="33" t="s">
        <v>30</v>
      </c>
      <c r="K58" s="39"/>
      <c r="L58" s="58">
        <f t="shared" si="2"/>
        <v>33.952608068951541</v>
      </c>
      <c r="M58" s="39"/>
    </row>
    <row r="59" spans="1:13" ht="19" customHeight="1" thickBot="1" x14ac:dyDescent="0.25">
      <c r="A59" s="43"/>
      <c r="B59" s="44"/>
      <c r="C59" s="45"/>
      <c r="D59" s="56"/>
      <c r="E59" s="44"/>
      <c r="F59" s="44" t="s">
        <v>5</v>
      </c>
      <c r="G59" s="44" t="s">
        <v>20</v>
      </c>
      <c r="H59" s="44" t="s">
        <v>7</v>
      </c>
      <c r="I59" s="44" t="s">
        <v>20</v>
      </c>
      <c r="J59" s="44" t="s">
        <v>8</v>
      </c>
      <c r="K59" s="44" t="s">
        <v>20</v>
      </c>
      <c r="L59" s="44" t="s">
        <v>9</v>
      </c>
      <c r="M59" s="46" t="s">
        <v>20</v>
      </c>
    </row>
    <row r="60" spans="1:13" ht="17" thickTop="1" thickBot="1" x14ac:dyDescent="0.25">
      <c r="A60" s="47" t="s">
        <v>29</v>
      </c>
      <c r="B60" s="52"/>
      <c r="C60" s="48"/>
      <c r="D60" s="41"/>
      <c r="E60" s="49"/>
      <c r="F60" s="49">
        <v>-42.736961582563431</v>
      </c>
      <c r="G60" s="49">
        <v>5.1753425399296464</v>
      </c>
      <c r="H60" s="49">
        <v>21.238127440463977</v>
      </c>
      <c r="I60" s="49">
        <v>4.4451201232867517</v>
      </c>
      <c r="J60" s="49">
        <v>31.42515649840313</v>
      </c>
      <c r="K60" s="49">
        <v>13.778708554750839</v>
      </c>
      <c r="L60" s="49">
        <v>40.924405594947068</v>
      </c>
      <c r="M60" s="50">
        <v>19.380601308606447</v>
      </c>
    </row>
    <row r="61" spans="1:13" x14ac:dyDescent="0.2">
      <c r="A61" s="27"/>
      <c r="B61" s="27"/>
      <c r="C61" s="27"/>
      <c r="D61" s="27"/>
      <c r="E61" s="27"/>
      <c r="F61" s="32"/>
      <c r="G61" s="32"/>
      <c r="H61" s="32"/>
      <c r="I61" s="32"/>
      <c r="J61" s="32"/>
      <c r="K61" s="32"/>
      <c r="L61" s="32"/>
      <c r="M61" s="59"/>
    </row>
    <row r="62" spans="1:13" x14ac:dyDescent="0.2">
      <c r="A62" s="28" t="s">
        <v>42</v>
      </c>
      <c r="B62" s="27"/>
      <c r="C62" s="27"/>
      <c r="D62" s="27"/>
      <c r="E62" s="27"/>
      <c r="F62" s="62">
        <v>-47.359700421337074</v>
      </c>
      <c r="G62" s="62">
        <v>2.9291811836917314</v>
      </c>
      <c r="H62" s="62">
        <v>23.525522996548663</v>
      </c>
      <c r="I62" s="62">
        <v>12.926232085664827</v>
      </c>
      <c r="J62" s="62">
        <v>33.512931858779282</v>
      </c>
      <c r="K62" s="62">
        <v>22.125308269591379</v>
      </c>
      <c r="L62" s="62">
        <v>48.645469420948253</v>
      </c>
      <c r="M62" s="62">
        <v>46.001231312136234</v>
      </c>
    </row>
    <row r="66" spans="1:2" x14ac:dyDescent="0.2">
      <c r="A66" s="5"/>
      <c r="B66" s="6"/>
    </row>
    <row r="67" spans="1:2" x14ac:dyDescent="0.2">
      <c r="A67" s="5"/>
      <c r="B67" s="6"/>
    </row>
    <row r="68" spans="1:2" x14ac:dyDescent="0.2">
      <c r="A68" s="5"/>
      <c r="B68" s="6"/>
    </row>
    <row r="69" spans="1:2" x14ac:dyDescent="0.2">
      <c r="A69" s="5"/>
      <c r="B69" s="6"/>
    </row>
    <row r="70" spans="1:2" x14ac:dyDescent="0.2">
      <c r="A70" s="5"/>
      <c r="B70" s="6"/>
    </row>
    <row r="71" spans="1:2" x14ac:dyDescent="0.2">
      <c r="A71" s="40"/>
      <c r="B71" s="60"/>
    </row>
    <row r="72" spans="1:2" x14ac:dyDescent="0.2">
      <c r="A72" s="5"/>
      <c r="B72" s="6"/>
    </row>
    <row r="73" spans="1:2" x14ac:dyDescent="0.2">
      <c r="A73" s="5"/>
      <c r="B73" s="6"/>
    </row>
    <row r="74" spans="1:2" x14ac:dyDescent="0.2">
      <c r="A74" s="5"/>
      <c r="B74" s="6"/>
    </row>
    <row r="75" spans="1:2" x14ac:dyDescent="0.2">
      <c r="A75" s="5"/>
      <c r="B75" s="6"/>
    </row>
    <row r="76" spans="1:2" x14ac:dyDescent="0.2">
      <c r="A76" s="5"/>
      <c r="B76" s="5"/>
    </row>
    <row r="77" spans="1:2" x14ac:dyDescent="0.2">
      <c r="A77" s="5"/>
      <c r="B77" s="5"/>
    </row>
  </sheetData>
  <phoneticPr fontId="1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Johnston</dc:creator>
  <cp:lastModifiedBy>AP</cp:lastModifiedBy>
  <dcterms:created xsi:type="dcterms:W3CDTF">2021-09-30T15:00:10Z</dcterms:created>
  <dcterms:modified xsi:type="dcterms:W3CDTF">2022-08-15T20:22:22Z</dcterms:modified>
</cp:coreProperties>
</file>