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D67C9F57-5DA6-B949-82FF-BDE1FE8EA23B}" xr6:coauthVersionLast="47" xr6:coauthVersionMax="47" xr10:uidLastSave="{00000000-0000-0000-0000-000000000000}"/>
  <bookViews>
    <workbookView xWindow="5440" yWindow="2300" windowWidth="27900" windowHeight="16940" xr2:uid="{AFF809F6-ACAC-EA4F-8807-47A9FBBBDE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6" i="1" l="1"/>
  <c r="V67" i="1" s="1"/>
  <c r="U66" i="1"/>
  <c r="U67" i="1" s="1"/>
  <c r="T66" i="1"/>
  <c r="T67" i="1" s="1"/>
  <c r="S66" i="1"/>
  <c r="S67" i="1" s="1"/>
  <c r="V65" i="1"/>
  <c r="U65" i="1"/>
  <c r="T65" i="1"/>
  <c r="S65" i="1"/>
  <c r="BW56" i="1"/>
  <c r="BW57" i="1" s="1"/>
  <c r="BV56" i="1"/>
  <c r="BV57" i="1" s="1"/>
  <c r="BU56" i="1"/>
  <c r="BU57" i="1" s="1"/>
  <c r="BG56" i="1"/>
  <c r="BF56" i="1"/>
  <c r="BW55" i="1"/>
  <c r="BV55" i="1"/>
  <c r="BU55" i="1"/>
  <c r="BG55" i="1"/>
  <c r="BF55" i="1"/>
  <c r="BE55" i="1"/>
  <c r="BE56" i="1" s="1"/>
  <c r="BG54" i="1"/>
  <c r="BF54" i="1"/>
  <c r="BE54" i="1"/>
  <c r="AK27" i="1"/>
  <c r="AJ27" i="1"/>
  <c r="AQ26" i="1"/>
  <c r="AQ27" i="1" s="1"/>
  <c r="AP26" i="1"/>
  <c r="AP27" i="1" s="1"/>
  <c r="AO26" i="1"/>
  <c r="AO27" i="1" s="1"/>
  <c r="AL26" i="1"/>
  <c r="AL27" i="1" s="1"/>
  <c r="AK26" i="1"/>
  <c r="AJ26" i="1"/>
  <c r="AQ25" i="1"/>
  <c r="AP25" i="1"/>
  <c r="AO25" i="1"/>
  <c r="AL25" i="1"/>
  <c r="AK25" i="1"/>
  <c r="AJ25" i="1"/>
  <c r="D14" i="1"/>
  <c r="C14" i="1"/>
  <c r="D13" i="1"/>
  <c r="C13" i="1"/>
  <c r="B13" i="1"/>
  <c r="B14" i="1" s="1"/>
  <c r="D12" i="1"/>
  <c r="C12" i="1"/>
  <c r="B12" i="1"/>
</calcChain>
</file>

<file path=xl/sharedStrings.xml><?xml version="1.0" encoding="utf-8"?>
<sst xmlns="http://schemas.openxmlformats.org/spreadsheetml/2006/main" count="245" uniqueCount="66">
  <si>
    <t>Extended Data Fig. 5a - HEK293T, SNAP-β2AR, Gαs × Raf1/MEK1 PLA</t>
    <phoneticPr fontId="2" type="noConversion"/>
  </si>
  <si>
    <t>Extended Data Fig. 5b- HEK293T, SNAP-β2AR, nucEKAR4, ± Nb37, Dyngo4a, Barbadin, Epi Stimulation</t>
    <phoneticPr fontId="2" type="noConversion"/>
  </si>
  <si>
    <t>Extended Data Fig. 5c - HEK293T, SNAP-β2AR, ± β-Arr1/2 Knockdown and β-Arr2 Rescue, nucEKAR4, Epi Stimulation</t>
    <phoneticPr fontId="2" type="noConversion"/>
  </si>
  <si>
    <t>Extended Data Fig. 5d - HEK293T, SNAP-β2AR, cytoEKAR4, ± Endo-GsCT/Barbadin, Epi Stimulation</t>
    <phoneticPr fontId="2" type="noConversion"/>
  </si>
  <si>
    <t>Extended Data Fig. 5e - HEK293T, SNAP-β2AR, pmEKAR4, ± Endo-GsCT/Barbadin, Epi Stimulation</t>
    <phoneticPr fontId="2" type="noConversion"/>
  </si>
  <si>
    <t xml:space="preserve">PLA signal (Puncta/Nucleus)				</t>
  </si>
  <si>
    <r>
      <t>nucEKAR4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</si>
  <si>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</si>
  <si>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t>SNAP-β2AR Intensity (AU)</t>
  </si>
  <si>
    <r>
      <t>cytoEKAR4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</si>
  <si>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pmEKAR4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</si>
  <si>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t>Field #</t>
  </si>
  <si>
    <t>IgG</t>
  </si>
  <si>
    <t>Raf1</t>
  </si>
  <si>
    <t>MEK1</t>
  </si>
  <si>
    <t>Nb37</t>
  </si>
  <si>
    <t>+Dyngo4a,Nb37</t>
  </si>
  <si>
    <t>+Barbadin,Nb37</t>
  </si>
  <si>
    <t>Celll #</t>
  </si>
  <si>
    <t>NT</t>
  </si>
  <si>
    <t>+Nb37</t>
  </si>
  <si>
    <t>+/Dyngo</t>
  </si>
  <si>
    <t>+/Barb</t>
  </si>
  <si>
    <t>siCon</t>
  </si>
  <si>
    <t>siβ-Arr1/2</t>
  </si>
  <si>
    <t>siβ-Arr1/2 + β-Arr2</t>
  </si>
  <si>
    <t>Cell #</t>
  </si>
  <si>
    <t>Endo</t>
  </si>
  <si>
    <t>Barbadin</t>
  </si>
  <si>
    <t>Barb</t>
  </si>
  <si>
    <t>Time (min)</t>
  </si>
  <si>
    <t>Mean</t>
  </si>
  <si>
    <t>SEM</t>
  </si>
  <si>
    <t>N</t>
  </si>
  <si>
    <t>MEAN</t>
  </si>
  <si>
    <t>SD</t>
  </si>
  <si>
    <t>vs.</t>
  </si>
  <si>
    <t>**</t>
  </si>
  <si>
    <t>Mann-Whitney U-test</t>
  </si>
  <si>
    <t>IgG: anti-Gαs × IgG PLA control</t>
  </si>
  <si>
    <t>Raf1: anti-Gαs × anti-Raf1 PLA</t>
  </si>
  <si>
    <t>Overall</t>
  </si>
  <si>
    <t>MEK1: anti-Gαs × anti-MEK1 PLA</t>
  </si>
  <si>
    <t>****</t>
  </si>
  <si>
    <t>ns</t>
  </si>
  <si>
    <t>SD: standard deviation</t>
  </si>
  <si>
    <t>SEM: standard error of the mean</t>
  </si>
  <si>
    <t>(*): p&lt;0.05</t>
  </si>
  <si>
    <t>(**): p&lt;0.01</t>
  </si>
  <si>
    <t>(***): p&lt;0.001</t>
  </si>
  <si>
    <t>(****): p&lt;0.0001</t>
  </si>
  <si>
    <t>ns: not significant</t>
  </si>
  <si>
    <t>Kruskal-Wallis test w/ Dunn's multiple comparisons test</t>
  </si>
  <si>
    <t>Ordinary one-way ANOVA w/ Holm-Šídák's multiple comparisons test</t>
  </si>
  <si>
    <t>siCon: control siRNA, 10 μM epinephrine</t>
  </si>
  <si>
    <t>siβ-Arr1/2: β-Arr1/2 siRNA knockdown, 10 μM epinephrine</t>
  </si>
  <si>
    <t>siβ-Arr1/2 + β-Arr2; b-Arr1/2 siRNA knockdown + β-Arr2 reexpression, 10 μM epinephrine</t>
  </si>
  <si>
    <t>*</t>
  </si>
  <si>
    <t>Ctrl</t>
  </si>
  <si>
    <t>Welch's ANOVA w/ Dunnett's T3 multiple comparisons test</t>
  </si>
  <si>
    <t>NT: 10 μM epinephrine only</t>
  </si>
  <si>
    <t>Endo: Endo-GsCT overexpression, 10 μM epinephrine</t>
  </si>
  <si>
    <t>Barb: 100 μM, 10 μM epinephrine</t>
  </si>
  <si>
    <t>+Nb37: Diffusible Nb37 overexpression, 10 μM epinephrine</t>
  </si>
  <si>
    <t>+/Dyngo: Diffusible Nb37 overexpression, 5 μM Dyngo4a, 10 μM epinephrine</t>
  </si>
  <si>
    <t>+/Barb: Diffusible Nb37 overexpression, 100 μM barbadin, 10 μM epinephrine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</si>
</sst>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0"/>
    <numFmt numFmtId="179" formatCode="0.0000"/>
  </numFmts>
  <fonts count="9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  <font>
      <sz val="12"/>
      <color rgb="FF00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/>
    </xf>
    <xf numFmtId="0" fontId="3" fillId="0" borderId="4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/>
    <xf numFmtId="0" fontId="3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/>
    <xf numFmtId="0" fontId="3" fillId="0" borderId="11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/>
    <xf numFmtId="0" fontId="3" fillId="0" borderId="9" xfId="0" applyFont="1" applyBorder="1">
      <alignment vertical="center"/>
    </xf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177" fontId="3" fillId="4" borderId="2" xfId="0" quotePrefix="1" applyNumberFormat="1" applyFont="1" applyFill="1" applyBorder="1" applyAlignment="1">
      <alignment horizontal="center"/>
    </xf>
    <xf numFmtId="0" fontId="3" fillId="0" borderId="0" xfId="0" quotePrefix="1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178" fontId="3" fillId="0" borderId="0" xfId="0" applyNumberFormat="1" applyFont="1" applyAlignment="1"/>
    <xf numFmtId="179" fontId="3" fillId="0" borderId="0" xfId="0" applyNumberFormat="1" applyFont="1" applyAlignment="1"/>
    <xf numFmtId="0" fontId="8" fillId="0" borderId="0" xfId="0" applyFont="1" applyAlignment="1"/>
    <xf numFmtId="0" fontId="3" fillId="0" borderId="0" xfId="0" quotePrefix="1" applyFont="1" applyAlignment="1">
      <alignment horizontal="left"/>
    </xf>
    <xf numFmtId="11" fontId="3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/>
    <xf numFmtId="176" fontId="3" fillId="0" borderId="9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CC85-46F4-4A41-A237-92D9D7144C72}">
  <dimension ref="A1:BW100"/>
  <sheetViews>
    <sheetView tabSelected="1" workbookViewId="0">
      <selection sqref="A1:XFD1048576"/>
    </sheetView>
  </sheetViews>
  <sheetFormatPr baseColWidth="10" defaultColWidth="10.85546875" defaultRowHeight="18"/>
  <cols>
    <col min="1" max="37" width="10.85546875" style="4"/>
    <col min="38" max="38" width="17.140625" style="4" bestFit="1" customWidth="1"/>
    <col min="39" max="42" width="10.85546875" style="4"/>
    <col min="43" max="43" width="17.140625" style="4" bestFit="1" customWidth="1"/>
    <col min="44" max="16384" width="10.85546875" style="4"/>
  </cols>
  <sheetData>
    <row r="1" spans="1:75">
      <c r="A1" s="1" t="s">
        <v>0</v>
      </c>
      <c r="B1" s="2"/>
      <c r="C1" s="2"/>
      <c r="D1" s="2"/>
      <c r="E1" s="2"/>
      <c r="F1" s="3"/>
      <c r="G1" s="1" t="s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X1" s="1" t="s">
        <v>2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S1" s="5" t="s">
        <v>3</v>
      </c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I1" s="5" t="s">
        <v>4</v>
      </c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</row>
    <row r="2" spans="1:75">
      <c r="A2" s="6" t="s">
        <v>5</v>
      </c>
      <c r="B2" s="6"/>
      <c r="C2" s="6"/>
      <c r="D2" s="6"/>
      <c r="G2" s="6" t="s">
        <v>6</v>
      </c>
      <c r="H2" s="6"/>
      <c r="I2" s="6"/>
      <c r="J2" s="6"/>
      <c r="K2" s="6"/>
      <c r="L2" s="6"/>
      <c r="M2" s="6"/>
      <c r="N2" s="6"/>
      <c r="O2" s="6"/>
      <c r="P2" s="6"/>
      <c r="Q2" s="7"/>
      <c r="R2" s="6" t="s">
        <v>7</v>
      </c>
      <c r="S2" s="6"/>
      <c r="T2" s="6"/>
      <c r="U2" s="6"/>
      <c r="V2" s="6"/>
      <c r="X2" s="8" t="s">
        <v>6</v>
      </c>
      <c r="Y2" s="9"/>
      <c r="Z2" s="9"/>
      <c r="AA2" s="9"/>
      <c r="AB2" s="9"/>
      <c r="AC2" s="9"/>
      <c r="AD2" s="9"/>
      <c r="AE2" s="9"/>
      <c r="AF2" s="9"/>
      <c r="AG2" s="10"/>
      <c r="AH2" s="11"/>
      <c r="AI2" s="12" t="s">
        <v>7</v>
      </c>
      <c r="AJ2" s="12"/>
      <c r="AK2" s="12"/>
      <c r="AL2" s="12"/>
      <c r="AN2" s="12" t="s">
        <v>8</v>
      </c>
      <c r="AO2" s="12"/>
      <c r="AP2" s="12"/>
      <c r="AQ2" s="12"/>
      <c r="AS2" s="8" t="s">
        <v>9</v>
      </c>
      <c r="AT2" s="9"/>
      <c r="AU2" s="9"/>
      <c r="AV2" s="9"/>
      <c r="AW2" s="9"/>
      <c r="AX2" s="9"/>
      <c r="AY2" s="9"/>
      <c r="AZ2" s="9"/>
      <c r="BA2" s="9"/>
      <c r="BB2" s="10"/>
      <c r="BD2" s="12" t="s">
        <v>7</v>
      </c>
      <c r="BE2" s="12"/>
      <c r="BF2" s="12"/>
      <c r="BG2" s="12"/>
      <c r="BI2" s="8" t="s">
        <v>10</v>
      </c>
      <c r="BJ2" s="9"/>
      <c r="BK2" s="9"/>
      <c r="BL2" s="9"/>
      <c r="BM2" s="9"/>
      <c r="BN2" s="9"/>
      <c r="BO2" s="9"/>
      <c r="BP2" s="9"/>
      <c r="BQ2" s="9"/>
      <c r="BR2" s="10"/>
      <c r="BT2" s="12" t="s">
        <v>7</v>
      </c>
      <c r="BU2" s="12"/>
      <c r="BV2" s="12"/>
      <c r="BW2" s="12"/>
    </row>
    <row r="3" spans="1:75">
      <c r="A3" s="13" t="s">
        <v>11</v>
      </c>
      <c r="B3" s="14" t="s">
        <v>12</v>
      </c>
      <c r="C3" s="14" t="s">
        <v>13</v>
      </c>
      <c r="D3" s="14" t="s">
        <v>14</v>
      </c>
      <c r="G3" s="13"/>
      <c r="H3" s="15" t="s">
        <v>15</v>
      </c>
      <c r="I3" s="16"/>
      <c r="J3" s="17"/>
      <c r="K3" s="18" t="s">
        <v>16</v>
      </c>
      <c r="L3" s="6"/>
      <c r="M3" s="6"/>
      <c r="N3" s="18" t="s">
        <v>17</v>
      </c>
      <c r="O3" s="6"/>
      <c r="P3" s="6"/>
      <c r="Q3" s="7"/>
      <c r="R3" s="13" t="s">
        <v>18</v>
      </c>
      <c r="S3" s="14" t="s">
        <v>19</v>
      </c>
      <c r="T3" s="19" t="s">
        <v>20</v>
      </c>
      <c r="U3" s="19" t="s">
        <v>21</v>
      </c>
      <c r="V3" s="19" t="s">
        <v>22</v>
      </c>
      <c r="X3" s="20"/>
      <c r="Y3" s="21" t="s">
        <v>23</v>
      </c>
      <c r="Z3" s="22"/>
      <c r="AA3" s="23"/>
      <c r="AB3" s="21" t="s">
        <v>24</v>
      </c>
      <c r="AC3" s="16"/>
      <c r="AD3" s="17"/>
      <c r="AE3" s="21" t="s">
        <v>25</v>
      </c>
      <c r="AF3" s="16"/>
      <c r="AG3" s="17"/>
      <c r="AH3" s="7"/>
      <c r="AI3" s="24" t="s">
        <v>26</v>
      </c>
      <c r="AJ3" s="25" t="s">
        <v>23</v>
      </c>
      <c r="AK3" s="25" t="s">
        <v>24</v>
      </c>
      <c r="AL3" s="25" t="s">
        <v>25</v>
      </c>
      <c r="AM3" s="26"/>
      <c r="AN3" s="27" t="s">
        <v>26</v>
      </c>
      <c r="AO3" s="19" t="s">
        <v>23</v>
      </c>
      <c r="AP3" s="19" t="s">
        <v>24</v>
      </c>
      <c r="AQ3" s="19" t="s">
        <v>25</v>
      </c>
      <c r="AS3" s="20"/>
      <c r="AT3" s="21" t="s">
        <v>19</v>
      </c>
      <c r="AU3" s="22"/>
      <c r="AV3" s="23"/>
      <c r="AW3" s="21" t="s">
        <v>27</v>
      </c>
      <c r="AX3" s="16"/>
      <c r="AY3" s="17"/>
      <c r="AZ3" s="21" t="s">
        <v>28</v>
      </c>
      <c r="BA3" s="16"/>
      <c r="BB3" s="17"/>
      <c r="BD3" s="13" t="s">
        <v>26</v>
      </c>
      <c r="BE3" s="14" t="s">
        <v>19</v>
      </c>
      <c r="BF3" s="14" t="s">
        <v>27</v>
      </c>
      <c r="BG3" s="14" t="s">
        <v>29</v>
      </c>
      <c r="BI3" s="20"/>
      <c r="BJ3" s="21" t="s">
        <v>19</v>
      </c>
      <c r="BK3" s="22"/>
      <c r="BL3" s="23"/>
      <c r="BM3" s="21" t="s">
        <v>27</v>
      </c>
      <c r="BN3" s="16"/>
      <c r="BO3" s="17"/>
      <c r="BP3" s="21" t="s">
        <v>28</v>
      </c>
      <c r="BQ3" s="16"/>
      <c r="BR3" s="17"/>
      <c r="BT3" s="13" t="s">
        <v>26</v>
      </c>
      <c r="BU3" s="14" t="s">
        <v>19</v>
      </c>
      <c r="BV3" s="14" t="s">
        <v>27</v>
      </c>
      <c r="BW3" s="14" t="s">
        <v>29</v>
      </c>
    </row>
    <row r="4" spans="1:75">
      <c r="A4" s="28">
        <v>1</v>
      </c>
      <c r="B4" s="29">
        <v>0.14285713999999999</v>
      </c>
      <c r="C4" s="29">
        <v>0.95161289999999998</v>
      </c>
      <c r="D4" s="29">
        <v>4.5</v>
      </c>
      <c r="G4" s="13" t="s">
        <v>30</v>
      </c>
      <c r="H4" s="13" t="s">
        <v>31</v>
      </c>
      <c r="I4" s="13" t="s">
        <v>32</v>
      </c>
      <c r="J4" s="13" t="s">
        <v>33</v>
      </c>
      <c r="K4" s="13" t="s">
        <v>31</v>
      </c>
      <c r="L4" s="13" t="s">
        <v>32</v>
      </c>
      <c r="M4" s="13" t="s">
        <v>33</v>
      </c>
      <c r="N4" s="13" t="s">
        <v>31</v>
      </c>
      <c r="O4" s="13" t="s">
        <v>32</v>
      </c>
      <c r="P4" s="13" t="s">
        <v>33</v>
      </c>
      <c r="R4" s="28">
        <v>1</v>
      </c>
      <c r="S4" s="30">
        <v>0.16599860999999999</v>
      </c>
      <c r="T4" s="30">
        <v>0.13104315</v>
      </c>
      <c r="U4" s="30">
        <v>4.2193679999999997E-2</v>
      </c>
      <c r="V4" s="30">
        <v>1.0728599999999999E-3</v>
      </c>
      <c r="X4" s="13" t="s">
        <v>30</v>
      </c>
      <c r="Y4" s="13" t="s">
        <v>31</v>
      </c>
      <c r="Z4" s="13" t="s">
        <v>32</v>
      </c>
      <c r="AA4" s="13" t="s">
        <v>33</v>
      </c>
      <c r="AB4" s="13" t="s">
        <v>31</v>
      </c>
      <c r="AC4" s="13" t="s">
        <v>32</v>
      </c>
      <c r="AD4" s="13" t="s">
        <v>33</v>
      </c>
      <c r="AE4" s="13" t="s">
        <v>31</v>
      </c>
      <c r="AF4" s="13" t="s">
        <v>32</v>
      </c>
      <c r="AG4" s="13" t="s">
        <v>33</v>
      </c>
      <c r="AI4" s="31">
        <v>1</v>
      </c>
      <c r="AJ4" s="32">
        <v>9.0079409999999999E-2</v>
      </c>
      <c r="AK4" s="32">
        <v>3.1620809999999999E-2</v>
      </c>
      <c r="AL4" s="32">
        <v>0.50288734000000002</v>
      </c>
      <c r="AM4" s="33"/>
      <c r="AN4" s="31">
        <v>1</v>
      </c>
      <c r="AO4" s="32">
        <v>252.96700000000001</v>
      </c>
      <c r="AP4" s="32">
        <v>205.411</v>
      </c>
      <c r="AQ4" s="32">
        <v>204.749</v>
      </c>
      <c r="AS4" s="13" t="s">
        <v>30</v>
      </c>
      <c r="AT4" s="13" t="s">
        <v>31</v>
      </c>
      <c r="AU4" s="13" t="s">
        <v>32</v>
      </c>
      <c r="AV4" s="13" t="s">
        <v>33</v>
      </c>
      <c r="AW4" s="13" t="s">
        <v>31</v>
      </c>
      <c r="AX4" s="13" t="s">
        <v>32</v>
      </c>
      <c r="AY4" s="13" t="s">
        <v>33</v>
      </c>
      <c r="AZ4" s="13" t="s">
        <v>31</v>
      </c>
      <c r="BA4" s="13" t="s">
        <v>32</v>
      </c>
      <c r="BB4" s="13" t="s">
        <v>33</v>
      </c>
      <c r="BD4" s="28">
        <v>1</v>
      </c>
      <c r="BE4" s="30">
        <v>6.8379090000000003E-2</v>
      </c>
      <c r="BF4" s="30">
        <v>2.317085E-2</v>
      </c>
      <c r="BG4" s="30">
        <v>1.7006830000000001E-2</v>
      </c>
      <c r="BI4" s="13" t="s">
        <v>30</v>
      </c>
      <c r="BJ4" s="13" t="s">
        <v>31</v>
      </c>
      <c r="BK4" s="13" t="s">
        <v>32</v>
      </c>
      <c r="BL4" s="13" t="s">
        <v>33</v>
      </c>
      <c r="BM4" s="13" t="s">
        <v>31</v>
      </c>
      <c r="BN4" s="13" t="s">
        <v>32</v>
      </c>
      <c r="BO4" s="13" t="s">
        <v>33</v>
      </c>
      <c r="BP4" s="13" t="s">
        <v>31</v>
      </c>
      <c r="BQ4" s="13" t="s">
        <v>32</v>
      </c>
      <c r="BR4" s="13" t="s">
        <v>33</v>
      </c>
      <c r="BT4" s="31">
        <v>1</v>
      </c>
      <c r="BU4" s="34">
        <v>2.2820130000000001E-2</v>
      </c>
      <c r="BV4" s="34">
        <v>3.7851299999999997E-2</v>
      </c>
      <c r="BW4" s="34">
        <v>2.2231330000000001E-2</v>
      </c>
    </row>
    <row r="5" spans="1:75">
      <c r="A5" s="28">
        <v>2</v>
      </c>
      <c r="B5" s="29">
        <v>3.0769230000000002E-2</v>
      </c>
      <c r="C5" s="29">
        <v>1.6054421800000001</v>
      </c>
      <c r="D5" s="29">
        <v>5</v>
      </c>
      <c r="G5" s="35">
        <v>-2</v>
      </c>
      <c r="H5" s="30">
        <v>0.99574815000000005</v>
      </c>
      <c r="I5" s="30">
        <v>3.3685799999999999E-3</v>
      </c>
      <c r="J5" s="36">
        <v>28</v>
      </c>
      <c r="K5" s="30">
        <v>0.98553000999999996</v>
      </c>
      <c r="L5" s="30">
        <v>2.83717E-3</v>
      </c>
      <c r="M5" s="36">
        <v>14</v>
      </c>
      <c r="N5" s="30">
        <v>1.00876378</v>
      </c>
      <c r="O5" s="30">
        <v>1.46759E-3</v>
      </c>
      <c r="P5" s="36">
        <v>26</v>
      </c>
      <c r="R5" s="28">
        <v>2</v>
      </c>
      <c r="S5" s="30">
        <v>7.9824409999999998E-2</v>
      </c>
      <c r="T5" s="30">
        <v>0.11646425000000001</v>
      </c>
      <c r="U5" s="30">
        <v>2.372817E-2</v>
      </c>
      <c r="V5" s="30">
        <v>5.6310550000000001E-2</v>
      </c>
      <c r="X5" s="35">
        <v>-2.5</v>
      </c>
      <c r="Y5" s="30">
        <v>0.99314486000000002</v>
      </c>
      <c r="Z5" s="30">
        <v>4.3240400000000003E-3</v>
      </c>
      <c r="AA5" s="36">
        <v>5</v>
      </c>
      <c r="AB5" s="30">
        <v>1.0035659800000001</v>
      </c>
      <c r="AC5" s="30">
        <v>2.1729399999999999E-3</v>
      </c>
      <c r="AD5" s="36">
        <v>7</v>
      </c>
      <c r="AE5" s="30">
        <v>0.98486105000000002</v>
      </c>
      <c r="AF5" s="30">
        <v>6.1550800000000003E-3</v>
      </c>
      <c r="AG5" s="36">
        <v>4</v>
      </c>
      <c r="AI5" s="28">
        <v>2</v>
      </c>
      <c r="AJ5" s="29">
        <v>0.12310809</v>
      </c>
      <c r="AK5" s="29">
        <v>2.9201319999999999E-2</v>
      </c>
      <c r="AL5" s="29">
        <v>0.64641705999999999</v>
      </c>
      <c r="AM5" s="33"/>
      <c r="AN5" s="28">
        <v>2</v>
      </c>
      <c r="AO5" s="29">
        <v>202.18899999999999</v>
      </c>
      <c r="AP5" s="29">
        <v>160.98400000000001</v>
      </c>
      <c r="AQ5" s="29">
        <v>217.68899999999999</v>
      </c>
      <c r="AS5" s="35">
        <v>-2</v>
      </c>
      <c r="AT5" s="30">
        <v>1.00082084</v>
      </c>
      <c r="AU5" s="30">
        <v>1.69607E-3</v>
      </c>
      <c r="AV5" s="36">
        <v>9</v>
      </c>
      <c r="AW5" s="30">
        <v>0.98851549999999999</v>
      </c>
      <c r="AX5" s="30">
        <v>1.7158900000000001E-3</v>
      </c>
      <c r="AY5" s="36">
        <v>15</v>
      </c>
      <c r="AZ5" s="30">
        <v>0.98493927000000003</v>
      </c>
      <c r="BA5" s="30">
        <v>3.1301900000000001E-3</v>
      </c>
      <c r="BB5" s="36">
        <v>30</v>
      </c>
      <c r="BD5" s="28">
        <v>2</v>
      </c>
      <c r="BE5" s="30">
        <v>7.1860140000000003E-2</v>
      </c>
      <c r="BF5" s="30">
        <v>8.8916099999999994E-3</v>
      </c>
      <c r="BG5" s="30">
        <v>3.6509399999999997E-2</v>
      </c>
      <c r="BI5" s="35">
        <v>-2</v>
      </c>
      <c r="BJ5" s="30">
        <v>0.99407378000000002</v>
      </c>
      <c r="BK5" s="30">
        <v>3.83308E-3</v>
      </c>
      <c r="BL5" s="36">
        <v>26</v>
      </c>
      <c r="BM5" s="30">
        <v>0.99766491000000002</v>
      </c>
      <c r="BN5" s="30">
        <v>2.6202E-3</v>
      </c>
      <c r="BO5" s="36">
        <v>9</v>
      </c>
      <c r="BP5" s="30">
        <v>1.00742661</v>
      </c>
      <c r="BQ5" s="30">
        <v>5.8588199999999998E-3</v>
      </c>
      <c r="BR5" s="36">
        <v>25</v>
      </c>
      <c r="BT5" s="28">
        <v>2</v>
      </c>
      <c r="BU5" s="30">
        <v>1.011862E-2</v>
      </c>
      <c r="BV5" s="30">
        <v>1.8257160000000001E-2</v>
      </c>
      <c r="BW5" s="30">
        <v>6.2957180000000001E-2</v>
      </c>
    </row>
    <row r="6" spans="1:75">
      <c r="A6" s="28">
        <v>3</v>
      </c>
      <c r="B6" s="29">
        <v>0</v>
      </c>
      <c r="C6" s="29">
        <v>2.2685185200000002</v>
      </c>
      <c r="D6" s="29">
        <v>9.2857142899999996</v>
      </c>
      <c r="G6" s="35">
        <v>-1.5</v>
      </c>
      <c r="H6" s="30">
        <v>0.99614692999999999</v>
      </c>
      <c r="I6" s="30">
        <v>3.0221699999999998E-3</v>
      </c>
      <c r="J6" s="36">
        <v>28</v>
      </c>
      <c r="K6" s="30">
        <v>0.99062152999999997</v>
      </c>
      <c r="L6" s="30">
        <v>1.8396199999999999E-3</v>
      </c>
      <c r="M6" s="36">
        <v>14</v>
      </c>
      <c r="N6" s="30">
        <v>1.0091349000000001</v>
      </c>
      <c r="O6" s="30">
        <v>1.7077500000000001E-3</v>
      </c>
      <c r="P6" s="36">
        <v>26</v>
      </c>
      <c r="R6" s="28">
        <v>3</v>
      </c>
      <c r="S6" s="30">
        <v>7.6568360000000002E-2</v>
      </c>
      <c r="T6" s="30">
        <v>6.635083E-2</v>
      </c>
      <c r="U6" s="30">
        <v>3.3490400000000002E-3</v>
      </c>
      <c r="V6" s="30">
        <v>2.9444990000000001E-2</v>
      </c>
      <c r="X6" s="35">
        <v>-2</v>
      </c>
      <c r="Y6" s="30">
        <v>0.99400328999999998</v>
      </c>
      <c r="Z6" s="30">
        <v>2.34505E-3</v>
      </c>
      <c r="AA6" s="36">
        <v>5</v>
      </c>
      <c r="AB6" s="30">
        <v>1.00935789</v>
      </c>
      <c r="AC6" s="30">
        <v>1.3257500000000001E-3</v>
      </c>
      <c r="AD6" s="36">
        <v>7</v>
      </c>
      <c r="AE6" s="30">
        <v>0.98933523000000001</v>
      </c>
      <c r="AF6" s="30">
        <v>4.0903199999999997E-3</v>
      </c>
      <c r="AG6" s="36">
        <v>4</v>
      </c>
      <c r="AI6" s="28">
        <v>3</v>
      </c>
      <c r="AJ6" s="29">
        <v>7.952236E-2</v>
      </c>
      <c r="AK6" s="29">
        <v>3.0585629999999999E-2</v>
      </c>
      <c r="AL6" s="29">
        <v>0.45885449</v>
      </c>
      <c r="AM6" s="33"/>
      <c r="AN6" s="28">
        <v>3</v>
      </c>
      <c r="AO6" s="29">
        <v>193.98699999999999</v>
      </c>
      <c r="AP6" s="29">
        <v>184.31200000000001</v>
      </c>
      <c r="AQ6" s="29">
        <v>178.185</v>
      </c>
      <c r="AS6" s="35">
        <v>-1.5</v>
      </c>
      <c r="AT6" s="30">
        <v>1.00254716</v>
      </c>
      <c r="AU6" s="30">
        <v>1.78414E-3</v>
      </c>
      <c r="AV6" s="36">
        <v>9</v>
      </c>
      <c r="AW6" s="30">
        <v>0.99620295000000003</v>
      </c>
      <c r="AX6" s="30">
        <v>1.4628E-3</v>
      </c>
      <c r="AY6" s="36">
        <v>15</v>
      </c>
      <c r="AZ6" s="30">
        <v>0.98530907999999995</v>
      </c>
      <c r="BA6" s="30">
        <v>2.4818599999999998E-3</v>
      </c>
      <c r="BB6" s="36">
        <v>30</v>
      </c>
      <c r="BD6" s="28">
        <v>3</v>
      </c>
      <c r="BE6" s="30">
        <v>5.1653249999999998E-2</v>
      </c>
      <c r="BF6" s="30">
        <v>-9.2598999999999997E-3</v>
      </c>
      <c r="BG6" s="30">
        <v>2.356138E-2</v>
      </c>
      <c r="BI6" s="35">
        <v>-1.5</v>
      </c>
      <c r="BJ6" s="30"/>
      <c r="BK6" s="30"/>
      <c r="BL6" s="36">
        <v>26</v>
      </c>
      <c r="BM6" s="30">
        <v>1.0039015499999999</v>
      </c>
      <c r="BN6" s="30">
        <v>2.8704999999999998E-3</v>
      </c>
      <c r="BO6" s="36">
        <v>9</v>
      </c>
      <c r="BP6" s="30">
        <v>1.0038945399999999</v>
      </c>
      <c r="BQ6" s="30">
        <v>5.4424800000000004E-3</v>
      </c>
      <c r="BR6" s="36">
        <v>25</v>
      </c>
      <c r="BT6" s="28">
        <v>3</v>
      </c>
      <c r="BU6" s="30">
        <v>5.6774900000000003E-3</v>
      </c>
      <c r="BV6" s="30">
        <v>4.4801349999999997E-2</v>
      </c>
      <c r="BW6" s="30">
        <v>4.9451340000000003E-2</v>
      </c>
    </row>
    <row r="7" spans="1:75">
      <c r="A7" s="28">
        <v>4</v>
      </c>
      <c r="B7" s="29">
        <v>0.125</v>
      </c>
      <c r="C7" s="29">
        <v>1.54464286</v>
      </c>
      <c r="D7" s="29">
        <v>4.1666666699999997</v>
      </c>
      <c r="G7" s="35">
        <v>-1</v>
      </c>
      <c r="H7" s="30">
        <v>1.0002102799999999</v>
      </c>
      <c r="I7" s="30">
        <v>2.7207099999999999E-3</v>
      </c>
      <c r="J7" s="36">
        <v>28</v>
      </c>
      <c r="K7" s="30">
        <v>0.99443499999999996</v>
      </c>
      <c r="L7" s="30">
        <v>1.5122E-3</v>
      </c>
      <c r="M7" s="36">
        <v>14</v>
      </c>
      <c r="N7" s="30">
        <v>1.0093229399999999</v>
      </c>
      <c r="O7" s="30">
        <v>1.31376E-3</v>
      </c>
      <c r="P7" s="36">
        <v>26</v>
      </c>
      <c r="R7" s="28">
        <v>4</v>
      </c>
      <c r="S7" s="30">
        <v>0.1264248</v>
      </c>
      <c r="T7" s="30">
        <v>8.0243469999999997E-2</v>
      </c>
      <c r="U7" s="30">
        <v>-1.12707E-2</v>
      </c>
      <c r="V7" s="30">
        <v>3.3583100000000002E-3</v>
      </c>
      <c r="X7" s="35">
        <v>-1</v>
      </c>
      <c r="Y7" s="30">
        <v>0.99918415999999999</v>
      </c>
      <c r="Z7" s="30">
        <v>1.13053E-3</v>
      </c>
      <c r="AA7" s="36">
        <v>5</v>
      </c>
      <c r="AB7" s="30">
        <v>0.99480738000000002</v>
      </c>
      <c r="AC7" s="30">
        <v>3.2531600000000002E-3</v>
      </c>
      <c r="AD7" s="36">
        <v>7</v>
      </c>
      <c r="AE7" s="30">
        <v>0.99639500000000003</v>
      </c>
      <c r="AF7" s="30">
        <v>3.8858899999999999E-3</v>
      </c>
      <c r="AG7" s="36">
        <v>4</v>
      </c>
      <c r="AI7" s="28">
        <v>4</v>
      </c>
      <c r="AJ7" s="29">
        <v>4.1486719999999998E-2</v>
      </c>
      <c r="AK7" s="29">
        <v>1.5091759999999999E-2</v>
      </c>
      <c r="AL7" s="29">
        <v>0.58288013999999999</v>
      </c>
      <c r="AM7" s="33"/>
      <c r="AN7" s="28">
        <v>4</v>
      </c>
      <c r="AO7" s="29">
        <v>219.93799999999999</v>
      </c>
      <c r="AP7" s="29">
        <v>154.316</v>
      </c>
      <c r="AQ7" s="29">
        <v>212.11799999999999</v>
      </c>
      <c r="AS7" s="35">
        <v>-1</v>
      </c>
      <c r="AT7" s="30">
        <v>1.0024658099999999</v>
      </c>
      <c r="AU7" s="30">
        <v>1.85462E-3</v>
      </c>
      <c r="AV7" s="36">
        <v>9</v>
      </c>
      <c r="AW7" s="30">
        <v>0.99551964000000004</v>
      </c>
      <c r="AX7" s="30">
        <v>9.1376999999999995E-4</v>
      </c>
      <c r="AY7" s="36">
        <v>15</v>
      </c>
      <c r="AZ7" s="30">
        <v>0.98729257999999998</v>
      </c>
      <c r="BA7" s="30">
        <v>2.4934800000000002E-3</v>
      </c>
      <c r="BB7" s="36">
        <v>30</v>
      </c>
      <c r="BD7" s="28">
        <v>4</v>
      </c>
      <c r="BE7" s="30">
        <v>7.3796189999999998E-2</v>
      </c>
      <c r="BF7" s="30">
        <v>4.0116260000000001E-2</v>
      </c>
      <c r="BG7" s="30">
        <v>0.10520229</v>
      </c>
      <c r="BI7" s="35">
        <v>-1</v>
      </c>
      <c r="BJ7" s="30">
        <v>1.00035904</v>
      </c>
      <c r="BK7" s="30">
        <v>4.7455199999999996E-3</v>
      </c>
      <c r="BL7" s="36">
        <v>26</v>
      </c>
      <c r="BM7" s="30">
        <v>0.99675502000000005</v>
      </c>
      <c r="BN7" s="30">
        <v>1.3843799999999999E-3</v>
      </c>
      <c r="BO7" s="36">
        <v>9</v>
      </c>
      <c r="BP7" s="30">
        <v>1.00721661</v>
      </c>
      <c r="BQ7" s="30">
        <v>5.1570899999999996E-3</v>
      </c>
      <c r="BR7" s="36">
        <v>25</v>
      </c>
      <c r="BT7" s="28">
        <v>4</v>
      </c>
      <c r="BU7" s="30">
        <v>2.4608830000000002E-2</v>
      </c>
      <c r="BV7" s="30">
        <v>7.4629760000000003E-2</v>
      </c>
      <c r="BW7" s="30">
        <v>6.8786100000000003E-3</v>
      </c>
    </row>
    <row r="8" spans="1:75">
      <c r="A8" s="28">
        <v>5</v>
      </c>
      <c r="B8" s="29">
        <v>5.2631579999999997E-2</v>
      </c>
      <c r="C8" s="29">
        <v>1.02702703</v>
      </c>
      <c r="D8" s="29">
        <v>7.9629629599999996</v>
      </c>
      <c r="G8" s="35">
        <v>-0.5</v>
      </c>
      <c r="H8" s="30">
        <v>1.00022645</v>
      </c>
      <c r="I8" s="30">
        <v>2.3915400000000002E-3</v>
      </c>
      <c r="J8" s="36">
        <v>28</v>
      </c>
      <c r="K8" s="30">
        <v>0.99674538999999995</v>
      </c>
      <c r="L8" s="30">
        <v>9.3665000000000003E-4</v>
      </c>
      <c r="M8" s="36">
        <v>14</v>
      </c>
      <c r="N8" s="30">
        <v>1.0086597799999999</v>
      </c>
      <c r="O8" s="30">
        <v>1.2076999999999999E-3</v>
      </c>
      <c r="P8" s="36">
        <v>26</v>
      </c>
      <c r="R8" s="28">
        <v>5</v>
      </c>
      <c r="S8" s="30">
        <v>0.14400621</v>
      </c>
      <c r="T8" s="30">
        <v>8.6745390000000006E-2</v>
      </c>
      <c r="U8" s="30">
        <v>9.5207499999999997E-3</v>
      </c>
      <c r="V8" s="30">
        <v>3.2421110000000003E-2</v>
      </c>
      <c r="X8" s="35">
        <v>-0.5</v>
      </c>
      <c r="Y8" s="30">
        <v>0.99906715000000001</v>
      </c>
      <c r="Z8" s="30">
        <v>1.0253899999999999E-3</v>
      </c>
      <c r="AA8" s="36">
        <v>5</v>
      </c>
      <c r="AB8" s="30">
        <v>1.00229122</v>
      </c>
      <c r="AC8" s="30">
        <v>1.71608E-3</v>
      </c>
      <c r="AD8" s="36">
        <v>7</v>
      </c>
      <c r="AE8" s="30">
        <v>0.99595931000000004</v>
      </c>
      <c r="AF8" s="30">
        <v>2.4810499999999998E-3</v>
      </c>
      <c r="AG8" s="36">
        <v>4</v>
      </c>
      <c r="AI8" s="28">
        <v>5</v>
      </c>
      <c r="AJ8" s="29">
        <v>9.7796229999999998E-2</v>
      </c>
      <c r="AK8" s="29">
        <v>2.3296560000000001E-2</v>
      </c>
      <c r="AL8" s="29">
        <v>0.15248339999999999</v>
      </c>
      <c r="AM8" s="33"/>
      <c r="AN8" s="28">
        <v>5</v>
      </c>
      <c r="AO8" s="29">
        <v>248.52799999999999</v>
      </c>
      <c r="AP8" s="29">
        <v>186.68700000000001</v>
      </c>
      <c r="AQ8" s="29">
        <v>177.58500000000001</v>
      </c>
      <c r="AS8" s="35">
        <v>-0.5</v>
      </c>
      <c r="AT8" s="30">
        <v>1.00365613</v>
      </c>
      <c r="AU8" s="30">
        <v>1.84716E-3</v>
      </c>
      <c r="AV8" s="36">
        <v>9</v>
      </c>
      <c r="AW8" s="30">
        <v>0.99989574000000003</v>
      </c>
      <c r="AX8" s="30">
        <v>5.1730000000000005E-4</v>
      </c>
      <c r="AY8" s="36">
        <v>15</v>
      </c>
      <c r="AZ8" s="30">
        <v>0.98972550000000004</v>
      </c>
      <c r="BA8" s="30">
        <v>2.9309399999999999E-3</v>
      </c>
      <c r="BB8" s="36">
        <v>30</v>
      </c>
      <c r="BD8" s="28">
        <v>5</v>
      </c>
      <c r="BE8" s="30">
        <v>5.6941239999999997E-2</v>
      </c>
      <c r="BF8" s="30">
        <v>2.426114E-2</v>
      </c>
      <c r="BG8" s="30">
        <v>9.8609589999999997E-2</v>
      </c>
      <c r="BI8" s="35">
        <v>-0.5</v>
      </c>
      <c r="BJ8" s="30"/>
      <c r="BK8" s="30"/>
      <c r="BL8" s="36">
        <v>26</v>
      </c>
      <c r="BM8" s="30">
        <v>0.99556201</v>
      </c>
      <c r="BN8" s="30">
        <v>1.7696700000000001E-3</v>
      </c>
      <c r="BO8" s="36">
        <v>9</v>
      </c>
      <c r="BP8" s="30">
        <v>1.01055516</v>
      </c>
      <c r="BQ8" s="30">
        <v>5.4363299999999996E-3</v>
      </c>
      <c r="BR8" s="36">
        <v>25</v>
      </c>
      <c r="BT8" s="28">
        <v>5</v>
      </c>
      <c r="BU8" s="30">
        <v>2.719763E-2</v>
      </c>
      <c r="BV8" s="30">
        <v>9.1604959999999999E-2</v>
      </c>
      <c r="BW8" s="30">
        <v>9.068532E-2</v>
      </c>
    </row>
    <row r="9" spans="1:75">
      <c r="A9" s="28">
        <v>6</v>
      </c>
      <c r="B9" s="29">
        <v>8.8235289999999994E-2</v>
      </c>
      <c r="C9" s="29">
        <v>5.4086956500000003</v>
      </c>
      <c r="D9" s="30"/>
      <c r="G9" s="35">
        <v>0</v>
      </c>
      <c r="H9" s="30">
        <v>1</v>
      </c>
      <c r="I9" s="30">
        <v>0</v>
      </c>
      <c r="J9" s="36">
        <v>28</v>
      </c>
      <c r="K9" s="30">
        <v>1</v>
      </c>
      <c r="L9" s="30">
        <v>0</v>
      </c>
      <c r="M9" s="36">
        <v>14</v>
      </c>
      <c r="N9" s="30">
        <v>1</v>
      </c>
      <c r="O9" s="30">
        <v>0</v>
      </c>
      <c r="P9" s="36">
        <v>26</v>
      </c>
      <c r="R9" s="28">
        <v>6</v>
      </c>
      <c r="S9" s="30">
        <v>0.16334657999999999</v>
      </c>
      <c r="T9" s="30">
        <v>7.8045580000000003E-2</v>
      </c>
      <c r="U9" s="30">
        <v>4.0863899999999996E-3</v>
      </c>
      <c r="V9" s="30">
        <v>6.2310919999999999E-2</v>
      </c>
      <c r="X9" s="35">
        <v>0</v>
      </c>
      <c r="Y9" s="30">
        <v>1</v>
      </c>
      <c r="Z9" s="30">
        <v>0</v>
      </c>
      <c r="AA9" s="36">
        <v>5</v>
      </c>
      <c r="AB9" s="30">
        <v>1</v>
      </c>
      <c r="AC9" s="30">
        <v>0</v>
      </c>
      <c r="AD9" s="36">
        <v>7</v>
      </c>
      <c r="AE9" s="30">
        <v>1</v>
      </c>
      <c r="AF9" s="30">
        <v>0</v>
      </c>
      <c r="AG9" s="36">
        <v>4</v>
      </c>
      <c r="AI9" s="28">
        <v>6</v>
      </c>
      <c r="AJ9" s="29">
        <v>6.9552939999999994E-2</v>
      </c>
      <c r="AK9" s="29">
        <v>3.5768330000000001E-2</v>
      </c>
      <c r="AL9" s="29">
        <v>0.20276709000000001</v>
      </c>
      <c r="AM9" s="33"/>
      <c r="AN9" s="28">
        <v>6</v>
      </c>
      <c r="AO9" s="29">
        <v>152.666</v>
      </c>
      <c r="AP9" s="29">
        <v>254.142</v>
      </c>
      <c r="AQ9" s="29">
        <v>156.64599999999999</v>
      </c>
      <c r="AS9" s="35">
        <v>0</v>
      </c>
      <c r="AT9" s="30">
        <v>1</v>
      </c>
      <c r="AU9" s="30">
        <v>0</v>
      </c>
      <c r="AV9" s="36">
        <v>9</v>
      </c>
      <c r="AW9" s="30">
        <v>1</v>
      </c>
      <c r="AX9" s="30">
        <v>0</v>
      </c>
      <c r="AY9" s="36">
        <v>15</v>
      </c>
      <c r="AZ9" s="30">
        <v>1</v>
      </c>
      <c r="BA9" s="30">
        <v>0</v>
      </c>
      <c r="BB9" s="36">
        <v>30</v>
      </c>
      <c r="BD9" s="28">
        <v>6</v>
      </c>
      <c r="BE9" s="30">
        <v>0.12024696</v>
      </c>
      <c r="BF9" s="30">
        <v>2.5177099999999998E-3</v>
      </c>
      <c r="BG9" s="30">
        <v>9.0531600000000004E-2</v>
      </c>
      <c r="BI9" s="35">
        <v>0</v>
      </c>
      <c r="BJ9" s="30">
        <v>1.00675162</v>
      </c>
      <c r="BK9" s="30">
        <v>5.4478199999999999E-3</v>
      </c>
      <c r="BL9" s="36">
        <v>26</v>
      </c>
      <c r="BM9" s="30">
        <v>1</v>
      </c>
      <c r="BN9" s="30">
        <v>0</v>
      </c>
      <c r="BO9" s="36">
        <v>9</v>
      </c>
      <c r="BP9" s="30">
        <v>1.0077266600000001</v>
      </c>
      <c r="BQ9" s="30">
        <v>4.3438000000000001E-3</v>
      </c>
      <c r="BR9" s="36">
        <v>25</v>
      </c>
      <c r="BT9" s="28">
        <v>6</v>
      </c>
      <c r="BU9" s="30">
        <v>4.9626899999999996E-3</v>
      </c>
      <c r="BV9" s="30">
        <v>4.7454549999999998E-2</v>
      </c>
      <c r="BW9" s="30">
        <v>4.6610930000000002E-2</v>
      </c>
    </row>
    <row r="10" spans="1:75">
      <c r="A10" s="37">
        <v>7</v>
      </c>
      <c r="B10" s="38"/>
      <c r="C10" s="38">
        <v>6.8</v>
      </c>
      <c r="D10" s="39"/>
      <c r="G10" s="35">
        <v>0.5</v>
      </c>
      <c r="H10" s="30">
        <v>1.0026398400000001</v>
      </c>
      <c r="I10" s="30">
        <v>1.9714200000000002E-3</v>
      </c>
      <c r="J10" s="36">
        <v>28</v>
      </c>
      <c r="K10" s="30">
        <v>0.97743248000000005</v>
      </c>
      <c r="L10" s="30">
        <v>2.7379000000000001E-3</v>
      </c>
      <c r="M10" s="36">
        <v>14</v>
      </c>
      <c r="N10" s="30">
        <v>1.0079992200000001</v>
      </c>
      <c r="O10" s="30">
        <v>1.20656E-3</v>
      </c>
      <c r="P10" s="36">
        <v>26</v>
      </c>
      <c r="R10" s="28">
        <v>7</v>
      </c>
      <c r="S10" s="30">
        <v>6.3812270000000004E-2</v>
      </c>
      <c r="T10" s="30">
        <v>6.4497070000000004E-2</v>
      </c>
      <c r="U10" s="30">
        <v>-1.3063699999999999E-2</v>
      </c>
      <c r="V10" s="30">
        <v>9.4384609999999994E-2</v>
      </c>
      <c r="X10" s="35">
        <v>0.5</v>
      </c>
      <c r="Y10" s="30">
        <v>1.00643119</v>
      </c>
      <c r="Z10" s="30">
        <v>6.6752499999999998E-3</v>
      </c>
      <c r="AA10" s="36">
        <v>5</v>
      </c>
      <c r="AB10" s="30">
        <v>0.99601364999999997</v>
      </c>
      <c r="AC10" s="30">
        <v>5.0714799999999997E-3</v>
      </c>
      <c r="AD10" s="36">
        <v>7</v>
      </c>
      <c r="AE10" s="30">
        <v>0.98814119</v>
      </c>
      <c r="AF10" s="30">
        <v>4.3159100000000001E-3</v>
      </c>
      <c r="AG10" s="36">
        <v>4</v>
      </c>
      <c r="AI10" s="28">
        <v>7</v>
      </c>
      <c r="AJ10" s="29">
        <v>3.59726E-2</v>
      </c>
      <c r="AK10" s="29">
        <v>-1.2250499999999999E-2</v>
      </c>
      <c r="AL10" s="29">
        <v>0.22744528999999999</v>
      </c>
      <c r="AM10" s="33"/>
      <c r="AN10" s="28">
        <v>7</v>
      </c>
      <c r="AO10" s="29">
        <v>163.024</v>
      </c>
      <c r="AP10" s="29">
        <v>255.78899999999999</v>
      </c>
      <c r="AQ10" s="29">
        <v>185.583</v>
      </c>
      <c r="AS10" s="35">
        <v>0.51766667</v>
      </c>
      <c r="AT10" s="30">
        <v>1.00339752</v>
      </c>
      <c r="AU10" s="30">
        <v>8.9207000000000002E-4</v>
      </c>
      <c r="AV10" s="36">
        <v>9</v>
      </c>
      <c r="AW10" s="30">
        <v>0.98311842000000005</v>
      </c>
      <c r="AX10" s="30">
        <v>1.5605199999999999E-3</v>
      </c>
      <c r="AY10" s="36">
        <v>15</v>
      </c>
      <c r="AZ10" s="30">
        <v>0.99079452999999995</v>
      </c>
      <c r="BA10" s="30">
        <v>3.1568299999999998E-3</v>
      </c>
      <c r="BB10" s="36">
        <v>30</v>
      </c>
      <c r="BD10" s="28">
        <v>7</v>
      </c>
      <c r="BE10" s="30">
        <v>9.7328010000000006E-2</v>
      </c>
      <c r="BF10" s="30">
        <v>7.6827419999999993E-2</v>
      </c>
      <c r="BG10" s="30">
        <v>6.550686E-2</v>
      </c>
      <c r="BI10" s="35">
        <v>0.51766667</v>
      </c>
      <c r="BJ10" s="30">
        <v>1</v>
      </c>
      <c r="BK10" s="30">
        <v>0</v>
      </c>
      <c r="BL10" s="36">
        <v>26</v>
      </c>
      <c r="BM10" s="30">
        <v>0.99086750999999995</v>
      </c>
      <c r="BN10" s="30">
        <v>5.3616799999999997E-3</v>
      </c>
      <c r="BO10" s="36">
        <v>9</v>
      </c>
      <c r="BP10" s="30">
        <v>1</v>
      </c>
      <c r="BQ10" s="30">
        <v>0</v>
      </c>
      <c r="BR10" s="36">
        <v>25</v>
      </c>
      <c r="BT10" s="28">
        <v>7</v>
      </c>
      <c r="BU10" s="30">
        <v>4.6606099999999998E-2</v>
      </c>
      <c r="BV10" s="30">
        <v>4.8132330000000001E-2</v>
      </c>
      <c r="BW10" s="30">
        <v>6.7602949999999995E-2</v>
      </c>
    </row>
    <row r="11" spans="1:75">
      <c r="G11" s="35">
        <v>1</v>
      </c>
      <c r="H11" s="30">
        <v>0.99738011000000004</v>
      </c>
      <c r="I11" s="30">
        <v>6.0981000000000002E-4</v>
      </c>
      <c r="J11" s="36">
        <v>28</v>
      </c>
      <c r="K11" s="30">
        <v>0.98825233999999995</v>
      </c>
      <c r="L11" s="30">
        <v>2.5123699999999999E-3</v>
      </c>
      <c r="M11" s="36">
        <v>14</v>
      </c>
      <c r="N11" s="30">
        <v>1.0043588800000001</v>
      </c>
      <c r="O11" s="30">
        <v>1.34782E-3</v>
      </c>
      <c r="P11" s="36">
        <v>26</v>
      </c>
      <c r="R11" s="28">
        <v>8</v>
      </c>
      <c r="S11" s="30">
        <v>8.4473119999999999E-2</v>
      </c>
      <c r="T11" s="30">
        <v>0.12741649999999999</v>
      </c>
      <c r="U11" s="30">
        <v>-1.6228200000000002E-2</v>
      </c>
      <c r="V11" s="30">
        <v>6.9085439999999998E-2</v>
      </c>
      <c r="X11" s="35">
        <v>1</v>
      </c>
      <c r="Y11" s="30">
        <v>1.0225415799999999</v>
      </c>
      <c r="Z11" s="30">
        <v>4.6290400000000001E-3</v>
      </c>
      <c r="AA11" s="36">
        <v>5</v>
      </c>
      <c r="AB11" s="30">
        <v>1.0028907</v>
      </c>
      <c r="AC11" s="30">
        <v>5.7123599999999997E-3</v>
      </c>
      <c r="AD11" s="36">
        <v>7</v>
      </c>
      <c r="AE11" s="30">
        <v>1.0015546900000001</v>
      </c>
      <c r="AF11" s="30">
        <v>6.7490400000000004E-3</v>
      </c>
      <c r="AG11" s="36">
        <v>4</v>
      </c>
      <c r="AI11" s="28">
        <v>8</v>
      </c>
      <c r="AJ11" s="29">
        <v>6.2063750000000001E-2</v>
      </c>
      <c r="AK11" s="29">
        <v>4.1615799999999998E-3</v>
      </c>
      <c r="AL11" s="29">
        <v>0.16901234000000001</v>
      </c>
      <c r="AM11" s="33"/>
      <c r="AN11" s="28">
        <v>8</v>
      </c>
      <c r="AO11" s="29">
        <v>244.16800000000001</v>
      </c>
      <c r="AP11" s="29">
        <v>154.875</v>
      </c>
      <c r="AQ11" s="29">
        <v>166.875</v>
      </c>
      <c r="AS11" s="35">
        <v>1</v>
      </c>
      <c r="AT11" s="30">
        <v>0.99980676999999996</v>
      </c>
      <c r="AU11" s="30">
        <v>7.6327000000000003E-4</v>
      </c>
      <c r="AV11" s="36">
        <v>9</v>
      </c>
      <c r="AW11" s="30">
        <v>0.99365333</v>
      </c>
      <c r="AX11" s="30">
        <v>1.3418799999999999E-3</v>
      </c>
      <c r="AY11" s="36">
        <v>15</v>
      </c>
      <c r="AZ11" s="30">
        <v>1.01452754</v>
      </c>
      <c r="BA11" s="30">
        <v>9.7912999999999993E-4</v>
      </c>
      <c r="BB11" s="36">
        <v>30</v>
      </c>
      <c r="BD11" s="28">
        <v>8</v>
      </c>
      <c r="BE11" s="30">
        <v>0.11061615</v>
      </c>
      <c r="BF11" s="30">
        <v>-1.4257000000000001E-2</v>
      </c>
      <c r="BG11" s="30">
        <v>2.8279899999999998E-3</v>
      </c>
      <c r="BI11" s="35">
        <v>1</v>
      </c>
      <c r="BJ11" s="30">
        <v>1.0023862100000001</v>
      </c>
      <c r="BK11" s="30">
        <v>1.0062999999999999E-3</v>
      </c>
      <c r="BL11" s="36">
        <v>26</v>
      </c>
      <c r="BM11" s="30">
        <v>0.99060210000000004</v>
      </c>
      <c r="BN11" s="30">
        <v>5.29548E-3</v>
      </c>
      <c r="BO11" s="36">
        <v>9</v>
      </c>
      <c r="BP11" s="30">
        <v>1.00112205</v>
      </c>
      <c r="BQ11" s="30">
        <v>1.51965E-3</v>
      </c>
      <c r="BR11" s="36">
        <v>25</v>
      </c>
      <c r="BT11" s="28">
        <v>8</v>
      </c>
      <c r="BU11" s="30">
        <v>2.0609659999999998E-2</v>
      </c>
      <c r="BV11" s="30">
        <v>2.5068199999999999E-2</v>
      </c>
      <c r="BW11" s="30">
        <v>8.495482E-2</v>
      </c>
    </row>
    <row r="12" spans="1:75">
      <c r="A12" s="40" t="s">
        <v>34</v>
      </c>
      <c r="B12" s="41">
        <f>AVERAGE(B2:B10)</f>
        <v>7.3248873333333339E-2</v>
      </c>
      <c r="C12" s="41">
        <f t="shared" ref="C12:D12" si="0">AVERAGE(C2:C10)</f>
        <v>2.8008484485714287</v>
      </c>
      <c r="D12" s="41">
        <f t="shared" si="0"/>
        <v>6.1830687839999996</v>
      </c>
      <c r="G12" s="35">
        <v>1.5</v>
      </c>
      <c r="H12" s="30">
        <v>0.99790656</v>
      </c>
      <c r="I12" s="30">
        <v>1.06708E-3</v>
      </c>
      <c r="J12" s="36">
        <v>28</v>
      </c>
      <c r="K12" s="30">
        <v>0.99078617999999996</v>
      </c>
      <c r="L12" s="30">
        <v>1.9360099999999999E-3</v>
      </c>
      <c r="M12" s="36">
        <v>14</v>
      </c>
      <c r="N12" s="30">
        <v>1.0021736000000001</v>
      </c>
      <c r="O12" s="30">
        <v>1.7810199999999999E-3</v>
      </c>
      <c r="P12" s="36">
        <v>26</v>
      </c>
      <c r="R12" s="28">
        <v>9</v>
      </c>
      <c r="S12" s="30">
        <v>7.5301889999999996E-2</v>
      </c>
      <c r="T12" s="30">
        <v>8.6004910000000004E-2</v>
      </c>
      <c r="U12" s="30">
        <v>-1.9425000000000001E-2</v>
      </c>
      <c r="V12" s="30">
        <v>7.5095439999999999E-2</v>
      </c>
      <c r="X12" s="35">
        <v>1.5</v>
      </c>
      <c r="Y12" s="30">
        <v>1.02750951</v>
      </c>
      <c r="Z12" s="30">
        <v>4.65577E-3</v>
      </c>
      <c r="AA12" s="36">
        <v>5</v>
      </c>
      <c r="AB12" s="30">
        <v>1.0076777400000001</v>
      </c>
      <c r="AC12" s="30">
        <v>6.8458499999999997E-3</v>
      </c>
      <c r="AD12" s="36">
        <v>7</v>
      </c>
      <c r="AE12" s="30">
        <v>1.0068211</v>
      </c>
      <c r="AF12" s="30">
        <v>6.79E-3</v>
      </c>
      <c r="AG12" s="36">
        <v>4</v>
      </c>
      <c r="AI12" s="28">
        <v>9</v>
      </c>
      <c r="AJ12" s="29">
        <v>2.4135520000000001E-2</v>
      </c>
      <c r="AK12" s="29">
        <v>8.6059199999999995E-3</v>
      </c>
      <c r="AL12" s="29">
        <v>0.12582744000000001</v>
      </c>
      <c r="AM12" s="33"/>
      <c r="AN12" s="28">
        <v>9</v>
      </c>
      <c r="AO12" s="29">
        <v>218.88</v>
      </c>
      <c r="AP12" s="29">
        <v>212.709</v>
      </c>
      <c r="AQ12" s="29">
        <v>137.37299999999999</v>
      </c>
      <c r="AS12" s="35">
        <v>1.5</v>
      </c>
      <c r="AT12" s="30">
        <v>1.0018151799999999</v>
      </c>
      <c r="AU12" s="30">
        <v>1.3865500000000001E-3</v>
      </c>
      <c r="AV12" s="36">
        <v>9</v>
      </c>
      <c r="AW12" s="30">
        <v>0.99985520999999999</v>
      </c>
      <c r="AX12" s="30">
        <v>1.6516300000000001E-3</v>
      </c>
      <c r="AY12" s="36">
        <v>15</v>
      </c>
      <c r="AZ12" s="30">
        <v>1.0005271499999999</v>
      </c>
      <c r="BA12" s="30">
        <v>1.0225E-3</v>
      </c>
      <c r="BB12" s="36">
        <v>30</v>
      </c>
      <c r="BD12" s="28">
        <v>9</v>
      </c>
      <c r="BE12" s="30">
        <v>8.5319640000000002E-2</v>
      </c>
      <c r="BF12" s="30">
        <v>4.9386600000000001E-3</v>
      </c>
      <c r="BG12" s="30">
        <v>0</v>
      </c>
      <c r="BI12" s="35">
        <v>1.5</v>
      </c>
      <c r="BJ12" s="30">
        <v>1.00409601</v>
      </c>
      <c r="BK12" s="30">
        <v>1.4336399999999999E-3</v>
      </c>
      <c r="BL12" s="36">
        <v>26</v>
      </c>
      <c r="BM12" s="30">
        <v>0.98944781999999998</v>
      </c>
      <c r="BN12" s="30">
        <v>5.4626800000000001E-3</v>
      </c>
      <c r="BO12" s="36">
        <v>9</v>
      </c>
      <c r="BP12" s="30">
        <v>0.99195310999999997</v>
      </c>
      <c r="BQ12" s="30">
        <v>3.06785E-3</v>
      </c>
      <c r="BR12" s="36">
        <v>25</v>
      </c>
      <c r="BT12" s="28">
        <v>9</v>
      </c>
      <c r="BU12" s="30">
        <v>2.4720800000000002E-3</v>
      </c>
      <c r="BV12" s="30">
        <v>2.594376E-2</v>
      </c>
      <c r="BW12" s="30">
        <v>9.241502E-2</v>
      </c>
    </row>
    <row r="13" spans="1:75">
      <c r="A13" s="40" t="s">
        <v>35</v>
      </c>
      <c r="B13" s="41">
        <f>STDEV(B2:B10)</f>
        <v>5.5395077237669288E-2</v>
      </c>
      <c r="C13" s="41">
        <f t="shared" ref="C13:D13" si="1">STDEV(C2:C10)</f>
        <v>2.3327601132894848</v>
      </c>
      <c r="D13" s="41">
        <f t="shared" si="1"/>
        <v>2.2963385082754479</v>
      </c>
      <c r="G13" s="35">
        <v>2</v>
      </c>
      <c r="H13" s="30"/>
      <c r="I13" s="30"/>
      <c r="J13" s="36"/>
      <c r="K13" s="30"/>
      <c r="L13" s="30"/>
      <c r="M13" s="36"/>
      <c r="N13" s="30"/>
      <c r="O13" s="30"/>
      <c r="P13" s="36"/>
      <c r="R13" s="28">
        <v>10</v>
      </c>
      <c r="S13" s="30">
        <v>0.14129659</v>
      </c>
      <c r="T13" s="30">
        <v>8.5728659999999998E-2</v>
      </c>
      <c r="U13" s="30">
        <v>-9.8489999999999992E-4</v>
      </c>
      <c r="V13" s="30">
        <v>0.10624488999999999</v>
      </c>
      <c r="X13" s="35">
        <v>2</v>
      </c>
      <c r="Y13" s="30"/>
      <c r="Z13" s="30"/>
      <c r="AA13" s="36"/>
      <c r="AB13" s="30"/>
      <c r="AC13" s="30"/>
      <c r="AD13" s="36"/>
      <c r="AE13" s="30"/>
      <c r="AF13" s="30"/>
      <c r="AG13" s="36"/>
      <c r="AI13" s="28">
        <v>10</v>
      </c>
      <c r="AJ13" s="29">
        <v>1.779352E-2</v>
      </c>
      <c r="AK13" s="29">
        <v>7.1319E-3</v>
      </c>
      <c r="AL13" s="29">
        <v>0.33010061000000002</v>
      </c>
      <c r="AM13" s="33"/>
      <c r="AN13" s="28">
        <v>10</v>
      </c>
      <c r="AO13" s="29">
        <v>137.10400000000001</v>
      </c>
      <c r="AP13" s="29">
        <v>172.26900000000001</v>
      </c>
      <c r="AQ13" s="29">
        <v>147.35300000000001</v>
      </c>
      <c r="AS13" s="35">
        <v>2</v>
      </c>
      <c r="AT13" s="30">
        <v>0.99922480999999996</v>
      </c>
      <c r="AU13" s="30">
        <v>1.10717E-3</v>
      </c>
      <c r="AV13" s="36">
        <v>9</v>
      </c>
      <c r="AW13" s="30">
        <v>1.00512058</v>
      </c>
      <c r="AX13" s="30">
        <v>2.0631999999999998E-3</v>
      </c>
      <c r="AY13" s="36">
        <v>15</v>
      </c>
      <c r="AZ13" s="30">
        <v>1.0010686200000001</v>
      </c>
      <c r="BA13" s="30">
        <v>1.1223299999999999E-3</v>
      </c>
      <c r="BB13" s="36">
        <v>30</v>
      </c>
      <c r="BD13" s="28">
        <v>10</v>
      </c>
      <c r="BE13" s="30">
        <v>0.10541482000000001</v>
      </c>
      <c r="BF13" s="30">
        <v>-1.37144E-2</v>
      </c>
      <c r="BG13" s="30">
        <v>9.8085169999999999E-2</v>
      </c>
      <c r="BI13" s="35">
        <v>2</v>
      </c>
      <c r="BJ13" s="30">
        <v>1.00350717</v>
      </c>
      <c r="BK13" s="30">
        <v>2.0046500000000002E-3</v>
      </c>
      <c r="BL13" s="36">
        <v>26</v>
      </c>
      <c r="BM13" s="30">
        <v>0.98830516000000002</v>
      </c>
      <c r="BN13" s="30">
        <v>5.5858000000000001E-3</v>
      </c>
      <c r="BO13" s="36">
        <v>9</v>
      </c>
      <c r="BP13" s="30">
        <v>0.99337419999999998</v>
      </c>
      <c r="BQ13" s="30">
        <v>3.6454899999999999E-3</v>
      </c>
      <c r="BR13" s="36">
        <v>25</v>
      </c>
      <c r="BT13" s="28">
        <v>10</v>
      </c>
      <c r="BU13" s="30">
        <v>1.987063E-2</v>
      </c>
      <c r="BV13" s="30">
        <v>-6.3406000000000001E-3</v>
      </c>
      <c r="BW13" s="30">
        <v>2.6223E-2</v>
      </c>
    </row>
    <row r="14" spans="1:75">
      <c r="A14" s="40" t="s">
        <v>32</v>
      </c>
      <c r="B14" s="42">
        <f>B13/(SQRT(COUNT(B2:B10)))</f>
        <v>2.2614945582392139E-2</v>
      </c>
      <c r="C14" s="42">
        <f t="shared" ref="C14:D14" si="2">C13/(SQRT(COUNT(C2:C10)))</f>
        <v>0.88170044687640525</v>
      </c>
      <c r="D14" s="42">
        <f t="shared" si="2"/>
        <v>1.0269538007708729</v>
      </c>
      <c r="G14" s="35">
        <v>2.5</v>
      </c>
      <c r="H14" s="30">
        <v>1.00151528</v>
      </c>
      <c r="I14" s="30">
        <v>1.9135300000000001E-3</v>
      </c>
      <c r="J14" s="36">
        <v>28</v>
      </c>
      <c r="K14" s="30">
        <v>0.99947109999999995</v>
      </c>
      <c r="L14" s="30">
        <v>2.91245E-3</v>
      </c>
      <c r="M14" s="36">
        <v>14</v>
      </c>
      <c r="N14" s="30">
        <v>1.00029637</v>
      </c>
      <c r="O14" s="30">
        <v>2.0140700000000002E-3</v>
      </c>
      <c r="P14" s="36">
        <v>26</v>
      </c>
      <c r="R14" s="28">
        <v>11</v>
      </c>
      <c r="S14" s="30">
        <v>0.15646726999999999</v>
      </c>
      <c r="T14" s="30">
        <v>0.10447808</v>
      </c>
      <c r="U14" s="30">
        <v>1.863043E-2</v>
      </c>
      <c r="V14" s="30">
        <v>2.3666400000000001E-3</v>
      </c>
      <c r="X14" s="35">
        <v>2.5</v>
      </c>
      <c r="Y14" s="30">
        <v>1.0345882799999999</v>
      </c>
      <c r="Z14" s="30">
        <v>4.3422799999999996E-3</v>
      </c>
      <c r="AA14" s="36">
        <v>5</v>
      </c>
      <c r="AB14" s="30">
        <v>1.00310393</v>
      </c>
      <c r="AC14" s="30">
        <v>7.2610000000000001E-3</v>
      </c>
      <c r="AD14" s="36">
        <v>7</v>
      </c>
      <c r="AE14" s="30">
        <v>1.0171830500000001</v>
      </c>
      <c r="AF14" s="30">
        <v>8.7738799999999995E-3</v>
      </c>
      <c r="AG14" s="36">
        <v>4</v>
      </c>
      <c r="AI14" s="28">
        <v>11</v>
      </c>
      <c r="AJ14" s="29">
        <v>0.31374775999999999</v>
      </c>
      <c r="AK14" s="29">
        <v>6.1665299999999999E-3</v>
      </c>
      <c r="AL14" s="29">
        <v>0.23993633</v>
      </c>
      <c r="AM14" s="33"/>
      <c r="AN14" s="28">
        <v>11</v>
      </c>
      <c r="AO14" s="29">
        <v>187.233</v>
      </c>
      <c r="AP14" s="29">
        <v>169.333</v>
      </c>
      <c r="AQ14" s="29">
        <v>195.077</v>
      </c>
      <c r="AS14" s="35">
        <v>2.5</v>
      </c>
      <c r="AT14" s="30">
        <v>1.00237113</v>
      </c>
      <c r="AU14" s="30">
        <v>2.0593999999999999E-3</v>
      </c>
      <c r="AV14" s="36">
        <v>9</v>
      </c>
      <c r="AW14" s="30">
        <v>1.00414424</v>
      </c>
      <c r="AX14" s="30">
        <v>2.0575099999999998E-3</v>
      </c>
      <c r="AY14" s="36">
        <v>15</v>
      </c>
      <c r="AZ14" s="30">
        <v>1.0051198699999999</v>
      </c>
      <c r="BA14" s="30">
        <v>1.7184800000000001E-3</v>
      </c>
      <c r="BB14" s="36">
        <v>30</v>
      </c>
      <c r="BD14" s="28">
        <v>11</v>
      </c>
      <c r="BE14" s="30">
        <v>5.0813829999999997E-2</v>
      </c>
      <c r="BF14" s="30">
        <v>6.6883000000000003E-5</v>
      </c>
      <c r="BG14" s="30">
        <v>9.3913869999999997E-2</v>
      </c>
      <c r="BI14" s="35">
        <v>2.5</v>
      </c>
      <c r="BJ14" s="30">
        <v>1.00501715</v>
      </c>
      <c r="BK14" s="30">
        <v>2.1285800000000001E-3</v>
      </c>
      <c r="BL14" s="36">
        <v>26</v>
      </c>
      <c r="BM14" s="30">
        <v>0.98818068999999997</v>
      </c>
      <c r="BN14" s="30">
        <v>5.9490000000000003E-3</v>
      </c>
      <c r="BO14" s="36">
        <v>9</v>
      </c>
      <c r="BP14" s="30">
        <v>0.99039931999999997</v>
      </c>
      <c r="BQ14" s="30">
        <v>4.5811699999999999E-3</v>
      </c>
      <c r="BR14" s="36">
        <v>25</v>
      </c>
      <c r="BT14" s="28">
        <v>11</v>
      </c>
      <c r="BU14" s="30">
        <v>2.2299590000000001E-2</v>
      </c>
      <c r="BV14" s="30">
        <v>2.1773549999999999E-2</v>
      </c>
      <c r="BW14" s="30">
        <v>5.9125499999999998E-2</v>
      </c>
    </row>
    <row r="15" spans="1:75">
      <c r="G15" s="35">
        <v>3</v>
      </c>
      <c r="H15" s="30">
        <v>1.0077400000000001</v>
      </c>
      <c r="I15" s="30">
        <v>3.4658800000000002E-3</v>
      </c>
      <c r="J15" s="36">
        <v>28</v>
      </c>
      <c r="K15" s="30">
        <v>0.99425326000000003</v>
      </c>
      <c r="L15" s="30">
        <v>4.2109900000000004E-3</v>
      </c>
      <c r="M15" s="36">
        <v>14</v>
      </c>
      <c r="N15" s="30">
        <v>0.99792201999999997</v>
      </c>
      <c r="O15" s="30">
        <v>2.4918000000000002E-3</v>
      </c>
      <c r="P15" s="36">
        <v>26</v>
      </c>
      <c r="R15" s="28">
        <v>12</v>
      </c>
      <c r="S15" s="30">
        <v>0.12325187</v>
      </c>
      <c r="T15" s="30">
        <v>0.10465536</v>
      </c>
      <c r="U15" s="30">
        <v>2.1513060000000001E-2</v>
      </c>
      <c r="V15" s="30">
        <v>2.9297569999999998E-2</v>
      </c>
      <c r="X15" s="35">
        <v>3</v>
      </c>
      <c r="Y15" s="30">
        <v>1.04144068</v>
      </c>
      <c r="Z15" s="30">
        <v>3.8952700000000002E-3</v>
      </c>
      <c r="AA15" s="36">
        <v>5</v>
      </c>
      <c r="AB15" s="30">
        <v>1.00849714</v>
      </c>
      <c r="AC15" s="30">
        <v>6.62293E-3</v>
      </c>
      <c r="AD15" s="36">
        <v>7</v>
      </c>
      <c r="AE15" s="30">
        <v>1.03066404</v>
      </c>
      <c r="AF15" s="30">
        <v>9.9031399999999995E-3</v>
      </c>
      <c r="AG15" s="36">
        <v>4</v>
      </c>
      <c r="AI15" s="28">
        <v>12</v>
      </c>
      <c r="AJ15" s="29">
        <v>8.9028410000000002E-2</v>
      </c>
      <c r="AK15" s="29">
        <v>1.255011E-2</v>
      </c>
      <c r="AL15" s="29">
        <v>0.20237104</v>
      </c>
      <c r="AM15" s="33"/>
      <c r="AN15" s="28">
        <v>12</v>
      </c>
      <c r="AO15" s="29">
        <v>146.839</v>
      </c>
      <c r="AP15" s="29">
        <v>166.99100000000001</v>
      </c>
      <c r="AQ15" s="29">
        <v>142.33600000000001</v>
      </c>
      <c r="AS15" s="35">
        <v>3</v>
      </c>
      <c r="AT15" s="30">
        <v>1.00847726</v>
      </c>
      <c r="AU15" s="30">
        <v>3.5334199999999998E-3</v>
      </c>
      <c r="AV15" s="36">
        <v>9</v>
      </c>
      <c r="AW15" s="30">
        <v>1.0082941299999999</v>
      </c>
      <c r="AX15" s="30">
        <v>2.1247900000000001E-3</v>
      </c>
      <c r="AY15" s="36">
        <v>15</v>
      </c>
      <c r="AZ15" s="30">
        <v>0.99659436000000001</v>
      </c>
      <c r="BA15" s="30">
        <v>2.2234300000000002E-3</v>
      </c>
      <c r="BB15" s="36">
        <v>30</v>
      </c>
      <c r="BD15" s="28">
        <v>12</v>
      </c>
      <c r="BE15" s="30">
        <v>8.7704550000000006E-2</v>
      </c>
      <c r="BF15" s="30">
        <v>1.7897730000000001E-2</v>
      </c>
      <c r="BG15" s="30">
        <v>4.4552660000000001E-2</v>
      </c>
      <c r="BI15" s="35">
        <v>3</v>
      </c>
      <c r="BJ15" s="30">
        <v>1.0056334899999999</v>
      </c>
      <c r="BK15" s="30">
        <v>2.3170199999999999E-3</v>
      </c>
      <c r="BL15" s="36">
        <v>26</v>
      </c>
      <c r="BM15" s="30">
        <v>0.98707610000000001</v>
      </c>
      <c r="BN15" s="30">
        <v>6.4368899999999998E-3</v>
      </c>
      <c r="BO15" s="36">
        <v>9</v>
      </c>
      <c r="BP15" s="30">
        <v>0.99402524999999997</v>
      </c>
      <c r="BQ15" s="30">
        <v>5.1145399999999999E-3</v>
      </c>
      <c r="BR15" s="36">
        <v>25</v>
      </c>
      <c r="BT15" s="28">
        <v>12</v>
      </c>
      <c r="BU15" s="30">
        <v>3.9189139999999997E-2</v>
      </c>
      <c r="BV15" s="30">
        <v>3.4858300000000001E-3</v>
      </c>
      <c r="BW15" s="30">
        <v>3.5322760000000002E-2</v>
      </c>
    </row>
    <row r="16" spans="1:75">
      <c r="A16" s="43" t="s">
        <v>13</v>
      </c>
      <c r="B16" s="44"/>
      <c r="C16" s="45"/>
      <c r="G16" s="35">
        <v>3.5</v>
      </c>
      <c r="H16" s="30"/>
      <c r="I16" s="30"/>
      <c r="J16" s="36"/>
      <c r="K16" s="30"/>
      <c r="L16" s="30"/>
      <c r="M16" s="36"/>
      <c r="N16" s="30"/>
      <c r="O16" s="30"/>
      <c r="P16" s="36"/>
      <c r="R16" s="28">
        <v>13</v>
      </c>
      <c r="S16" s="30">
        <v>0.17515286999999999</v>
      </c>
      <c r="T16" s="30">
        <v>0.11947913</v>
      </c>
      <c r="U16" s="30">
        <v>1.235296E-2</v>
      </c>
      <c r="V16" s="30">
        <v>6.1394520000000001E-2</v>
      </c>
      <c r="X16" s="35">
        <v>3.5</v>
      </c>
      <c r="Y16" s="30">
        <v>1.04898234</v>
      </c>
      <c r="Z16" s="30">
        <v>4.7272800000000004E-3</v>
      </c>
      <c r="AA16" s="36">
        <v>5</v>
      </c>
      <c r="AB16" s="30">
        <v>1.00428005</v>
      </c>
      <c r="AC16" s="30">
        <v>7.3691700000000004E-3</v>
      </c>
      <c r="AD16" s="36">
        <v>7</v>
      </c>
      <c r="AE16" s="30">
        <v>1.06214177</v>
      </c>
      <c r="AF16" s="30">
        <v>1.266776E-2</v>
      </c>
      <c r="AG16" s="36">
        <v>4</v>
      </c>
      <c r="AI16" s="28">
        <v>13</v>
      </c>
      <c r="AJ16" s="29">
        <v>5.3208180000000001E-2</v>
      </c>
      <c r="AK16" s="29">
        <v>1.333814E-2</v>
      </c>
      <c r="AL16" s="29">
        <v>0.20393507</v>
      </c>
      <c r="AM16" s="33"/>
      <c r="AN16" s="28">
        <v>13</v>
      </c>
      <c r="AO16" s="29">
        <v>180.85</v>
      </c>
      <c r="AP16" s="29">
        <v>175.75</v>
      </c>
      <c r="AQ16" s="29">
        <v>143.404</v>
      </c>
      <c r="AS16" s="35">
        <v>3.5</v>
      </c>
      <c r="AT16" s="30">
        <v>1.01508786</v>
      </c>
      <c r="AU16" s="30">
        <v>5.01812E-3</v>
      </c>
      <c r="AV16" s="36">
        <v>9</v>
      </c>
      <c r="AW16" s="30">
        <v>1.00808027</v>
      </c>
      <c r="AX16" s="30">
        <v>2.2841699999999999E-3</v>
      </c>
      <c r="AY16" s="36">
        <v>15</v>
      </c>
      <c r="AZ16" s="30">
        <v>1.00034351</v>
      </c>
      <c r="BA16" s="30">
        <v>2.6812300000000002E-3</v>
      </c>
      <c r="BB16" s="36">
        <v>30</v>
      </c>
      <c r="BD16" s="28">
        <v>13</v>
      </c>
      <c r="BE16" s="30">
        <v>9.6947630000000007E-2</v>
      </c>
      <c r="BF16" s="30">
        <v>3.906925E-2</v>
      </c>
      <c r="BG16" s="30">
        <v>6.3637940000000004E-2</v>
      </c>
      <c r="BI16" s="35">
        <v>3.5</v>
      </c>
      <c r="BJ16" s="30">
        <v>1.00474884</v>
      </c>
      <c r="BK16" s="30">
        <v>2.49358E-3</v>
      </c>
      <c r="BL16" s="36">
        <v>26</v>
      </c>
      <c r="BM16" s="30">
        <v>0.98837719999999996</v>
      </c>
      <c r="BN16" s="30">
        <v>5.8460400000000003E-3</v>
      </c>
      <c r="BO16" s="36">
        <v>9</v>
      </c>
      <c r="BP16" s="30">
        <v>0.99590820999999996</v>
      </c>
      <c r="BQ16" s="30">
        <v>5.6808300000000004E-3</v>
      </c>
      <c r="BR16" s="36">
        <v>25</v>
      </c>
      <c r="BT16" s="28">
        <v>13</v>
      </c>
      <c r="BU16" s="30">
        <v>3.4011640000000003E-2</v>
      </c>
      <c r="BV16" s="30">
        <v>9.8814100000000002E-3</v>
      </c>
      <c r="BW16" s="30">
        <v>5.6806469999999998E-2</v>
      </c>
    </row>
    <row r="17" spans="1:75">
      <c r="A17" s="44" t="s">
        <v>36</v>
      </c>
      <c r="B17" s="44"/>
      <c r="C17" s="45"/>
      <c r="G17" s="35">
        <v>4</v>
      </c>
      <c r="H17" s="30">
        <v>1.0162924099999999</v>
      </c>
      <c r="I17" s="30">
        <v>5.4742799999999998E-3</v>
      </c>
      <c r="J17" s="36">
        <v>28</v>
      </c>
      <c r="K17" s="30">
        <v>0.99535894000000003</v>
      </c>
      <c r="L17" s="30">
        <v>5.4621799999999996E-3</v>
      </c>
      <c r="M17" s="36">
        <v>14</v>
      </c>
      <c r="N17" s="30">
        <v>0.99940026999999998</v>
      </c>
      <c r="O17" s="30">
        <v>3.4162300000000001E-3</v>
      </c>
      <c r="P17" s="36">
        <v>26</v>
      </c>
      <c r="R17" s="28">
        <v>14</v>
      </c>
      <c r="S17" s="30">
        <v>0.19948307000000001</v>
      </c>
      <c r="T17" s="30">
        <v>9.4923809999999997E-2</v>
      </c>
      <c r="U17" s="30">
        <v>5.9353000000000001E-3</v>
      </c>
      <c r="V17" s="30">
        <v>8.6008580000000001E-2</v>
      </c>
      <c r="X17" s="35">
        <v>4</v>
      </c>
      <c r="Y17" s="30">
        <v>1.04669861</v>
      </c>
      <c r="Z17" s="30">
        <v>7.1391600000000003E-3</v>
      </c>
      <c r="AA17" s="36">
        <v>5</v>
      </c>
      <c r="AB17" s="30">
        <v>1.0070106700000001</v>
      </c>
      <c r="AC17" s="30">
        <v>8.1031499999999999E-3</v>
      </c>
      <c r="AD17" s="36">
        <v>7</v>
      </c>
      <c r="AE17" s="30">
        <v>1.10894224</v>
      </c>
      <c r="AF17" s="30">
        <v>2.03558E-2</v>
      </c>
      <c r="AG17" s="36">
        <v>4</v>
      </c>
      <c r="AI17" s="28">
        <v>14</v>
      </c>
      <c r="AJ17" s="29">
        <v>0.12113382</v>
      </c>
      <c r="AK17" s="29">
        <v>1.223396E-2</v>
      </c>
      <c r="AL17" s="29">
        <v>0.20943226000000001</v>
      </c>
      <c r="AM17" s="33"/>
      <c r="AN17" s="28">
        <v>14</v>
      </c>
      <c r="AO17" s="29">
        <v>141.31100000000001</v>
      </c>
      <c r="AP17" s="29">
        <v>206.82300000000001</v>
      </c>
      <c r="AQ17" s="29">
        <v>117.967</v>
      </c>
      <c r="AS17" s="35">
        <v>4</v>
      </c>
      <c r="AT17" s="30">
        <v>1.0212200499999999</v>
      </c>
      <c r="AU17" s="30">
        <v>7.3194100000000002E-3</v>
      </c>
      <c r="AV17" s="36">
        <v>9</v>
      </c>
      <c r="AW17" s="30">
        <v>1.00757246</v>
      </c>
      <c r="AX17" s="30">
        <v>2.3269499999999999E-3</v>
      </c>
      <c r="AY17" s="36">
        <v>15</v>
      </c>
      <c r="AZ17" s="30">
        <v>0.99971993999999997</v>
      </c>
      <c r="BA17" s="30">
        <v>3.8158900000000002E-3</v>
      </c>
      <c r="BB17" s="36">
        <v>30</v>
      </c>
      <c r="BD17" s="28">
        <v>14</v>
      </c>
      <c r="BE17" s="30">
        <v>3.9402119999999999E-2</v>
      </c>
      <c r="BF17" s="30">
        <v>-1.85449E-2</v>
      </c>
      <c r="BG17" s="30">
        <v>2.5579210000000002E-2</v>
      </c>
      <c r="BI17" s="35">
        <v>4</v>
      </c>
      <c r="BJ17" s="30">
        <v>1.0010110299999999</v>
      </c>
      <c r="BK17" s="30">
        <v>2.6572800000000001E-3</v>
      </c>
      <c r="BL17" s="36">
        <v>26</v>
      </c>
      <c r="BM17" s="30">
        <v>0.98875957000000003</v>
      </c>
      <c r="BN17" s="30">
        <v>7.2469600000000002E-3</v>
      </c>
      <c r="BO17" s="36">
        <v>9</v>
      </c>
      <c r="BP17" s="30">
        <v>0.99392274000000003</v>
      </c>
      <c r="BQ17" s="30">
        <v>6.1886600000000003E-3</v>
      </c>
      <c r="BR17" s="36">
        <v>25</v>
      </c>
      <c r="BT17" s="28">
        <v>14</v>
      </c>
      <c r="BU17" s="30">
        <v>1.7811110000000002E-2</v>
      </c>
      <c r="BV17" s="30">
        <v>-2.1635499999999998E-2</v>
      </c>
      <c r="BW17" s="30">
        <v>2.756484E-2</v>
      </c>
    </row>
    <row r="18" spans="1:75">
      <c r="A18" s="43" t="s">
        <v>12</v>
      </c>
      <c r="B18" s="44"/>
      <c r="C18" s="45"/>
      <c r="G18" s="35">
        <v>4.5</v>
      </c>
      <c r="H18" s="30">
        <v>1.02597699</v>
      </c>
      <c r="I18" s="30">
        <v>7.4635400000000003E-3</v>
      </c>
      <c r="J18" s="36">
        <v>28</v>
      </c>
      <c r="K18" s="30">
        <v>0.98559370999999996</v>
      </c>
      <c r="L18" s="30">
        <v>6.5694999999999998E-3</v>
      </c>
      <c r="M18" s="36">
        <v>14</v>
      </c>
      <c r="N18" s="30">
        <v>1.0017218699999999</v>
      </c>
      <c r="O18" s="30">
        <v>4.5526000000000004E-3</v>
      </c>
      <c r="P18" s="36">
        <v>26</v>
      </c>
      <c r="R18" s="28">
        <v>15</v>
      </c>
      <c r="S18" s="30">
        <v>0.12510614</v>
      </c>
      <c r="T18" s="30">
        <v>0.12712914</v>
      </c>
      <c r="U18" s="30">
        <v>-3.6429000000000001E-3</v>
      </c>
      <c r="V18" s="30">
        <v>6.9946720000000004E-2</v>
      </c>
      <c r="X18" s="35">
        <v>4.5</v>
      </c>
      <c r="Y18" s="30">
        <v>1.05065568</v>
      </c>
      <c r="Z18" s="30">
        <v>8.5269300000000003E-3</v>
      </c>
      <c r="AA18" s="36">
        <v>5</v>
      </c>
      <c r="AB18" s="30">
        <v>1.0036344699999999</v>
      </c>
      <c r="AC18" s="30">
        <v>9.1126000000000002E-3</v>
      </c>
      <c r="AD18" s="36">
        <v>7</v>
      </c>
      <c r="AE18" s="30">
        <v>1.1654031600000001</v>
      </c>
      <c r="AF18" s="30">
        <v>3.2876200000000001E-2</v>
      </c>
      <c r="AG18" s="36">
        <v>4</v>
      </c>
      <c r="AI18" s="28">
        <v>15</v>
      </c>
      <c r="AJ18" s="29">
        <v>0.15497638999999999</v>
      </c>
      <c r="AK18" s="30"/>
      <c r="AL18" s="29">
        <v>0.24924662</v>
      </c>
      <c r="AM18" s="33"/>
      <c r="AN18" s="28">
        <v>15</v>
      </c>
      <c r="AO18" s="29">
        <v>146.583</v>
      </c>
      <c r="AP18" s="29"/>
      <c r="AQ18" s="29">
        <v>225.126</v>
      </c>
      <c r="AS18" s="35">
        <v>4.5</v>
      </c>
      <c r="AT18" s="30">
        <v>1.0281176700000001</v>
      </c>
      <c r="AU18" s="30">
        <v>9.2095300000000005E-3</v>
      </c>
      <c r="AV18" s="36">
        <v>9</v>
      </c>
      <c r="AW18" s="30">
        <v>1.00912209</v>
      </c>
      <c r="AX18" s="30">
        <v>2.4729299999999999E-3</v>
      </c>
      <c r="AY18" s="36">
        <v>15</v>
      </c>
      <c r="AZ18" s="30">
        <v>0.99865888000000003</v>
      </c>
      <c r="BA18" s="30">
        <v>4.0364299999999997E-3</v>
      </c>
      <c r="BB18" s="36">
        <v>30</v>
      </c>
      <c r="BD18" s="28">
        <v>15</v>
      </c>
      <c r="BE18" s="30">
        <v>7.3832709999999996E-2</v>
      </c>
      <c r="BF18" s="30">
        <v>-4.4393700000000001E-2</v>
      </c>
      <c r="BG18" s="30">
        <v>3.8328800000000003E-2</v>
      </c>
      <c r="BI18" s="35">
        <v>4.5</v>
      </c>
      <c r="BJ18" s="30">
        <v>1.00001867</v>
      </c>
      <c r="BK18" s="30">
        <v>3.7606200000000001E-3</v>
      </c>
      <c r="BL18" s="36">
        <v>26</v>
      </c>
      <c r="BM18" s="30">
        <v>0.98997610000000003</v>
      </c>
      <c r="BN18" s="30">
        <v>6.4345699999999997E-3</v>
      </c>
      <c r="BO18" s="36">
        <v>9</v>
      </c>
      <c r="BP18" s="30">
        <v>0.99985111999999998</v>
      </c>
      <c r="BQ18" s="30">
        <v>6.5356900000000002E-3</v>
      </c>
      <c r="BR18" s="36">
        <v>25</v>
      </c>
      <c r="BT18" s="28">
        <v>15</v>
      </c>
      <c r="BU18" s="30">
        <v>9.6355299999999998E-3</v>
      </c>
      <c r="BV18" s="30">
        <v>0.10511737</v>
      </c>
      <c r="BW18" s="30">
        <v>1.5736320000000002E-2</v>
      </c>
    </row>
    <row r="19" spans="1:75">
      <c r="A19" s="46">
        <v>1.1655000000000001E-3</v>
      </c>
      <c r="B19" s="45" t="s">
        <v>37</v>
      </c>
      <c r="C19" s="45"/>
      <c r="G19" s="35">
        <v>5</v>
      </c>
      <c r="H19" s="30">
        <v>1.03582288</v>
      </c>
      <c r="I19" s="30">
        <v>9.4771100000000004E-3</v>
      </c>
      <c r="J19" s="36">
        <v>28</v>
      </c>
      <c r="K19" s="30">
        <v>0.99587521000000001</v>
      </c>
      <c r="L19" s="30">
        <v>7.3813799999999999E-3</v>
      </c>
      <c r="M19" s="36">
        <v>14</v>
      </c>
      <c r="N19" s="30">
        <v>1.0051394499999999</v>
      </c>
      <c r="O19" s="30">
        <v>5.5909899999999997E-3</v>
      </c>
      <c r="P19" s="36">
        <v>26</v>
      </c>
      <c r="R19" s="28">
        <v>16</v>
      </c>
      <c r="S19" s="30">
        <v>4.687587E-2</v>
      </c>
      <c r="T19" s="30">
        <v>5.4072769999999999E-2</v>
      </c>
      <c r="U19" s="30">
        <v>-4.3372999999999997E-3</v>
      </c>
      <c r="V19" s="30">
        <v>1.3547389999999999E-2</v>
      </c>
      <c r="X19" s="35">
        <v>5</v>
      </c>
      <c r="Y19" s="30">
        <v>1.05443877</v>
      </c>
      <c r="Z19" s="30">
        <v>9.4406300000000002E-3</v>
      </c>
      <c r="AA19" s="36">
        <v>5</v>
      </c>
      <c r="AB19" s="30">
        <v>1.00181056</v>
      </c>
      <c r="AC19" s="30">
        <v>9.27621E-3</v>
      </c>
      <c r="AD19" s="36">
        <v>7</v>
      </c>
      <c r="AE19" s="30">
        <v>1.23102914</v>
      </c>
      <c r="AF19" s="30">
        <v>4.6962289999999997E-2</v>
      </c>
      <c r="AG19" s="36">
        <v>4</v>
      </c>
      <c r="AI19" s="28">
        <v>16</v>
      </c>
      <c r="AJ19" s="29">
        <v>0.13582085999999999</v>
      </c>
      <c r="AK19" s="29"/>
      <c r="AL19" s="29">
        <v>0.23207575999999999</v>
      </c>
      <c r="AM19" s="33"/>
      <c r="AN19" s="28">
        <v>16</v>
      </c>
      <c r="AO19" s="29">
        <v>131.65600000000001</v>
      </c>
      <c r="AP19" s="29"/>
      <c r="AQ19" s="29">
        <v>127.194</v>
      </c>
      <c r="AS19" s="35">
        <v>5</v>
      </c>
      <c r="AT19" s="30">
        <v>1.03504445</v>
      </c>
      <c r="AU19" s="30">
        <v>1.0648019999999999E-2</v>
      </c>
      <c r="AV19" s="36">
        <v>9</v>
      </c>
      <c r="AW19" s="30">
        <v>1.0084248200000001</v>
      </c>
      <c r="AX19" s="30">
        <v>2.6729100000000001E-3</v>
      </c>
      <c r="AY19" s="36">
        <v>15</v>
      </c>
      <c r="AZ19" s="30">
        <v>1.0021900100000001</v>
      </c>
      <c r="BA19" s="30">
        <v>4.1907899999999998E-3</v>
      </c>
      <c r="BB19" s="36">
        <v>30</v>
      </c>
      <c r="BD19" s="28">
        <v>16</v>
      </c>
      <c r="BE19" s="30">
        <v>0.12409317</v>
      </c>
      <c r="BF19" s="30">
        <v>4.7339000000000002E-4</v>
      </c>
      <c r="BG19" s="30">
        <v>1.870115E-2</v>
      </c>
      <c r="BI19" s="35">
        <v>5</v>
      </c>
      <c r="BJ19" s="30">
        <v>1.0050499799999999</v>
      </c>
      <c r="BK19" s="30">
        <v>3.16687E-3</v>
      </c>
      <c r="BL19" s="36">
        <v>26</v>
      </c>
      <c r="BM19" s="30">
        <v>0.99018247999999998</v>
      </c>
      <c r="BN19" s="30">
        <v>6.7850699999999998E-3</v>
      </c>
      <c r="BO19" s="36">
        <v>9</v>
      </c>
      <c r="BP19" s="30">
        <v>0.99805275999999998</v>
      </c>
      <c r="BQ19" s="30">
        <v>6.7691299999999999E-3</v>
      </c>
      <c r="BR19" s="36">
        <v>25</v>
      </c>
      <c r="BT19" s="28">
        <v>16</v>
      </c>
      <c r="BU19" s="30">
        <v>3.6941799999999997E-2</v>
      </c>
      <c r="BV19" s="30">
        <v>4.7460740000000001E-2</v>
      </c>
      <c r="BW19" s="30">
        <v>4.0719900000000003E-2</v>
      </c>
    </row>
    <row r="20" spans="1:75">
      <c r="A20" s="44"/>
      <c r="B20" s="44"/>
      <c r="C20" s="45"/>
      <c r="G20" s="35">
        <v>5.5</v>
      </c>
      <c r="H20" s="30">
        <v>1.0458069999999999</v>
      </c>
      <c r="I20" s="30">
        <v>1.1172639999999999E-2</v>
      </c>
      <c r="J20" s="36">
        <v>28</v>
      </c>
      <c r="K20" s="30">
        <v>0.9975311</v>
      </c>
      <c r="L20" s="30">
        <v>7.0613100000000003E-3</v>
      </c>
      <c r="M20" s="36">
        <v>14</v>
      </c>
      <c r="N20" s="30">
        <v>1.0057622500000001</v>
      </c>
      <c r="O20" s="30">
        <v>6.1945400000000001E-3</v>
      </c>
      <c r="P20" s="36">
        <v>26</v>
      </c>
      <c r="R20" s="28">
        <v>17</v>
      </c>
      <c r="S20" s="30">
        <v>0.13082236999999999</v>
      </c>
      <c r="T20" s="30">
        <v>8.0592170000000005E-2</v>
      </c>
      <c r="U20" s="30">
        <v>6.3574599999999997E-3</v>
      </c>
      <c r="V20" s="30">
        <v>5.6488400000000001E-2</v>
      </c>
      <c r="X20" s="35">
        <v>5.5</v>
      </c>
      <c r="Y20" s="30">
        <v>1.0589698400000001</v>
      </c>
      <c r="Z20" s="30">
        <v>1.137694E-2</v>
      </c>
      <c r="AA20" s="36">
        <v>5</v>
      </c>
      <c r="AB20" s="30">
        <v>1.0056484699999999</v>
      </c>
      <c r="AC20" s="30">
        <v>8.9469500000000004E-3</v>
      </c>
      <c r="AD20" s="36">
        <v>7</v>
      </c>
      <c r="AE20" s="30">
        <v>1.29834849</v>
      </c>
      <c r="AF20" s="30">
        <v>5.5753450000000003E-2</v>
      </c>
      <c r="AG20" s="36">
        <v>4</v>
      </c>
      <c r="AI20" s="28">
        <v>17</v>
      </c>
      <c r="AJ20" s="29">
        <v>0.17572161</v>
      </c>
      <c r="AK20" s="29"/>
      <c r="AL20" s="29">
        <v>0.18784516000000001</v>
      </c>
      <c r="AM20" s="33"/>
      <c r="AN20" s="28">
        <v>17</v>
      </c>
      <c r="AO20" s="29">
        <v>151.90100000000001</v>
      </c>
      <c r="AP20" s="29"/>
      <c r="AQ20" s="29">
        <v>194.952</v>
      </c>
      <c r="AS20" s="35">
        <v>5.5</v>
      </c>
      <c r="AT20" s="30">
        <v>1.04251636</v>
      </c>
      <c r="AU20" s="30">
        <v>1.073001E-2</v>
      </c>
      <c r="AV20" s="36">
        <v>9</v>
      </c>
      <c r="AW20" s="30">
        <v>1.00622608</v>
      </c>
      <c r="AX20" s="30">
        <v>2.79759E-3</v>
      </c>
      <c r="AY20" s="36">
        <v>15</v>
      </c>
      <c r="AZ20" s="30">
        <v>1.00228848</v>
      </c>
      <c r="BA20" s="30">
        <v>4.4301899999999996E-3</v>
      </c>
      <c r="BB20" s="36">
        <v>30</v>
      </c>
      <c r="BD20" s="28">
        <v>17</v>
      </c>
      <c r="BE20" s="30">
        <v>0.12590852</v>
      </c>
      <c r="BF20" s="30">
        <v>2.0495700000000001E-3</v>
      </c>
      <c r="BG20" s="30">
        <v>4.393768E-2</v>
      </c>
      <c r="BI20" s="35">
        <v>5.5</v>
      </c>
      <c r="BJ20" s="30">
        <v>1.00880989</v>
      </c>
      <c r="BK20" s="30">
        <v>3.3531500000000001E-3</v>
      </c>
      <c r="BL20" s="36">
        <v>26</v>
      </c>
      <c r="BM20" s="30">
        <v>0.99324296000000001</v>
      </c>
      <c r="BN20" s="30">
        <v>6.4841500000000002E-3</v>
      </c>
      <c r="BO20" s="36">
        <v>9</v>
      </c>
      <c r="BP20" s="30">
        <v>0.99590551999999999</v>
      </c>
      <c r="BQ20" s="30">
        <v>7.3874700000000001E-3</v>
      </c>
      <c r="BR20" s="36">
        <v>25</v>
      </c>
      <c r="BT20" s="28">
        <v>17</v>
      </c>
      <c r="BU20" s="30">
        <v>-1.4019999999999999E-4</v>
      </c>
      <c r="BV20" s="30">
        <v>6.7424419999999999E-2</v>
      </c>
      <c r="BW20" s="30">
        <v>0</v>
      </c>
    </row>
    <row r="21" spans="1:75">
      <c r="A21" s="43" t="s">
        <v>14</v>
      </c>
      <c r="B21" s="44"/>
      <c r="C21" s="45"/>
      <c r="G21" s="35">
        <v>6</v>
      </c>
      <c r="H21" s="30">
        <v>1.05725618</v>
      </c>
      <c r="I21" s="30">
        <v>1.268526E-2</v>
      </c>
      <c r="J21" s="36">
        <v>28</v>
      </c>
      <c r="K21" s="30">
        <v>0.99691468999999999</v>
      </c>
      <c r="L21" s="30">
        <v>7.7517100000000002E-3</v>
      </c>
      <c r="M21" s="36">
        <v>14</v>
      </c>
      <c r="N21" s="30">
        <v>1.0097206000000001</v>
      </c>
      <c r="O21" s="30">
        <v>6.9666499999999996E-3</v>
      </c>
      <c r="P21" s="36">
        <v>26</v>
      </c>
      <c r="R21" s="28">
        <v>18</v>
      </c>
      <c r="S21" s="30">
        <v>5.2532710000000003E-2</v>
      </c>
      <c r="T21" s="30">
        <v>0.13588876999999999</v>
      </c>
      <c r="U21" s="30">
        <v>3.8904880000000003E-2</v>
      </c>
      <c r="V21" s="30">
        <v>9.8700709999999997E-2</v>
      </c>
      <c r="X21" s="35">
        <v>6</v>
      </c>
      <c r="Y21" s="30">
        <v>1.0650332899999999</v>
      </c>
      <c r="Z21" s="30">
        <v>1.21814E-2</v>
      </c>
      <c r="AA21" s="36">
        <v>5</v>
      </c>
      <c r="AB21" s="30">
        <v>1.0061593799999999</v>
      </c>
      <c r="AC21" s="30">
        <v>9.0015100000000008E-3</v>
      </c>
      <c r="AD21" s="36">
        <v>7</v>
      </c>
      <c r="AE21" s="30">
        <v>1.3594751</v>
      </c>
      <c r="AF21" s="30">
        <v>6.2870469999999998E-2</v>
      </c>
      <c r="AG21" s="36">
        <v>4</v>
      </c>
      <c r="AI21" s="28">
        <v>18</v>
      </c>
      <c r="AJ21" s="29">
        <v>0.12021766</v>
      </c>
      <c r="AK21" s="29"/>
      <c r="AL21" s="29">
        <v>0.13519341000000001</v>
      </c>
      <c r="AM21" s="33"/>
      <c r="AN21" s="28">
        <v>18</v>
      </c>
      <c r="AO21" s="29">
        <v>168.43100000000001</v>
      </c>
      <c r="AP21" s="29"/>
      <c r="AQ21" s="29">
        <v>102.49299999999999</v>
      </c>
      <c r="AS21" s="35">
        <v>6</v>
      </c>
      <c r="AT21" s="30">
        <v>1.0474933099999999</v>
      </c>
      <c r="AU21" s="30">
        <v>1.08445E-2</v>
      </c>
      <c r="AV21" s="36">
        <v>9</v>
      </c>
      <c r="AW21" s="30">
        <v>1.0067003400000001</v>
      </c>
      <c r="AX21" s="30">
        <v>2.6083899999999999E-3</v>
      </c>
      <c r="AY21" s="36">
        <v>15</v>
      </c>
      <c r="AZ21" s="30">
        <v>1.0003269100000001</v>
      </c>
      <c r="BA21" s="30">
        <v>4.7538199999999997E-3</v>
      </c>
      <c r="BB21" s="36">
        <v>30</v>
      </c>
      <c r="BD21" s="28">
        <v>18</v>
      </c>
      <c r="BE21" s="30">
        <v>0.22467524999999999</v>
      </c>
      <c r="BF21" s="30">
        <v>1.143681E-2</v>
      </c>
      <c r="BG21" s="30">
        <v>3.5420970000000003E-2</v>
      </c>
      <c r="BI21" s="35">
        <v>6</v>
      </c>
      <c r="BJ21" s="30">
        <v>1.0079332700000001</v>
      </c>
      <c r="BK21" s="30">
        <v>3.4323000000000001E-3</v>
      </c>
      <c r="BL21" s="36">
        <v>26</v>
      </c>
      <c r="BM21" s="30">
        <v>0.99312783000000004</v>
      </c>
      <c r="BN21" s="30">
        <v>5.7597899999999999E-3</v>
      </c>
      <c r="BO21" s="36">
        <v>9</v>
      </c>
      <c r="BP21" s="30">
        <v>0.99711364000000002</v>
      </c>
      <c r="BQ21" s="30">
        <v>7.3586900000000002E-3</v>
      </c>
      <c r="BR21" s="36">
        <v>25</v>
      </c>
      <c r="BT21" s="28">
        <v>18</v>
      </c>
      <c r="BU21" s="30">
        <v>1.534113E-2</v>
      </c>
      <c r="BV21" s="30">
        <v>6.8913050000000003E-2</v>
      </c>
      <c r="BW21" s="30">
        <v>3.9219700000000003E-3</v>
      </c>
    </row>
    <row r="22" spans="1:75">
      <c r="A22" s="44" t="s">
        <v>36</v>
      </c>
      <c r="G22" s="35">
        <v>6.5</v>
      </c>
      <c r="H22" s="30">
        <v>1.06345344</v>
      </c>
      <c r="I22" s="30">
        <v>1.379786E-2</v>
      </c>
      <c r="J22" s="36">
        <v>28</v>
      </c>
      <c r="K22" s="30">
        <v>0.99674125999999996</v>
      </c>
      <c r="L22" s="30">
        <v>7.4403300000000002E-3</v>
      </c>
      <c r="M22" s="36">
        <v>14</v>
      </c>
      <c r="N22" s="30">
        <v>1.0106084799999999</v>
      </c>
      <c r="O22" s="30">
        <v>7.2916200000000004E-3</v>
      </c>
      <c r="P22" s="36">
        <v>26</v>
      </c>
      <c r="R22" s="28">
        <v>19</v>
      </c>
      <c r="S22" s="30">
        <v>-3.6977999999999998E-3</v>
      </c>
      <c r="T22" s="30">
        <v>0.12849434000000001</v>
      </c>
      <c r="U22" s="30">
        <v>6.4879220000000001E-2</v>
      </c>
      <c r="V22" s="30">
        <v>0.13613797999999999</v>
      </c>
      <c r="X22" s="35">
        <v>6.5</v>
      </c>
      <c r="Y22" s="30">
        <v>1.07022167</v>
      </c>
      <c r="Z22" s="30">
        <v>1.3044099999999999E-2</v>
      </c>
      <c r="AA22" s="36">
        <v>5</v>
      </c>
      <c r="AB22" s="30">
        <v>1.01517273</v>
      </c>
      <c r="AC22" s="30">
        <v>9.7741700000000004E-3</v>
      </c>
      <c r="AD22" s="36">
        <v>7</v>
      </c>
      <c r="AE22" s="30">
        <v>1.3941226799999999</v>
      </c>
      <c r="AF22" s="30">
        <v>6.4733230000000003E-2</v>
      </c>
      <c r="AG22" s="36">
        <v>4</v>
      </c>
      <c r="AI22" s="28">
        <v>19</v>
      </c>
      <c r="AJ22" s="29">
        <v>3.9660380000000002E-2</v>
      </c>
      <c r="AK22" s="29"/>
      <c r="AL22" s="29">
        <v>0.20002164</v>
      </c>
      <c r="AM22" s="33"/>
      <c r="AN22" s="28">
        <v>19</v>
      </c>
      <c r="AO22" s="29">
        <v>179.36500000000001</v>
      </c>
      <c r="AP22" s="29"/>
      <c r="AQ22" s="29">
        <v>119.414</v>
      </c>
      <c r="AS22" s="35">
        <v>6.5</v>
      </c>
      <c r="AT22" s="30">
        <v>1.0509358099999999</v>
      </c>
      <c r="AU22" s="30">
        <v>1.0635530000000001E-2</v>
      </c>
      <c r="AV22" s="36">
        <v>9</v>
      </c>
      <c r="AW22" s="30">
        <v>1.00592657</v>
      </c>
      <c r="AX22" s="30">
        <v>2.5226900000000002E-3</v>
      </c>
      <c r="AY22" s="36">
        <v>15</v>
      </c>
      <c r="AZ22" s="30">
        <v>1.01066755</v>
      </c>
      <c r="BA22" s="30">
        <v>5.0307399999999997E-3</v>
      </c>
      <c r="BB22" s="36">
        <v>30</v>
      </c>
      <c r="BD22" s="28">
        <v>19</v>
      </c>
      <c r="BE22" s="30">
        <v>0.16285409000000001</v>
      </c>
      <c r="BF22" s="30">
        <v>1.380349E-2</v>
      </c>
      <c r="BG22" s="30">
        <v>0.14265242</v>
      </c>
      <c r="BI22" s="35">
        <v>6.5</v>
      </c>
      <c r="BJ22" s="30">
        <v>1.0084462000000001</v>
      </c>
      <c r="BK22" s="30">
        <v>3.6067199999999999E-3</v>
      </c>
      <c r="BL22" s="36">
        <v>26</v>
      </c>
      <c r="BM22" s="30">
        <v>0.99796207000000003</v>
      </c>
      <c r="BN22" s="30">
        <v>6.4986999999999996E-3</v>
      </c>
      <c r="BO22" s="36">
        <v>9</v>
      </c>
      <c r="BP22" s="30">
        <v>0.99868526000000002</v>
      </c>
      <c r="BQ22" s="30">
        <v>7.6620400000000002E-3</v>
      </c>
      <c r="BR22" s="36">
        <v>25</v>
      </c>
      <c r="BT22" s="28">
        <v>19</v>
      </c>
      <c r="BU22" s="30">
        <v>3.191927E-2</v>
      </c>
      <c r="BV22" s="30"/>
      <c r="BW22" s="30">
        <v>0</v>
      </c>
    </row>
    <row r="23" spans="1:75">
      <c r="A23" s="43" t="s">
        <v>12</v>
      </c>
      <c r="G23" s="35">
        <v>7</v>
      </c>
      <c r="H23" s="30">
        <v>1.07133393</v>
      </c>
      <c r="I23" s="30">
        <v>1.4343659999999999E-2</v>
      </c>
      <c r="J23" s="36">
        <v>28</v>
      </c>
      <c r="K23" s="30">
        <v>0.97531986000000004</v>
      </c>
      <c r="L23" s="30">
        <v>7.7757099999999999E-3</v>
      </c>
      <c r="M23" s="36">
        <v>14</v>
      </c>
      <c r="N23" s="30">
        <v>1.0110587600000001</v>
      </c>
      <c r="O23" s="30">
        <v>7.7195600000000003E-3</v>
      </c>
      <c r="P23" s="36">
        <v>26</v>
      </c>
      <c r="R23" s="28">
        <v>20</v>
      </c>
      <c r="S23" s="30">
        <v>2.3425250000000002E-2</v>
      </c>
      <c r="T23" s="30">
        <v>0.10812885999999999</v>
      </c>
      <c r="U23" s="30">
        <v>5.406445E-2</v>
      </c>
      <c r="V23" s="30">
        <v>0.15991619000000001</v>
      </c>
      <c r="X23" s="35">
        <v>7</v>
      </c>
      <c r="Y23" s="30">
        <v>1.0755811200000001</v>
      </c>
      <c r="Z23" s="30">
        <v>1.4889670000000001E-2</v>
      </c>
      <c r="AA23" s="36">
        <v>5</v>
      </c>
      <c r="AB23" s="30">
        <v>1.0059571199999999</v>
      </c>
      <c r="AC23" s="30">
        <v>1.0250220000000001E-2</v>
      </c>
      <c r="AD23" s="36">
        <v>7</v>
      </c>
      <c r="AE23" s="30">
        <v>1.44473148</v>
      </c>
      <c r="AF23" s="30">
        <v>6.3545459999999998E-2</v>
      </c>
      <c r="AG23" s="36">
        <v>4</v>
      </c>
      <c r="AI23" s="37">
        <v>20</v>
      </c>
      <c r="AJ23" s="39"/>
      <c r="AK23" s="38"/>
      <c r="AL23" s="38">
        <v>0.22942123</v>
      </c>
      <c r="AM23" s="33"/>
      <c r="AN23" s="37">
        <v>20</v>
      </c>
      <c r="AO23" s="38"/>
      <c r="AP23" s="38"/>
      <c r="AQ23" s="38">
        <v>265.17899999999997</v>
      </c>
      <c r="AS23" s="35">
        <v>7</v>
      </c>
      <c r="AT23" s="30">
        <v>1.0534410400000001</v>
      </c>
      <c r="AU23" s="30">
        <v>1.0519209999999999E-2</v>
      </c>
      <c r="AV23" s="36">
        <v>9</v>
      </c>
      <c r="AW23" s="30">
        <v>1.0057952800000001</v>
      </c>
      <c r="AX23" s="30">
        <v>2.4881500000000002E-3</v>
      </c>
      <c r="AY23" s="36">
        <v>15</v>
      </c>
      <c r="AZ23" s="30">
        <v>1.00366756</v>
      </c>
      <c r="BA23" s="30">
        <v>4.85221E-3</v>
      </c>
      <c r="BB23" s="36">
        <v>30</v>
      </c>
      <c r="BD23" s="28">
        <v>20</v>
      </c>
      <c r="BE23" s="30">
        <v>5.9108180000000003E-2</v>
      </c>
      <c r="BF23" s="30">
        <v>-3.8425999999999998E-3</v>
      </c>
      <c r="BG23" s="30">
        <v>0.11216052</v>
      </c>
      <c r="BI23" s="35">
        <v>7</v>
      </c>
      <c r="BJ23" s="30">
        <v>1.0054597599999999</v>
      </c>
      <c r="BK23" s="30">
        <v>3.5949799999999998E-3</v>
      </c>
      <c r="BL23" s="36">
        <v>26</v>
      </c>
      <c r="BM23" s="30">
        <v>0.99808859999999999</v>
      </c>
      <c r="BN23" s="30">
        <v>6.59502E-3</v>
      </c>
      <c r="BO23" s="36">
        <v>9</v>
      </c>
      <c r="BP23" s="30">
        <v>0.99808280000000005</v>
      </c>
      <c r="BQ23" s="30">
        <v>7.7771100000000003E-3</v>
      </c>
      <c r="BR23" s="36">
        <v>25</v>
      </c>
      <c r="BT23" s="28">
        <v>20</v>
      </c>
      <c r="BU23" s="30">
        <v>1.733314E-2</v>
      </c>
      <c r="BV23" s="30"/>
      <c r="BW23" s="30">
        <v>3.08611E-3</v>
      </c>
    </row>
    <row r="24" spans="1:75">
      <c r="A24" s="47">
        <v>4.3290000000000004E-3</v>
      </c>
      <c r="B24" s="45" t="s">
        <v>37</v>
      </c>
      <c r="G24" s="35">
        <v>7.5</v>
      </c>
      <c r="H24" s="30">
        <v>1.0757949899999999</v>
      </c>
      <c r="I24" s="30">
        <v>1.495487E-2</v>
      </c>
      <c r="J24" s="36">
        <v>28</v>
      </c>
      <c r="K24" s="30">
        <v>0.99120710999999995</v>
      </c>
      <c r="L24" s="30">
        <v>9.4575000000000006E-3</v>
      </c>
      <c r="M24" s="36">
        <v>14</v>
      </c>
      <c r="N24" s="30">
        <v>1.01194589</v>
      </c>
      <c r="O24" s="30">
        <v>8.0344200000000005E-3</v>
      </c>
      <c r="P24" s="36">
        <v>26</v>
      </c>
      <c r="R24" s="28">
        <v>21</v>
      </c>
      <c r="S24" s="30">
        <v>3.2913190000000002E-2</v>
      </c>
      <c r="T24" s="30">
        <v>4.6318579999999998E-2</v>
      </c>
      <c r="U24" s="30">
        <v>-1.7260999999999999E-3</v>
      </c>
      <c r="V24" s="30">
        <v>0.17110848000000001</v>
      </c>
      <c r="X24" s="35">
        <v>7.5</v>
      </c>
      <c r="Y24" s="30">
        <v>1.0778580499999999</v>
      </c>
      <c r="Z24" s="30">
        <v>1.50817E-2</v>
      </c>
      <c r="AA24" s="36">
        <v>5</v>
      </c>
      <c r="AB24" s="30">
        <v>1.0053248800000001</v>
      </c>
      <c r="AC24" s="30">
        <v>1.02118E-2</v>
      </c>
      <c r="AD24" s="36">
        <v>7</v>
      </c>
      <c r="AE24" s="30">
        <v>1.5060021100000001</v>
      </c>
      <c r="AF24" s="30">
        <v>6.0953050000000002E-2</v>
      </c>
      <c r="AG24" s="36">
        <v>4</v>
      </c>
      <c r="AI24" s="7"/>
      <c r="AK24" s="33"/>
      <c r="AL24" s="33"/>
      <c r="AM24" s="33"/>
      <c r="AS24" s="35">
        <v>7.5</v>
      </c>
      <c r="AT24" s="30">
        <v>1.05775577</v>
      </c>
      <c r="AU24" s="30">
        <v>9.1357599999999997E-3</v>
      </c>
      <c r="AV24" s="36">
        <v>9</v>
      </c>
      <c r="AW24" s="30">
        <v>1.0058643300000001</v>
      </c>
      <c r="AX24" s="30">
        <v>2.7703099999999998E-3</v>
      </c>
      <c r="AY24" s="36">
        <v>15</v>
      </c>
      <c r="AZ24" s="30">
        <v>1.0034376899999999</v>
      </c>
      <c r="BA24" s="30">
        <v>5.0895599999999999E-3</v>
      </c>
      <c r="BB24" s="36">
        <v>30</v>
      </c>
      <c r="BD24" s="28">
        <v>21</v>
      </c>
      <c r="BE24" s="30">
        <v>0.20394561999999999</v>
      </c>
      <c r="BF24" s="30">
        <v>3.244636E-2</v>
      </c>
      <c r="BG24" s="30">
        <v>9.6039739999999998E-2</v>
      </c>
      <c r="BI24" s="35">
        <v>7.5</v>
      </c>
      <c r="BJ24" s="30">
        <v>1.00818729</v>
      </c>
      <c r="BK24" s="30">
        <v>3.52185E-3</v>
      </c>
      <c r="BL24" s="36">
        <v>26</v>
      </c>
      <c r="BM24" s="30">
        <v>0.99719278</v>
      </c>
      <c r="BN24" s="30">
        <v>6.7049500000000003E-3</v>
      </c>
      <c r="BO24" s="36">
        <v>9</v>
      </c>
      <c r="BP24" s="30">
        <v>0.99717701000000003</v>
      </c>
      <c r="BQ24" s="30">
        <v>7.9501899999999993E-3</v>
      </c>
      <c r="BR24" s="36">
        <v>25</v>
      </c>
      <c r="BT24" s="28">
        <v>21</v>
      </c>
      <c r="BU24" s="30">
        <v>3.193874E-2</v>
      </c>
      <c r="BV24" s="30"/>
      <c r="BW24" s="30">
        <v>3.372812E-2</v>
      </c>
    </row>
    <row r="25" spans="1:75">
      <c r="A25" s="44"/>
      <c r="G25" s="35">
        <v>8</v>
      </c>
      <c r="H25" s="30">
        <v>1.0796021</v>
      </c>
      <c r="I25" s="30">
        <v>1.5351999999999999E-2</v>
      </c>
      <c r="J25" s="36">
        <v>28</v>
      </c>
      <c r="K25" s="30">
        <v>0.99245744000000002</v>
      </c>
      <c r="L25" s="30">
        <v>1.010979E-2</v>
      </c>
      <c r="M25" s="36">
        <v>14</v>
      </c>
      <c r="N25" s="30">
        <v>1.0090292700000001</v>
      </c>
      <c r="O25" s="30">
        <v>7.9248300000000008E-3</v>
      </c>
      <c r="P25" s="36">
        <v>26</v>
      </c>
      <c r="R25" s="28">
        <v>22</v>
      </c>
      <c r="S25" s="30">
        <v>2.5703110000000001E-2</v>
      </c>
      <c r="T25" s="30">
        <v>8.1370120000000004E-2</v>
      </c>
      <c r="U25" s="30">
        <v>5.6079860000000002E-2</v>
      </c>
      <c r="V25" s="30">
        <v>9.0737120000000004E-2</v>
      </c>
      <c r="X25" s="35">
        <v>8</v>
      </c>
      <c r="Y25" s="30">
        <v>1.0872852799999999</v>
      </c>
      <c r="Z25" s="30">
        <v>1.6527279999999998E-2</v>
      </c>
      <c r="AA25" s="36">
        <v>5</v>
      </c>
      <c r="AB25" s="30">
        <v>1.0035779</v>
      </c>
      <c r="AC25" s="30">
        <v>9.9785199999999994E-3</v>
      </c>
      <c r="AD25" s="36">
        <v>7</v>
      </c>
      <c r="AE25" s="30">
        <v>1.4923791</v>
      </c>
      <c r="AF25" s="30">
        <v>5.4831690000000002E-2</v>
      </c>
      <c r="AG25" s="36">
        <v>4</v>
      </c>
      <c r="AI25" s="40" t="s">
        <v>34</v>
      </c>
      <c r="AJ25" s="41">
        <f>AVERAGE(AJ4:AJ23)</f>
        <v>9.7106642631578935E-2</v>
      </c>
      <c r="AK25" s="41">
        <f t="shared" ref="AK25:AL25" si="3">AVERAGE(AK4:AK23)</f>
        <v>1.5535860714285712E-2</v>
      </c>
      <c r="AL25" s="41">
        <f t="shared" si="3"/>
        <v>0.27440768600000004</v>
      </c>
      <c r="AN25" s="40" t="s">
        <v>34</v>
      </c>
      <c r="AO25" s="41">
        <f>AVERAGE(AO4:AO23)</f>
        <v>182.50631578947369</v>
      </c>
      <c r="AP25" s="41">
        <f>AVERAGE(AP4:AP23)</f>
        <v>190.02792857142859</v>
      </c>
      <c r="AQ25" s="41">
        <f>AVERAGE(AQ4:AQ23)</f>
        <v>170.86490000000003</v>
      </c>
      <c r="AS25" s="35">
        <v>8</v>
      </c>
      <c r="AT25" s="30">
        <v>1.05676949</v>
      </c>
      <c r="AU25" s="30">
        <v>8.5699299999999999E-3</v>
      </c>
      <c r="AV25" s="36">
        <v>9</v>
      </c>
      <c r="AW25" s="30">
        <v>1.0053629500000001</v>
      </c>
      <c r="AX25" s="30">
        <v>3.0002900000000001E-3</v>
      </c>
      <c r="AY25" s="36">
        <v>15</v>
      </c>
      <c r="AZ25" s="30">
        <v>1.0050194800000001</v>
      </c>
      <c r="BA25" s="30">
        <v>5.1461800000000002E-3</v>
      </c>
      <c r="BB25" s="36">
        <v>30</v>
      </c>
      <c r="BD25" s="28">
        <v>22</v>
      </c>
      <c r="BE25" s="30">
        <v>0.22090056999999999</v>
      </c>
      <c r="BF25" s="30">
        <v>2.7480020000000001E-2</v>
      </c>
      <c r="BG25" s="30">
        <v>4.1251899999999999E-3</v>
      </c>
      <c r="BI25" s="35">
        <v>8</v>
      </c>
      <c r="BJ25" s="30">
        <v>1.0065386300000001</v>
      </c>
      <c r="BK25" s="30">
        <v>3.4917099999999999E-3</v>
      </c>
      <c r="BL25" s="36">
        <v>26</v>
      </c>
      <c r="BM25" s="30">
        <v>0.99411125</v>
      </c>
      <c r="BN25" s="30">
        <v>8.5114800000000001E-3</v>
      </c>
      <c r="BO25" s="36">
        <v>9</v>
      </c>
      <c r="BP25" s="30">
        <v>0.99923571</v>
      </c>
      <c r="BQ25" s="30">
        <v>8.0897499999999997E-3</v>
      </c>
      <c r="BR25" s="36">
        <v>25</v>
      </c>
      <c r="BT25" s="28">
        <v>22</v>
      </c>
      <c r="BU25" s="30">
        <v>2.0066799999999999E-2</v>
      </c>
      <c r="BV25" s="30"/>
      <c r="BW25" s="30">
        <v>0</v>
      </c>
    </row>
    <row r="26" spans="1:75">
      <c r="A26" s="48" t="s">
        <v>38</v>
      </c>
      <c r="G26" s="35">
        <v>8.5</v>
      </c>
      <c r="H26" s="30">
        <v>1.0851915700000001</v>
      </c>
      <c r="I26" s="30">
        <v>1.5787969999999998E-2</v>
      </c>
      <c r="J26" s="36">
        <v>28</v>
      </c>
      <c r="K26" s="30">
        <v>0.99140708</v>
      </c>
      <c r="L26" s="30">
        <v>1.0450340000000001E-2</v>
      </c>
      <c r="M26" s="36">
        <v>14</v>
      </c>
      <c r="N26" s="30">
        <v>1.0104477999999999</v>
      </c>
      <c r="O26" s="30">
        <v>8.0282300000000008E-3</v>
      </c>
      <c r="P26" s="36">
        <v>26</v>
      </c>
      <c r="R26" s="28">
        <v>23</v>
      </c>
      <c r="S26" s="30">
        <v>6.4772389999999999E-2</v>
      </c>
      <c r="T26" s="30">
        <v>9.3300030000000006E-2</v>
      </c>
      <c r="U26" s="30">
        <v>-1.3452E-3</v>
      </c>
      <c r="V26" s="30">
        <v>8.512662E-2</v>
      </c>
      <c r="X26" s="35">
        <v>8.5</v>
      </c>
      <c r="Y26" s="30">
        <v>1.08955253</v>
      </c>
      <c r="Z26" s="30">
        <v>1.5771480000000001E-2</v>
      </c>
      <c r="AA26" s="36">
        <v>5</v>
      </c>
      <c r="AB26" s="30">
        <v>1.0101886</v>
      </c>
      <c r="AC26" s="30">
        <v>1.0706240000000001E-2</v>
      </c>
      <c r="AD26" s="36">
        <v>7</v>
      </c>
      <c r="AE26" s="30">
        <v>1.5115999600000001</v>
      </c>
      <c r="AF26" s="30">
        <v>4.9690709999999999E-2</v>
      </c>
      <c r="AG26" s="36">
        <v>4</v>
      </c>
      <c r="AI26" s="40" t="s">
        <v>35</v>
      </c>
      <c r="AJ26" s="41">
        <f>STDEV(AJ4:AJ23)</f>
        <v>6.9054676087033362E-2</v>
      </c>
      <c r="AK26" s="41">
        <f t="shared" ref="AK26:AL26" si="4">STDEV(AK4:AK23)</f>
        <v>1.3226671033998204E-2</v>
      </c>
      <c r="AL26" s="41">
        <f t="shared" si="4"/>
        <v>0.15055698668730083</v>
      </c>
      <c r="AN26" s="40" t="s">
        <v>35</v>
      </c>
      <c r="AO26" s="41">
        <f>STDEV(AO4:AO23)</f>
        <v>39.239791923863137</v>
      </c>
      <c r="AP26" s="41">
        <f>STDEV(AP4:AP23)</f>
        <v>33.218333187619997</v>
      </c>
      <c r="AQ26" s="41">
        <f>STDEV(AQ4:AQ23)</f>
        <v>42.209691488666536</v>
      </c>
      <c r="AS26" s="35">
        <v>8.5</v>
      </c>
      <c r="AT26" s="30">
        <v>1.0592595499999999</v>
      </c>
      <c r="AU26" s="30">
        <v>7.6919500000000003E-3</v>
      </c>
      <c r="AV26" s="36">
        <v>9</v>
      </c>
      <c r="AW26" s="30">
        <v>1.0068656600000001</v>
      </c>
      <c r="AX26" s="30">
        <v>2.8879800000000001E-3</v>
      </c>
      <c r="AY26" s="36">
        <v>15</v>
      </c>
      <c r="AZ26" s="30">
        <v>1.0026590500000001</v>
      </c>
      <c r="BA26" s="30">
        <v>5.1412100000000002E-3</v>
      </c>
      <c r="BB26" s="36">
        <v>30</v>
      </c>
      <c r="BD26" s="28">
        <v>23</v>
      </c>
      <c r="BE26" s="30">
        <v>8.6560810000000002E-2</v>
      </c>
      <c r="BF26" s="30">
        <v>1.851653E-2</v>
      </c>
      <c r="BG26" s="30">
        <v>2.7192620000000001E-2</v>
      </c>
      <c r="BI26" s="35">
        <v>8.5</v>
      </c>
      <c r="BJ26" s="30">
        <v>1.0089018000000001</v>
      </c>
      <c r="BK26" s="30">
        <v>3.66694E-3</v>
      </c>
      <c r="BL26" s="36">
        <v>26</v>
      </c>
      <c r="BM26" s="30">
        <v>0.99241115999999996</v>
      </c>
      <c r="BN26" s="30">
        <v>1.0344890000000001E-2</v>
      </c>
      <c r="BO26" s="36">
        <v>9</v>
      </c>
      <c r="BP26" s="30">
        <v>0.99910487999999997</v>
      </c>
      <c r="BQ26" s="30">
        <v>8.1908499999999995E-3</v>
      </c>
      <c r="BR26" s="36">
        <v>25</v>
      </c>
      <c r="BT26" s="28">
        <v>23</v>
      </c>
      <c r="BU26" s="30">
        <v>7.7286000000000004E-3</v>
      </c>
      <c r="BV26" s="30"/>
      <c r="BW26" s="30">
        <v>2.6743200000000002E-2</v>
      </c>
    </row>
    <row r="27" spans="1:75">
      <c r="G27" s="35">
        <v>9</v>
      </c>
      <c r="H27" s="30">
        <v>1.0882992600000001</v>
      </c>
      <c r="I27" s="30">
        <v>1.512017E-2</v>
      </c>
      <c r="J27" s="36">
        <v>28</v>
      </c>
      <c r="K27" s="30">
        <v>0.99048992999999996</v>
      </c>
      <c r="L27" s="30">
        <v>1.131308E-2</v>
      </c>
      <c r="M27" s="36">
        <v>14</v>
      </c>
      <c r="N27" s="30">
        <v>1.00892396</v>
      </c>
      <c r="O27" s="30">
        <v>8.1384400000000003E-3</v>
      </c>
      <c r="P27" s="36">
        <v>26</v>
      </c>
      <c r="R27" s="28">
        <v>24</v>
      </c>
      <c r="S27" s="30">
        <v>1.859767E-2</v>
      </c>
      <c r="T27" s="30">
        <v>0.2200481</v>
      </c>
      <c r="U27" s="30">
        <v>-1.0837899999999999E-2</v>
      </c>
      <c r="V27" s="30">
        <v>3.0050049999999998E-2</v>
      </c>
      <c r="X27" s="35">
        <v>9</v>
      </c>
      <c r="Y27" s="30">
        <v>1.0939323700000001</v>
      </c>
      <c r="Z27" s="30">
        <v>1.6634400000000001E-2</v>
      </c>
      <c r="AA27" s="36">
        <v>5</v>
      </c>
      <c r="AB27" s="30">
        <v>1.0054473799999999</v>
      </c>
      <c r="AC27" s="30">
        <v>1.0616509999999999E-2</v>
      </c>
      <c r="AD27" s="36">
        <v>7</v>
      </c>
      <c r="AE27" s="30">
        <v>1.5263478500000001</v>
      </c>
      <c r="AF27" s="30">
        <v>4.4177019999999997E-2</v>
      </c>
      <c r="AG27" s="36">
        <v>4</v>
      </c>
      <c r="AI27" s="40" t="s">
        <v>32</v>
      </c>
      <c r="AJ27" s="42">
        <f>AJ26/(SQRT(COUNT(AJ4:AJ23)))</f>
        <v>1.5842229191700689E-2</v>
      </c>
      <c r="AK27" s="42">
        <f t="shared" ref="AK27:AL27" si="5">AK26/(SQRT(COUNT(AK4:AK23)))</f>
        <v>3.5349765269134504E-3</v>
      </c>
      <c r="AL27" s="42">
        <f t="shared" si="5"/>
        <v>3.3665565672033548E-2</v>
      </c>
      <c r="AN27" s="40" t="s">
        <v>32</v>
      </c>
      <c r="AO27" s="42">
        <f>AO26/(SQRT(COUNT(AO4:AO23)))</f>
        <v>9.0022256611412033</v>
      </c>
      <c r="AP27" s="42">
        <f>AP26/(SQRT(COUNT(AP4:AP23)))</f>
        <v>8.8779729819840245</v>
      </c>
      <c r="AQ27" s="42">
        <f>AQ26/(SQRT(COUNT(AQ4:AQ23)))</f>
        <v>9.4383739477952666</v>
      </c>
      <c r="AS27" s="35">
        <v>9</v>
      </c>
      <c r="AT27" s="30">
        <v>1.0598673300000001</v>
      </c>
      <c r="AU27" s="30">
        <v>7.4178899999999999E-3</v>
      </c>
      <c r="AV27" s="36">
        <v>9</v>
      </c>
      <c r="AW27" s="30">
        <v>1.0042267300000001</v>
      </c>
      <c r="AX27" s="30">
        <v>3.0681599999999999E-3</v>
      </c>
      <c r="AY27" s="36">
        <v>15</v>
      </c>
      <c r="AZ27" s="30">
        <v>1.00303864</v>
      </c>
      <c r="BA27" s="30">
        <v>5.2071900000000004E-3</v>
      </c>
      <c r="BB27" s="36">
        <v>30</v>
      </c>
      <c r="BD27" s="28">
        <v>24</v>
      </c>
      <c r="BE27" s="30">
        <v>6.8268519999999999E-2</v>
      </c>
      <c r="BF27" s="30">
        <v>4.4643399999999998E-3</v>
      </c>
      <c r="BG27" s="30">
        <v>1.766908E-2</v>
      </c>
      <c r="BI27" s="35">
        <v>9</v>
      </c>
      <c r="BJ27" s="30">
        <v>1.00751046</v>
      </c>
      <c r="BK27" s="30">
        <v>3.7881799999999999E-3</v>
      </c>
      <c r="BL27" s="36">
        <v>26</v>
      </c>
      <c r="BM27" s="30">
        <v>0.98957083999999995</v>
      </c>
      <c r="BN27" s="30">
        <v>1.2370819999999999E-2</v>
      </c>
      <c r="BO27" s="36">
        <v>9</v>
      </c>
      <c r="BP27" s="30">
        <v>0.99624685999999996</v>
      </c>
      <c r="BQ27" s="30">
        <v>8.4357000000000008E-3</v>
      </c>
      <c r="BR27" s="36">
        <v>25</v>
      </c>
      <c r="BT27" s="28">
        <v>24</v>
      </c>
      <c r="BU27" s="30">
        <v>-1.5842E-3</v>
      </c>
      <c r="BV27" s="30"/>
      <c r="BW27" s="30">
        <v>2.4040099999999998E-3</v>
      </c>
    </row>
    <row r="28" spans="1:75">
      <c r="A28" s="49" t="s">
        <v>39</v>
      </c>
      <c r="B28" s="44"/>
      <c r="G28" s="35">
        <v>9.5</v>
      </c>
      <c r="H28" s="30">
        <v>1.0894013300000001</v>
      </c>
      <c r="I28" s="30">
        <v>1.498421E-2</v>
      </c>
      <c r="J28" s="36">
        <v>28</v>
      </c>
      <c r="K28" s="30">
        <v>0.99714148999999996</v>
      </c>
      <c r="L28" s="30">
        <v>1.059467E-2</v>
      </c>
      <c r="M28" s="36">
        <v>14</v>
      </c>
      <c r="N28" s="30">
        <v>1.0094551599999999</v>
      </c>
      <c r="O28" s="30">
        <v>8.1481000000000001E-3</v>
      </c>
      <c r="P28" s="36">
        <v>26</v>
      </c>
      <c r="R28" s="28">
        <v>25</v>
      </c>
      <c r="S28" s="30">
        <v>3.6119970000000001E-2</v>
      </c>
      <c r="T28" s="30">
        <v>9.7733550000000002E-2</v>
      </c>
      <c r="U28" s="30">
        <v>8.1677799999999995E-3</v>
      </c>
      <c r="V28" s="30">
        <v>3.8203460000000002E-2</v>
      </c>
      <c r="X28" s="35">
        <v>9.5</v>
      </c>
      <c r="Y28" s="30">
        <v>1.09808653</v>
      </c>
      <c r="Z28" s="30">
        <v>1.7937749999999999E-2</v>
      </c>
      <c r="AA28" s="36">
        <v>5</v>
      </c>
      <c r="AB28" s="30">
        <v>1.00340951</v>
      </c>
      <c r="AC28" s="30">
        <v>1.0410869999999999E-2</v>
      </c>
      <c r="AD28" s="36">
        <v>7</v>
      </c>
      <c r="AE28" s="30">
        <v>1.53083218</v>
      </c>
      <c r="AF28" s="30">
        <v>3.9642129999999998E-2</v>
      </c>
      <c r="AG28" s="36">
        <v>4</v>
      </c>
      <c r="AS28" s="35">
        <v>9.5</v>
      </c>
      <c r="AT28" s="30">
        <v>1.0603333100000001</v>
      </c>
      <c r="AU28" s="30">
        <v>7.3617800000000001E-3</v>
      </c>
      <c r="AV28" s="36">
        <v>9</v>
      </c>
      <c r="AW28" s="30">
        <v>1.0064653100000001</v>
      </c>
      <c r="AX28" s="30">
        <v>3.0765100000000002E-3</v>
      </c>
      <c r="AY28" s="36">
        <v>15</v>
      </c>
      <c r="AZ28" s="30">
        <v>1.00432784</v>
      </c>
      <c r="BA28" s="30">
        <v>5.3379100000000004E-3</v>
      </c>
      <c r="BB28" s="36">
        <v>30</v>
      </c>
      <c r="BD28" s="28">
        <v>25</v>
      </c>
      <c r="BE28" s="30">
        <v>0.18574361</v>
      </c>
      <c r="BF28" s="30">
        <v>4.5552600000000002E-3</v>
      </c>
      <c r="BG28" s="30">
        <v>1.42062E-2</v>
      </c>
      <c r="BI28" s="35">
        <v>9.5</v>
      </c>
      <c r="BJ28" s="30">
        <v>1.0049325600000001</v>
      </c>
      <c r="BK28" s="30">
        <v>3.9354999999999998E-3</v>
      </c>
      <c r="BL28" s="36">
        <v>26</v>
      </c>
      <c r="BM28" s="30">
        <v>0.99212294999999995</v>
      </c>
      <c r="BN28" s="30">
        <v>1.2458260000000001E-2</v>
      </c>
      <c r="BO28" s="36">
        <v>9</v>
      </c>
      <c r="BP28" s="30">
        <v>0.99921634999999998</v>
      </c>
      <c r="BQ28" s="30">
        <v>8.6813800000000007E-3</v>
      </c>
      <c r="BR28" s="36">
        <v>25</v>
      </c>
      <c r="BT28" s="28">
        <v>25</v>
      </c>
      <c r="BU28" s="30">
        <v>-4.2166E-3</v>
      </c>
      <c r="BV28" s="30"/>
      <c r="BW28" s="30">
        <v>4.9401920000000002E-2</v>
      </c>
    </row>
    <row r="29" spans="1:75">
      <c r="A29" s="49" t="s">
        <v>40</v>
      </c>
      <c r="B29" s="44"/>
      <c r="G29" s="35">
        <v>10</v>
      </c>
      <c r="H29" s="30">
        <v>1.0915946000000001</v>
      </c>
      <c r="I29" s="30">
        <v>1.4584720000000001E-2</v>
      </c>
      <c r="J29" s="36">
        <v>28</v>
      </c>
      <c r="K29" s="30">
        <v>1.00337225</v>
      </c>
      <c r="L29" s="30">
        <v>1.110882E-2</v>
      </c>
      <c r="M29" s="36">
        <v>14</v>
      </c>
      <c r="N29" s="30">
        <v>1.0050231599999999</v>
      </c>
      <c r="O29" s="30">
        <v>8.0901900000000006E-3</v>
      </c>
      <c r="P29" s="36">
        <v>26</v>
      </c>
      <c r="R29" s="28">
        <v>26</v>
      </c>
      <c r="S29" s="30">
        <v>3.331688E-2</v>
      </c>
      <c r="T29" s="30">
        <v>0.13561586</v>
      </c>
      <c r="V29" s="30">
        <v>0.16209483</v>
      </c>
      <c r="X29" s="35">
        <v>10</v>
      </c>
      <c r="Y29" s="30">
        <v>1.09448733</v>
      </c>
      <c r="Z29" s="30">
        <v>1.9903540000000001E-2</v>
      </c>
      <c r="AA29" s="36">
        <v>5</v>
      </c>
      <c r="AB29" s="30">
        <v>1.0003631500000001</v>
      </c>
      <c r="AC29" s="30">
        <v>1.028489E-2</v>
      </c>
      <c r="AD29" s="36">
        <v>7</v>
      </c>
      <c r="AE29" s="30">
        <v>1.5298773400000001</v>
      </c>
      <c r="AF29" s="30">
        <v>3.3920939999999997E-2</v>
      </c>
      <c r="AG29" s="36">
        <v>4</v>
      </c>
      <c r="AI29" s="4" t="s">
        <v>41</v>
      </c>
      <c r="AN29" s="4" t="s">
        <v>41</v>
      </c>
      <c r="AS29" s="35">
        <v>10</v>
      </c>
      <c r="AT29" s="30">
        <v>1.0625591999999999</v>
      </c>
      <c r="AU29" s="30">
        <v>8.0222100000000001E-3</v>
      </c>
      <c r="AV29" s="36">
        <v>9</v>
      </c>
      <c r="AW29" s="30">
        <v>1.00506121</v>
      </c>
      <c r="AX29" s="30">
        <v>3.3432399999999999E-3</v>
      </c>
      <c r="AY29" s="36">
        <v>15</v>
      </c>
      <c r="AZ29" s="30">
        <v>1.0040149300000001</v>
      </c>
      <c r="BA29" s="30">
        <v>5.4959300000000004E-3</v>
      </c>
      <c r="BB29" s="36">
        <v>30</v>
      </c>
      <c r="BD29" s="28">
        <v>26</v>
      </c>
      <c r="BE29" s="30">
        <v>0.16457248999999999</v>
      </c>
      <c r="BF29" s="30">
        <v>5.4525800000000003E-3</v>
      </c>
      <c r="BG29" s="30">
        <v>8.0395019999999998E-2</v>
      </c>
      <c r="BI29" s="35">
        <v>10</v>
      </c>
      <c r="BJ29" s="30">
        <v>1.0045556499999999</v>
      </c>
      <c r="BK29" s="30">
        <v>4.2617100000000002E-3</v>
      </c>
      <c r="BL29" s="36">
        <v>26</v>
      </c>
      <c r="BM29" s="30">
        <v>0.98724741000000005</v>
      </c>
      <c r="BN29" s="30">
        <v>1.113161E-2</v>
      </c>
      <c r="BO29" s="36">
        <v>9</v>
      </c>
      <c r="BP29" s="30">
        <v>1.00012926</v>
      </c>
      <c r="BQ29" s="30">
        <v>8.9754199999999996E-3</v>
      </c>
      <c r="BR29" s="36">
        <v>25</v>
      </c>
      <c r="BT29" s="28">
        <v>26</v>
      </c>
      <c r="BU29" s="30">
        <v>4.6514550000000002E-2</v>
      </c>
      <c r="BV29" s="30"/>
      <c r="BW29" s="30">
        <v>2.1803940000000001E-2</v>
      </c>
    </row>
    <row r="30" spans="1:75">
      <c r="A30" s="49" t="s">
        <v>42</v>
      </c>
      <c r="B30" s="44"/>
      <c r="G30" s="35">
        <v>10.5</v>
      </c>
      <c r="H30" s="30">
        <v>1.0930950399999999</v>
      </c>
      <c r="I30" s="30">
        <v>1.425886E-2</v>
      </c>
      <c r="J30" s="36">
        <v>28</v>
      </c>
      <c r="K30" s="30">
        <v>0.99524548999999995</v>
      </c>
      <c r="L30" s="30">
        <v>1.108514E-2</v>
      </c>
      <c r="M30" s="36">
        <v>14</v>
      </c>
      <c r="N30" s="30">
        <v>1.0079387</v>
      </c>
      <c r="O30" s="30">
        <v>8.2172500000000006E-3</v>
      </c>
      <c r="P30" s="36">
        <v>26</v>
      </c>
      <c r="R30" s="28">
        <v>27</v>
      </c>
      <c r="S30" s="30">
        <v>1.020747E-2</v>
      </c>
      <c r="T30" s="30">
        <v>0.16632052999999999</v>
      </c>
      <c r="V30" s="30">
        <v>5.8570999999999996E-3</v>
      </c>
      <c r="X30" s="35">
        <v>10.5</v>
      </c>
      <c r="Y30" s="30">
        <v>1.1008950900000001</v>
      </c>
      <c r="Z30" s="30">
        <v>2.0756750000000001E-2</v>
      </c>
      <c r="AA30" s="36">
        <v>5</v>
      </c>
      <c r="AB30" s="30">
        <v>1.0028149500000001</v>
      </c>
      <c r="AC30" s="30">
        <v>1.0109659999999999E-2</v>
      </c>
      <c r="AD30" s="36">
        <v>7</v>
      </c>
      <c r="AE30" s="30">
        <v>1.51864629</v>
      </c>
      <c r="AF30" s="30">
        <v>2.9196710000000001E-2</v>
      </c>
      <c r="AG30" s="36">
        <v>4</v>
      </c>
      <c r="AI30" s="50">
        <v>1.319003171419E-9</v>
      </c>
      <c r="AJ30" s="51" t="s">
        <v>43</v>
      </c>
      <c r="AN30" s="52">
        <v>0.27450000000000002</v>
      </c>
      <c r="AO30" s="51" t="s">
        <v>44</v>
      </c>
      <c r="AS30" s="35">
        <v>10.5</v>
      </c>
      <c r="AT30" s="30">
        <v>1.0610575200000001</v>
      </c>
      <c r="AU30" s="30">
        <v>8.3083099999999993E-3</v>
      </c>
      <c r="AV30" s="36">
        <v>9</v>
      </c>
      <c r="AW30" s="30">
        <v>1.00308351</v>
      </c>
      <c r="AX30" s="30">
        <v>3.3224000000000001E-3</v>
      </c>
      <c r="AY30" s="36">
        <v>15</v>
      </c>
      <c r="AZ30" s="30">
        <v>1.0076497200000001</v>
      </c>
      <c r="BA30" s="30">
        <v>5.5920700000000002E-3</v>
      </c>
      <c r="BB30" s="36">
        <v>30</v>
      </c>
      <c r="BD30" s="28">
        <v>27</v>
      </c>
      <c r="BE30" s="30">
        <v>0.16523188</v>
      </c>
      <c r="BF30" s="30">
        <v>4.7585400000000003E-3</v>
      </c>
      <c r="BG30" s="30">
        <v>9.1632900000000003E-2</v>
      </c>
      <c r="BI30" s="35">
        <v>10.5</v>
      </c>
      <c r="BJ30" s="30">
        <v>1.00327805</v>
      </c>
      <c r="BK30" s="30">
        <v>4.4739699999999999E-3</v>
      </c>
      <c r="BL30" s="36">
        <v>26</v>
      </c>
      <c r="BM30" s="30">
        <v>0.98724825000000005</v>
      </c>
      <c r="BN30" s="30">
        <v>1.112726E-2</v>
      </c>
      <c r="BO30" s="36">
        <v>9</v>
      </c>
      <c r="BP30" s="30">
        <v>1.00032005</v>
      </c>
      <c r="BQ30" s="30">
        <v>9.1704600000000001E-3</v>
      </c>
      <c r="BR30" s="36">
        <v>25</v>
      </c>
      <c r="BT30" s="28">
        <v>27</v>
      </c>
      <c r="BU30" s="30">
        <v>2.7027849999999999E-2</v>
      </c>
      <c r="BV30" s="30"/>
      <c r="BW30" s="30">
        <v>6.7734249999999996E-2</v>
      </c>
    </row>
    <row r="31" spans="1:75">
      <c r="B31" s="45"/>
      <c r="G31" s="35">
        <v>11</v>
      </c>
      <c r="H31" s="30">
        <v>1.09288293</v>
      </c>
      <c r="I31" s="30">
        <v>1.4009840000000001E-2</v>
      </c>
      <c r="J31" s="36">
        <v>28</v>
      </c>
      <c r="K31" s="30">
        <v>0.99519871999999998</v>
      </c>
      <c r="L31" s="30">
        <v>1.059302E-2</v>
      </c>
      <c r="M31" s="36">
        <v>14</v>
      </c>
      <c r="N31" s="30">
        <v>1.0071617399999999</v>
      </c>
      <c r="O31" s="30">
        <v>8.2926600000000003E-3</v>
      </c>
      <c r="P31" s="36">
        <v>26</v>
      </c>
      <c r="R31" s="28">
        <v>28</v>
      </c>
      <c r="S31" s="30">
        <v>5.0242130000000003E-2</v>
      </c>
      <c r="T31" s="30">
        <v>0.1149829</v>
      </c>
      <c r="V31" s="30">
        <v>7.6827299999999996E-3</v>
      </c>
      <c r="X31" s="35">
        <v>11</v>
      </c>
      <c r="Y31" s="30">
        <v>1.1007918299999999</v>
      </c>
      <c r="Z31" s="30">
        <v>2.0994769999999999E-2</v>
      </c>
      <c r="AA31" s="36">
        <v>5</v>
      </c>
      <c r="AB31" s="30">
        <v>0.99387071000000005</v>
      </c>
      <c r="AC31" s="30">
        <v>8.1778000000000007E-3</v>
      </c>
      <c r="AD31" s="36">
        <v>7</v>
      </c>
      <c r="AE31" s="30">
        <v>1.5150587600000001</v>
      </c>
      <c r="AF31" s="30">
        <v>2.3747939999999999E-2</v>
      </c>
      <c r="AG31" s="36">
        <v>4</v>
      </c>
      <c r="AS31" s="35">
        <v>11</v>
      </c>
      <c r="AT31" s="30">
        <v>1.0644425200000001</v>
      </c>
      <c r="AU31" s="30">
        <v>9.4348899999999996E-3</v>
      </c>
      <c r="AV31" s="36">
        <v>9</v>
      </c>
      <c r="AW31" s="30">
        <v>1.0025027399999999</v>
      </c>
      <c r="AX31" s="30">
        <v>3.34637E-3</v>
      </c>
      <c r="AY31" s="36">
        <v>15</v>
      </c>
      <c r="AZ31" s="30">
        <v>1.0168990200000001</v>
      </c>
      <c r="BA31" s="30">
        <v>5.7739899999999997E-3</v>
      </c>
      <c r="BB31" s="36">
        <v>30</v>
      </c>
      <c r="BD31" s="28">
        <v>28</v>
      </c>
      <c r="BE31" s="30">
        <v>9.3908149999999996E-2</v>
      </c>
      <c r="BF31" s="30">
        <v>2.5208410000000001E-2</v>
      </c>
      <c r="BG31" s="30">
        <v>3.2812500000000001E-2</v>
      </c>
      <c r="BI31" s="35">
        <v>11</v>
      </c>
      <c r="BJ31" s="30">
        <v>1.0049262000000001</v>
      </c>
      <c r="BK31" s="30">
        <v>4.4269499999999998E-3</v>
      </c>
      <c r="BL31" s="36">
        <v>26</v>
      </c>
      <c r="BM31" s="30">
        <v>0.99039213999999998</v>
      </c>
      <c r="BN31" s="30">
        <v>1.043087E-2</v>
      </c>
      <c r="BO31" s="36">
        <v>9</v>
      </c>
      <c r="BP31" s="30">
        <v>1.0042791600000001</v>
      </c>
      <c r="BQ31" s="30">
        <v>9.6407100000000003E-3</v>
      </c>
      <c r="BR31" s="36">
        <v>25</v>
      </c>
      <c r="BT31" s="28">
        <v>28</v>
      </c>
      <c r="BU31" s="30">
        <v>1.071739E-2</v>
      </c>
      <c r="BV31" s="30"/>
      <c r="BW31" s="30">
        <v>5.8795100000000003E-2</v>
      </c>
    </row>
    <row r="32" spans="1:75">
      <c r="A32" s="49" t="s">
        <v>45</v>
      </c>
      <c r="G32" s="35">
        <v>11.5</v>
      </c>
      <c r="H32" s="30">
        <v>1.09333199</v>
      </c>
      <c r="I32" s="30">
        <v>1.34378E-2</v>
      </c>
      <c r="J32" s="36">
        <v>28</v>
      </c>
      <c r="K32" s="30">
        <v>0.99308859000000005</v>
      </c>
      <c r="L32" s="30">
        <v>1.178558E-2</v>
      </c>
      <c r="M32" s="36">
        <v>14</v>
      </c>
      <c r="N32" s="30">
        <v>1.00651297</v>
      </c>
      <c r="O32" s="30">
        <v>8.3498800000000005E-3</v>
      </c>
      <c r="P32" s="36">
        <v>26</v>
      </c>
      <c r="R32" s="28">
        <v>29</v>
      </c>
      <c r="S32" s="30">
        <v>2.8554639999999999E-2</v>
      </c>
      <c r="T32" s="30">
        <v>0.11971758</v>
      </c>
      <c r="V32" s="30">
        <v>3.5722509999999999E-2</v>
      </c>
      <c r="X32" s="35">
        <v>11.5</v>
      </c>
      <c r="Y32" s="30">
        <v>1.1016037299999999</v>
      </c>
      <c r="Z32" s="30">
        <v>2.1186010000000002E-2</v>
      </c>
      <c r="AA32" s="36">
        <v>5</v>
      </c>
      <c r="AB32" s="30">
        <v>0.99790641999999996</v>
      </c>
      <c r="AC32" s="30">
        <v>6.75232E-3</v>
      </c>
      <c r="AD32" s="36">
        <v>7</v>
      </c>
      <c r="AE32" s="30">
        <v>1.49764114</v>
      </c>
      <c r="AF32" s="30">
        <v>2.306217E-2</v>
      </c>
      <c r="AG32" s="36">
        <v>4</v>
      </c>
      <c r="AI32" s="43" t="s">
        <v>24</v>
      </c>
      <c r="AJ32" s="44"/>
      <c r="AN32" s="43" t="s">
        <v>24</v>
      </c>
      <c r="AO32" s="44"/>
      <c r="AS32" s="35">
        <v>11.5</v>
      </c>
      <c r="AT32" s="30">
        <v>1.06369771</v>
      </c>
      <c r="AU32" s="30">
        <v>9.9932200000000006E-3</v>
      </c>
      <c r="AV32" s="36">
        <v>9</v>
      </c>
      <c r="AW32" s="30">
        <v>1.0005348999999999</v>
      </c>
      <c r="AX32" s="30">
        <v>3.29701E-3</v>
      </c>
      <c r="AY32" s="36">
        <v>15</v>
      </c>
      <c r="AZ32" s="30">
        <v>1.0102924099999999</v>
      </c>
      <c r="BA32" s="30">
        <v>5.61431E-3</v>
      </c>
      <c r="BB32" s="36">
        <v>30</v>
      </c>
      <c r="BD32" s="28">
        <v>29</v>
      </c>
      <c r="BE32" s="30">
        <v>7.5036850000000002E-2</v>
      </c>
      <c r="BF32" s="30">
        <v>-5.195E-4</v>
      </c>
      <c r="BG32" s="30">
        <v>7.1036420000000003E-2</v>
      </c>
      <c r="BI32" s="35">
        <v>11.5</v>
      </c>
      <c r="BJ32" s="30">
        <v>1.00289316</v>
      </c>
      <c r="BK32" s="30">
        <v>4.2751500000000001E-3</v>
      </c>
      <c r="BL32" s="36">
        <v>26</v>
      </c>
      <c r="BM32" s="30">
        <v>0.99121767999999999</v>
      </c>
      <c r="BN32" s="30">
        <v>9.8742499999999993E-3</v>
      </c>
      <c r="BO32" s="36">
        <v>9</v>
      </c>
      <c r="BP32" s="30">
        <v>1.00296363</v>
      </c>
      <c r="BQ32" s="30">
        <v>9.7755099999999994E-3</v>
      </c>
      <c r="BR32" s="36">
        <v>25</v>
      </c>
      <c r="BT32" s="28">
        <v>29</v>
      </c>
      <c r="BU32" s="30">
        <v>2.6677139999999998E-2</v>
      </c>
      <c r="BV32" s="30"/>
      <c r="BW32" s="30">
        <v>7.5721350000000007E-2</v>
      </c>
    </row>
    <row r="33" spans="1:75">
      <c r="A33" s="53" t="s">
        <v>46</v>
      </c>
      <c r="G33" s="35">
        <v>12</v>
      </c>
      <c r="H33" s="30">
        <v>1.09549691</v>
      </c>
      <c r="I33" s="30">
        <v>1.3125019999999999E-2</v>
      </c>
      <c r="J33" s="36">
        <v>28</v>
      </c>
      <c r="K33" s="30">
        <v>0.99199939999999998</v>
      </c>
      <c r="L33" s="30">
        <v>1.1962820000000001E-2</v>
      </c>
      <c r="M33" s="36">
        <v>14</v>
      </c>
      <c r="N33" s="30">
        <v>1.0093055399999999</v>
      </c>
      <c r="O33" s="30">
        <v>8.4347399999999996E-3</v>
      </c>
      <c r="P33" s="36">
        <v>26</v>
      </c>
      <c r="R33" s="28">
        <v>30</v>
      </c>
      <c r="S33" s="30">
        <v>5.555703E-2</v>
      </c>
      <c r="T33" s="30">
        <v>9.3028949999999999E-2</v>
      </c>
      <c r="V33" s="30">
        <v>7.9868110000000006E-2</v>
      </c>
      <c r="X33" s="35">
        <v>12</v>
      </c>
      <c r="Y33" s="30">
        <v>1.1073245</v>
      </c>
      <c r="Z33" s="30">
        <v>2.25005E-2</v>
      </c>
      <c r="AA33" s="36">
        <v>5</v>
      </c>
      <c r="AB33" s="30">
        <v>0.99542503999999998</v>
      </c>
      <c r="AC33" s="30">
        <v>7.1314300000000002E-3</v>
      </c>
      <c r="AD33" s="36">
        <v>7</v>
      </c>
      <c r="AE33" s="30">
        <v>1.4817271999999999</v>
      </c>
      <c r="AF33" s="30">
        <v>1.9200700000000001E-2</v>
      </c>
      <c r="AG33" s="36">
        <v>4</v>
      </c>
      <c r="AI33" s="44" t="s">
        <v>36</v>
      </c>
      <c r="AJ33" s="44"/>
      <c r="AN33" s="44" t="s">
        <v>36</v>
      </c>
      <c r="AO33" s="44"/>
      <c r="AS33" s="35">
        <v>12</v>
      </c>
      <c r="AT33" s="30">
        <v>1.0626984399999999</v>
      </c>
      <c r="AU33" s="30">
        <v>9.9195700000000008E-3</v>
      </c>
      <c r="AV33" s="36">
        <v>9</v>
      </c>
      <c r="AW33" s="30">
        <v>1.00438698</v>
      </c>
      <c r="AX33" s="30">
        <v>3.4079599999999998E-3</v>
      </c>
      <c r="AY33" s="36">
        <v>15</v>
      </c>
      <c r="AZ33" s="30">
        <v>1.0076508500000001</v>
      </c>
      <c r="BA33" s="30">
        <v>5.6713400000000004E-3</v>
      </c>
      <c r="BB33" s="36">
        <v>30</v>
      </c>
      <c r="BD33" s="28">
        <v>30</v>
      </c>
      <c r="BE33" s="30">
        <v>0.18869864</v>
      </c>
      <c r="BF33" s="30">
        <v>-1.45551E-2</v>
      </c>
      <c r="BG33" s="30">
        <v>2.801271E-2</v>
      </c>
      <c r="BI33" s="35">
        <v>12</v>
      </c>
      <c r="BJ33" s="30">
        <v>1.00266846</v>
      </c>
      <c r="BK33" s="30">
        <v>4.46066E-3</v>
      </c>
      <c r="BL33" s="36">
        <v>26</v>
      </c>
      <c r="BM33" s="30">
        <v>0.99483769</v>
      </c>
      <c r="BN33" s="30">
        <v>8.7746300000000003E-3</v>
      </c>
      <c r="BO33" s="36">
        <v>9</v>
      </c>
      <c r="BP33" s="30">
        <v>1.0043133</v>
      </c>
      <c r="BQ33" s="30">
        <v>1.005901E-2</v>
      </c>
      <c r="BR33" s="36">
        <v>25</v>
      </c>
      <c r="BT33" s="28">
        <v>30</v>
      </c>
      <c r="BU33" s="30">
        <v>3.7833000000000002E-4</v>
      </c>
      <c r="BV33" s="30"/>
      <c r="BW33" s="30">
        <v>0</v>
      </c>
    </row>
    <row r="34" spans="1:75">
      <c r="A34" s="44" t="s">
        <v>47</v>
      </c>
      <c r="G34" s="35">
        <v>12.5</v>
      </c>
      <c r="H34" s="30">
        <v>1.09446555</v>
      </c>
      <c r="I34" s="30">
        <v>1.2788030000000001E-2</v>
      </c>
      <c r="J34" s="36">
        <v>28</v>
      </c>
      <c r="K34" s="30">
        <v>0.99440887</v>
      </c>
      <c r="L34" s="30">
        <v>1.226564E-2</v>
      </c>
      <c r="M34" s="36">
        <v>14</v>
      </c>
      <c r="N34" s="30">
        <v>1.0103483799999999</v>
      </c>
      <c r="O34" s="30">
        <v>8.4272700000000006E-3</v>
      </c>
      <c r="P34" s="36">
        <v>26</v>
      </c>
      <c r="R34" s="28">
        <v>31</v>
      </c>
      <c r="S34" s="30">
        <v>6.9151760000000007E-2</v>
      </c>
      <c r="T34" s="30">
        <v>0.15720848000000001</v>
      </c>
      <c r="V34" s="30">
        <v>4.09898E-2</v>
      </c>
      <c r="X34" s="35">
        <v>12.5</v>
      </c>
      <c r="Y34" s="30">
        <v>1.1100137999999999</v>
      </c>
      <c r="Z34" s="30">
        <v>2.263538E-2</v>
      </c>
      <c r="AA34" s="36">
        <v>5</v>
      </c>
      <c r="AB34" s="30">
        <v>0.99846398999999997</v>
      </c>
      <c r="AC34" s="30">
        <v>8.1957499999999999E-3</v>
      </c>
      <c r="AD34" s="36">
        <v>7</v>
      </c>
      <c r="AE34" s="30">
        <v>1.4703968599999999</v>
      </c>
      <c r="AF34" s="30">
        <v>1.654883E-2</v>
      </c>
      <c r="AG34" s="36">
        <v>4</v>
      </c>
      <c r="AI34" s="43" t="s">
        <v>23</v>
      </c>
      <c r="AJ34" s="44"/>
      <c r="AN34" s="43" t="s">
        <v>23</v>
      </c>
      <c r="AO34" s="44"/>
      <c r="AS34" s="35">
        <v>12.5</v>
      </c>
      <c r="AT34" s="30">
        <v>1.0606275599999999</v>
      </c>
      <c r="AU34" s="30">
        <v>1.031726E-2</v>
      </c>
      <c r="AV34" s="36">
        <v>9</v>
      </c>
      <c r="AW34" s="30">
        <v>1.0022014299999999</v>
      </c>
      <c r="AX34" s="30">
        <v>3.44531E-3</v>
      </c>
      <c r="AY34" s="36">
        <v>15</v>
      </c>
      <c r="AZ34" s="30">
        <v>1.00947586</v>
      </c>
      <c r="BA34" s="30">
        <v>5.8998499999999999E-3</v>
      </c>
      <c r="BB34" s="36">
        <v>30</v>
      </c>
      <c r="BD34" s="28">
        <v>31</v>
      </c>
      <c r="BE34" s="30">
        <v>0.16139047000000001</v>
      </c>
      <c r="BF34" s="30">
        <v>3.5098299999999998E-3</v>
      </c>
      <c r="BG34" s="30">
        <v>1.4891990000000001E-2</v>
      </c>
      <c r="BI34" s="35">
        <v>12.5</v>
      </c>
      <c r="BJ34" s="30">
        <v>1.0027069900000001</v>
      </c>
      <c r="BK34" s="30">
        <v>4.46825E-3</v>
      </c>
      <c r="BL34" s="36">
        <v>26</v>
      </c>
      <c r="BM34" s="30">
        <v>0.99191651999999997</v>
      </c>
      <c r="BN34" s="30">
        <v>1.012355E-2</v>
      </c>
      <c r="BO34" s="36">
        <v>9</v>
      </c>
      <c r="BP34" s="30">
        <v>1.01021655</v>
      </c>
      <c r="BQ34" s="30">
        <v>9.9557099999999996E-3</v>
      </c>
      <c r="BR34" s="36">
        <v>25</v>
      </c>
      <c r="BT34" s="28">
        <v>31</v>
      </c>
      <c r="BU34" s="30">
        <v>9.3000979999999997E-2</v>
      </c>
      <c r="BV34" s="30"/>
      <c r="BW34" s="30">
        <v>4.17425E-3</v>
      </c>
    </row>
    <row r="35" spans="1:75">
      <c r="A35" s="44" t="s">
        <v>48</v>
      </c>
      <c r="G35" s="35">
        <v>13</v>
      </c>
      <c r="H35" s="30">
        <v>1.0957533500000001</v>
      </c>
      <c r="I35" s="30">
        <v>1.26412E-2</v>
      </c>
      <c r="J35" s="36">
        <v>28</v>
      </c>
      <c r="K35" s="30">
        <v>0.99154129000000002</v>
      </c>
      <c r="L35" s="30">
        <v>1.251567E-2</v>
      </c>
      <c r="M35" s="36">
        <v>14</v>
      </c>
      <c r="N35" s="30">
        <v>1.00912785</v>
      </c>
      <c r="O35" s="30">
        <v>8.5433699999999998E-3</v>
      </c>
      <c r="P35" s="36">
        <v>26</v>
      </c>
      <c r="R35" s="28">
        <v>32</v>
      </c>
      <c r="S35" s="30">
        <v>0.16471316</v>
      </c>
      <c r="T35" s="30">
        <v>9.4906749999999998E-2</v>
      </c>
      <c r="V35" s="30">
        <v>-1.2800999999999999E-3</v>
      </c>
      <c r="X35" s="35">
        <v>13</v>
      </c>
      <c r="Y35" s="30">
        <v>1.1064215399999999</v>
      </c>
      <c r="Z35" s="30">
        <v>2.2380799999999999E-2</v>
      </c>
      <c r="AA35" s="36">
        <v>5</v>
      </c>
      <c r="AB35" s="30">
        <v>0.99696147999999996</v>
      </c>
      <c r="AC35" s="30">
        <v>7.8880200000000008E-3</v>
      </c>
      <c r="AD35" s="36">
        <v>7</v>
      </c>
      <c r="AE35" s="30">
        <v>1.4589733199999999</v>
      </c>
      <c r="AF35" s="30">
        <v>1.3321619999999999E-2</v>
      </c>
      <c r="AG35" s="36">
        <v>4</v>
      </c>
      <c r="AI35" s="54">
        <v>6.6332071439999998E-3</v>
      </c>
      <c r="AJ35" s="45" t="s">
        <v>37</v>
      </c>
      <c r="AN35" s="47">
        <v>0.58579999999999999</v>
      </c>
      <c r="AO35" s="45" t="s">
        <v>44</v>
      </c>
      <c r="AS35" s="35">
        <v>13</v>
      </c>
      <c r="AT35" s="30">
        <v>1.0602973</v>
      </c>
      <c r="AU35" s="30">
        <v>1.022965E-2</v>
      </c>
      <c r="AV35" s="36">
        <v>9</v>
      </c>
      <c r="AW35" s="30">
        <v>1.0004524400000001</v>
      </c>
      <c r="AX35" s="30">
        <v>3.5175900000000001E-3</v>
      </c>
      <c r="AY35" s="36">
        <v>15</v>
      </c>
      <c r="AZ35" s="30">
        <v>1.0097241800000001</v>
      </c>
      <c r="BA35" s="30">
        <v>5.94599E-3</v>
      </c>
      <c r="BB35" s="36">
        <v>30</v>
      </c>
      <c r="BD35" s="28">
        <v>32</v>
      </c>
      <c r="BE35" s="30">
        <v>0.15463808000000001</v>
      </c>
      <c r="BF35" s="30">
        <v>-6.9002999999999998E-3</v>
      </c>
      <c r="BG35" s="30">
        <v>2.6490590000000001E-2</v>
      </c>
      <c r="BI35" s="35">
        <v>13</v>
      </c>
      <c r="BJ35" s="30">
        <v>1.0001678000000001</v>
      </c>
      <c r="BK35" s="30">
        <v>4.0189199999999996E-3</v>
      </c>
      <c r="BL35" s="36">
        <v>26</v>
      </c>
      <c r="BM35" s="30">
        <v>0.99216662</v>
      </c>
      <c r="BN35" s="30">
        <v>9.2297500000000001E-3</v>
      </c>
      <c r="BO35" s="36">
        <v>9</v>
      </c>
      <c r="BP35" s="30">
        <v>1.0100584399999999</v>
      </c>
      <c r="BQ35" s="30">
        <v>1.003795E-2</v>
      </c>
      <c r="BR35" s="36">
        <v>25</v>
      </c>
      <c r="BT35" s="28">
        <v>32</v>
      </c>
      <c r="BU35" s="30">
        <v>-9.1899000000000008E-3</v>
      </c>
      <c r="BV35" s="30"/>
      <c r="BW35" s="30">
        <v>6.1727099999999997E-3</v>
      </c>
    </row>
    <row r="36" spans="1:75">
      <c r="A36" s="44" t="s">
        <v>49</v>
      </c>
      <c r="G36" s="35">
        <v>13.5</v>
      </c>
      <c r="H36" s="30">
        <v>1.0936335800000001</v>
      </c>
      <c r="I36" s="30">
        <v>1.231047E-2</v>
      </c>
      <c r="J36" s="36">
        <v>28</v>
      </c>
      <c r="K36" s="30">
        <v>0.99119502000000004</v>
      </c>
      <c r="L36" s="30">
        <v>1.297924E-2</v>
      </c>
      <c r="M36" s="36">
        <v>14</v>
      </c>
      <c r="N36" s="30">
        <v>1.01014695</v>
      </c>
      <c r="O36" s="30">
        <v>8.6880499999999992E-3</v>
      </c>
      <c r="P36" s="36">
        <v>26</v>
      </c>
      <c r="R36" s="28">
        <v>33</v>
      </c>
      <c r="S36" s="30">
        <v>7.6713509999999999E-2</v>
      </c>
      <c r="T36" s="30">
        <v>9.6944810000000006E-2</v>
      </c>
      <c r="V36" s="30">
        <v>3.5182489999999997E-2</v>
      </c>
      <c r="X36" s="35">
        <v>13.5</v>
      </c>
      <c r="Y36" s="30">
        <v>1.1029919699999999</v>
      </c>
      <c r="Z36" s="30">
        <v>2.2983070000000001E-2</v>
      </c>
      <c r="AA36" s="36">
        <v>5</v>
      </c>
      <c r="AB36" s="30">
        <v>0.99676748000000004</v>
      </c>
      <c r="AC36" s="30">
        <v>8.2922900000000008E-3</v>
      </c>
      <c r="AD36" s="36">
        <v>7</v>
      </c>
      <c r="AE36" s="30">
        <v>1.4517697000000001</v>
      </c>
      <c r="AF36" s="30">
        <v>1.3459189999999999E-2</v>
      </c>
      <c r="AG36" s="36">
        <v>4</v>
      </c>
      <c r="AS36" s="35">
        <v>13.5</v>
      </c>
      <c r="AT36" s="30">
        <v>1.05901446</v>
      </c>
      <c r="AU36" s="30">
        <v>9.8137599999999995E-3</v>
      </c>
      <c r="AV36" s="36">
        <v>9</v>
      </c>
      <c r="AW36" s="30">
        <v>1.0008450099999999</v>
      </c>
      <c r="AX36" s="30">
        <v>3.7456099999999999E-3</v>
      </c>
      <c r="AY36" s="36">
        <v>15</v>
      </c>
      <c r="AZ36" s="30">
        <v>1.0086950800000001</v>
      </c>
      <c r="BA36" s="30">
        <v>6.1346600000000001E-3</v>
      </c>
      <c r="BB36" s="36">
        <v>30</v>
      </c>
      <c r="BD36" s="28">
        <v>33</v>
      </c>
      <c r="BE36" s="30">
        <v>0.12091485</v>
      </c>
      <c r="BF36" s="30">
        <v>1.5270779999999999E-2</v>
      </c>
      <c r="BG36" s="30">
        <v>1.5121620000000001E-2</v>
      </c>
      <c r="BI36" s="35">
        <v>13.5</v>
      </c>
      <c r="BJ36" s="30">
        <v>1.0030345199999999</v>
      </c>
      <c r="BK36" s="30">
        <v>3.9364100000000004E-3</v>
      </c>
      <c r="BL36" s="36">
        <v>26</v>
      </c>
      <c r="BM36" s="30">
        <v>0.99261922999999996</v>
      </c>
      <c r="BN36" s="30">
        <v>9.0329999999999994E-3</v>
      </c>
      <c r="BO36" s="36">
        <v>9</v>
      </c>
      <c r="BP36" s="30">
        <v>1.00319538</v>
      </c>
      <c r="BQ36" s="30">
        <v>1.0029150000000001E-2</v>
      </c>
      <c r="BR36" s="36">
        <v>25</v>
      </c>
      <c r="BT36" s="28">
        <v>33</v>
      </c>
      <c r="BU36" s="30">
        <v>8.7446899999999994E-3</v>
      </c>
      <c r="BV36" s="30"/>
      <c r="BW36" s="30">
        <v>7.5208070000000002E-2</v>
      </c>
    </row>
    <row r="37" spans="1:75">
      <c r="A37" s="44" t="s">
        <v>50</v>
      </c>
      <c r="G37" s="35">
        <v>14</v>
      </c>
      <c r="H37" s="30">
        <v>1.09433633</v>
      </c>
      <c r="I37" s="30">
        <v>1.196996E-2</v>
      </c>
      <c r="J37" s="36">
        <v>28</v>
      </c>
      <c r="K37" s="30">
        <v>0.98797738999999996</v>
      </c>
      <c r="L37" s="30">
        <v>1.285736E-2</v>
      </c>
      <c r="M37" s="36">
        <v>14</v>
      </c>
      <c r="N37" s="30">
        <v>1.01161732</v>
      </c>
      <c r="O37" s="30">
        <v>8.7686399999999994E-3</v>
      </c>
      <c r="P37" s="36">
        <v>26</v>
      </c>
      <c r="R37" s="28">
        <v>34</v>
      </c>
      <c r="S37" s="30">
        <v>0.23683678999999999</v>
      </c>
      <c r="T37" s="30">
        <v>0.44819645000000002</v>
      </c>
      <c r="V37" s="30">
        <v>0.1283696</v>
      </c>
      <c r="X37" s="35">
        <v>14</v>
      </c>
      <c r="Y37" s="30">
        <v>1.10567477</v>
      </c>
      <c r="Z37" s="30">
        <v>2.2722929999999999E-2</v>
      </c>
      <c r="AA37" s="36">
        <v>5</v>
      </c>
      <c r="AB37" s="30">
        <v>0.99902340000000001</v>
      </c>
      <c r="AC37" s="30">
        <v>7.88261E-3</v>
      </c>
      <c r="AD37" s="36">
        <v>7</v>
      </c>
      <c r="AE37" s="30">
        <v>1.4382190500000001</v>
      </c>
      <c r="AF37" s="30">
        <v>1.0874689999999999E-2</v>
      </c>
      <c r="AG37" s="36">
        <v>4</v>
      </c>
      <c r="AI37" s="43" t="s">
        <v>25</v>
      </c>
      <c r="AJ37" s="44"/>
      <c r="AN37" s="43" t="s">
        <v>25</v>
      </c>
      <c r="AO37" s="44"/>
      <c r="AS37" s="35">
        <v>14</v>
      </c>
      <c r="AT37" s="30">
        <v>1.05749516</v>
      </c>
      <c r="AU37" s="30">
        <v>9.4015599999999998E-3</v>
      </c>
      <c r="AV37" s="36">
        <v>9</v>
      </c>
      <c r="AW37" s="30">
        <v>0.99974547000000002</v>
      </c>
      <c r="AX37" s="30">
        <v>3.68433E-3</v>
      </c>
      <c r="AY37" s="36">
        <v>15</v>
      </c>
      <c r="AZ37" s="30">
        <v>1.0087120199999999</v>
      </c>
      <c r="BA37" s="30">
        <v>6.2930699999999996E-3</v>
      </c>
      <c r="BB37" s="36">
        <v>30</v>
      </c>
      <c r="BD37" s="28">
        <v>34</v>
      </c>
      <c r="BE37" s="30">
        <v>0.12015718</v>
      </c>
      <c r="BF37" s="30">
        <v>3.1420799999999999E-2</v>
      </c>
      <c r="BG37" s="30">
        <v>4.0281629999999999E-2</v>
      </c>
      <c r="BI37" s="35">
        <v>14</v>
      </c>
      <c r="BJ37" s="30">
        <v>1.00098562</v>
      </c>
      <c r="BK37" s="30">
        <v>4.1404900000000001E-3</v>
      </c>
      <c r="BL37" s="36">
        <v>26</v>
      </c>
      <c r="BM37" s="30">
        <v>0.99365736999999998</v>
      </c>
      <c r="BN37" s="30">
        <v>9.6023600000000008E-3</v>
      </c>
      <c r="BO37" s="36">
        <v>9</v>
      </c>
      <c r="BP37" s="30">
        <v>1.0061378299999999</v>
      </c>
      <c r="BQ37" s="30">
        <v>1.0671959999999999E-2</v>
      </c>
      <c r="BR37" s="36">
        <v>25</v>
      </c>
      <c r="BT37" s="28">
        <v>34</v>
      </c>
      <c r="BU37" s="30">
        <v>3.108725E-2</v>
      </c>
      <c r="BV37" s="30"/>
      <c r="BW37" s="30">
        <v>2.2475490000000001E-2</v>
      </c>
    </row>
    <row r="38" spans="1:75">
      <c r="A38" s="4" t="s">
        <v>51</v>
      </c>
      <c r="G38" s="35">
        <v>14.5</v>
      </c>
      <c r="H38" s="30">
        <v>1.0919802999999999</v>
      </c>
      <c r="I38" s="30">
        <v>1.126453E-2</v>
      </c>
      <c r="J38" s="36">
        <v>28</v>
      </c>
      <c r="K38" s="30">
        <v>0.98323466000000004</v>
      </c>
      <c r="L38" s="30">
        <v>1.3564400000000001E-2</v>
      </c>
      <c r="M38" s="36">
        <v>14</v>
      </c>
      <c r="N38" s="30">
        <v>1.0108644099999999</v>
      </c>
      <c r="O38" s="30">
        <v>8.9227200000000003E-3</v>
      </c>
      <c r="P38" s="36">
        <v>26</v>
      </c>
      <c r="R38" s="28">
        <v>35</v>
      </c>
      <c r="S38" s="30">
        <v>5.1407429999999997E-2</v>
      </c>
      <c r="T38" s="30">
        <v>0.46664177000000001</v>
      </c>
      <c r="V38" s="30">
        <v>8.9080279999999998E-2</v>
      </c>
      <c r="X38" s="35">
        <v>14.5</v>
      </c>
      <c r="Y38" s="30">
        <v>1.1104946200000001</v>
      </c>
      <c r="Z38" s="30">
        <v>2.3540660000000001E-2</v>
      </c>
      <c r="AA38" s="36">
        <v>5</v>
      </c>
      <c r="AB38" s="30">
        <v>0.99857794</v>
      </c>
      <c r="AC38" s="30">
        <v>8.6973099999999998E-3</v>
      </c>
      <c r="AD38" s="36">
        <v>7</v>
      </c>
      <c r="AE38" s="30">
        <v>1.42751983</v>
      </c>
      <c r="AF38" s="30">
        <v>1.022939E-2</v>
      </c>
      <c r="AG38" s="36">
        <v>4</v>
      </c>
      <c r="AI38" s="44" t="s">
        <v>36</v>
      </c>
      <c r="AJ38" s="44"/>
      <c r="AN38" s="44" t="s">
        <v>36</v>
      </c>
      <c r="AO38" s="44"/>
      <c r="AS38" s="35">
        <v>14.5</v>
      </c>
      <c r="AT38" s="30">
        <v>1.0563681</v>
      </c>
      <c r="AU38" s="30">
        <v>9.1577199999999994E-3</v>
      </c>
      <c r="AV38" s="36">
        <v>9</v>
      </c>
      <c r="AW38" s="30">
        <v>1.00044852</v>
      </c>
      <c r="AX38" s="30">
        <v>3.8509099999999999E-3</v>
      </c>
      <c r="AY38" s="36">
        <v>15</v>
      </c>
      <c r="AZ38" s="30">
        <v>1.0053615300000001</v>
      </c>
      <c r="BA38" s="30">
        <v>6.4298899999999997E-3</v>
      </c>
      <c r="BB38" s="36">
        <v>30</v>
      </c>
      <c r="BD38" s="28">
        <v>35</v>
      </c>
      <c r="BE38" s="30">
        <v>0.17417004999999999</v>
      </c>
      <c r="BF38" s="30">
        <v>1.9174360000000001E-2</v>
      </c>
      <c r="BG38" s="30">
        <v>4.4468750000000001E-2</v>
      </c>
      <c r="BI38" s="35">
        <v>14.5</v>
      </c>
      <c r="BJ38" s="30">
        <v>1.0000855399999999</v>
      </c>
      <c r="BK38" s="30">
        <v>4.18755E-3</v>
      </c>
      <c r="BL38" s="36">
        <v>26</v>
      </c>
      <c r="BM38" s="30">
        <v>0.99219040000000003</v>
      </c>
      <c r="BN38" s="30">
        <v>8.9907600000000004E-3</v>
      </c>
      <c r="BO38" s="36">
        <v>9</v>
      </c>
      <c r="BP38" s="30">
        <v>1.0054997299999999</v>
      </c>
      <c r="BQ38" s="30">
        <v>1.1055580000000001E-2</v>
      </c>
      <c r="BR38" s="36">
        <v>25</v>
      </c>
      <c r="BT38" s="28">
        <v>35</v>
      </c>
      <c r="BU38" s="30">
        <v>2.18564E-3</v>
      </c>
      <c r="BV38" s="30"/>
      <c r="BW38" s="30">
        <v>1.6467409999999998E-2</v>
      </c>
    </row>
    <row r="39" spans="1:75">
      <c r="G39" s="35">
        <v>15</v>
      </c>
      <c r="H39" s="30">
        <v>1.0909588400000001</v>
      </c>
      <c r="I39" s="30">
        <v>1.088633E-2</v>
      </c>
      <c r="J39" s="36">
        <v>28</v>
      </c>
      <c r="K39" s="30">
        <v>0.98312184000000002</v>
      </c>
      <c r="L39" s="30">
        <v>1.432801E-2</v>
      </c>
      <c r="M39" s="36">
        <v>14</v>
      </c>
      <c r="N39" s="30">
        <v>1.0114363799999999</v>
      </c>
      <c r="O39" s="30">
        <v>9.1173699999999996E-3</v>
      </c>
      <c r="P39" s="36">
        <v>26</v>
      </c>
      <c r="R39" s="28">
        <v>36</v>
      </c>
      <c r="S39" s="30">
        <v>1.7167169999999999E-2</v>
      </c>
      <c r="T39" s="30">
        <v>0.17181816999999999</v>
      </c>
      <c r="V39" s="30">
        <v>1.733937E-2</v>
      </c>
      <c r="X39" s="35">
        <v>15</v>
      </c>
      <c r="Y39" s="30">
        <v>1.1100315599999999</v>
      </c>
      <c r="Z39" s="30">
        <v>2.4018479999999998E-2</v>
      </c>
      <c r="AA39" s="36">
        <v>5</v>
      </c>
      <c r="AB39" s="30">
        <v>0.99427891000000002</v>
      </c>
      <c r="AC39" s="30">
        <v>8.7157799999999994E-3</v>
      </c>
      <c r="AD39" s="36">
        <v>7</v>
      </c>
      <c r="AE39" s="30">
        <v>1.4192618400000001</v>
      </c>
      <c r="AF39" s="30">
        <v>8.9811500000000002E-3</v>
      </c>
      <c r="AG39" s="36">
        <v>4</v>
      </c>
      <c r="AI39" s="43" t="s">
        <v>23</v>
      </c>
      <c r="AJ39" s="44"/>
      <c r="AN39" s="43" t="s">
        <v>23</v>
      </c>
      <c r="AO39" s="44"/>
      <c r="AS39" s="35">
        <v>15</v>
      </c>
      <c r="AT39" s="30">
        <v>1.0535365299999999</v>
      </c>
      <c r="AU39" s="30">
        <v>8.2952600000000005E-3</v>
      </c>
      <c r="AV39" s="36">
        <v>9</v>
      </c>
      <c r="AW39" s="30">
        <v>0.99830456000000001</v>
      </c>
      <c r="AX39" s="30">
        <v>3.9259100000000003E-3</v>
      </c>
      <c r="AY39" s="36">
        <v>15</v>
      </c>
      <c r="AZ39" s="30">
        <v>1.00786997</v>
      </c>
      <c r="BA39" s="30">
        <v>6.66513E-3</v>
      </c>
      <c r="BB39" s="36">
        <v>30</v>
      </c>
      <c r="BD39" s="28">
        <v>36</v>
      </c>
      <c r="BE39" s="30">
        <v>0.15556748000000001</v>
      </c>
      <c r="BF39" s="30"/>
      <c r="BG39" s="30">
        <v>2.0951540000000001E-2</v>
      </c>
      <c r="BI39" s="35">
        <v>15</v>
      </c>
      <c r="BJ39" s="30">
        <v>1.0005528299999999</v>
      </c>
      <c r="BK39" s="30">
        <v>3.8610099999999998E-3</v>
      </c>
      <c r="BL39" s="36">
        <v>26</v>
      </c>
      <c r="BM39" s="30">
        <v>0.99000292999999995</v>
      </c>
      <c r="BN39" s="30">
        <v>1.04875E-2</v>
      </c>
      <c r="BO39" s="36">
        <v>9</v>
      </c>
      <c r="BP39" s="30">
        <v>1.00849458</v>
      </c>
      <c r="BQ39" s="30">
        <v>1.108832E-2</v>
      </c>
      <c r="BR39" s="36">
        <v>25</v>
      </c>
      <c r="BT39" s="28">
        <v>36</v>
      </c>
      <c r="BU39" s="30">
        <v>1.785836E-2</v>
      </c>
      <c r="BV39" s="30"/>
      <c r="BW39" s="30">
        <v>1.803828E-2</v>
      </c>
    </row>
    <row r="40" spans="1:75">
      <c r="G40" s="35">
        <v>15.5</v>
      </c>
      <c r="H40" s="30">
        <v>1.0912589800000001</v>
      </c>
      <c r="I40" s="30">
        <v>1.057377E-2</v>
      </c>
      <c r="J40" s="36">
        <v>28</v>
      </c>
      <c r="K40" s="30">
        <v>0.97879457000000003</v>
      </c>
      <c r="L40" s="30">
        <v>1.489915E-2</v>
      </c>
      <c r="M40" s="36">
        <v>14</v>
      </c>
      <c r="N40" s="30">
        <v>1.0131842</v>
      </c>
      <c r="O40" s="30">
        <v>9.3175900000000006E-3</v>
      </c>
      <c r="P40" s="36">
        <v>26</v>
      </c>
      <c r="R40" s="28">
        <v>37</v>
      </c>
      <c r="S40" s="30">
        <v>0.1046853</v>
      </c>
      <c r="T40" s="30">
        <v>0.17342550000000001</v>
      </c>
      <c r="V40" s="30">
        <v>3.273156E-2</v>
      </c>
      <c r="X40" s="35">
        <v>15.5</v>
      </c>
      <c r="Y40" s="30">
        <v>1.10451243</v>
      </c>
      <c r="Z40" s="30">
        <v>2.3481720000000001E-2</v>
      </c>
      <c r="AA40" s="36">
        <v>5</v>
      </c>
      <c r="AB40" s="30">
        <v>1.00037774</v>
      </c>
      <c r="AC40" s="30">
        <v>8.0414700000000002E-3</v>
      </c>
      <c r="AD40" s="36">
        <v>7</v>
      </c>
      <c r="AE40" s="30">
        <v>1.4126306200000001</v>
      </c>
      <c r="AF40" s="30">
        <v>7.0496200000000004E-3</v>
      </c>
      <c r="AG40" s="36">
        <v>4</v>
      </c>
      <c r="AI40" s="54">
        <v>1.203675692E-3</v>
      </c>
      <c r="AJ40" s="45" t="s">
        <v>37</v>
      </c>
      <c r="AN40" s="47">
        <v>0.48089999999999999</v>
      </c>
      <c r="AO40" s="45" t="s">
        <v>44</v>
      </c>
      <c r="AS40" s="35">
        <v>15.5</v>
      </c>
      <c r="AT40" s="30">
        <v>1.05189026</v>
      </c>
      <c r="AU40" s="30">
        <v>8.0425400000000008E-3</v>
      </c>
      <c r="AV40" s="36">
        <v>9</v>
      </c>
      <c r="AW40" s="30">
        <v>0.99782095000000004</v>
      </c>
      <c r="AX40" s="30">
        <v>3.8681700000000002E-3</v>
      </c>
      <c r="AY40" s="36">
        <v>15</v>
      </c>
      <c r="AZ40" s="30">
        <v>1.00823273</v>
      </c>
      <c r="BA40" s="30">
        <v>6.8485500000000001E-3</v>
      </c>
      <c r="BB40" s="36">
        <v>30</v>
      </c>
      <c r="BD40" s="28">
        <v>37</v>
      </c>
      <c r="BE40" s="30">
        <v>0.13884600999999999</v>
      </c>
      <c r="BF40" s="30"/>
      <c r="BG40" s="30">
        <v>5.7615279999999998E-2</v>
      </c>
      <c r="BI40" s="35">
        <v>15.5</v>
      </c>
      <c r="BJ40" s="30">
        <v>1.0006593399999999</v>
      </c>
      <c r="BK40" s="30">
        <v>4.02513E-3</v>
      </c>
      <c r="BL40" s="36">
        <v>26</v>
      </c>
      <c r="BM40" s="30">
        <v>0.98977104000000005</v>
      </c>
      <c r="BN40" s="30">
        <v>1.191469E-2</v>
      </c>
      <c r="BO40" s="36">
        <v>9</v>
      </c>
      <c r="BP40" s="30">
        <v>1.0100185699999999</v>
      </c>
      <c r="BQ40" s="30">
        <v>1.152303E-2</v>
      </c>
      <c r="BR40" s="36">
        <v>25</v>
      </c>
      <c r="BT40" s="28">
        <v>37</v>
      </c>
      <c r="BU40" s="30">
        <v>1.9619950000000001E-2</v>
      </c>
      <c r="BV40" s="30"/>
      <c r="BW40" s="30">
        <v>2.8167959999999999E-2</v>
      </c>
    </row>
    <row r="41" spans="1:75">
      <c r="G41" s="35">
        <v>16</v>
      </c>
      <c r="H41" s="30">
        <v>1.0912514799999999</v>
      </c>
      <c r="I41" s="30">
        <v>1.0267220000000001E-2</v>
      </c>
      <c r="J41" s="36">
        <v>28</v>
      </c>
      <c r="K41" s="30">
        <v>0.98398942</v>
      </c>
      <c r="L41" s="30">
        <v>1.4988680000000001E-2</v>
      </c>
      <c r="M41" s="36">
        <v>14</v>
      </c>
      <c r="N41" s="30">
        <v>1.01259495</v>
      </c>
      <c r="O41" s="30">
        <v>9.5391599999999997E-3</v>
      </c>
      <c r="P41" s="36">
        <v>26</v>
      </c>
      <c r="R41" s="28">
        <v>38</v>
      </c>
      <c r="S41" s="30">
        <v>0.20555077999999999</v>
      </c>
      <c r="T41" s="30">
        <v>0.12730638999999999</v>
      </c>
      <c r="V41" s="30">
        <v>2.274462E-2</v>
      </c>
      <c r="X41" s="35">
        <v>16</v>
      </c>
      <c r="Y41" s="30">
        <v>1.10647278</v>
      </c>
      <c r="Z41" s="30">
        <v>2.3516140000000001E-2</v>
      </c>
      <c r="AA41" s="36">
        <v>5</v>
      </c>
      <c r="AB41" s="30">
        <v>0.99960729999999998</v>
      </c>
      <c r="AC41" s="30">
        <v>7.9718199999999993E-3</v>
      </c>
      <c r="AD41" s="36">
        <v>7</v>
      </c>
      <c r="AE41" s="30">
        <v>1.4037187600000001</v>
      </c>
      <c r="AF41" s="30">
        <v>4.8955600000000002E-3</v>
      </c>
      <c r="AG41" s="36">
        <v>4</v>
      </c>
      <c r="AS41" s="35">
        <v>16</v>
      </c>
      <c r="AT41" s="30">
        <v>1.0504919100000001</v>
      </c>
      <c r="AU41" s="30">
        <v>7.22917E-3</v>
      </c>
      <c r="AV41" s="36">
        <v>9</v>
      </c>
      <c r="AW41" s="30">
        <v>0.99921084999999998</v>
      </c>
      <c r="AX41" s="30">
        <v>4.0355E-3</v>
      </c>
      <c r="AY41" s="36">
        <v>15</v>
      </c>
      <c r="AZ41" s="30">
        <v>1.01054501</v>
      </c>
      <c r="BA41" s="30">
        <v>6.8995799999999998E-3</v>
      </c>
      <c r="BB41" s="36">
        <v>30</v>
      </c>
      <c r="BD41" s="28">
        <v>38</v>
      </c>
      <c r="BE41" s="30">
        <v>0.12974985</v>
      </c>
      <c r="BF41" s="30"/>
      <c r="BG41" s="30">
        <v>2.8297719999999998E-2</v>
      </c>
      <c r="BI41" s="35">
        <v>16</v>
      </c>
      <c r="BJ41" s="30">
        <v>1.0013735399999999</v>
      </c>
      <c r="BK41" s="30">
        <v>4.2672999999999999E-3</v>
      </c>
      <c r="BL41" s="36">
        <v>26</v>
      </c>
      <c r="BM41" s="30">
        <v>0.99116864000000005</v>
      </c>
      <c r="BN41" s="30">
        <v>1.159924E-2</v>
      </c>
      <c r="BO41" s="36">
        <v>9</v>
      </c>
      <c r="BP41" s="30">
        <v>1.0035683099999999</v>
      </c>
      <c r="BQ41" s="30">
        <v>1.191502E-2</v>
      </c>
      <c r="BR41" s="36">
        <v>25</v>
      </c>
      <c r="BT41" s="28">
        <v>38</v>
      </c>
      <c r="BU41" s="30">
        <v>-1.13077E-2</v>
      </c>
      <c r="BV41" s="30"/>
      <c r="BW41" s="30">
        <v>1.7201600000000001E-2</v>
      </c>
    </row>
    <row r="42" spans="1:75">
      <c r="G42" s="35">
        <v>16.5</v>
      </c>
      <c r="H42" s="30">
        <v>1.0907838999999999</v>
      </c>
      <c r="I42" s="30">
        <v>1.0183340000000001E-2</v>
      </c>
      <c r="J42" s="36">
        <v>28</v>
      </c>
      <c r="K42" s="30">
        <v>0.98027702999999999</v>
      </c>
      <c r="L42" s="30">
        <v>1.5660980000000001E-2</v>
      </c>
      <c r="M42" s="36">
        <v>14</v>
      </c>
      <c r="N42" s="30">
        <v>1.01437887</v>
      </c>
      <c r="O42" s="30">
        <v>9.8197200000000005E-3</v>
      </c>
      <c r="P42" s="36">
        <v>26</v>
      </c>
      <c r="R42" s="28">
        <v>39</v>
      </c>
      <c r="S42" s="30">
        <v>0.15123350999999999</v>
      </c>
      <c r="T42" s="30">
        <v>9.4482189999999994E-2</v>
      </c>
      <c r="V42" s="30">
        <v>2.6613299999999999E-2</v>
      </c>
      <c r="X42" s="35">
        <v>16.5</v>
      </c>
      <c r="Y42" s="30">
        <v>1.1094355899999999</v>
      </c>
      <c r="Z42" s="30">
        <v>2.4037849999999999E-2</v>
      </c>
      <c r="AA42" s="36">
        <v>5</v>
      </c>
      <c r="AB42" s="30">
        <v>1.0006962399999999</v>
      </c>
      <c r="AC42" s="30">
        <v>7.9108900000000003E-3</v>
      </c>
      <c r="AD42" s="36">
        <v>7</v>
      </c>
      <c r="AE42" s="30">
        <v>1.39533423</v>
      </c>
      <c r="AF42" s="30">
        <v>5.0200899999999996E-3</v>
      </c>
      <c r="AG42" s="36">
        <v>4</v>
      </c>
      <c r="AI42" s="4" t="s">
        <v>25</v>
      </c>
      <c r="AN42" s="4" t="s">
        <v>25</v>
      </c>
      <c r="AS42" s="35">
        <v>16.5</v>
      </c>
      <c r="AT42" s="30">
        <v>1.0503045499999999</v>
      </c>
      <c r="AU42" s="30">
        <v>6.6655200000000003E-3</v>
      </c>
      <c r="AV42" s="36">
        <v>9</v>
      </c>
      <c r="AW42" s="30">
        <v>0.99735932999999999</v>
      </c>
      <c r="AX42" s="30">
        <v>3.85682E-3</v>
      </c>
      <c r="AY42" s="36">
        <v>15</v>
      </c>
      <c r="AZ42" s="30">
        <v>1.0088725300000001</v>
      </c>
      <c r="BA42" s="30">
        <v>7.0585200000000004E-3</v>
      </c>
      <c r="BB42" s="36">
        <v>30</v>
      </c>
      <c r="BD42" s="28">
        <v>39</v>
      </c>
      <c r="BE42" s="30">
        <v>0.12039490999999999</v>
      </c>
      <c r="BF42" s="30"/>
      <c r="BG42" s="30">
        <v>1.7998409999999999E-2</v>
      </c>
      <c r="BI42" s="35">
        <v>16.5</v>
      </c>
      <c r="BJ42" s="30">
        <v>1.0001320899999999</v>
      </c>
      <c r="BK42" s="30">
        <v>4.1704699999999999E-3</v>
      </c>
      <c r="BL42" s="36">
        <v>26</v>
      </c>
      <c r="BM42" s="30">
        <v>0.98868590000000001</v>
      </c>
      <c r="BN42" s="30">
        <v>1.107753E-2</v>
      </c>
      <c r="BO42" s="36">
        <v>9</v>
      </c>
      <c r="BP42" s="30">
        <v>1.0102731899999999</v>
      </c>
      <c r="BQ42" s="30">
        <v>1.223026E-2</v>
      </c>
      <c r="BR42" s="36">
        <v>25</v>
      </c>
      <c r="BT42" s="28">
        <v>39</v>
      </c>
      <c r="BU42" s="30">
        <v>7.4612319999999996E-2</v>
      </c>
      <c r="BV42" s="30"/>
      <c r="BW42" s="30">
        <v>8.6211399999999994E-3</v>
      </c>
    </row>
    <row r="43" spans="1:75">
      <c r="G43" s="35">
        <v>17</v>
      </c>
      <c r="H43" s="30">
        <v>1.0896544500000001</v>
      </c>
      <c r="I43" s="30">
        <v>1.0047220000000001E-2</v>
      </c>
      <c r="J43" s="36">
        <v>28</v>
      </c>
      <c r="K43" s="30">
        <v>0.97915286999999995</v>
      </c>
      <c r="L43" s="30">
        <v>1.6103159999999998E-2</v>
      </c>
      <c r="M43" s="36">
        <v>14</v>
      </c>
      <c r="N43" s="30">
        <v>1.0158737600000001</v>
      </c>
      <c r="O43" s="30">
        <v>1.007042E-2</v>
      </c>
      <c r="P43" s="36">
        <v>26</v>
      </c>
      <c r="R43" s="28">
        <v>40</v>
      </c>
      <c r="S43" s="30">
        <v>2.2483639999999999E-2</v>
      </c>
      <c r="T43" s="30"/>
      <c r="V43" s="30">
        <v>1.702584E-2</v>
      </c>
      <c r="X43" s="35">
        <v>17</v>
      </c>
      <c r="Y43" s="30">
        <v>1.1099015800000001</v>
      </c>
      <c r="Z43" s="30">
        <v>2.3242160000000001E-2</v>
      </c>
      <c r="AA43" s="36">
        <v>5</v>
      </c>
      <c r="AB43" s="30">
        <v>0.99503258999999999</v>
      </c>
      <c r="AC43" s="30">
        <v>8.0226900000000007E-3</v>
      </c>
      <c r="AD43" s="36">
        <v>7</v>
      </c>
      <c r="AE43" s="30">
        <v>1.39090259</v>
      </c>
      <c r="AF43" s="30">
        <v>6.2087499999999999E-3</v>
      </c>
      <c r="AG43" s="36">
        <v>4</v>
      </c>
      <c r="AI43" s="4" t="s">
        <v>36</v>
      </c>
      <c r="AN43" s="4" t="s">
        <v>36</v>
      </c>
      <c r="AS43" s="35">
        <v>17</v>
      </c>
      <c r="AT43" s="30">
        <v>1.04933751</v>
      </c>
      <c r="AU43" s="30">
        <v>6.2538300000000002E-3</v>
      </c>
      <c r="AV43" s="36">
        <v>9</v>
      </c>
      <c r="AW43" s="30">
        <v>0.99547450000000004</v>
      </c>
      <c r="AX43" s="30">
        <v>3.8300000000000001E-3</v>
      </c>
      <c r="AY43" s="36">
        <v>15</v>
      </c>
      <c r="AZ43" s="30">
        <v>1.00939154</v>
      </c>
      <c r="BA43" s="30">
        <v>7.1098300000000001E-3</v>
      </c>
      <c r="BB43" s="36">
        <v>30</v>
      </c>
      <c r="BD43" s="28">
        <v>40</v>
      </c>
      <c r="BE43" s="30">
        <v>0.13905376999999999</v>
      </c>
      <c r="BF43" s="30"/>
      <c r="BG43" s="30">
        <v>4.029054E-2</v>
      </c>
      <c r="BI43" s="35">
        <v>17</v>
      </c>
      <c r="BJ43" s="30">
        <v>0.99656411</v>
      </c>
      <c r="BK43" s="30">
        <v>4.2040300000000001E-3</v>
      </c>
      <c r="BL43" s="36">
        <v>26</v>
      </c>
      <c r="BM43" s="30">
        <v>0.98832262000000004</v>
      </c>
      <c r="BN43" s="30">
        <v>1.246159E-2</v>
      </c>
      <c r="BO43" s="36">
        <v>9</v>
      </c>
      <c r="BP43" s="30">
        <v>1.007768</v>
      </c>
      <c r="BQ43" s="30">
        <v>1.249251E-2</v>
      </c>
      <c r="BR43" s="36">
        <v>25</v>
      </c>
      <c r="BT43" s="28">
        <v>40</v>
      </c>
      <c r="BU43" s="30">
        <v>1.457318E-2</v>
      </c>
      <c r="BV43" s="30"/>
      <c r="BW43" s="30">
        <v>1.6301240000000002E-2</v>
      </c>
    </row>
    <row r="44" spans="1:75">
      <c r="G44" s="35">
        <v>17.5</v>
      </c>
      <c r="H44" s="30">
        <v>1.0903831100000001</v>
      </c>
      <c r="I44" s="30">
        <v>9.8342399999999993E-3</v>
      </c>
      <c r="J44" s="36">
        <v>28</v>
      </c>
      <c r="K44" s="30">
        <v>0.98352355999999996</v>
      </c>
      <c r="L44" s="30">
        <v>1.610847E-2</v>
      </c>
      <c r="M44" s="36">
        <v>14</v>
      </c>
      <c r="N44" s="30">
        <v>1.0173749599999999</v>
      </c>
      <c r="O44" s="30">
        <v>1.033712E-2</v>
      </c>
      <c r="P44" s="36">
        <v>26</v>
      </c>
      <c r="R44" s="28">
        <v>41</v>
      </c>
      <c r="S44" s="30">
        <v>1.5564740000000001E-2</v>
      </c>
      <c r="T44" s="30"/>
      <c r="V44" s="30">
        <v>8.5579269999999999E-2</v>
      </c>
      <c r="X44" s="35">
        <v>17.5</v>
      </c>
      <c r="Y44" s="30">
        <v>1.1045767500000001</v>
      </c>
      <c r="Z44" s="30">
        <v>2.3885099999999999E-2</v>
      </c>
      <c r="AA44" s="36">
        <v>5</v>
      </c>
      <c r="AB44" s="30">
        <v>0.99522942999999997</v>
      </c>
      <c r="AC44" s="30">
        <v>8.2650299999999996E-3</v>
      </c>
      <c r="AD44" s="36">
        <v>7</v>
      </c>
      <c r="AE44" s="30">
        <v>1.38426341</v>
      </c>
      <c r="AF44" s="30">
        <v>8.4027700000000004E-3</v>
      </c>
      <c r="AG44" s="36">
        <v>4</v>
      </c>
      <c r="AI44" s="43" t="s">
        <v>24</v>
      </c>
      <c r="AN44" s="43" t="s">
        <v>24</v>
      </c>
      <c r="AS44" s="35">
        <v>17.5</v>
      </c>
      <c r="AT44" s="30">
        <v>1.04845319</v>
      </c>
      <c r="AU44" s="30">
        <v>5.9989400000000003E-3</v>
      </c>
      <c r="AV44" s="36">
        <v>9</v>
      </c>
      <c r="AW44" s="30">
        <v>0.99521797999999995</v>
      </c>
      <c r="AX44" s="30">
        <v>4.1574999999999997E-3</v>
      </c>
      <c r="AY44" s="36">
        <v>15</v>
      </c>
      <c r="AZ44" s="30">
        <v>1.0092713799999999</v>
      </c>
      <c r="BA44" s="30">
        <v>7.0705100000000003E-3</v>
      </c>
      <c r="BB44" s="36">
        <v>30</v>
      </c>
      <c r="BD44" s="28">
        <v>41</v>
      </c>
      <c r="BE44" s="30">
        <v>9.4944840000000003E-2</v>
      </c>
      <c r="BF44" s="30"/>
      <c r="BG44" s="30">
        <v>1.7706989999999999E-2</v>
      </c>
      <c r="BI44" s="35">
        <v>17.5</v>
      </c>
      <c r="BJ44" s="30">
        <v>1.00021187</v>
      </c>
      <c r="BK44" s="30">
        <v>4.3273499999999998E-3</v>
      </c>
      <c r="BL44" s="36">
        <v>26</v>
      </c>
      <c r="BM44" s="30">
        <v>0.98819049999999997</v>
      </c>
      <c r="BN44" s="30">
        <v>1.2160239999999999E-2</v>
      </c>
      <c r="BO44" s="36">
        <v>9</v>
      </c>
      <c r="BP44" s="30">
        <v>1.0018616300000001</v>
      </c>
      <c r="BQ44" s="30">
        <v>1.2669649999999999E-2</v>
      </c>
      <c r="BR44" s="36">
        <v>25</v>
      </c>
      <c r="BT44" s="28">
        <v>41</v>
      </c>
      <c r="BU44" s="30">
        <v>2.5767390000000001E-2</v>
      </c>
      <c r="BV44" s="30"/>
      <c r="BW44" s="30">
        <v>2.7865520000000001E-2</v>
      </c>
    </row>
    <row r="45" spans="1:75">
      <c r="G45" s="35">
        <v>18</v>
      </c>
      <c r="H45" s="30">
        <v>1.09006756</v>
      </c>
      <c r="I45" s="30">
        <v>9.5957899999999999E-3</v>
      </c>
      <c r="J45" s="36">
        <v>28</v>
      </c>
      <c r="K45" s="30">
        <v>0.99279032</v>
      </c>
      <c r="L45" s="30">
        <v>1.6392790000000001E-2</v>
      </c>
      <c r="M45" s="36">
        <v>14</v>
      </c>
      <c r="N45" s="30">
        <v>1.0178404700000001</v>
      </c>
      <c r="O45" s="30">
        <v>1.037282E-2</v>
      </c>
      <c r="P45" s="36">
        <v>26</v>
      </c>
      <c r="R45" s="28">
        <v>42</v>
      </c>
      <c r="S45" s="30">
        <v>3.085398E-2</v>
      </c>
      <c r="T45" s="30"/>
      <c r="V45" s="30">
        <v>3.3516480000000001E-2</v>
      </c>
      <c r="X45" s="35">
        <v>18</v>
      </c>
      <c r="Y45" s="30">
        <v>1.10289104</v>
      </c>
      <c r="Z45" s="30">
        <v>2.4214949999999999E-2</v>
      </c>
      <c r="AA45" s="36">
        <v>5</v>
      </c>
      <c r="AB45" s="30">
        <v>0.99839639000000002</v>
      </c>
      <c r="AC45" s="30">
        <v>8.4117500000000008E-3</v>
      </c>
      <c r="AD45" s="36">
        <v>7</v>
      </c>
      <c r="AE45" s="30">
        <v>1.37697366</v>
      </c>
      <c r="AF45" s="30">
        <v>6.0565300000000001E-3</v>
      </c>
      <c r="AG45" s="36">
        <v>4</v>
      </c>
      <c r="AI45" s="50">
        <v>6.5813700632079998E-10</v>
      </c>
      <c r="AJ45" s="26" t="s">
        <v>43</v>
      </c>
      <c r="AN45" s="52">
        <v>0.32840000000000003</v>
      </c>
      <c r="AO45" s="26" t="s">
        <v>44</v>
      </c>
      <c r="AS45" s="35">
        <v>18</v>
      </c>
      <c r="AT45" s="30">
        <v>1.04832284</v>
      </c>
      <c r="AU45" s="30">
        <v>5.6253700000000002E-3</v>
      </c>
      <c r="AV45" s="36">
        <v>9</v>
      </c>
      <c r="AW45" s="30">
        <v>0.99688151999999997</v>
      </c>
      <c r="AX45" s="30">
        <v>4.1205499999999997E-3</v>
      </c>
      <c r="AY45" s="36">
        <v>15</v>
      </c>
      <c r="AZ45" s="30">
        <v>1.01022944</v>
      </c>
      <c r="BA45" s="30">
        <v>7.2997699999999997E-3</v>
      </c>
      <c r="BB45" s="36">
        <v>30</v>
      </c>
      <c r="BD45" s="28">
        <v>42</v>
      </c>
      <c r="BE45" s="30">
        <v>0.12369305</v>
      </c>
      <c r="BF45" s="30"/>
      <c r="BG45" s="30">
        <v>1.2643039999999999E-2</v>
      </c>
      <c r="BI45" s="35">
        <v>18</v>
      </c>
      <c r="BJ45" s="30">
        <v>1.0006618</v>
      </c>
      <c r="BK45" s="30">
        <v>4.2510500000000001E-3</v>
      </c>
      <c r="BL45" s="36">
        <v>26</v>
      </c>
      <c r="BM45" s="30">
        <v>0.99115993999999996</v>
      </c>
      <c r="BN45" s="30">
        <v>1.263152E-2</v>
      </c>
      <c r="BO45" s="36">
        <v>9</v>
      </c>
      <c r="BP45" s="30">
        <v>1.0036272100000001</v>
      </c>
      <c r="BQ45" s="30">
        <v>1.306239E-2</v>
      </c>
      <c r="BR45" s="36">
        <v>25</v>
      </c>
      <c r="BT45" s="28">
        <v>42</v>
      </c>
      <c r="BU45" s="30">
        <v>1.756112E-2</v>
      </c>
      <c r="BV45" s="30"/>
      <c r="BW45" s="30">
        <v>-6.2278999999999998E-3</v>
      </c>
    </row>
    <row r="46" spans="1:75">
      <c r="G46" s="35">
        <v>18.5</v>
      </c>
      <c r="H46" s="30">
        <v>1.0909255200000001</v>
      </c>
      <c r="I46" s="30">
        <v>9.5854700000000004E-3</v>
      </c>
      <c r="J46" s="36">
        <v>28</v>
      </c>
      <c r="K46" s="30">
        <v>0.9835623</v>
      </c>
      <c r="L46" s="30">
        <v>1.6009740000000001E-2</v>
      </c>
      <c r="M46" s="36">
        <v>14</v>
      </c>
      <c r="N46" s="30">
        <v>1.0185322800000001</v>
      </c>
      <c r="O46" s="30">
        <v>1.072185E-2</v>
      </c>
      <c r="P46" s="36">
        <v>26</v>
      </c>
      <c r="R46" s="28">
        <v>43</v>
      </c>
      <c r="S46" s="30">
        <v>-6.2503000000000003E-3</v>
      </c>
      <c r="T46" s="30"/>
      <c r="V46" s="30">
        <v>-1.12573E-2</v>
      </c>
      <c r="X46" s="35">
        <v>18.5</v>
      </c>
      <c r="Y46" s="30">
        <v>1.1001592499999999</v>
      </c>
      <c r="Z46" s="30">
        <v>2.318959E-2</v>
      </c>
      <c r="AA46" s="36">
        <v>5</v>
      </c>
      <c r="AB46" s="30">
        <v>0.98987274000000003</v>
      </c>
      <c r="AC46" s="30">
        <v>8.02982E-3</v>
      </c>
      <c r="AD46" s="36">
        <v>7</v>
      </c>
      <c r="AE46" s="30">
        <v>1.3749003</v>
      </c>
      <c r="AF46" s="30">
        <v>7.5233599999999998E-3</v>
      </c>
      <c r="AG46" s="36">
        <v>4</v>
      </c>
      <c r="AS46" s="35">
        <v>18.5</v>
      </c>
      <c r="AT46" s="30">
        <v>1.04537641</v>
      </c>
      <c r="AU46" s="30">
        <v>5.3241900000000003E-3</v>
      </c>
      <c r="AV46" s="36">
        <v>9</v>
      </c>
      <c r="AW46" s="30">
        <v>0.99397632999999996</v>
      </c>
      <c r="AX46" s="30">
        <v>4.0488499999999997E-3</v>
      </c>
      <c r="AY46" s="36">
        <v>15</v>
      </c>
      <c r="AZ46" s="30">
        <v>1.00855421</v>
      </c>
      <c r="BA46" s="30">
        <v>7.3244900000000003E-3</v>
      </c>
      <c r="BB46" s="36">
        <v>30</v>
      </c>
      <c r="BD46" s="28">
        <v>43</v>
      </c>
      <c r="BE46" s="30"/>
      <c r="BF46" s="30"/>
      <c r="BG46" s="30">
        <v>2.5339159999999999E-2</v>
      </c>
      <c r="BI46" s="35">
        <v>18.5</v>
      </c>
      <c r="BJ46" s="30">
        <v>0.99821771999999998</v>
      </c>
      <c r="BK46" s="30">
        <v>4.36733E-3</v>
      </c>
      <c r="BL46" s="36">
        <v>26</v>
      </c>
      <c r="BM46" s="30">
        <v>0.98833004000000002</v>
      </c>
      <c r="BN46" s="30">
        <v>1.2566539999999999E-2</v>
      </c>
      <c r="BO46" s="36">
        <v>9</v>
      </c>
      <c r="BP46" s="30">
        <v>1.0076194999999999</v>
      </c>
      <c r="BQ46" s="30">
        <v>1.315098E-2</v>
      </c>
      <c r="BR46" s="36">
        <v>25</v>
      </c>
      <c r="BT46" s="28">
        <v>43</v>
      </c>
      <c r="BU46" s="30">
        <v>4.0327000000000002E-3</v>
      </c>
      <c r="BV46" s="30"/>
      <c r="BW46" s="30"/>
    </row>
    <row r="47" spans="1:75">
      <c r="G47" s="35">
        <v>19</v>
      </c>
      <c r="H47" s="30">
        <v>1.0918616999999999</v>
      </c>
      <c r="I47" s="30">
        <v>9.6508300000000009E-3</v>
      </c>
      <c r="J47" s="36">
        <v>28</v>
      </c>
      <c r="K47" s="30">
        <v>0.98248424999999995</v>
      </c>
      <c r="L47" s="30">
        <v>1.5869310000000001E-2</v>
      </c>
      <c r="M47" s="36">
        <v>14</v>
      </c>
      <c r="N47" s="30">
        <v>1.0167905100000001</v>
      </c>
      <c r="O47" s="30">
        <v>1.0958890000000001E-2</v>
      </c>
      <c r="P47" s="36">
        <v>26</v>
      </c>
      <c r="R47" s="28">
        <v>44</v>
      </c>
      <c r="S47" s="30">
        <v>0.18576511000000001</v>
      </c>
      <c r="T47" s="30"/>
      <c r="V47" s="30">
        <v>-1.2003999999999999E-3</v>
      </c>
      <c r="X47" s="35">
        <v>19</v>
      </c>
      <c r="Y47" s="30">
        <v>1.0982856299999999</v>
      </c>
      <c r="Z47" s="30">
        <v>2.3510090000000001E-2</v>
      </c>
      <c r="AA47" s="36">
        <v>5</v>
      </c>
      <c r="AB47" s="30">
        <v>0.99655006000000002</v>
      </c>
      <c r="AC47" s="30">
        <v>7.5704600000000002E-3</v>
      </c>
      <c r="AD47" s="36">
        <v>7</v>
      </c>
      <c r="AE47" s="30">
        <v>1.3679621</v>
      </c>
      <c r="AF47" s="30">
        <v>9.1654200000000005E-3</v>
      </c>
      <c r="AG47" s="36">
        <v>4</v>
      </c>
      <c r="AI47" s="44" t="s">
        <v>52</v>
      </c>
      <c r="AN47" s="44" t="s">
        <v>53</v>
      </c>
      <c r="AS47" s="35">
        <v>19</v>
      </c>
      <c r="AT47" s="30">
        <v>1.04481746</v>
      </c>
      <c r="AU47" s="30">
        <v>4.8263899999999998E-3</v>
      </c>
      <c r="AV47" s="36">
        <v>9</v>
      </c>
      <c r="AW47" s="30">
        <v>0.99312853999999995</v>
      </c>
      <c r="AX47" s="30">
        <v>4.1621699999999998E-3</v>
      </c>
      <c r="AY47" s="36">
        <v>15</v>
      </c>
      <c r="AZ47" s="30">
        <v>1.00705406</v>
      </c>
      <c r="BA47" s="30">
        <v>7.4831999999999997E-3</v>
      </c>
      <c r="BB47" s="36">
        <v>30</v>
      </c>
      <c r="BD47" s="28">
        <v>44</v>
      </c>
      <c r="BE47" s="30"/>
      <c r="BF47" s="30"/>
      <c r="BG47" s="30">
        <v>2.3602930000000001E-2</v>
      </c>
      <c r="BI47" s="35">
        <v>19</v>
      </c>
      <c r="BJ47" s="30">
        <v>0.99841705000000003</v>
      </c>
      <c r="BK47" s="30">
        <v>4.4840599999999998E-3</v>
      </c>
      <c r="BL47" s="36">
        <v>26</v>
      </c>
      <c r="BM47" s="30">
        <v>0.98902365999999997</v>
      </c>
      <c r="BN47" s="30">
        <v>1.1612910000000001E-2</v>
      </c>
      <c r="BO47" s="36">
        <v>9</v>
      </c>
      <c r="BP47" s="30">
        <v>1.00960348</v>
      </c>
      <c r="BQ47" s="30">
        <v>1.354646E-2</v>
      </c>
      <c r="BR47" s="36">
        <v>25</v>
      </c>
      <c r="BT47" s="28">
        <v>44</v>
      </c>
      <c r="BU47" s="30">
        <v>1.736041E-2</v>
      </c>
      <c r="BV47" s="30"/>
      <c r="BW47" s="30"/>
    </row>
    <row r="48" spans="1:75">
      <c r="G48" s="35">
        <v>19.5</v>
      </c>
      <c r="H48" s="30">
        <v>1.0913644899999999</v>
      </c>
      <c r="I48" s="30">
        <v>9.5908299999999998E-3</v>
      </c>
      <c r="J48" s="36">
        <v>28</v>
      </c>
      <c r="K48" s="30">
        <v>0.98370988999999998</v>
      </c>
      <c r="L48" s="30">
        <v>1.5879130000000002E-2</v>
      </c>
      <c r="M48" s="36">
        <v>14</v>
      </c>
      <c r="N48" s="30">
        <v>1.01978543</v>
      </c>
      <c r="O48" s="30">
        <v>1.12563E-2</v>
      </c>
      <c r="P48" s="36">
        <v>26</v>
      </c>
      <c r="R48" s="28">
        <v>45</v>
      </c>
      <c r="S48" s="30">
        <v>5.3672709999999998E-2</v>
      </c>
      <c r="T48" s="30"/>
      <c r="U48" s="30"/>
      <c r="V48" s="30"/>
      <c r="X48" s="35">
        <v>19.5</v>
      </c>
      <c r="Y48" s="30">
        <v>1.1042877200000001</v>
      </c>
      <c r="Z48" s="30">
        <v>2.2437450000000001E-2</v>
      </c>
      <c r="AA48" s="36">
        <v>5</v>
      </c>
      <c r="AB48" s="30">
        <v>0.99168212</v>
      </c>
      <c r="AC48" s="30">
        <v>7.6654000000000002E-3</v>
      </c>
      <c r="AD48" s="36">
        <v>7</v>
      </c>
      <c r="AE48" s="30">
        <v>1.3623956399999999</v>
      </c>
      <c r="AF48" s="30">
        <v>9.8665899999999997E-3</v>
      </c>
      <c r="AG48" s="36">
        <v>4</v>
      </c>
      <c r="AS48" s="35">
        <v>19.5</v>
      </c>
      <c r="AT48" s="30">
        <v>1.04436755</v>
      </c>
      <c r="AU48" s="30">
        <v>5.2696699999999997E-3</v>
      </c>
      <c r="AV48" s="36">
        <v>9</v>
      </c>
      <c r="AW48" s="30">
        <v>0.99295018000000002</v>
      </c>
      <c r="AX48" s="30">
        <v>4.1304699999999998E-3</v>
      </c>
      <c r="AY48" s="36">
        <v>15</v>
      </c>
      <c r="AZ48" s="30">
        <v>0.99985979999999997</v>
      </c>
      <c r="BA48" s="30">
        <v>7.4504599999999999E-3</v>
      </c>
      <c r="BB48" s="36">
        <v>30</v>
      </c>
      <c r="BD48" s="28">
        <v>45</v>
      </c>
      <c r="BE48" s="30"/>
      <c r="BF48" s="30"/>
      <c r="BG48" s="30">
        <v>8.6661900000000007E-3</v>
      </c>
      <c r="BI48" s="35">
        <v>19.5</v>
      </c>
      <c r="BJ48" s="30">
        <v>0.99856553999999997</v>
      </c>
      <c r="BK48" s="30">
        <v>4.3827299999999996E-3</v>
      </c>
      <c r="BL48" s="36">
        <v>26</v>
      </c>
      <c r="BM48" s="30">
        <v>0.99316596000000001</v>
      </c>
      <c r="BN48" s="30">
        <v>1.098648E-2</v>
      </c>
      <c r="BO48" s="36">
        <v>9</v>
      </c>
      <c r="BP48" s="30">
        <v>1.0023599999999999</v>
      </c>
      <c r="BQ48" s="30">
        <v>1.365158E-2</v>
      </c>
      <c r="BR48" s="36">
        <v>25</v>
      </c>
      <c r="BT48" s="28">
        <v>45</v>
      </c>
      <c r="BU48" s="30">
        <v>5.0167450000000002E-2</v>
      </c>
      <c r="BV48" s="30"/>
      <c r="BW48" s="30"/>
    </row>
    <row r="49" spans="7:75">
      <c r="G49" s="35">
        <v>20</v>
      </c>
      <c r="H49" s="30">
        <v>1.09011192</v>
      </c>
      <c r="I49" s="30">
        <v>9.6885600000000006E-3</v>
      </c>
      <c r="J49" s="36">
        <v>28</v>
      </c>
      <c r="K49" s="30">
        <v>0.98125857000000005</v>
      </c>
      <c r="L49" s="30">
        <v>1.533986E-2</v>
      </c>
      <c r="M49" s="36">
        <v>14</v>
      </c>
      <c r="N49" s="30">
        <v>1.02107831</v>
      </c>
      <c r="O49" s="30">
        <v>1.1298010000000001E-2</v>
      </c>
      <c r="P49" s="36">
        <v>26</v>
      </c>
      <c r="R49" s="28">
        <v>46</v>
      </c>
      <c r="S49" s="30">
        <v>4.562596E-2</v>
      </c>
      <c r="T49" s="30"/>
      <c r="U49" s="30"/>
      <c r="V49" s="30"/>
      <c r="X49" s="55">
        <v>20</v>
      </c>
      <c r="Y49" s="39">
        <v>1.0967857400000001</v>
      </c>
      <c r="Z49" s="39">
        <v>2.382602E-2</v>
      </c>
      <c r="AA49" s="56">
        <v>5</v>
      </c>
      <c r="AB49" s="39">
        <v>0.99435010000000001</v>
      </c>
      <c r="AC49" s="39">
        <v>7.3252500000000002E-3</v>
      </c>
      <c r="AD49" s="56">
        <v>7</v>
      </c>
      <c r="AE49" s="39">
        <v>1.3310237199999999</v>
      </c>
      <c r="AF49" s="39">
        <v>9.9743399999999999E-3</v>
      </c>
      <c r="AG49" s="56">
        <v>4</v>
      </c>
      <c r="AI49" s="49" t="s">
        <v>54</v>
      </c>
      <c r="AS49" s="35">
        <v>20</v>
      </c>
      <c r="AT49" s="30">
        <v>1.0471944399999999</v>
      </c>
      <c r="AU49" s="30">
        <v>6.1878200000000001E-3</v>
      </c>
      <c r="AV49" s="36">
        <v>9</v>
      </c>
      <c r="AW49" s="30">
        <v>0.99197800000000003</v>
      </c>
      <c r="AX49" s="30">
        <v>4.2971499999999996E-3</v>
      </c>
      <c r="AY49" s="36">
        <v>15</v>
      </c>
      <c r="AZ49" s="30">
        <v>1.0130527499999999</v>
      </c>
      <c r="BA49" s="30">
        <v>7.5388299999999998E-3</v>
      </c>
      <c r="BB49" s="36">
        <v>30</v>
      </c>
      <c r="BD49" s="28">
        <v>46</v>
      </c>
      <c r="BE49" s="30"/>
      <c r="BF49" s="30"/>
      <c r="BG49" s="30">
        <v>0.107894</v>
      </c>
      <c r="BI49" s="35">
        <v>20</v>
      </c>
      <c r="BJ49" s="30">
        <v>0.99763520000000006</v>
      </c>
      <c r="BK49" s="30">
        <v>4.51381E-3</v>
      </c>
      <c r="BL49" s="36">
        <v>26</v>
      </c>
      <c r="BM49" s="30">
        <v>0.99115394000000001</v>
      </c>
      <c r="BN49" s="30">
        <v>1.1228470000000001E-2</v>
      </c>
      <c r="BO49" s="36">
        <v>9</v>
      </c>
      <c r="BP49" s="30">
        <v>1.00233806</v>
      </c>
      <c r="BQ49" s="30">
        <v>1.403601E-2</v>
      </c>
      <c r="BR49" s="36">
        <v>25</v>
      </c>
      <c r="BT49" s="28">
        <v>46</v>
      </c>
      <c r="BU49" s="30">
        <v>1.9414029999999999E-2</v>
      </c>
      <c r="BV49" s="30"/>
      <c r="BW49" s="30"/>
    </row>
    <row r="50" spans="7:75">
      <c r="G50" s="35">
        <v>20.5</v>
      </c>
      <c r="H50" s="30">
        <v>1.0900603200000001</v>
      </c>
      <c r="I50" s="30">
        <v>9.6166900000000007E-3</v>
      </c>
      <c r="J50" s="36">
        <v>28</v>
      </c>
      <c r="K50" s="30">
        <v>0.98667044999999998</v>
      </c>
      <c r="L50" s="30">
        <v>1.4650979999999999E-2</v>
      </c>
      <c r="M50" s="36">
        <v>14</v>
      </c>
      <c r="N50" s="30">
        <v>1.02039729</v>
      </c>
      <c r="O50" s="30">
        <v>1.161337E-2</v>
      </c>
      <c r="P50" s="36">
        <v>26</v>
      </c>
      <c r="R50" s="28">
        <v>47</v>
      </c>
      <c r="S50" s="30">
        <v>3.542874E-2</v>
      </c>
      <c r="T50" s="30"/>
      <c r="U50" s="30"/>
      <c r="V50" s="30"/>
      <c r="AI50" s="49" t="s">
        <v>55</v>
      </c>
      <c r="AS50" s="35">
        <v>20.5</v>
      </c>
      <c r="AT50" s="30">
        <v>1.0432782700000001</v>
      </c>
      <c r="AU50" s="30">
        <v>6.5112700000000004E-3</v>
      </c>
      <c r="AV50" s="36">
        <v>9</v>
      </c>
      <c r="AW50" s="30">
        <v>0.99084505</v>
      </c>
      <c r="AX50" s="30">
        <v>4.34192E-3</v>
      </c>
      <c r="AY50" s="36">
        <v>15</v>
      </c>
      <c r="AZ50" s="30">
        <v>1.0124796700000001</v>
      </c>
      <c r="BA50" s="30">
        <v>7.3246500000000003E-3</v>
      </c>
      <c r="BB50" s="36">
        <v>30</v>
      </c>
      <c r="BD50" s="28">
        <v>47</v>
      </c>
      <c r="BE50" s="30"/>
      <c r="BF50" s="30"/>
      <c r="BG50" s="30">
        <v>8.3859409999999995E-2</v>
      </c>
      <c r="BI50" s="35">
        <v>20.5</v>
      </c>
      <c r="BJ50" s="30">
        <v>0.99826009000000004</v>
      </c>
      <c r="BK50" s="30">
        <v>4.6238800000000004E-3</v>
      </c>
      <c r="BL50" s="36">
        <v>26</v>
      </c>
      <c r="BM50" s="30">
        <v>0.99140790999999995</v>
      </c>
      <c r="BN50" s="30">
        <v>1.185106E-2</v>
      </c>
      <c r="BO50" s="36">
        <v>9</v>
      </c>
      <c r="BP50" s="30">
        <v>0.99902983000000001</v>
      </c>
      <c r="BQ50" s="30">
        <v>1.443669E-2</v>
      </c>
      <c r="BR50" s="36">
        <v>25</v>
      </c>
      <c r="BT50" s="28">
        <v>47</v>
      </c>
      <c r="BU50" s="30">
        <v>2.9862199999999999E-3</v>
      </c>
      <c r="BV50" s="30"/>
      <c r="BW50" s="30"/>
    </row>
    <row r="51" spans="7:75">
      <c r="G51" s="35">
        <v>21</v>
      </c>
      <c r="H51" s="30">
        <v>1.08902528</v>
      </c>
      <c r="I51" s="30">
        <v>9.4483099999999997E-3</v>
      </c>
      <c r="J51" s="36">
        <v>28</v>
      </c>
      <c r="K51" s="30">
        <v>0.98416236000000001</v>
      </c>
      <c r="L51" s="30">
        <v>1.4567500000000001E-2</v>
      </c>
      <c r="M51" s="36">
        <v>14</v>
      </c>
      <c r="N51" s="30">
        <v>1.0216825300000001</v>
      </c>
      <c r="O51" s="30">
        <v>1.1912539999999999E-2</v>
      </c>
      <c r="P51" s="36">
        <v>26</v>
      </c>
      <c r="R51" s="28">
        <v>48</v>
      </c>
      <c r="S51" s="30">
        <v>1.603897E-2</v>
      </c>
      <c r="T51" s="30"/>
      <c r="U51" s="30"/>
      <c r="V51" s="30"/>
      <c r="AI51" s="43" t="s">
        <v>56</v>
      </c>
      <c r="AS51" s="35">
        <v>21</v>
      </c>
      <c r="AT51" s="30">
        <v>1.0434224400000001</v>
      </c>
      <c r="AU51" s="30">
        <v>7.3212499999999996E-3</v>
      </c>
      <c r="AV51" s="36">
        <v>9</v>
      </c>
      <c r="AW51" s="30">
        <v>0.99140998000000002</v>
      </c>
      <c r="AX51" s="30">
        <v>4.5292600000000002E-3</v>
      </c>
      <c r="AY51" s="36">
        <v>15</v>
      </c>
      <c r="AZ51" s="30">
        <v>1.0118995200000001</v>
      </c>
      <c r="BA51" s="30">
        <v>7.5328900000000004E-3</v>
      </c>
      <c r="BB51" s="36">
        <v>30</v>
      </c>
      <c r="BD51" s="28">
        <v>48</v>
      </c>
      <c r="BE51" s="30"/>
      <c r="BF51" s="30"/>
      <c r="BG51" s="30">
        <v>2.4849179999999998E-2</v>
      </c>
      <c r="BI51" s="35">
        <v>21</v>
      </c>
      <c r="BJ51" s="30">
        <v>0.99746442000000002</v>
      </c>
      <c r="BK51" s="30">
        <v>4.6163300000000001E-3</v>
      </c>
      <c r="BL51" s="36">
        <v>26</v>
      </c>
      <c r="BM51" s="30">
        <v>0.98976322000000005</v>
      </c>
      <c r="BN51" s="30">
        <v>1.1961660000000001E-2</v>
      </c>
      <c r="BO51" s="36">
        <v>9</v>
      </c>
      <c r="BP51" s="30">
        <v>1.0014196099999999</v>
      </c>
      <c r="BQ51" s="30">
        <v>1.441476E-2</v>
      </c>
      <c r="BR51" s="36">
        <v>25</v>
      </c>
      <c r="BT51" s="28">
        <v>48</v>
      </c>
      <c r="BU51" s="30">
        <v>1.739021E-2</v>
      </c>
      <c r="BV51" s="30"/>
      <c r="BW51" s="30"/>
    </row>
    <row r="52" spans="7:75">
      <c r="G52" s="35">
        <v>21.5</v>
      </c>
      <c r="H52" s="30">
        <v>1.0896500200000001</v>
      </c>
      <c r="I52" s="30">
        <v>9.4247600000000008E-3</v>
      </c>
      <c r="J52" s="36">
        <v>28</v>
      </c>
      <c r="K52" s="30">
        <v>0.98573997000000002</v>
      </c>
      <c r="L52" s="30">
        <v>1.4886E-2</v>
      </c>
      <c r="M52" s="36">
        <v>14</v>
      </c>
      <c r="N52" s="30">
        <v>1.0213671799999999</v>
      </c>
      <c r="O52" s="30">
        <v>1.2001059999999999E-2</v>
      </c>
      <c r="P52" s="36">
        <v>26</v>
      </c>
      <c r="R52" s="28">
        <v>49</v>
      </c>
      <c r="S52" s="30">
        <v>9.5825750000000001E-2</v>
      </c>
      <c r="T52" s="30"/>
      <c r="U52" s="30"/>
      <c r="V52" s="30"/>
      <c r="AS52" s="35">
        <v>21.5</v>
      </c>
      <c r="AT52" s="30">
        <v>1.0450548900000001</v>
      </c>
      <c r="AU52" s="30">
        <v>8.1265499999999997E-3</v>
      </c>
      <c r="AV52" s="36">
        <v>9</v>
      </c>
      <c r="AW52" s="30">
        <v>0.99108726999999996</v>
      </c>
      <c r="AX52" s="30">
        <v>4.5313899999999997E-3</v>
      </c>
      <c r="AY52" s="36">
        <v>15</v>
      </c>
      <c r="AZ52" s="30">
        <v>1.0119796299999999</v>
      </c>
      <c r="BA52" s="30">
        <v>7.5357200000000001E-3</v>
      </c>
      <c r="BB52" s="36">
        <v>30</v>
      </c>
      <c r="BD52" s="37">
        <v>49</v>
      </c>
      <c r="BE52" s="39"/>
      <c r="BF52" s="39"/>
      <c r="BG52" s="39">
        <v>5.1837920000000003E-2</v>
      </c>
      <c r="BI52" s="35">
        <v>21.5</v>
      </c>
      <c r="BJ52" s="30">
        <v>0.99648663000000004</v>
      </c>
      <c r="BK52" s="30">
        <v>4.6978200000000001E-3</v>
      </c>
      <c r="BL52" s="36">
        <v>26</v>
      </c>
      <c r="BM52" s="30">
        <v>0.98990745000000002</v>
      </c>
      <c r="BN52" s="30">
        <v>1.2895530000000001E-2</v>
      </c>
      <c r="BO52" s="36">
        <v>9</v>
      </c>
      <c r="BP52" s="30">
        <v>1.0026702000000001</v>
      </c>
      <c r="BQ52" s="30">
        <v>1.4514559999999999E-2</v>
      </c>
      <c r="BR52" s="36">
        <v>25</v>
      </c>
      <c r="BT52" s="28">
        <v>49</v>
      </c>
      <c r="BU52" s="30">
        <v>-5.4949999999999999E-3</v>
      </c>
      <c r="BV52" s="30"/>
      <c r="BW52" s="30"/>
    </row>
    <row r="53" spans="7:75">
      <c r="G53" s="35">
        <v>22</v>
      </c>
      <c r="H53" s="30">
        <v>1.0875523</v>
      </c>
      <c r="I53" s="30">
        <v>9.4289300000000003E-3</v>
      </c>
      <c r="J53" s="36">
        <v>28</v>
      </c>
      <c r="K53" s="30">
        <v>0.98153800000000002</v>
      </c>
      <c r="L53" s="30">
        <v>1.438423E-2</v>
      </c>
      <c r="M53" s="36">
        <v>14</v>
      </c>
      <c r="N53" s="30">
        <v>1.0224211599999999</v>
      </c>
      <c r="O53" s="30">
        <v>1.2232450000000001E-2</v>
      </c>
      <c r="P53" s="36">
        <v>26</v>
      </c>
      <c r="R53" s="28">
        <v>50</v>
      </c>
      <c r="S53" s="30">
        <v>0.12667977999999999</v>
      </c>
      <c r="T53" s="30"/>
      <c r="U53" s="30"/>
      <c r="V53" s="30"/>
      <c r="AI53" s="49" t="s">
        <v>45</v>
      </c>
      <c r="AS53" s="35">
        <v>22</v>
      </c>
      <c r="AT53" s="30">
        <v>1.04372368</v>
      </c>
      <c r="AU53" s="30">
        <v>9.0174499999999998E-3</v>
      </c>
      <c r="AV53" s="36">
        <v>9</v>
      </c>
      <c r="AW53" s="30">
        <v>0.98831411999999996</v>
      </c>
      <c r="AX53" s="30">
        <v>4.7712199999999996E-3</v>
      </c>
      <c r="AY53" s="36">
        <v>15</v>
      </c>
      <c r="AZ53" s="30">
        <v>1.01598503</v>
      </c>
      <c r="BA53" s="30">
        <v>7.7144400000000004E-3</v>
      </c>
      <c r="BB53" s="36">
        <v>30</v>
      </c>
      <c r="BE53" s="33"/>
      <c r="BF53" s="33"/>
      <c r="BI53" s="35">
        <v>22</v>
      </c>
      <c r="BJ53" s="30">
        <v>0.99683564999999996</v>
      </c>
      <c r="BK53" s="30">
        <v>4.7676899999999998E-3</v>
      </c>
      <c r="BL53" s="36">
        <v>26</v>
      </c>
      <c r="BM53" s="30">
        <v>0.98806541000000003</v>
      </c>
      <c r="BN53" s="30">
        <v>1.2870120000000001E-2</v>
      </c>
      <c r="BO53" s="36">
        <v>9</v>
      </c>
      <c r="BP53" s="30">
        <v>1.0038111999999999</v>
      </c>
      <c r="BQ53" s="30">
        <v>1.46949E-2</v>
      </c>
      <c r="BR53" s="36">
        <v>25</v>
      </c>
      <c r="BT53" s="37">
        <v>50</v>
      </c>
      <c r="BU53" s="39">
        <v>3.4699580000000001E-2</v>
      </c>
      <c r="BV53" s="39"/>
      <c r="BW53" s="39"/>
    </row>
    <row r="54" spans="7:75">
      <c r="G54" s="35">
        <v>22.5</v>
      </c>
      <c r="H54" s="30">
        <v>1.08870015</v>
      </c>
      <c r="I54" s="30">
        <v>9.3937499999999993E-3</v>
      </c>
      <c r="J54" s="36">
        <v>28</v>
      </c>
      <c r="K54" s="30">
        <v>0.98205969000000004</v>
      </c>
      <c r="L54" s="30">
        <v>1.4739E-2</v>
      </c>
      <c r="M54" s="36">
        <v>14</v>
      </c>
      <c r="N54" s="30">
        <v>1.02232276</v>
      </c>
      <c r="O54" s="30">
        <v>1.2353309999999999E-2</v>
      </c>
      <c r="P54" s="36">
        <v>26</v>
      </c>
      <c r="R54" s="28">
        <v>51</v>
      </c>
      <c r="S54" s="30">
        <v>8.5878499999999997E-2</v>
      </c>
      <c r="T54" s="30"/>
      <c r="U54" s="30"/>
      <c r="V54" s="30"/>
      <c r="AI54" s="53" t="s">
        <v>46</v>
      </c>
      <c r="AJ54" s="44"/>
      <c r="AS54" s="35">
        <v>22.5</v>
      </c>
      <c r="AT54" s="30">
        <v>1.0434221699999999</v>
      </c>
      <c r="AU54" s="30">
        <v>9.5974300000000005E-3</v>
      </c>
      <c r="AV54" s="36">
        <v>9</v>
      </c>
      <c r="AW54" s="30">
        <v>0.98756438999999996</v>
      </c>
      <c r="AX54" s="30">
        <v>4.74603E-3</v>
      </c>
      <c r="AY54" s="36">
        <v>15</v>
      </c>
      <c r="AZ54" s="30">
        <v>1.0130351900000001</v>
      </c>
      <c r="BA54" s="30">
        <v>7.5689900000000003E-3</v>
      </c>
      <c r="BB54" s="36">
        <v>30</v>
      </c>
      <c r="BD54" s="40" t="s">
        <v>34</v>
      </c>
      <c r="BE54" s="41">
        <f>AVERAGE(BE4:BE52)</f>
        <v>0.11841150523809525</v>
      </c>
      <c r="BF54" s="41">
        <f t="shared" ref="BF54:BG54" si="6">AVERAGE(BF4:BF52)</f>
        <v>9.4797480857142843E-3</v>
      </c>
      <c r="BG54" s="41">
        <f t="shared" si="6"/>
        <v>4.6584808163265295E-2</v>
      </c>
      <c r="BI54" s="35">
        <v>22.5</v>
      </c>
      <c r="BJ54" s="30">
        <v>0.99525346999999997</v>
      </c>
      <c r="BK54" s="30">
        <v>4.8528900000000003E-3</v>
      </c>
      <c r="BL54" s="36">
        <v>26</v>
      </c>
      <c r="BM54" s="30">
        <v>0.99164498000000001</v>
      </c>
      <c r="BN54" s="30">
        <v>1.265206E-2</v>
      </c>
      <c r="BO54" s="36">
        <v>9</v>
      </c>
      <c r="BP54" s="30">
        <v>1.0075729099999999</v>
      </c>
      <c r="BQ54" s="30">
        <v>1.487058E-2</v>
      </c>
      <c r="BR54" s="36">
        <v>25</v>
      </c>
      <c r="BV54" s="33"/>
      <c r="BW54" s="33"/>
    </row>
    <row r="55" spans="7:75">
      <c r="G55" s="35">
        <v>23</v>
      </c>
      <c r="H55" s="30">
        <v>1.0870624200000001</v>
      </c>
      <c r="I55" s="30">
        <v>9.1674800000000004E-3</v>
      </c>
      <c r="J55" s="36">
        <v>28</v>
      </c>
      <c r="K55" s="30">
        <v>0.98124922999999997</v>
      </c>
      <c r="L55" s="30">
        <v>1.4396580000000001E-2</v>
      </c>
      <c r="M55" s="36">
        <v>14</v>
      </c>
      <c r="N55" s="30">
        <v>1.0230953599999999</v>
      </c>
      <c r="O55" s="30">
        <v>1.26324E-2</v>
      </c>
      <c r="P55" s="36">
        <v>26</v>
      </c>
      <c r="R55" s="28">
        <v>52</v>
      </c>
      <c r="S55" s="30">
        <v>0.39721974999999998</v>
      </c>
      <c r="T55" s="30"/>
      <c r="U55" s="30"/>
      <c r="V55" s="30"/>
      <c r="AI55" s="44" t="s">
        <v>47</v>
      </c>
      <c r="AJ55" s="44"/>
      <c r="AS55" s="35">
        <v>23</v>
      </c>
      <c r="AT55" s="30">
        <v>1.04250222</v>
      </c>
      <c r="AU55" s="30">
        <v>9.6702400000000001E-3</v>
      </c>
      <c r="AV55" s="36">
        <v>9</v>
      </c>
      <c r="AW55" s="30">
        <v>0.98646884000000001</v>
      </c>
      <c r="AX55" s="30">
        <v>4.8032500000000002E-3</v>
      </c>
      <c r="AY55" s="36">
        <v>15</v>
      </c>
      <c r="AZ55" s="30">
        <v>1.0124224900000001</v>
      </c>
      <c r="BA55" s="30">
        <v>7.7206100000000001E-3</v>
      </c>
      <c r="BB55" s="36">
        <v>30</v>
      </c>
      <c r="BD55" s="40" t="s">
        <v>35</v>
      </c>
      <c r="BE55" s="41">
        <f>STDEV(BE4:BE52)</f>
        <v>4.8030663366330828E-2</v>
      </c>
      <c r="BF55" s="41">
        <f t="shared" ref="BF55:BG55" si="7">STDEV(BF4:BF52)</f>
        <v>2.1227269125749661E-2</v>
      </c>
      <c r="BG55" s="41">
        <f t="shared" si="7"/>
        <v>3.5188822490806182E-2</v>
      </c>
      <c r="BI55" s="35">
        <v>23</v>
      </c>
      <c r="BJ55" s="30">
        <v>0.99550755999999996</v>
      </c>
      <c r="BK55" s="30">
        <v>4.8670600000000003E-3</v>
      </c>
      <c r="BL55" s="36">
        <v>26</v>
      </c>
      <c r="BM55" s="30">
        <v>0.98773129000000004</v>
      </c>
      <c r="BN55" s="30">
        <v>1.41236E-2</v>
      </c>
      <c r="BO55" s="36">
        <v>9</v>
      </c>
      <c r="BP55" s="30">
        <v>0.99825834000000002</v>
      </c>
      <c r="BQ55" s="30">
        <v>1.522196E-2</v>
      </c>
      <c r="BR55" s="36">
        <v>25</v>
      </c>
      <c r="BT55" s="40" t="s">
        <v>34</v>
      </c>
      <c r="BU55" s="41">
        <f>AVERAGE(BU4:BU53)</f>
        <v>1.9992069799999998E-2</v>
      </c>
      <c r="BV55" s="41">
        <f t="shared" ref="BV55:BW55" si="8">AVERAGE(BV4:BV53)</f>
        <v>3.943464666666667E-2</v>
      </c>
      <c r="BW55" s="41">
        <f t="shared" si="8"/>
        <v>3.2454572142857137E-2</v>
      </c>
    </row>
    <row r="56" spans="7:75">
      <c r="G56" s="35">
        <v>23.5</v>
      </c>
      <c r="H56" s="30">
        <v>1.0885043599999999</v>
      </c>
      <c r="I56" s="30">
        <v>9.2485099999999997E-3</v>
      </c>
      <c r="J56" s="36">
        <v>28</v>
      </c>
      <c r="K56" s="30">
        <v>0.98219268000000004</v>
      </c>
      <c r="L56" s="30">
        <v>1.468588E-2</v>
      </c>
      <c r="M56" s="36">
        <v>14</v>
      </c>
      <c r="N56" s="30">
        <v>1.02525332</v>
      </c>
      <c r="O56" s="30">
        <v>1.2837350000000001E-2</v>
      </c>
      <c r="P56" s="36">
        <v>26</v>
      </c>
      <c r="R56" s="28">
        <v>53</v>
      </c>
      <c r="S56" s="30">
        <v>0.29658530999999999</v>
      </c>
      <c r="T56" s="30"/>
      <c r="U56" s="30"/>
      <c r="V56" s="30"/>
      <c r="AI56" s="44" t="s">
        <v>48</v>
      </c>
      <c r="AJ56" s="44"/>
      <c r="AS56" s="35">
        <v>23.5</v>
      </c>
      <c r="AT56" s="30">
        <v>1.04162675</v>
      </c>
      <c r="AU56" s="30">
        <v>1.090729E-2</v>
      </c>
      <c r="AV56" s="36">
        <v>9</v>
      </c>
      <c r="AW56" s="30">
        <v>0.98632781999999997</v>
      </c>
      <c r="AX56" s="30">
        <v>4.7689300000000002E-3</v>
      </c>
      <c r="AY56" s="36">
        <v>15</v>
      </c>
      <c r="AZ56" s="30">
        <v>1.01348493</v>
      </c>
      <c r="BA56" s="30">
        <v>7.7206899999999997E-3</v>
      </c>
      <c r="BB56" s="36">
        <v>30</v>
      </c>
      <c r="BD56" s="40" t="s">
        <v>32</v>
      </c>
      <c r="BE56" s="42">
        <f>BE55/(SQRT(COUNT(BE4:BE52)))</f>
        <v>7.4112922583263732E-3</v>
      </c>
      <c r="BF56" s="42">
        <f t="shared" ref="BF56:BG56" si="9">BF55/(SQRT(COUNT(BF4:BF52)))</f>
        <v>3.5880633635789207E-3</v>
      </c>
      <c r="BG56" s="42">
        <f t="shared" si="9"/>
        <v>5.02697464154374E-3</v>
      </c>
      <c r="BI56" s="35">
        <v>23.5</v>
      </c>
      <c r="BJ56" s="30">
        <v>0.99778787000000002</v>
      </c>
      <c r="BK56" s="30">
        <v>5.0669599999999997E-3</v>
      </c>
      <c r="BL56" s="36">
        <v>26</v>
      </c>
      <c r="BM56" s="30">
        <v>0.98783447000000002</v>
      </c>
      <c r="BN56" s="30">
        <v>1.285293E-2</v>
      </c>
      <c r="BO56" s="36">
        <v>9</v>
      </c>
      <c r="BP56" s="30">
        <v>1.0020719199999999</v>
      </c>
      <c r="BQ56" s="30">
        <v>1.5285E-2</v>
      </c>
      <c r="BR56" s="36">
        <v>25</v>
      </c>
      <c r="BT56" s="40" t="s">
        <v>35</v>
      </c>
      <c r="BU56" s="41">
        <f>STDEV(BU4:BU53)</f>
        <v>1.9641439094130735E-2</v>
      </c>
      <c r="BV56" s="41">
        <f t="shared" ref="BV56:BW56" si="10">STDEV(BV4:BV53)</f>
        <v>3.3696048776387801E-2</v>
      </c>
      <c r="BW56" s="41">
        <f t="shared" si="10"/>
        <v>2.8109643907653924E-2</v>
      </c>
    </row>
    <row r="57" spans="7:75">
      <c r="G57" s="35">
        <v>24</v>
      </c>
      <c r="H57" s="30">
        <v>1.0931962</v>
      </c>
      <c r="I57" s="30">
        <v>9.0093199999999995E-3</v>
      </c>
      <c r="J57" s="36">
        <v>28</v>
      </c>
      <c r="K57" s="30">
        <v>0.98216261000000005</v>
      </c>
      <c r="L57" s="30">
        <v>1.5198359999999999E-2</v>
      </c>
      <c r="M57" s="36">
        <v>14</v>
      </c>
      <c r="N57" s="30">
        <v>1.0245757200000001</v>
      </c>
      <c r="O57" s="30">
        <v>1.282049E-2</v>
      </c>
      <c r="P57" s="36">
        <v>26</v>
      </c>
      <c r="R57" s="28">
        <v>54</v>
      </c>
      <c r="S57" s="30">
        <v>7.4423020000000006E-2</v>
      </c>
      <c r="T57" s="30"/>
      <c r="U57" s="30"/>
      <c r="V57" s="30"/>
      <c r="AI57" s="44" t="s">
        <v>49</v>
      </c>
      <c r="AJ57" s="45"/>
      <c r="AS57" s="35">
        <v>24</v>
      </c>
      <c r="AT57" s="30">
        <v>1.0464779900000001</v>
      </c>
      <c r="AU57" s="30">
        <v>1.123537E-2</v>
      </c>
      <c r="AV57" s="36">
        <v>9</v>
      </c>
      <c r="AW57" s="30">
        <v>0.98641749999999995</v>
      </c>
      <c r="AX57" s="30">
        <v>4.9068699999999998E-3</v>
      </c>
      <c r="AY57" s="36">
        <v>15</v>
      </c>
      <c r="AZ57" s="30">
        <v>1.0145774299999999</v>
      </c>
      <c r="BA57" s="30">
        <v>7.8794599999999996E-3</v>
      </c>
      <c r="BB57" s="36">
        <v>30</v>
      </c>
      <c r="BI57" s="35">
        <v>24</v>
      </c>
      <c r="BJ57" s="30">
        <v>0.99736365999999999</v>
      </c>
      <c r="BK57" s="30">
        <v>4.95722E-3</v>
      </c>
      <c r="BL57" s="36">
        <v>26</v>
      </c>
      <c r="BM57" s="30">
        <v>0.98830857999999999</v>
      </c>
      <c r="BN57" s="30">
        <v>1.3455119999999999E-2</v>
      </c>
      <c r="BO57" s="36">
        <v>9</v>
      </c>
      <c r="BP57" s="30">
        <v>1.00230956</v>
      </c>
      <c r="BQ57" s="30">
        <v>1.537323E-2</v>
      </c>
      <c r="BR57" s="36">
        <v>25</v>
      </c>
      <c r="BT57" s="40" t="s">
        <v>32</v>
      </c>
      <c r="BU57" s="42">
        <f>BU56/(SQRT(COUNT(BU4:BU53)))</f>
        <v>2.7777189551444802E-3</v>
      </c>
      <c r="BV57" s="42">
        <f t="shared" ref="BV57:BW57" si="11">BV56/(SQRT(COUNT(BV4:BV53)))</f>
        <v>7.9422348629921615E-3</v>
      </c>
      <c r="BW57" s="42">
        <f t="shared" si="11"/>
        <v>4.3374122211925084E-3</v>
      </c>
    </row>
    <row r="58" spans="7:75">
      <c r="G58" s="35">
        <v>24.5</v>
      </c>
      <c r="H58" s="30">
        <v>1.08626314</v>
      </c>
      <c r="I58" s="30">
        <v>9.1326700000000007E-3</v>
      </c>
      <c r="J58" s="36">
        <v>28</v>
      </c>
      <c r="K58" s="30">
        <v>0.98163553999999997</v>
      </c>
      <c r="L58" s="30">
        <v>1.5251509999999999E-2</v>
      </c>
      <c r="M58" s="36">
        <v>14</v>
      </c>
      <c r="N58" s="30">
        <v>1.02380877</v>
      </c>
      <c r="O58" s="30">
        <v>1.302128E-2</v>
      </c>
      <c r="P58" s="36">
        <v>26</v>
      </c>
      <c r="R58" s="28">
        <v>55</v>
      </c>
      <c r="S58" s="30">
        <v>0.10453634000000001</v>
      </c>
      <c r="T58" s="30"/>
      <c r="U58" s="30"/>
      <c r="V58" s="30"/>
      <c r="AI58" s="44" t="s">
        <v>50</v>
      </c>
      <c r="AS58" s="35">
        <v>24.5</v>
      </c>
      <c r="AT58" s="30">
        <v>1.0426650799999999</v>
      </c>
      <c r="AU58" s="30">
        <v>1.209612E-2</v>
      </c>
      <c r="AV58" s="36">
        <v>9</v>
      </c>
      <c r="AW58" s="30">
        <v>0.98789870000000002</v>
      </c>
      <c r="AX58" s="30">
        <v>4.9153900000000004E-3</v>
      </c>
      <c r="AY58" s="36">
        <v>15</v>
      </c>
      <c r="AZ58" s="30">
        <v>1.0163218700000001</v>
      </c>
      <c r="BA58" s="30">
        <v>7.6245100000000001E-3</v>
      </c>
      <c r="BB58" s="36">
        <v>30</v>
      </c>
      <c r="BD58" s="4" t="s">
        <v>41</v>
      </c>
      <c r="BI58" s="35">
        <v>24.5</v>
      </c>
      <c r="BJ58" s="30">
        <v>0.99567304999999995</v>
      </c>
      <c r="BK58" s="30">
        <v>4.9879700000000004E-3</v>
      </c>
      <c r="BL58" s="36">
        <v>26</v>
      </c>
      <c r="BM58" s="30">
        <v>0.99141325000000002</v>
      </c>
      <c r="BN58" s="30">
        <v>1.2010420000000001E-2</v>
      </c>
      <c r="BO58" s="36">
        <v>9</v>
      </c>
      <c r="BP58" s="30">
        <v>1.0004765499999999</v>
      </c>
      <c r="BQ58" s="30">
        <v>1.5326940000000001E-2</v>
      </c>
      <c r="BR58" s="36">
        <v>25</v>
      </c>
    </row>
    <row r="59" spans="7:75">
      <c r="G59" s="35">
        <v>25</v>
      </c>
      <c r="H59" s="30">
        <v>1.08689901</v>
      </c>
      <c r="I59" s="30">
        <v>8.9485999999999993E-3</v>
      </c>
      <c r="J59" s="36">
        <v>28</v>
      </c>
      <c r="K59" s="30">
        <v>0.98241367999999996</v>
      </c>
      <c r="L59" s="30">
        <v>1.5380599999999999E-2</v>
      </c>
      <c r="M59" s="36">
        <v>14</v>
      </c>
      <c r="N59" s="30">
        <v>1.0244096</v>
      </c>
      <c r="O59" s="30">
        <v>1.332966E-2</v>
      </c>
      <c r="P59" s="36">
        <v>26</v>
      </c>
      <c r="R59" s="28">
        <v>56</v>
      </c>
      <c r="S59" s="30">
        <v>0.28357785000000002</v>
      </c>
      <c r="T59" s="30"/>
      <c r="U59" s="30"/>
      <c r="V59" s="30"/>
      <c r="AI59" s="4" t="s">
        <v>51</v>
      </c>
      <c r="AS59" s="55">
        <v>25</v>
      </c>
      <c r="AT59" s="39">
        <v>1.04196131</v>
      </c>
      <c r="AU59" s="39">
        <v>1.2929E-2</v>
      </c>
      <c r="AV59" s="56">
        <v>9</v>
      </c>
      <c r="AW59" s="39">
        <v>0.98784130999999997</v>
      </c>
      <c r="AX59" s="39">
        <v>4.8699900000000003E-3</v>
      </c>
      <c r="AY59" s="56">
        <v>15</v>
      </c>
      <c r="AZ59" s="39">
        <v>1.01804586</v>
      </c>
      <c r="BA59" s="39">
        <v>7.7972900000000001E-3</v>
      </c>
      <c r="BB59" s="56">
        <v>30</v>
      </c>
      <c r="BD59" s="50">
        <v>4.3717887600710002E-21</v>
      </c>
      <c r="BE59" s="51" t="s">
        <v>43</v>
      </c>
      <c r="BI59" s="55">
        <v>25</v>
      </c>
      <c r="BJ59" s="39">
        <v>0.99674439000000004</v>
      </c>
      <c r="BK59" s="39">
        <v>5.0287800000000001E-3</v>
      </c>
      <c r="BL59" s="56">
        <v>26</v>
      </c>
      <c r="BM59" s="39">
        <v>0.99040925000000002</v>
      </c>
      <c r="BN59" s="39">
        <v>1.299137E-2</v>
      </c>
      <c r="BO59" s="56">
        <v>9</v>
      </c>
      <c r="BP59" s="39">
        <v>1.0006961599999999</v>
      </c>
      <c r="BQ59" s="39">
        <v>1.549477E-2</v>
      </c>
      <c r="BR59" s="56">
        <v>25</v>
      </c>
      <c r="BT59" s="4" t="s">
        <v>41</v>
      </c>
    </row>
    <row r="60" spans="7:75">
      <c r="G60" s="35">
        <v>25.5</v>
      </c>
      <c r="H60" s="30">
        <v>1.08648934</v>
      </c>
      <c r="I60" s="30">
        <v>8.9331500000000008E-3</v>
      </c>
      <c r="J60" s="36">
        <v>28</v>
      </c>
      <c r="K60" s="30">
        <v>0.98075493000000002</v>
      </c>
      <c r="L60" s="30">
        <v>1.5164810000000001E-2</v>
      </c>
      <c r="M60" s="36">
        <v>14</v>
      </c>
      <c r="N60" s="30">
        <v>1.0230169499999999</v>
      </c>
      <c r="O60" s="30">
        <v>1.324413E-2</v>
      </c>
      <c r="P60" s="36">
        <v>26</v>
      </c>
      <c r="R60" s="28">
        <v>57</v>
      </c>
      <c r="S60" s="30">
        <v>9.5776940000000005E-2</v>
      </c>
      <c r="T60" s="30"/>
      <c r="U60" s="30"/>
      <c r="V60" s="30"/>
      <c r="BT60" s="52">
        <v>1.4846527631999999E-2</v>
      </c>
      <c r="BU60" s="51" t="s">
        <v>57</v>
      </c>
    </row>
    <row r="61" spans="7:75">
      <c r="G61" s="35">
        <v>26</v>
      </c>
      <c r="H61" s="30">
        <v>1.0879946199999999</v>
      </c>
      <c r="I61" s="30">
        <v>8.9111899999999994E-3</v>
      </c>
      <c r="J61" s="36">
        <v>28</v>
      </c>
      <c r="K61" s="30">
        <v>0.98077305000000004</v>
      </c>
      <c r="L61" s="30">
        <v>1.532815E-2</v>
      </c>
      <c r="M61" s="36">
        <v>14</v>
      </c>
      <c r="N61" s="30">
        <v>1.0231530799999999</v>
      </c>
      <c r="O61" s="30">
        <v>1.3456009999999999E-2</v>
      </c>
      <c r="P61" s="36">
        <v>26</v>
      </c>
      <c r="R61" s="28">
        <v>58</v>
      </c>
      <c r="S61" s="30">
        <v>8.4698800000000005E-2</v>
      </c>
      <c r="T61" s="30"/>
      <c r="U61" s="30"/>
      <c r="V61" s="30"/>
      <c r="BD61" s="43" t="s">
        <v>27</v>
      </c>
      <c r="BE61" s="44"/>
    </row>
    <row r="62" spans="7:75">
      <c r="G62" s="35">
        <v>26.5</v>
      </c>
      <c r="H62" s="30">
        <v>1.0885706100000001</v>
      </c>
      <c r="I62" s="30">
        <v>8.8850300000000004E-3</v>
      </c>
      <c r="J62" s="36">
        <v>28</v>
      </c>
      <c r="K62" s="30">
        <v>0.98381892000000004</v>
      </c>
      <c r="L62" s="30">
        <v>1.5191359999999999E-2</v>
      </c>
      <c r="M62" s="36">
        <v>14</v>
      </c>
      <c r="N62" s="30">
        <v>1.0260214599999999</v>
      </c>
      <c r="O62" s="30">
        <v>1.3613790000000001E-2</v>
      </c>
      <c r="P62" s="36">
        <v>26</v>
      </c>
      <c r="R62" s="28">
        <v>59</v>
      </c>
      <c r="S62" s="30">
        <v>4.6074169999999998E-2</v>
      </c>
      <c r="T62" s="30"/>
      <c r="U62" s="30"/>
      <c r="V62" s="30"/>
      <c r="BD62" s="44" t="s">
        <v>36</v>
      </c>
      <c r="BE62" s="44"/>
      <c r="BT62" s="43" t="s">
        <v>27</v>
      </c>
      <c r="BU62" s="44"/>
    </row>
    <row r="63" spans="7:75">
      <c r="G63" s="35">
        <v>27</v>
      </c>
      <c r="H63" s="30">
        <v>1.0875765799999999</v>
      </c>
      <c r="I63" s="30">
        <v>8.6816600000000008E-3</v>
      </c>
      <c r="J63" s="36">
        <v>28</v>
      </c>
      <c r="K63" s="30">
        <v>0.98515792000000002</v>
      </c>
      <c r="L63" s="30">
        <v>1.4808200000000001E-2</v>
      </c>
      <c r="M63" s="36">
        <v>14</v>
      </c>
      <c r="N63" s="30">
        <v>1.0247083400000001</v>
      </c>
      <c r="O63" s="30">
        <v>1.3784960000000001E-2</v>
      </c>
      <c r="P63" s="36">
        <v>26</v>
      </c>
      <c r="R63" s="37">
        <v>60</v>
      </c>
      <c r="S63" s="39">
        <v>3.934704E-2</v>
      </c>
      <c r="T63" s="39"/>
      <c r="U63" s="39"/>
      <c r="V63" s="39"/>
      <c r="BD63" s="43" t="s">
        <v>19</v>
      </c>
      <c r="BE63" s="44"/>
      <c r="BT63" s="44" t="s">
        <v>36</v>
      </c>
      <c r="BU63" s="44"/>
    </row>
    <row r="64" spans="7:75">
      <c r="G64" s="35">
        <v>27.5</v>
      </c>
      <c r="H64" s="30">
        <v>1.08665185</v>
      </c>
      <c r="I64" s="30">
        <v>8.6425200000000008E-3</v>
      </c>
      <c r="J64" s="36">
        <v>28</v>
      </c>
      <c r="K64" s="30">
        <v>0.98512666000000004</v>
      </c>
      <c r="L64" s="30">
        <v>1.4662680000000001E-2</v>
      </c>
      <c r="M64" s="36">
        <v>14</v>
      </c>
      <c r="N64" s="30">
        <v>1.02611122</v>
      </c>
      <c r="O64" s="30">
        <v>1.3862579999999999E-2</v>
      </c>
      <c r="P64" s="36">
        <v>26</v>
      </c>
      <c r="BD64" s="54">
        <v>0</v>
      </c>
      <c r="BE64" s="45" t="s">
        <v>43</v>
      </c>
      <c r="BT64" s="43" t="s">
        <v>19</v>
      </c>
      <c r="BU64" s="44"/>
    </row>
    <row r="65" spans="7:73">
      <c r="G65" s="35">
        <v>28</v>
      </c>
      <c r="H65" s="30">
        <v>1.08789435</v>
      </c>
      <c r="I65" s="30">
        <v>8.8164100000000002E-3</v>
      </c>
      <c r="J65" s="36">
        <v>28</v>
      </c>
      <c r="K65" s="30">
        <v>0.98856736999999995</v>
      </c>
      <c r="L65" s="30">
        <v>1.4930550000000001E-2</v>
      </c>
      <c r="M65" s="36">
        <v>14</v>
      </c>
      <c r="N65" s="30">
        <v>1.02855607</v>
      </c>
      <c r="O65" s="30">
        <v>1.3929550000000001E-2</v>
      </c>
      <c r="P65" s="36">
        <v>26</v>
      </c>
      <c r="R65" s="40" t="s">
        <v>34</v>
      </c>
      <c r="S65" s="41">
        <f>AVERAGE(S4:S63)</f>
        <v>9.5228719166666656E-2</v>
      </c>
      <c r="T65" s="41">
        <f>AVERAGE(T4:T63)</f>
        <v>0.12768587051282054</v>
      </c>
      <c r="U65" s="41">
        <f>AVERAGE(U4:U63)</f>
        <v>1.1476061199999998E-2</v>
      </c>
      <c r="V65" s="41">
        <f>AVERAGE(V4:V63)</f>
        <v>5.6032264545454576E-2</v>
      </c>
      <c r="BT65" s="47">
        <v>8.8206661822999993E-2</v>
      </c>
      <c r="BU65" s="45" t="s">
        <v>44</v>
      </c>
    </row>
    <row r="66" spans="7:73">
      <c r="G66" s="55">
        <v>28.5</v>
      </c>
      <c r="H66" s="39">
        <v>1.0873824999999999</v>
      </c>
      <c r="I66" s="39">
        <v>8.6692699999999998E-3</v>
      </c>
      <c r="J66" s="56">
        <v>28</v>
      </c>
      <c r="K66" s="39">
        <v>0.98362950999999998</v>
      </c>
      <c r="L66" s="39">
        <v>1.4917710000000001E-2</v>
      </c>
      <c r="M66" s="56">
        <v>14</v>
      </c>
      <c r="N66" s="39">
        <v>1.0265077</v>
      </c>
      <c r="O66" s="39">
        <v>1.3896230000000001E-2</v>
      </c>
      <c r="P66" s="56">
        <v>26</v>
      </c>
      <c r="R66" s="40" t="s">
        <v>35</v>
      </c>
      <c r="S66" s="41">
        <f>STDEV(S4:S63)</f>
        <v>7.9241109096942181E-2</v>
      </c>
      <c r="T66" s="41">
        <f>STDEV(T4:T63)</f>
        <v>8.5237620671961181E-2</v>
      </c>
      <c r="U66" s="41">
        <f>STDEV(U4:U63)</f>
        <v>2.3415401671557319E-2</v>
      </c>
      <c r="V66" s="41">
        <f>STDEV(V4:V63)</f>
        <v>4.7135585961411361E-2</v>
      </c>
      <c r="BD66" s="43" t="s">
        <v>28</v>
      </c>
      <c r="BE66" s="44"/>
    </row>
    <row r="67" spans="7:73">
      <c r="R67" s="40" t="s">
        <v>32</v>
      </c>
      <c r="S67" s="42">
        <f>S66/(SQRT(COUNT(S4:S63)))</f>
        <v>1.0229983195582069E-2</v>
      </c>
      <c r="T67" s="42">
        <f>T66/(SQRT(COUNT(T4:T63)))</f>
        <v>1.3648942832939475E-2</v>
      </c>
      <c r="U67" s="42">
        <f>U66/(SQRT(COUNT(U4:U63)))</f>
        <v>4.683080334311464E-3</v>
      </c>
      <c r="V67" s="42">
        <f>V66/(SQRT(COUNT(V4:V63)))</f>
        <v>7.1059569503429494E-3</v>
      </c>
      <c r="BD67" s="44" t="s">
        <v>36</v>
      </c>
      <c r="BE67" s="44"/>
      <c r="BT67" s="43" t="s">
        <v>28</v>
      </c>
      <c r="BU67" s="44"/>
    </row>
    <row r="68" spans="7:73">
      <c r="BD68" s="43" t="s">
        <v>19</v>
      </c>
      <c r="BE68" s="44"/>
      <c r="BT68" s="44" t="s">
        <v>36</v>
      </c>
      <c r="BU68" s="44"/>
    </row>
    <row r="69" spans="7:73">
      <c r="R69" s="4" t="s">
        <v>41</v>
      </c>
      <c r="BD69" s="54">
        <v>0</v>
      </c>
      <c r="BE69" s="45" t="s">
        <v>43</v>
      </c>
      <c r="BT69" s="43" t="s">
        <v>19</v>
      </c>
      <c r="BU69" s="44"/>
    </row>
    <row r="70" spans="7:73">
      <c r="R70" s="50">
        <v>1.4688971657679999E-13</v>
      </c>
      <c r="S70" s="51" t="s">
        <v>43</v>
      </c>
      <c r="BT70" s="47">
        <v>5.3028051652000002E-2</v>
      </c>
      <c r="BU70" s="45" t="s">
        <v>44</v>
      </c>
    </row>
    <row r="71" spans="7:73">
      <c r="BD71" s="4" t="s">
        <v>29</v>
      </c>
    </row>
    <row r="72" spans="7:73">
      <c r="R72" s="43" t="s">
        <v>20</v>
      </c>
      <c r="S72" s="44"/>
      <c r="BD72" s="4" t="s">
        <v>36</v>
      </c>
      <c r="BT72" s="4" t="s">
        <v>29</v>
      </c>
    </row>
    <row r="73" spans="7:73">
      <c r="R73" s="44" t="s">
        <v>36</v>
      </c>
      <c r="S73" s="44"/>
      <c r="BD73" s="43" t="s">
        <v>27</v>
      </c>
      <c r="BT73" s="4" t="s">
        <v>36</v>
      </c>
    </row>
    <row r="74" spans="7:73">
      <c r="R74" s="43" t="s">
        <v>58</v>
      </c>
      <c r="S74" s="44"/>
      <c r="BD74" s="50">
        <v>1.58324348853434E-7</v>
      </c>
      <c r="BE74" s="26" t="s">
        <v>43</v>
      </c>
      <c r="BT74" s="43" t="s">
        <v>27</v>
      </c>
    </row>
    <row r="75" spans="7:73">
      <c r="R75" s="47">
        <v>2.0440364627999998E-2</v>
      </c>
      <c r="S75" s="45" t="s">
        <v>57</v>
      </c>
      <c r="BT75" s="52">
        <v>0.82475958208099998</v>
      </c>
      <c r="BU75" s="26" t="s">
        <v>44</v>
      </c>
    </row>
    <row r="76" spans="7:73">
      <c r="BD76" s="44" t="s">
        <v>59</v>
      </c>
    </row>
    <row r="77" spans="7:73">
      <c r="R77" s="43" t="s">
        <v>21</v>
      </c>
      <c r="S77" s="44"/>
      <c r="BT77" s="44" t="s">
        <v>59</v>
      </c>
    </row>
    <row r="78" spans="7:73">
      <c r="R78" s="44" t="s">
        <v>36</v>
      </c>
      <c r="S78" s="44"/>
      <c r="BD78" s="49" t="s">
        <v>60</v>
      </c>
    </row>
    <row r="79" spans="7:73">
      <c r="R79" s="43" t="s">
        <v>20</v>
      </c>
      <c r="S79" s="44"/>
      <c r="BD79" s="49" t="s">
        <v>61</v>
      </c>
      <c r="BT79" s="49" t="s">
        <v>60</v>
      </c>
    </row>
    <row r="80" spans="7:73">
      <c r="R80" s="54">
        <v>1.660882042389E-13</v>
      </c>
      <c r="S80" s="45" t="s">
        <v>43</v>
      </c>
      <c r="BD80" s="43" t="s">
        <v>62</v>
      </c>
      <c r="BT80" s="49" t="s">
        <v>61</v>
      </c>
    </row>
    <row r="81" spans="18:73">
      <c r="BT81" s="43" t="s">
        <v>62</v>
      </c>
    </row>
    <row r="82" spans="18:73">
      <c r="R82" s="57" t="s">
        <v>22</v>
      </c>
      <c r="BD82" s="49" t="s">
        <v>45</v>
      </c>
    </row>
    <row r="83" spans="18:73">
      <c r="R83" s="4" t="s">
        <v>36</v>
      </c>
      <c r="BD83" s="53" t="s">
        <v>46</v>
      </c>
      <c r="BE83" s="44"/>
      <c r="BT83" s="49" t="s">
        <v>45</v>
      </c>
    </row>
    <row r="84" spans="18:73">
      <c r="R84" s="43" t="s">
        <v>20</v>
      </c>
      <c r="BD84" s="44" t="s">
        <v>47</v>
      </c>
      <c r="BE84" s="44"/>
      <c r="BT84" s="53" t="s">
        <v>46</v>
      </c>
      <c r="BU84" s="44"/>
    </row>
    <row r="85" spans="18:73">
      <c r="R85" s="50">
        <v>4.9476519999999996E-6</v>
      </c>
      <c r="S85" s="51" t="s">
        <v>43</v>
      </c>
      <c r="BD85" s="44" t="s">
        <v>48</v>
      </c>
      <c r="BE85" s="44"/>
      <c r="BT85" s="44" t="s">
        <v>47</v>
      </c>
      <c r="BU85" s="44"/>
    </row>
    <row r="86" spans="18:73">
      <c r="BD86" s="44" t="s">
        <v>49</v>
      </c>
      <c r="BE86" s="45"/>
      <c r="BT86" s="44" t="s">
        <v>48</v>
      </c>
      <c r="BU86" s="44"/>
    </row>
    <row r="87" spans="18:73">
      <c r="R87" s="44" t="s">
        <v>52</v>
      </c>
      <c r="BD87" s="44" t="s">
        <v>50</v>
      </c>
      <c r="BT87" s="44" t="s">
        <v>49</v>
      </c>
      <c r="BU87" s="45"/>
    </row>
    <row r="88" spans="18:73">
      <c r="BD88" s="4" t="s">
        <v>51</v>
      </c>
      <c r="BT88" s="44" t="s">
        <v>50</v>
      </c>
    </row>
    <row r="89" spans="18:73">
      <c r="R89" s="49" t="s">
        <v>60</v>
      </c>
      <c r="BT89" s="4" t="s">
        <v>51</v>
      </c>
    </row>
    <row r="90" spans="18:73">
      <c r="R90" s="49" t="s">
        <v>63</v>
      </c>
    </row>
    <row r="91" spans="18:73">
      <c r="R91" s="43" t="s">
        <v>64</v>
      </c>
    </row>
    <row r="92" spans="18:73">
      <c r="R92" s="43" t="s">
        <v>65</v>
      </c>
    </row>
    <row r="94" spans="18:73">
      <c r="R94" s="49" t="s">
        <v>45</v>
      </c>
      <c r="S94" s="44"/>
    </row>
    <row r="95" spans="18:73">
      <c r="R95" s="53" t="s">
        <v>46</v>
      </c>
      <c r="S95" s="44"/>
    </row>
    <row r="96" spans="18:73">
      <c r="R96" s="44" t="s">
        <v>47</v>
      </c>
      <c r="S96" s="44"/>
    </row>
    <row r="97" spans="18:19">
      <c r="R97" s="44" t="s">
        <v>48</v>
      </c>
      <c r="S97" s="45"/>
    </row>
    <row r="98" spans="18:19">
      <c r="R98" s="44" t="s">
        <v>49</v>
      </c>
    </row>
    <row r="99" spans="18:19">
      <c r="R99" s="44" t="s">
        <v>50</v>
      </c>
    </row>
    <row r="100" spans="18:19">
      <c r="R100" s="4" t="s">
        <v>51</v>
      </c>
    </row>
  </sheetData>
  <mergeCells count="27">
    <mergeCell ref="BP3:BR3"/>
    <mergeCell ref="AE3:AG3"/>
    <mergeCell ref="AT3:AV3"/>
    <mergeCell ref="AW3:AY3"/>
    <mergeCell ref="AZ3:BB3"/>
    <mergeCell ref="BJ3:BL3"/>
    <mergeCell ref="BM3:BO3"/>
    <mergeCell ref="AN2:AQ2"/>
    <mergeCell ref="AS2:BB2"/>
    <mergeCell ref="BD2:BG2"/>
    <mergeCell ref="BI2:BR2"/>
    <mergeCell ref="BT2:BW2"/>
    <mergeCell ref="H3:J3"/>
    <mergeCell ref="K3:M3"/>
    <mergeCell ref="N3:P3"/>
    <mergeCell ref="Y3:AA3"/>
    <mergeCell ref="AB3:AD3"/>
    <mergeCell ref="A1:F1"/>
    <mergeCell ref="G1:V1"/>
    <mergeCell ref="X1:AQ1"/>
    <mergeCell ref="AS1:BG1"/>
    <mergeCell ref="BI1:BW1"/>
    <mergeCell ref="A2:D2"/>
    <mergeCell ref="G2:P2"/>
    <mergeCell ref="R2:V2"/>
    <mergeCell ref="X2:AG2"/>
    <mergeCell ref="AI2:A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2022-08-30T15:25:16Z</dcterms:created>
  <dcterms:modified xsi:type="dcterms:W3CDTF">2022-08-30T15:25:23Z</dcterms:modified>
</cp:coreProperties>
</file>