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onghoonkwon/Desktop/"/>
    </mc:Choice>
  </mc:AlternateContent>
  <xr:revisionPtr revIDLastSave="0" documentId="8_{C9CB0A2D-A350-9C4F-A25F-85762E907311}" xr6:coauthVersionLast="47" xr6:coauthVersionMax="47" xr10:uidLastSave="{00000000-0000-0000-0000-000000000000}"/>
  <bookViews>
    <workbookView xWindow="5440" yWindow="2300" windowWidth="27900" windowHeight="16940" xr2:uid="{2C0B9B82-1249-C243-9C1A-816AEFFB9DA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Z59" i="1" l="1"/>
  <c r="Z60" i="1" s="1"/>
  <c r="Y59" i="1"/>
  <c r="Y60" i="1" s="1"/>
  <c r="X59" i="1"/>
  <c r="X60" i="1" s="1"/>
  <c r="Z58" i="1"/>
  <c r="Y58" i="1"/>
  <c r="X58" i="1"/>
  <c r="AP54" i="1"/>
  <c r="AP53" i="1"/>
  <c r="AO53" i="1"/>
  <c r="AO54" i="1" s="1"/>
  <c r="AN53" i="1"/>
  <c r="AN54" i="1" s="1"/>
  <c r="AP52" i="1"/>
  <c r="AO52" i="1"/>
  <c r="AN52" i="1"/>
  <c r="J12" i="1"/>
  <c r="I12" i="1"/>
  <c r="F12" i="1"/>
  <c r="E12" i="1"/>
  <c r="D12" i="1"/>
  <c r="C12" i="1"/>
  <c r="B12" i="1"/>
  <c r="J11" i="1"/>
  <c r="I11" i="1"/>
  <c r="H11" i="1"/>
  <c r="H12" i="1" s="1"/>
  <c r="G11" i="1"/>
  <c r="G12" i="1" s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<sst xmlns="http://schemas.openxmlformats.org/spreadsheetml/2006/main" count="156" uniqueCount="48">
  <si>
    <t>Extended Data Fig. 8a - HEK293T, cMyc, cFos, CyclinD1 qPCR ± EGF ± MEKi</t>
    <phoneticPr fontId="2" type="noConversion"/>
  </si>
  <si>
    <t>Extended Fig. 8b - GNAS KO HEK293A, SNAP-β2AR, GNAS-Long/Short Overexpression, endoEKAR4, Epi Stimulation</t>
    <phoneticPr fontId="2" type="noConversion"/>
  </si>
  <si>
    <t>Extended Fig. 8b - GNAS KO HEK293A, SNAP-β2AR, Gαs-Long/Short Overexpression, nucEKAR4, Epi Stimulation</t>
    <phoneticPr fontId="2" type="noConversion"/>
  </si>
  <si>
    <t>Relative mRNA Expression</t>
  </si>
  <si>
    <r>
      <t>endoEKAR4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</si>
  <si>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r>
      <t>Maximum ΔR/R</t>
    </r>
    <r>
      <rPr>
        <b/>
        <vertAlign val="subscript"/>
        <sz val="12"/>
        <color theme="1"/>
        <rFont val="Calibri (Body)"/>
      </rPr>
      <t>0</t>
    </r>
  </si>
  <si>
    <r>
      <t>nucEKAR4 Average Y/C Emission Ratio (R/R</t>
    </r>
    <r>
      <rPr>
        <b/>
        <vertAlign val="subscript"/>
        <sz val="12"/>
        <color theme="1"/>
        <rFont val="Calibri (Body)"/>
      </rPr>
      <t>0</t>
    </r>
    <r>
      <rPr>
        <b/>
        <sz val="12"/>
        <color theme="1"/>
        <rFont val="맑은 고딕"/>
        <family val="2"/>
        <scheme val="minor"/>
      </rPr>
      <t>)</t>
    </r>
  </si>
  <si>
    <t>c-Myc</t>
  </si>
  <si>
    <t>cFos</t>
  </si>
  <si>
    <t>CyclinD1</t>
  </si>
  <si>
    <t>Vector</t>
  </si>
  <si>
    <t>Gαs-L</t>
  </si>
  <si>
    <t>Gαs-S</t>
  </si>
  <si>
    <t>Cell #</t>
  </si>
  <si>
    <t>Repeat #</t>
  </si>
  <si>
    <t>Mock</t>
    <phoneticPr fontId="2" type="noConversion"/>
  </si>
  <si>
    <t>EGF</t>
  </si>
  <si>
    <t>EGF+U0126</t>
  </si>
  <si>
    <t>Time (min)</t>
  </si>
  <si>
    <t>Mean</t>
  </si>
  <si>
    <t>SEM</t>
  </si>
  <si>
    <t>N</t>
  </si>
  <si>
    <t>MEAN</t>
  </si>
  <si>
    <t>SD</t>
  </si>
  <si>
    <t>Overall</t>
  </si>
  <si>
    <t>*</t>
  </si>
  <si>
    <t>**</t>
  </si>
  <si>
    <t>vs.</t>
  </si>
  <si>
    <t>Mock</t>
  </si>
  <si>
    <t>Ordinary one-way ANOVA w/ Dunnett's multiple comparisons test</t>
  </si>
  <si>
    <t>Mock: No treatment</t>
  </si>
  <si>
    <t>Epi: 100 ng/mL EGF</t>
  </si>
  <si>
    <t>Epi+U0126: 100 ng/mL EGF + 10 μM U0126</t>
  </si>
  <si>
    <t>SD: standard deviation</t>
  </si>
  <si>
    <t>SEM: standard error of the mean</t>
  </si>
  <si>
    <t>(*): p&lt;0.05</t>
  </si>
  <si>
    <t>(**): p&lt;0.01</t>
  </si>
  <si>
    <t>(***): p&lt;0.001</t>
  </si>
  <si>
    <t>(****): p&lt;0.0001</t>
  </si>
  <si>
    <t>ns: not significant</t>
  </si>
  <si>
    <t>****</t>
  </si>
  <si>
    <t>***</t>
  </si>
  <si>
    <t>&gt;0.999999999999</t>
  </si>
  <si>
    <t>ns</t>
  </si>
  <si>
    <t>Kruskal-Wallis test w/ Dunn's multiple comparisons test</t>
  </si>
  <si>
    <t>Vector: mCherry vector, 10 μM Epi</t>
  </si>
  <si>
    <t>Gαs-L: GNAS Long splice form, 10 μM Epi</t>
  </si>
  <si>
    <t>Gαs-S: GNAS Short splice form, 10 μM Epi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</si>
</sst>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00"/>
    <numFmt numFmtId="178" formatCode="0.0000"/>
  </numFmts>
  <fonts count="8">
    <font>
      <sz val="12"/>
      <color theme="1"/>
      <name val="맑은 고딕"/>
      <family val="2"/>
      <charset val="129"/>
      <scheme val="minor"/>
    </font>
    <font>
      <sz val="12"/>
      <color theme="0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scheme val="minor"/>
    </font>
    <font>
      <b/>
      <sz val="12"/>
      <color theme="1"/>
      <name val="맑은 고딕"/>
      <family val="2"/>
      <scheme val="minor"/>
    </font>
    <font>
      <b/>
      <vertAlign val="subscript"/>
      <sz val="12"/>
      <color theme="1"/>
      <name val="Calibri (Body)"/>
    </font>
    <font>
      <b/>
      <sz val="12"/>
      <name val="맑은 고딕"/>
      <family val="2"/>
      <scheme val="minor"/>
    </font>
    <font>
      <sz val="12"/>
      <name val="맑은 고딕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2" borderId="1" xfId="0" applyFont="1" applyFill="1" applyBorder="1" applyAlignment="1">
      <alignment horizontal="left" vertical="center"/>
    </xf>
    <xf numFmtId="0" fontId="3" fillId="0" borderId="0" xfId="0" applyFont="1">
      <alignment vertical="center"/>
    </xf>
    <xf numFmtId="0" fontId="1" fillId="2" borderId="2" xfId="0" applyFont="1" applyFill="1" applyBorder="1">
      <alignment vertical="center"/>
    </xf>
    <xf numFmtId="0" fontId="1" fillId="2" borderId="3" xfId="0" applyFont="1" applyFill="1" applyBorder="1">
      <alignment vertical="center"/>
    </xf>
    <xf numFmtId="0" fontId="1" fillId="2" borderId="4" xfId="0" applyFont="1" applyFill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/>
    <xf numFmtId="0" fontId="3" fillId="0" borderId="1" xfId="0" applyFont="1" applyBorder="1">
      <alignment vertical="center"/>
    </xf>
    <xf numFmtId="0" fontId="4" fillId="0" borderId="2" xfId="0" quotePrefix="1" applyFont="1" applyBorder="1" applyAlignment="1">
      <alignment horizontal="center" vertical="center"/>
    </xf>
    <xf numFmtId="0" fontId="4" fillId="0" borderId="3" xfId="0" quotePrefix="1" applyFont="1" applyBorder="1" applyAlignment="1">
      <alignment horizontal="center" vertical="center"/>
    </xf>
    <xf numFmtId="0" fontId="4" fillId="0" borderId="4" xfId="0" quotePrefix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quotePrefix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4" fillId="0" borderId="5" xfId="0" applyFont="1" applyBorder="1" applyAlignment="1">
      <alignment horizontal="center" vertical="center"/>
    </xf>
    <xf numFmtId="0" fontId="7" fillId="0" borderId="5" xfId="0" applyFont="1" applyBorder="1" applyAlignment="1"/>
    <xf numFmtId="0" fontId="6" fillId="0" borderId="5" xfId="0" applyFont="1" applyBorder="1" applyAlignment="1">
      <alignment horizontal="center"/>
    </xf>
    <xf numFmtId="0" fontId="3" fillId="0" borderId="5" xfId="0" applyFont="1" applyBorder="1">
      <alignment vertical="center"/>
    </xf>
    <xf numFmtId="176" fontId="7" fillId="0" borderId="5" xfId="0" applyNumberFormat="1" applyFont="1" applyBorder="1" applyAlignment="1"/>
    <xf numFmtId="0" fontId="7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0" fontId="7" fillId="0" borderId="6" xfId="0" applyFont="1" applyBorder="1" applyAlignment="1"/>
    <xf numFmtId="0" fontId="6" fillId="0" borderId="6" xfId="0" applyFont="1" applyBorder="1" applyAlignment="1">
      <alignment horizontal="center"/>
    </xf>
    <xf numFmtId="0" fontId="3" fillId="0" borderId="6" xfId="0" applyFont="1" applyBorder="1">
      <alignment vertical="center"/>
    </xf>
    <xf numFmtId="176" fontId="7" fillId="0" borderId="6" xfId="0" applyNumberFormat="1" applyFont="1" applyBorder="1" applyAlignment="1"/>
    <xf numFmtId="0" fontId="7" fillId="0" borderId="6" xfId="0" applyFont="1" applyBorder="1" applyAlignment="1">
      <alignment horizontal="center"/>
    </xf>
    <xf numFmtId="176" fontId="3" fillId="0" borderId="6" xfId="0" applyNumberFormat="1" applyFont="1" applyBorder="1">
      <alignment vertical="center"/>
    </xf>
    <xf numFmtId="0" fontId="4" fillId="0" borderId="7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4" fillId="0" borderId="0" xfId="0" applyFont="1" applyAlignment="1">
      <alignment horizontal="center"/>
    </xf>
    <xf numFmtId="177" fontId="3" fillId="4" borderId="3" xfId="0" applyNumberFormat="1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3" xfId="0" quotePrefix="1" applyNumberFormat="1" applyFont="1" applyFill="1" applyBorder="1" applyAlignment="1">
      <alignment horizontal="center"/>
    </xf>
    <xf numFmtId="177" fontId="3" fillId="4" borderId="4" xfId="0" quotePrefix="1" applyNumberFormat="1" applyFont="1" applyFill="1" applyBorder="1" applyAlignment="1">
      <alignment horizontal="center"/>
    </xf>
    <xf numFmtId="0" fontId="3" fillId="0" borderId="8" xfId="0" applyFont="1" applyBorder="1">
      <alignment vertical="center"/>
    </xf>
    <xf numFmtId="178" fontId="3" fillId="0" borderId="0" xfId="0" applyNumberFormat="1" applyFo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quotePrefix="1" applyFont="1" applyAlignment="1"/>
    <xf numFmtId="0" fontId="3" fillId="0" borderId="0" xfId="0" applyFont="1" applyAlignment="1"/>
    <xf numFmtId="178" fontId="3" fillId="0" borderId="0" xfId="0" applyNumberFormat="1" applyFont="1" applyAlignment="1"/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/>
    </xf>
    <xf numFmtId="0" fontId="3" fillId="0" borderId="0" xfId="0" applyFont="1" applyAlignment="1">
      <alignment horizontal="left"/>
    </xf>
    <xf numFmtId="176" fontId="3" fillId="0" borderId="7" xfId="0" applyNumberFormat="1" applyFont="1" applyBorder="1">
      <alignment vertical="center"/>
    </xf>
    <xf numFmtId="0" fontId="7" fillId="0" borderId="7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7" xfId="0" applyFont="1" applyBorder="1" applyAlignment="1"/>
    <xf numFmtId="11" fontId="3" fillId="0" borderId="0" xfId="0" applyNumberFormat="1" applyFont="1">
      <alignment vertical="center"/>
    </xf>
    <xf numFmtId="11" fontId="3" fillId="0" borderId="0" xfId="0" applyNumberFormat="1" applyFont="1" applyAlignment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C426B-41FD-AF40-8723-7FF1DFFDE90E}">
  <dimension ref="A1:AP92"/>
  <sheetViews>
    <sheetView tabSelected="1" workbookViewId="0">
      <selection sqref="A1:XFD1048576"/>
    </sheetView>
  </sheetViews>
  <sheetFormatPr baseColWidth="10" defaultColWidth="10.85546875" defaultRowHeight="18"/>
  <cols>
    <col min="1" max="1" width="10.85546875" style="10"/>
    <col min="2" max="16384" width="10.85546875" style="2"/>
  </cols>
  <sheetData>
    <row r="1" spans="1:4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L1" s="3" t="s">
        <v>1</v>
      </c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5"/>
      <c r="AB1" s="3" t="s">
        <v>2</v>
      </c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5"/>
    </row>
    <row r="2" spans="1:42">
      <c r="A2" s="6" t="s">
        <v>3</v>
      </c>
      <c r="B2" s="6"/>
      <c r="C2" s="6"/>
      <c r="D2" s="6"/>
      <c r="E2" s="6"/>
      <c r="F2" s="6"/>
      <c r="G2" s="6"/>
      <c r="H2" s="6"/>
      <c r="I2" s="6"/>
      <c r="J2" s="6"/>
      <c r="L2" s="7" t="s">
        <v>4</v>
      </c>
      <c r="M2" s="8"/>
      <c r="N2" s="8"/>
      <c r="O2" s="8"/>
      <c r="P2" s="8"/>
      <c r="Q2" s="8"/>
      <c r="R2" s="8"/>
      <c r="S2" s="8"/>
      <c r="T2" s="8"/>
      <c r="U2" s="9"/>
      <c r="V2" s="10"/>
      <c r="W2" s="11" t="s">
        <v>5</v>
      </c>
      <c r="X2" s="11"/>
      <c r="Y2" s="11"/>
      <c r="Z2" s="11"/>
      <c r="AB2" s="7" t="s">
        <v>6</v>
      </c>
      <c r="AC2" s="8"/>
      <c r="AD2" s="8"/>
      <c r="AE2" s="8"/>
      <c r="AF2" s="8"/>
      <c r="AG2" s="8"/>
      <c r="AH2" s="8"/>
      <c r="AI2" s="8"/>
      <c r="AJ2" s="8"/>
      <c r="AK2" s="9"/>
      <c r="AL2" s="10"/>
      <c r="AM2" s="11" t="s">
        <v>5</v>
      </c>
      <c r="AN2" s="11"/>
      <c r="AO2" s="11"/>
      <c r="AP2" s="11"/>
    </row>
    <row r="3" spans="1:42">
      <c r="A3" s="12"/>
      <c r="B3" s="13" t="s">
        <v>7</v>
      </c>
      <c r="C3" s="13"/>
      <c r="D3" s="13"/>
      <c r="E3" s="13" t="s">
        <v>8</v>
      </c>
      <c r="F3" s="13"/>
      <c r="G3" s="13"/>
      <c r="H3" s="13" t="s">
        <v>9</v>
      </c>
      <c r="I3" s="13"/>
      <c r="J3" s="13"/>
      <c r="K3" s="14"/>
      <c r="L3" s="15"/>
      <c r="M3" s="16" t="s">
        <v>10</v>
      </c>
      <c r="N3" s="17"/>
      <c r="O3" s="18"/>
      <c r="P3" s="16" t="s">
        <v>11</v>
      </c>
      <c r="Q3" s="17"/>
      <c r="R3" s="18"/>
      <c r="S3" s="16" t="s">
        <v>12</v>
      </c>
      <c r="T3" s="17"/>
      <c r="U3" s="18"/>
      <c r="W3" s="12" t="s">
        <v>13</v>
      </c>
      <c r="X3" s="19" t="s">
        <v>10</v>
      </c>
      <c r="Y3" s="20" t="s">
        <v>11</v>
      </c>
      <c r="Z3" s="20" t="s">
        <v>12</v>
      </c>
      <c r="AA3" s="21"/>
      <c r="AB3" s="15"/>
      <c r="AC3" s="16" t="s">
        <v>10</v>
      </c>
      <c r="AD3" s="17"/>
      <c r="AE3" s="18"/>
      <c r="AF3" s="16" t="s">
        <v>11</v>
      </c>
      <c r="AG3" s="17"/>
      <c r="AH3" s="18"/>
      <c r="AI3" s="16" t="s">
        <v>12</v>
      </c>
      <c r="AJ3" s="17"/>
      <c r="AK3" s="18"/>
      <c r="AM3" s="12" t="s">
        <v>13</v>
      </c>
      <c r="AN3" s="19" t="s">
        <v>10</v>
      </c>
      <c r="AO3" s="20" t="s">
        <v>11</v>
      </c>
      <c r="AP3" s="20" t="s">
        <v>12</v>
      </c>
    </row>
    <row r="4" spans="1:42">
      <c r="A4" s="12" t="s">
        <v>14</v>
      </c>
      <c r="B4" s="19" t="s">
        <v>15</v>
      </c>
      <c r="C4" s="19" t="s">
        <v>16</v>
      </c>
      <c r="D4" s="19" t="s">
        <v>17</v>
      </c>
      <c r="E4" s="19" t="s">
        <v>15</v>
      </c>
      <c r="F4" s="19" t="s">
        <v>16</v>
      </c>
      <c r="G4" s="19" t="s">
        <v>17</v>
      </c>
      <c r="H4" s="19" t="s">
        <v>15</v>
      </c>
      <c r="I4" s="19" t="s">
        <v>16</v>
      </c>
      <c r="J4" s="19" t="s">
        <v>17</v>
      </c>
      <c r="K4" s="22"/>
      <c r="L4" s="12" t="s">
        <v>18</v>
      </c>
      <c r="M4" s="12" t="s">
        <v>19</v>
      </c>
      <c r="N4" s="12" t="s">
        <v>20</v>
      </c>
      <c r="O4" s="12" t="s">
        <v>21</v>
      </c>
      <c r="P4" s="12" t="s">
        <v>19</v>
      </c>
      <c r="Q4" s="12" t="s">
        <v>20</v>
      </c>
      <c r="R4" s="12" t="s">
        <v>21</v>
      </c>
      <c r="S4" s="12" t="s">
        <v>19</v>
      </c>
      <c r="T4" s="12" t="s">
        <v>20</v>
      </c>
      <c r="U4" s="12" t="s">
        <v>21</v>
      </c>
      <c r="W4" s="23">
        <v>1</v>
      </c>
      <c r="X4" s="24">
        <v>1.4241780000000001E-2</v>
      </c>
      <c r="Y4" s="24">
        <v>0.30395868999999998</v>
      </c>
      <c r="Z4" s="24">
        <v>8.154981E-2</v>
      </c>
      <c r="AA4" s="22"/>
      <c r="AB4" s="12" t="s">
        <v>18</v>
      </c>
      <c r="AC4" s="12" t="s">
        <v>19</v>
      </c>
      <c r="AD4" s="12" t="s">
        <v>20</v>
      </c>
      <c r="AE4" s="12" t="s">
        <v>21</v>
      </c>
      <c r="AF4" s="12" t="s">
        <v>19</v>
      </c>
      <c r="AG4" s="12" t="s">
        <v>20</v>
      </c>
      <c r="AH4" s="12" t="s">
        <v>21</v>
      </c>
      <c r="AI4" s="12" t="s">
        <v>19</v>
      </c>
      <c r="AJ4" s="12" t="s">
        <v>20</v>
      </c>
      <c r="AK4" s="12" t="s">
        <v>21</v>
      </c>
      <c r="AL4" s="22"/>
      <c r="AM4" s="25">
        <v>1</v>
      </c>
      <c r="AN4" s="24">
        <v>8.9358679999999996E-2</v>
      </c>
      <c r="AO4" s="24">
        <v>9.804293E-2</v>
      </c>
      <c r="AP4" s="24">
        <v>2.820831E-2</v>
      </c>
    </row>
    <row r="5" spans="1:42">
      <c r="A5" s="25">
        <v>1</v>
      </c>
      <c r="B5" s="24">
        <v>1.1221946</v>
      </c>
      <c r="C5" s="26">
        <v>1.5089602</v>
      </c>
      <c r="D5" s="26">
        <v>0.85759799999999997</v>
      </c>
      <c r="E5" s="26">
        <v>0.89973409999999998</v>
      </c>
      <c r="F5" s="26">
        <v>2.4273082000000001</v>
      </c>
      <c r="G5" s="26">
        <v>1.1223844000000001</v>
      </c>
      <c r="H5" s="26">
        <v>0.93635170000000001</v>
      </c>
      <c r="I5" s="26">
        <v>2.4870447000000002</v>
      </c>
      <c r="J5" s="26">
        <v>1.4378139999999999</v>
      </c>
      <c r="K5" s="22"/>
      <c r="L5" s="27">
        <v>-2</v>
      </c>
      <c r="M5" s="24">
        <v>0.99320251999999998</v>
      </c>
      <c r="N5" s="24">
        <v>5.1354900000000004E-3</v>
      </c>
      <c r="O5" s="28">
        <v>13</v>
      </c>
      <c r="P5" s="24">
        <v>0.99531773000000001</v>
      </c>
      <c r="Q5" s="24">
        <v>1.7542899999999999E-3</v>
      </c>
      <c r="R5" s="28">
        <v>10</v>
      </c>
      <c r="S5" s="24">
        <v>0.98564655000000001</v>
      </c>
      <c r="T5" s="24">
        <v>1.7150100000000001E-3</v>
      </c>
      <c r="U5" s="28">
        <v>7</v>
      </c>
      <c r="W5" s="29">
        <v>2</v>
      </c>
      <c r="X5" s="30">
        <v>6.6813209999999998E-2</v>
      </c>
      <c r="Y5" s="30">
        <v>0.38787197000000001</v>
      </c>
      <c r="Z5" s="30">
        <v>7.9714489999999999E-2</v>
      </c>
      <c r="AA5" s="22"/>
      <c r="AB5" s="27">
        <v>-2</v>
      </c>
      <c r="AC5" s="24">
        <v>0.99435565999999997</v>
      </c>
      <c r="AD5" s="24">
        <v>3.76889E-3</v>
      </c>
      <c r="AE5" s="28">
        <v>25</v>
      </c>
      <c r="AF5" s="24">
        <v>1.00274208</v>
      </c>
      <c r="AG5" s="24">
        <v>3.3761300000000002E-3</v>
      </c>
      <c r="AH5" s="28">
        <v>21</v>
      </c>
      <c r="AI5" s="24">
        <v>1.0051413499999999</v>
      </c>
      <c r="AJ5" s="24">
        <v>4.6578799999999997E-3</v>
      </c>
      <c r="AK5" s="28">
        <v>10</v>
      </c>
      <c r="AL5" s="22"/>
      <c r="AM5" s="31">
        <v>2</v>
      </c>
      <c r="AN5" s="30">
        <v>4.9784000000000004E-4</v>
      </c>
      <c r="AO5" s="30">
        <v>4.6360079999999998E-2</v>
      </c>
      <c r="AP5" s="30">
        <v>3.7813720000000002E-2</v>
      </c>
    </row>
    <row r="6" spans="1:42">
      <c r="A6" s="31">
        <v>2</v>
      </c>
      <c r="B6" s="30">
        <v>1.074981</v>
      </c>
      <c r="C6" s="32">
        <v>1.960097</v>
      </c>
      <c r="D6" s="32">
        <v>0.93469899999999995</v>
      </c>
      <c r="E6" s="32">
        <v>1.2155541000000001</v>
      </c>
      <c r="F6" s="32">
        <v>1.8889662</v>
      </c>
      <c r="G6" s="32">
        <v>0.98856200000000005</v>
      </c>
      <c r="H6" s="32">
        <v>1.3864293999999999</v>
      </c>
      <c r="I6" s="32">
        <v>2.3378684999999999</v>
      </c>
      <c r="J6" s="32">
        <v>0.8890846</v>
      </c>
      <c r="K6" s="22"/>
      <c r="L6" s="33">
        <v>-1.5</v>
      </c>
      <c r="M6" s="30">
        <v>1.0015531600000001</v>
      </c>
      <c r="N6" s="30">
        <v>3.1541400000000002E-3</v>
      </c>
      <c r="O6" s="34">
        <v>13</v>
      </c>
      <c r="P6" s="30">
        <v>0.99293929999999997</v>
      </c>
      <c r="Q6" s="30">
        <v>1.3083299999999999E-3</v>
      </c>
      <c r="R6" s="34">
        <v>10</v>
      </c>
      <c r="S6" s="30">
        <v>0.99195749</v>
      </c>
      <c r="T6" s="30">
        <v>1.6651299999999999E-3</v>
      </c>
      <c r="U6" s="34">
        <v>7</v>
      </c>
      <c r="W6" s="29">
        <v>3</v>
      </c>
      <c r="X6" s="30">
        <v>1.0193229999999999E-2</v>
      </c>
      <c r="Y6" s="30">
        <v>0.31360412999999998</v>
      </c>
      <c r="Z6" s="30">
        <v>8.896925E-2</v>
      </c>
      <c r="AA6" s="22"/>
      <c r="AB6" s="33">
        <v>-1.5</v>
      </c>
      <c r="AC6" s="30">
        <v>0.99510960000000004</v>
      </c>
      <c r="AD6" s="30">
        <v>2.5237699999999998E-3</v>
      </c>
      <c r="AE6" s="34">
        <v>25</v>
      </c>
      <c r="AF6" s="30">
        <v>1.00338631</v>
      </c>
      <c r="AG6" s="30">
        <v>2.3037499999999998E-3</v>
      </c>
      <c r="AH6" s="34">
        <v>21</v>
      </c>
      <c r="AI6" s="30">
        <v>1.00057463</v>
      </c>
      <c r="AJ6" s="30">
        <v>3.3424399999999999E-3</v>
      </c>
      <c r="AK6" s="34">
        <v>10</v>
      </c>
      <c r="AL6" s="22"/>
      <c r="AM6" s="31">
        <v>3</v>
      </c>
      <c r="AN6" s="30">
        <v>1.738961E-2</v>
      </c>
      <c r="AO6" s="30">
        <v>5.6947409999999997E-2</v>
      </c>
      <c r="AP6" s="30">
        <v>-1.4851E-3</v>
      </c>
    </row>
    <row r="7" spans="1:42">
      <c r="A7" s="31">
        <v>3</v>
      </c>
      <c r="B7" s="32">
        <v>0.80282439999999999</v>
      </c>
      <c r="C7" s="32">
        <v>1.2251303</v>
      </c>
      <c r="D7" s="32">
        <v>0.81751580000000001</v>
      </c>
      <c r="E7" s="32">
        <v>0.88471180000000005</v>
      </c>
      <c r="F7" s="32">
        <v>3.2987147999999999</v>
      </c>
      <c r="G7" s="32">
        <v>1.1761412</v>
      </c>
      <c r="H7" s="32">
        <v>0.67721889999999996</v>
      </c>
      <c r="I7" s="32">
        <v>2.6120907999999998</v>
      </c>
      <c r="J7" s="32">
        <v>0.80130420000000002</v>
      </c>
      <c r="L7" s="35">
        <v>-1</v>
      </c>
      <c r="M7" s="32">
        <v>1.0010644200000001</v>
      </c>
      <c r="N7" s="32">
        <v>1.9896599999999999E-3</v>
      </c>
      <c r="O7" s="34">
        <v>13</v>
      </c>
      <c r="P7" s="32">
        <v>0.99466739999999998</v>
      </c>
      <c r="Q7" s="32">
        <v>1.26183E-3</v>
      </c>
      <c r="R7" s="34">
        <v>10</v>
      </c>
      <c r="S7" s="32">
        <v>0.99564927999999997</v>
      </c>
      <c r="T7" s="32">
        <v>1.1034599999999999E-3</v>
      </c>
      <c r="U7" s="34">
        <v>7</v>
      </c>
      <c r="W7" s="29">
        <v>4</v>
      </c>
      <c r="X7" s="30">
        <v>3.3948020000000002E-2</v>
      </c>
      <c r="Y7" s="30">
        <v>0.37170197999999999</v>
      </c>
      <c r="Z7" s="30">
        <v>7.7263399999999996E-2</v>
      </c>
      <c r="AA7" s="22"/>
      <c r="AB7" s="33">
        <v>-1</v>
      </c>
      <c r="AC7" s="30">
        <v>0.99977866000000004</v>
      </c>
      <c r="AD7" s="30">
        <v>1.7731299999999999E-3</v>
      </c>
      <c r="AE7" s="34">
        <v>25</v>
      </c>
      <c r="AF7" s="30">
        <v>1.0046131199999999</v>
      </c>
      <c r="AG7" s="30">
        <v>1.8273300000000001E-3</v>
      </c>
      <c r="AH7" s="34">
        <v>21</v>
      </c>
      <c r="AI7" s="30">
        <v>1.01040876</v>
      </c>
      <c r="AJ7" s="30">
        <v>3.13883E-3</v>
      </c>
      <c r="AK7" s="34">
        <v>10</v>
      </c>
      <c r="AL7" s="22"/>
      <c r="AM7" s="31">
        <v>4</v>
      </c>
      <c r="AN7" s="30">
        <v>5.2736280000000003E-2</v>
      </c>
      <c r="AO7" s="30">
        <v>9.8862000000000005E-2</v>
      </c>
      <c r="AP7" s="30">
        <v>7.7489550000000004E-2</v>
      </c>
    </row>
    <row r="8" spans="1:42">
      <c r="A8" s="36">
        <v>4</v>
      </c>
      <c r="B8" s="37"/>
      <c r="C8" s="37"/>
      <c r="D8" s="37"/>
      <c r="E8" s="37"/>
      <c r="F8" s="37"/>
      <c r="G8" s="37">
        <v>0.78045370000000003</v>
      </c>
      <c r="H8" s="37"/>
      <c r="I8" s="37"/>
      <c r="J8" s="37"/>
      <c r="L8" s="35">
        <v>-0.5</v>
      </c>
      <c r="M8" s="32">
        <v>1.00217661</v>
      </c>
      <c r="N8" s="32">
        <v>9.5031E-4</v>
      </c>
      <c r="O8" s="34">
        <v>13</v>
      </c>
      <c r="P8" s="32">
        <v>0.99858550999999995</v>
      </c>
      <c r="Q8" s="32">
        <v>7.3101999999999998E-4</v>
      </c>
      <c r="R8" s="34">
        <v>10</v>
      </c>
      <c r="S8" s="32">
        <v>1.0024955</v>
      </c>
      <c r="T8" s="32">
        <v>9.9411000000000009E-4</v>
      </c>
      <c r="U8" s="34">
        <v>7</v>
      </c>
      <c r="W8" s="29">
        <v>5</v>
      </c>
      <c r="X8" s="30">
        <v>5.9274999999999996E-3</v>
      </c>
      <c r="Y8" s="30">
        <v>0.51133463999999995</v>
      </c>
      <c r="Z8" s="30">
        <v>7.6900220000000005E-2</v>
      </c>
      <c r="AA8" s="22"/>
      <c r="AB8" s="33">
        <v>-0.5</v>
      </c>
      <c r="AC8" s="30">
        <v>1.0020642200000001</v>
      </c>
      <c r="AD8" s="30">
        <v>1.0488100000000001E-3</v>
      </c>
      <c r="AE8" s="34">
        <v>25</v>
      </c>
      <c r="AF8" s="30">
        <v>1.0042764500000001</v>
      </c>
      <c r="AG8" s="30">
        <v>1.19265E-3</v>
      </c>
      <c r="AH8" s="34">
        <v>21</v>
      </c>
      <c r="AI8" s="30">
        <v>1.0294910399999999</v>
      </c>
      <c r="AJ8" s="30">
        <v>2.61875E-3</v>
      </c>
      <c r="AK8" s="34">
        <v>10</v>
      </c>
      <c r="AL8" s="22"/>
      <c r="AM8" s="31">
        <v>5</v>
      </c>
      <c r="AN8" s="30">
        <v>9.9694790000000005E-2</v>
      </c>
      <c r="AO8" s="30">
        <v>8.6914610000000003E-2</v>
      </c>
      <c r="AP8" s="30">
        <v>-2.0238000000000001E-3</v>
      </c>
    </row>
    <row r="9" spans="1:42">
      <c r="L9" s="35">
        <v>0</v>
      </c>
      <c r="M9" s="32">
        <v>1</v>
      </c>
      <c r="N9" s="32">
        <v>0</v>
      </c>
      <c r="O9" s="34">
        <v>13</v>
      </c>
      <c r="P9" s="32">
        <v>1</v>
      </c>
      <c r="Q9" s="32">
        <v>0</v>
      </c>
      <c r="R9" s="34">
        <v>10</v>
      </c>
      <c r="S9" s="32">
        <v>1</v>
      </c>
      <c r="T9" s="32">
        <v>0</v>
      </c>
      <c r="U9" s="34">
        <v>7</v>
      </c>
      <c r="W9" s="29">
        <v>6</v>
      </c>
      <c r="X9" s="30">
        <v>2.5783899999999998E-3</v>
      </c>
      <c r="Y9" s="30">
        <v>0.40738479999999999</v>
      </c>
      <c r="Z9" s="30">
        <v>-5.2062999999999996E-3</v>
      </c>
      <c r="AB9" s="35">
        <v>0</v>
      </c>
      <c r="AC9" s="32">
        <v>1</v>
      </c>
      <c r="AD9" s="32">
        <v>0</v>
      </c>
      <c r="AE9" s="34">
        <v>25</v>
      </c>
      <c r="AF9" s="32">
        <v>1</v>
      </c>
      <c r="AG9" s="32">
        <v>0</v>
      </c>
      <c r="AH9" s="34">
        <v>21</v>
      </c>
      <c r="AI9" s="32">
        <v>1</v>
      </c>
      <c r="AJ9" s="32">
        <v>0</v>
      </c>
      <c r="AK9" s="34">
        <v>10</v>
      </c>
      <c r="AM9" s="31">
        <v>6</v>
      </c>
      <c r="AN9" s="30">
        <v>3.1445679999999997E-2</v>
      </c>
      <c r="AO9" s="30">
        <v>8.3845740000000002E-2</v>
      </c>
      <c r="AP9" s="30">
        <v>1.2758449999999999E-2</v>
      </c>
    </row>
    <row r="10" spans="1:42">
      <c r="A10" s="38" t="s">
        <v>22</v>
      </c>
      <c r="B10" s="39">
        <f>AVERAGE(B5:B8)</f>
        <v>1</v>
      </c>
      <c r="C10" s="39">
        <f t="shared" ref="C10:J10" si="0">AVERAGE(C5:C8)</f>
        <v>1.5647291666666667</v>
      </c>
      <c r="D10" s="40">
        <f t="shared" si="0"/>
        <v>0.86993760000000009</v>
      </c>
      <c r="E10" s="39">
        <f t="shared" si="0"/>
        <v>1</v>
      </c>
      <c r="F10" s="39">
        <f t="shared" si="0"/>
        <v>2.5383297333333332</v>
      </c>
      <c r="G10" s="40">
        <f t="shared" si="0"/>
        <v>1.0168853250000001</v>
      </c>
      <c r="H10" s="39">
        <f t="shared" si="0"/>
        <v>1</v>
      </c>
      <c r="I10" s="39">
        <f t="shared" si="0"/>
        <v>2.4790013333333332</v>
      </c>
      <c r="J10" s="40">
        <f t="shared" si="0"/>
        <v>1.0427342666666666</v>
      </c>
      <c r="L10" s="35">
        <v>0.51800000000000002</v>
      </c>
      <c r="M10" s="32">
        <v>1.0062634800000001</v>
      </c>
      <c r="N10" s="32">
        <v>3.3772199999999998E-3</v>
      </c>
      <c r="O10" s="34">
        <v>13</v>
      </c>
      <c r="P10" s="32">
        <v>1.01866349</v>
      </c>
      <c r="Q10" s="32">
        <v>9.5411699999999999E-3</v>
      </c>
      <c r="R10" s="34">
        <v>10</v>
      </c>
      <c r="S10" s="32">
        <v>0.99996410999999996</v>
      </c>
      <c r="T10" s="32">
        <v>8.3769599999999993E-3</v>
      </c>
      <c r="U10" s="34">
        <v>7</v>
      </c>
      <c r="W10" s="29">
        <v>7</v>
      </c>
      <c r="X10" s="30">
        <v>1.3089419999999999E-2</v>
      </c>
      <c r="Y10" s="30">
        <v>0.40260085000000001</v>
      </c>
      <c r="Z10" s="30">
        <v>4.7461530000000002E-2</v>
      </c>
      <c r="AB10" s="35">
        <v>0.66516666999999996</v>
      </c>
      <c r="AC10" s="32">
        <v>1.0060908399999999</v>
      </c>
      <c r="AD10" s="32">
        <v>3.72602E-3</v>
      </c>
      <c r="AE10" s="34">
        <v>25</v>
      </c>
      <c r="AF10" s="32">
        <v>1.0042408599999999</v>
      </c>
      <c r="AG10" s="32">
        <v>4.1452299999999997E-3</v>
      </c>
      <c r="AH10" s="34">
        <v>21</v>
      </c>
      <c r="AI10" s="32"/>
      <c r="AJ10" s="32"/>
      <c r="AK10" s="34"/>
      <c r="AM10" s="31">
        <v>7</v>
      </c>
      <c r="AN10" s="30">
        <v>7.750021E-2</v>
      </c>
      <c r="AO10" s="30">
        <v>9.5468999999999998E-2</v>
      </c>
      <c r="AP10" s="30">
        <v>9.2864150000000006E-2</v>
      </c>
    </row>
    <row r="11" spans="1:42">
      <c r="A11" s="38" t="s">
        <v>23</v>
      </c>
      <c r="B11" s="39">
        <f>STDEV(B5:B8)</f>
        <v>0.17238313123029148</v>
      </c>
      <c r="C11" s="39">
        <f t="shared" ref="C11:J11" si="1">STDEV(C5:C8)</f>
        <v>0.37064355620936379</v>
      </c>
      <c r="D11" s="40">
        <f t="shared" si="1"/>
        <v>5.9558163896144378E-2</v>
      </c>
      <c r="E11" s="39">
        <f t="shared" si="1"/>
        <v>0.18682637633490121</v>
      </c>
      <c r="F11" s="39">
        <f t="shared" si="1"/>
        <v>0.71140151422965947</v>
      </c>
      <c r="G11" s="40">
        <f t="shared" si="1"/>
        <v>0.17625229321162211</v>
      </c>
      <c r="H11" s="39">
        <f t="shared" si="1"/>
        <v>0.35886378041985506</v>
      </c>
      <c r="I11" s="39">
        <f t="shared" si="1"/>
        <v>0.13728797931655679</v>
      </c>
      <c r="J11" s="40">
        <f t="shared" si="1"/>
        <v>0.34495267273075764</v>
      </c>
      <c r="L11" s="35">
        <v>1</v>
      </c>
      <c r="M11" s="32">
        <v>0.99868444000000001</v>
      </c>
      <c r="N11" s="32">
        <v>3.0638800000000002E-3</v>
      </c>
      <c r="O11" s="34">
        <v>13</v>
      </c>
      <c r="P11" s="32">
        <v>1.01510711</v>
      </c>
      <c r="Q11" s="32">
        <v>8.2448599999999997E-3</v>
      </c>
      <c r="R11" s="34">
        <v>10</v>
      </c>
      <c r="S11" s="32">
        <v>1.0022293200000001</v>
      </c>
      <c r="T11" s="32">
        <v>8.6818799999999995E-3</v>
      </c>
      <c r="U11" s="34">
        <v>7</v>
      </c>
      <c r="W11" s="29">
        <v>8</v>
      </c>
      <c r="X11" s="30">
        <v>5.2486700000000004E-3</v>
      </c>
      <c r="Y11" s="30">
        <v>0.16522487</v>
      </c>
      <c r="Z11" s="30">
        <v>4.065357E-2</v>
      </c>
      <c r="AB11" s="35">
        <v>0.66516666999999996</v>
      </c>
      <c r="AC11" s="32">
        <v>1.01104463</v>
      </c>
      <c r="AD11" s="32">
        <v>2.8730000000000001E-3</v>
      </c>
      <c r="AE11" s="34">
        <v>25</v>
      </c>
      <c r="AF11" s="32"/>
      <c r="AG11" s="32"/>
      <c r="AH11" s="34"/>
      <c r="AI11" s="32">
        <v>1.00006262</v>
      </c>
      <c r="AJ11" s="32">
        <v>8.9469600000000003E-3</v>
      </c>
      <c r="AK11" s="34">
        <v>10</v>
      </c>
      <c r="AM11" s="31">
        <v>8</v>
      </c>
      <c r="AN11" s="30">
        <v>8.5997899999999995E-3</v>
      </c>
      <c r="AO11" s="30">
        <v>7.5925270000000003E-2</v>
      </c>
      <c r="AP11" s="30">
        <v>1.258189E-2</v>
      </c>
    </row>
    <row r="12" spans="1:42">
      <c r="A12" s="38" t="s">
        <v>20</v>
      </c>
      <c r="B12" s="41">
        <f>B11/(SQRT(COUNT(B5:B8)))</f>
        <v>9.9525447219559374E-2</v>
      </c>
      <c r="C12" s="41">
        <f t="shared" ref="C12:J12" si="2">C11/(SQRT(COUNT(C5:C8)))</f>
        <v>0.21399115695087639</v>
      </c>
      <c r="D12" s="42">
        <f t="shared" si="2"/>
        <v>3.4385921957878811E-2</v>
      </c>
      <c r="E12" s="41">
        <f t="shared" si="2"/>
        <v>0.10786425866867755</v>
      </c>
      <c r="F12" s="41">
        <f t="shared" si="2"/>
        <v>0.41072785574240128</v>
      </c>
      <c r="G12" s="42">
        <f t="shared" si="2"/>
        <v>8.8126146605811057E-2</v>
      </c>
      <c r="H12" s="41">
        <f t="shared" si="2"/>
        <v>0.20719010022781009</v>
      </c>
      <c r="I12" s="41">
        <f t="shared" si="2"/>
        <v>7.9263251814913838E-2</v>
      </c>
      <c r="J12" s="42">
        <f t="shared" si="2"/>
        <v>0.19915851845878382</v>
      </c>
      <c r="L12" s="35">
        <v>1.5</v>
      </c>
      <c r="M12" s="32">
        <v>1.0057390100000001</v>
      </c>
      <c r="N12" s="32">
        <v>3.08779E-3</v>
      </c>
      <c r="O12" s="34">
        <v>13</v>
      </c>
      <c r="P12" s="32">
        <v>1.0341143399999999</v>
      </c>
      <c r="Q12" s="32">
        <v>9.9597399999999999E-3</v>
      </c>
      <c r="R12" s="34">
        <v>10</v>
      </c>
      <c r="S12" s="32">
        <v>0.99836038000000005</v>
      </c>
      <c r="T12" s="32">
        <v>8.5397800000000003E-3</v>
      </c>
      <c r="U12" s="34">
        <v>7</v>
      </c>
      <c r="W12" s="29">
        <v>9</v>
      </c>
      <c r="X12" s="30">
        <v>2.1235179999999999E-2</v>
      </c>
      <c r="Y12" s="30">
        <v>0.41982434000000002</v>
      </c>
      <c r="Z12" s="30">
        <v>6.980016E-2</v>
      </c>
      <c r="AB12" s="35">
        <v>1.1473333299999999</v>
      </c>
      <c r="AC12" s="32">
        <v>1.00068074</v>
      </c>
      <c r="AD12" s="32">
        <v>2.4243200000000002E-3</v>
      </c>
      <c r="AE12" s="34">
        <v>25</v>
      </c>
      <c r="AF12" s="32">
        <v>1.0024380799999999</v>
      </c>
      <c r="AG12" s="32">
        <v>3.94641E-3</v>
      </c>
      <c r="AH12" s="34">
        <v>21</v>
      </c>
      <c r="AI12" s="32">
        <v>1.0100910299999999</v>
      </c>
      <c r="AJ12" s="32">
        <v>6.5608699999999999E-3</v>
      </c>
      <c r="AK12" s="34">
        <v>10</v>
      </c>
      <c r="AM12" s="31">
        <v>9</v>
      </c>
      <c r="AN12" s="30">
        <v>0.20895216</v>
      </c>
      <c r="AO12" s="30">
        <v>0.10815411</v>
      </c>
      <c r="AP12" s="30">
        <v>0.11325849</v>
      </c>
    </row>
    <row r="13" spans="1:42">
      <c r="A13" s="2"/>
      <c r="D13" s="43"/>
      <c r="G13" s="43"/>
      <c r="J13" s="43"/>
      <c r="L13" s="35">
        <v>2</v>
      </c>
      <c r="M13" s="32">
        <v>1.00443942</v>
      </c>
      <c r="N13" s="32">
        <v>3.5397200000000001E-3</v>
      </c>
      <c r="O13" s="34">
        <v>13</v>
      </c>
      <c r="P13" s="32">
        <v>1.0282572299999999</v>
      </c>
      <c r="Q13" s="32">
        <v>9.3805299999999998E-3</v>
      </c>
      <c r="R13" s="34">
        <v>10</v>
      </c>
      <c r="S13" s="32">
        <v>0.99689802000000005</v>
      </c>
      <c r="T13" s="32">
        <v>6.9530499999999997E-3</v>
      </c>
      <c r="U13" s="34">
        <v>7</v>
      </c>
      <c r="W13" s="29">
        <v>10</v>
      </c>
      <c r="X13" s="30">
        <v>7.9424140000000004E-2</v>
      </c>
      <c r="Y13" s="30">
        <v>0.39435657000000002</v>
      </c>
      <c r="Z13" s="30">
        <v>2.9603830000000001E-2</v>
      </c>
      <c r="AB13" s="35">
        <v>1.6473333299999999</v>
      </c>
      <c r="AC13" s="32">
        <v>1.00702593</v>
      </c>
      <c r="AD13" s="32">
        <v>2.8842799999999999E-3</v>
      </c>
      <c r="AE13" s="34">
        <v>25</v>
      </c>
      <c r="AF13" s="32">
        <v>1.00357747</v>
      </c>
      <c r="AG13" s="32">
        <v>6.2430799999999998E-3</v>
      </c>
      <c r="AH13" s="34">
        <v>21</v>
      </c>
      <c r="AI13" s="32">
        <v>1.01639781</v>
      </c>
      <c r="AJ13" s="32">
        <v>7.9673999999999995E-3</v>
      </c>
      <c r="AK13" s="34">
        <v>10</v>
      </c>
      <c r="AM13" s="31">
        <v>10</v>
      </c>
      <c r="AN13" s="30">
        <v>6.0339879999999999E-2</v>
      </c>
      <c r="AO13" s="30">
        <v>3.9823589999999999E-2</v>
      </c>
      <c r="AP13" s="30">
        <v>3.6177510000000003E-2</v>
      </c>
    </row>
    <row r="14" spans="1:42">
      <c r="A14" s="2" t="s">
        <v>24</v>
      </c>
      <c r="D14" s="43"/>
      <c r="E14" s="2" t="s">
        <v>24</v>
      </c>
      <c r="G14" s="43"/>
      <c r="H14" s="2" t="s">
        <v>24</v>
      </c>
      <c r="J14" s="43"/>
      <c r="L14" s="35">
        <v>2.5</v>
      </c>
      <c r="M14" s="32">
        <v>1.0039987699999999</v>
      </c>
      <c r="N14" s="32">
        <v>3.9921799999999997E-3</v>
      </c>
      <c r="O14" s="34">
        <v>13</v>
      </c>
      <c r="P14" s="32">
        <v>1.04217428</v>
      </c>
      <c r="Q14" s="32">
        <v>1.1271059999999999E-2</v>
      </c>
      <c r="R14" s="34">
        <v>10</v>
      </c>
      <c r="S14" s="32">
        <v>1.00329058</v>
      </c>
      <c r="T14" s="32">
        <v>6.7159799999999999E-3</v>
      </c>
      <c r="U14" s="34">
        <v>7</v>
      </c>
      <c r="W14" s="29">
        <v>11</v>
      </c>
      <c r="X14" s="30">
        <v>4.7992319999999998E-2</v>
      </c>
      <c r="Y14" s="30">
        <v>0.35249058999999999</v>
      </c>
      <c r="Z14" s="30">
        <v>2.07508E-2</v>
      </c>
      <c r="AB14" s="35">
        <v>2.1473333299999999</v>
      </c>
      <c r="AC14" s="32">
        <v>1.00622856</v>
      </c>
      <c r="AD14" s="32">
        <v>3.1981900000000001E-3</v>
      </c>
      <c r="AE14" s="34">
        <v>25</v>
      </c>
      <c r="AF14" s="32">
        <v>1.0019994000000001</v>
      </c>
      <c r="AG14" s="32">
        <v>5.3976600000000003E-3</v>
      </c>
      <c r="AH14" s="34">
        <v>21</v>
      </c>
      <c r="AI14" s="32">
        <v>1.0142203000000001</v>
      </c>
      <c r="AJ14" s="32">
        <v>6.5826699999999997E-3</v>
      </c>
      <c r="AK14" s="34">
        <v>10</v>
      </c>
      <c r="AM14" s="31">
        <v>11</v>
      </c>
      <c r="AN14" s="30">
        <v>1.85256E-2</v>
      </c>
      <c r="AO14" s="30">
        <v>7.1500010000000003E-2</v>
      </c>
      <c r="AP14" s="30">
        <v>5.1432869999999999E-2</v>
      </c>
    </row>
    <row r="15" spans="1:42">
      <c r="A15" s="44">
        <v>2.5475999999999999E-2</v>
      </c>
      <c r="B15" s="45" t="s">
        <v>25</v>
      </c>
      <c r="D15" s="43"/>
      <c r="E15" s="44">
        <v>3.1689999999999999E-3</v>
      </c>
      <c r="F15" s="45" t="s">
        <v>26</v>
      </c>
      <c r="G15" s="43"/>
      <c r="H15" s="44">
        <v>1.384E-3</v>
      </c>
      <c r="I15" s="45" t="s">
        <v>26</v>
      </c>
      <c r="J15" s="43"/>
      <c r="L15" s="35">
        <v>3</v>
      </c>
      <c r="M15" s="32">
        <v>0.99976854000000004</v>
      </c>
      <c r="N15" s="32">
        <v>4.9770600000000002E-3</v>
      </c>
      <c r="O15" s="34">
        <v>13</v>
      </c>
      <c r="P15" s="32">
        <v>1.0461485500000001</v>
      </c>
      <c r="Q15" s="32">
        <v>1.331742E-2</v>
      </c>
      <c r="R15" s="34">
        <v>10</v>
      </c>
      <c r="S15" s="32">
        <v>1.0035005400000001</v>
      </c>
      <c r="T15" s="32">
        <v>6.5054300000000004E-3</v>
      </c>
      <c r="U15" s="34">
        <v>7</v>
      </c>
      <c r="W15" s="29">
        <v>12</v>
      </c>
      <c r="X15" s="30">
        <v>6.2542420000000001E-2</v>
      </c>
      <c r="Y15" s="30">
        <v>0.41162634999999997</v>
      </c>
      <c r="Z15" s="30">
        <v>9.9026500000000007E-3</v>
      </c>
      <c r="AB15" s="35">
        <v>2.6473333299999999</v>
      </c>
      <c r="AC15" s="32">
        <v>1.0077507800000001</v>
      </c>
      <c r="AD15" s="32">
        <v>3.40997E-3</v>
      </c>
      <c r="AE15" s="34">
        <v>25</v>
      </c>
      <c r="AF15" s="32">
        <v>1.0030864799999999</v>
      </c>
      <c r="AG15" s="32">
        <v>4.8559900000000001E-3</v>
      </c>
      <c r="AH15" s="34">
        <v>21</v>
      </c>
      <c r="AI15" s="32">
        <v>1.0177535200000001</v>
      </c>
      <c r="AJ15" s="32">
        <v>8.0073999999999996E-3</v>
      </c>
      <c r="AK15" s="34">
        <v>10</v>
      </c>
      <c r="AM15" s="31">
        <v>12</v>
      </c>
      <c r="AN15" s="30">
        <v>7.329513E-2</v>
      </c>
      <c r="AO15" s="30">
        <v>7.2336479999999995E-2</v>
      </c>
      <c r="AP15" s="30">
        <v>2.9426310000000001E-2</v>
      </c>
    </row>
    <row r="16" spans="1:42">
      <c r="A16" s="2"/>
      <c r="D16" s="43"/>
      <c r="G16" s="43"/>
      <c r="J16" s="43"/>
      <c r="L16" s="35">
        <v>3.5</v>
      </c>
      <c r="M16" s="32">
        <v>1.00293253</v>
      </c>
      <c r="N16" s="32">
        <v>5.4908500000000002E-3</v>
      </c>
      <c r="O16" s="34">
        <v>13</v>
      </c>
      <c r="P16" s="32">
        <v>1.05906023</v>
      </c>
      <c r="Q16" s="32">
        <v>1.553766E-2</v>
      </c>
      <c r="R16" s="34">
        <v>10</v>
      </c>
      <c r="S16" s="32">
        <v>1.0047320900000001</v>
      </c>
      <c r="T16" s="32">
        <v>6.0058200000000003E-3</v>
      </c>
      <c r="U16" s="34">
        <v>7</v>
      </c>
      <c r="W16" s="29">
        <v>13</v>
      </c>
      <c r="X16" s="30">
        <v>6.5917699999999996E-2</v>
      </c>
      <c r="Y16" s="30">
        <v>0.28378068000000001</v>
      </c>
      <c r="Z16" s="30">
        <v>-3.2091399999999999E-2</v>
      </c>
      <c r="AB16" s="35">
        <v>3.1473333299999999</v>
      </c>
      <c r="AC16" s="32">
        <v>1.0131590500000001</v>
      </c>
      <c r="AD16" s="32">
        <v>3.8140100000000001E-3</v>
      </c>
      <c r="AE16" s="34">
        <v>25</v>
      </c>
      <c r="AF16" s="32">
        <v>1.01237982</v>
      </c>
      <c r="AG16" s="32">
        <v>6.1303099999999999E-3</v>
      </c>
      <c r="AH16" s="34">
        <v>21</v>
      </c>
      <c r="AI16" s="32">
        <v>1.02435155</v>
      </c>
      <c r="AJ16" s="32">
        <v>8.9482399999999997E-3</v>
      </c>
      <c r="AK16" s="34">
        <v>10</v>
      </c>
      <c r="AM16" s="31">
        <v>13</v>
      </c>
      <c r="AN16" s="30">
        <v>0.18222833999999999</v>
      </c>
      <c r="AO16" s="30">
        <v>0.17980423000000001</v>
      </c>
      <c r="AP16" s="30">
        <v>4.1609309999999997E-2</v>
      </c>
    </row>
    <row r="17" spans="1:42">
      <c r="A17" s="46" t="s">
        <v>16</v>
      </c>
      <c r="B17" s="47"/>
      <c r="D17" s="43"/>
      <c r="E17" s="46" t="s">
        <v>16</v>
      </c>
      <c r="F17" s="47"/>
      <c r="G17" s="43"/>
      <c r="H17" s="46" t="s">
        <v>16</v>
      </c>
      <c r="I17" s="47"/>
      <c r="J17" s="43"/>
      <c r="L17" s="35">
        <v>4</v>
      </c>
      <c r="M17" s="32">
        <v>1.00110678</v>
      </c>
      <c r="N17" s="32">
        <v>6.6765499999999998E-3</v>
      </c>
      <c r="O17" s="34">
        <v>13</v>
      </c>
      <c r="P17" s="32">
        <v>1.0688476200000001</v>
      </c>
      <c r="Q17" s="32">
        <v>1.8318830000000001E-2</v>
      </c>
      <c r="R17" s="34">
        <v>10</v>
      </c>
      <c r="S17" s="32">
        <v>1.0104478299999999</v>
      </c>
      <c r="T17" s="32">
        <v>5.7808299999999998E-3</v>
      </c>
      <c r="U17" s="34">
        <v>7</v>
      </c>
      <c r="W17" s="29">
        <v>14</v>
      </c>
      <c r="X17" s="30">
        <v>6.7942680000000005E-2</v>
      </c>
      <c r="Y17" s="30">
        <v>0.12064671</v>
      </c>
      <c r="Z17" s="30">
        <v>3.4178699999999999E-3</v>
      </c>
      <c r="AB17" s="35">
        <v>3.6473333299999999</v>
      </c>
      <c r="AC17" s="32">
        <v>1.0143581500000001</v>
      </c>
      <c r="AD17" s="32">
        <v>4.3698799999999996E-3</v>
      </c>
      <c r="AE17" s="34">
        <v>25</v>
      </c>
      <c r="AF17" s="32">
        <v>1.0216107699999999</v>
      </c>
      <c r="AG17" s="32">
        <v>8.1273500000000002E-3</v>
      </c>
      <c r="AH17" s="34">
        <v>21</v>
      </c>
      <c r="AI17" s="32">
        <v>1.0197375500000001</v>
      </c>
      <c r="AJ17" s="32">
        <v>7.9335499999999993E-3</v>
      </c>
      <c r="AK17" s="34">
        <v>10</v>
      </c>
      <c r="AM17" s="31">
        <v>14</v>
      </c>
      <c r="AN17" s="30">
        <v>5.2203600000000003E-3</v>
      </c>
      <c r="AO17" s="30">
        <v>1.399623E-2</v>
      </c>
      <c r="AP17" s="30">
        <v>-8.2538999999999998E-3</v>
      </c>
    </row>
    <row r="18" spans="1:42">
      <c r="A18" s="47" t="s">
        <v>27</v>
      </c>
      <c r="B18" s="47"/>
      <c r="D18" s="43"/>
      <c r="E18" s="47" t="s">
        <v>27</v>
      </c>
      <c r="F18" s="47"/>
      <c r="G18" s="43"/>
      <c r="H18" s="47" t="s">
        <v>27</v>
      </c>
      <c r="I18" s="47"/>
      <c r="J18" s="43"/>
      <c r="L18" s="35">
        <v>4.5</v>
      </c>
      <c r="M18" s="32">
        <v>1.00459839</v>
      </c>
      <c r="N18" s="32">
        <v>7.2848799999999997E-3</v>
      </c>
      <c r="O18" s="34">
        <v>13</v>
      </c>
      <c r="P18" s="32">
        <v>1.08174467</v>
      </c>
      <c r="Q18" s="32">
        <v>2.0892440000000002E-2</v>
      </c>
      <c r="R18" s="34">
        <v>10</v>
      </c>
      <c r="S18" s="32">
        <v>1.0092887100000001</v>
      </c>
      <c r="T18" s="32">
        <v>6.25254E-3</v>
      </c>
      <c r="U18" s="34">
        <v>7</v>
      </c>
      <c r="W18" s="29">
        <v>15</v>
      </c>
      <c r="X18" s="30">
        <v>4.4711210000000001E-2</v>
      </c>
      <c r="Y18" s="30">
        <v>2.614669E-2</v>
      </c>
      <c r="Z18" s="30">
        <v>-6.0752999999999996E-3</v>
      </c>
      <c r="AB18" s="35">
        <v>4.1473333300000004</v>
      </c>
      <c r="AC18" s="32">
        <v>1.02056083</v>
      </c>
      <c r="AD18" s="32">
        <v>5.74969E-3</v>
      </c>
      <c r="AE18" s="34">
        <v>25</v>
      </c>
      <c r="AF18" s="32">
        <v>1.0371156500000001</v>
      </c>
      <c r="AG18" s="32">
        <v>1.248551E-2</v>
      </c>
      <c r="AH18" s="34">
        <v>21</v>
      </c>
      <c r="AI18" s="32">
        <v>1.02160366</v>
      </c>
      <c r="AJ18" s="32">
        <v>8.1951599999999999E-3</v>
      </c>
      <c r="AK18" s="34">
        <v>10</v>
      </c>
      <c r="AM18" s="31">
        <v>15</v>
      </c>
      <c r="AN18" s="30">
        <v>1.091365E-2</v>
      </c>
      <c r="AO18" s="30">
        <v>5.11251E-2</v>
      </c>
      <c r="AP18" s="30">
        <v>0.16136798999999999</v>
      </c>
    </row>
    <row r="19" spans="1:42">
      <c r="A19" s="46" t="s">
        <v>28</v>
      </c>
      <c r="B19" s="47"/>
      <c r="D19" s="43"/>
      <c r="E19" s="46" t="s">
        <v>28</v>
      </c>
      <c r="F19" s="47"/>
      <c r="G19" s="43"/>
      <c r="H19" s="46" t="s">
        <v>28</v>
      </c>
      <c r="I19" s="47"/>
      <c r="J19" s="43"/>
      <c r="L19" s="35">
        <v>5</v>
      </c>
      <c r="M19" s="32">
        <v>1.00488336</v>
      </c>
      <c r="N19" s="32">
        <v>8.3776500000000004E-3</v>
      </c>
      <c r="O19" s="34">
        <v>13</v>
      </c>
      <c r="P19" s="32">
        <v>1.09466533</v>
      </c>
      <c r="Q19" s="32">
        <v>2.2539219999999999E-2</v>
      </c>
      <c r="R19" s="34">
        <v>10</v>
      </c>
      <c r="S19" s="32">
        <v>1.0104495899999999</v>
      </c>
      <c r="T19" s="32">
        <v>6.4352400000000001E-3</v>
      </c>
      <c r="U19" s="34">
        <v>7</v>
      </c>
      <c r="W19" s="29">
        <v>16</v>
      </c>
      <c r="X19" s="30">
        <v>5.609053E-2</v>
      </c>
      <c r="Y19" s="30">
        <v>4.6874319999999997E-2</v>
      </c>
      <c r="Z19" s="30">
        <v>-1.915E-2</v>
      </c>
      <c r="AB19" s="35">
        <v>4.6473333300000004</v>
      </c>
      <c r="AC19" s="32">
        <v>1.0323094900000001</v>
      </c>
      <c r="AD19" s="32">
        <v>7.19048E-3</v>
      </c>
      <c r="AE19" s="34">
        <v>25</v>
      </c>
      <c r="AF19" s="32">
        <v>1.0521595500000001</v>
      </c>
      <c r="AG19" s="32">
        <v>1.639405E-2</v>
      </c>
      <c r="AH19" s="34">
        <v>21</v>
      </c>
      <c r="AI19" s="32">
        <v>1.0313267100000001</v>
      </c>
      <c r="AJ19" s="32">
        <v>9.9263300000000006E-3</v>
      </c>
      <c r="AK19" s="34">
        <v>10</v>
      </c>
      <c r="AM19" s="31">
        <v>16</v>
      </c>
      <c r="AN19" s="30">
        <v>8.5148879999999996E-2</v>
      </c>
      <c r="AO19" s="30">
        <v>0.20216247000000001</v>
      </c>
      <c r="AP19" s="30">
        <v>-5.9487999999999997E-3</v>
      </c>
    </row>
    <row r="20" spans="1:42">
      <c r="A20" s="48">
        <v>4.7697999999999997E-2</v>
      </c>
      <c r="B20" s="49" t="s">
        <v>25</v>
      </c>
      <c r="D20" s="43"/>
      <c r="E20" s="48">
        <v>4.4819999999999999E-3</v>
      </c>
      <c r="F20" s="49" t="s">
        <v>26</v>
      </c>
      <c r="G20" s="43"/>
      <c r="H20" s="48">
        <v>1.6180000000000001E-3</v>
      </c>
      <c r="I20" s="49" t="s">
        <v>25</v>
      </c>
      <c r="J20" s="43"/>
      <c r="L20" s="35">
        <v>5.5</v>
      </c>
      <c r="M20" s="32">
        <v>1.0133240400000001</v>
      </c>
      <c r="N20" s="32">
        <v>8.7244699999999998E-3</v>
      </c>
      <c r="O20" s="34">
        <v>13</v>
      </c>
      <c r="P20" s="32">
        <v>1.11803958</v>
      </c>
      <c r="Q20" s="32">
        <v>2.487928E-2</v>
      </c>
      <c r="R20" s="34">
        <v>10</v>
      </c>
      <c r="S20" s="32">
        <v>1.0125745500000001</v>
      </c>
      <c r="T20" s="32">
        <v>6.3528300000000003E-3</v>
      </c>
      <c r="U20" s="34">
        <v>7</v>
      </c>
      <c r="W20" s="29">
        <v>17</v>
      </c>
      <c r="X20" s="30">
        <v>3.9678060000000001E-2</v>
      </c>
      <c r="Y20" s="30">
        <v>0.28052848000000002</v>
      </c>
      <c r="Z20" s="30">
        <v>1.229216E-2</v>
      </c>
      <c r="AB20" s="35">
        <v>5.1473333300000004</v>
      </c>
      <c r="AC20" s="32">
        <v>1.01517645</v>
      </c>
      <c r="AD20" s="32">
        <v>5.8042800000000002E-3</v>
      </c>
      <c r="AE20" s="34">
        <v>25</v>
      </c>
      <c r="AF20" s="32">
        <v>1.0854288299999999</v>
      </c>
      <c r="AG20" s="32">
        <v>2.073637E-2</v>
      </c>
      <c r="AH20" s="34">
        <v>21</v>
      </c>
      <c r="AI20" s="32">
        <v>1.0311964600000001</v>
      </c>
      <c r="AJ20" s="32">
        <v>1.135593E-2</v>
      </c>
      <c r="AK20" s="34">
        <v>10</v>
      </c>
      <c r="AM20" s="31">
        <v>17</v>
      </c>
      <c r="AN20" s="30">
        <v>-1.0329E-3</v>
      </c>
      <c r="AO20" s="30">
        <v>0.16260904000000001</v>
      </c>
      <c r="AP20" s="30">
        <v>9.2025200000000001E-2</v>
      </c>
    </row>
    <row r="21" spans="1:42">
      <c r="A21" s="2"/>
      <c r="D21" s="43"/>
      <c r="G21" s="43"/>
      <c r="J21" s="43"/>
      <c r="L21" s="35">
        <v>6</v>
      </c>
      <c r="M21" s="32">
        <v>1.0052622200000001</v>
      </c>
      <c r="N21" s="32">
        <v>9.1960400000000008E-3</v>
      </c>
      <c r="O21" s="34">
        <v>13</v>
      </c>
      <c r="P21" s="32">
        <v>1.1260190400000001</v>
      </c>
      <c r="Q21" s="32">
        <v>2.469387E-2</v>
      </c>
      <c r="R21" s="34">
        <v>10</v>
      </c>
      <c r="S21" s="32">
        <v>1.0147063300000001</v>
      </c>
      <c r="T21" s="32">
        <v>6.7846099999999999E-3</v>
      </c>
      <c r="U21" s="34">
        <v>7</v>
      </c>
      <c r="W21" s="29">
        <v>18</v>
      </c>
      <c r="X21" s="30">
        <v>5.9096540000000003E-2</v>
      </c>
      <c r="Y21" s="30">
        <v>7.5716210000000006E-2</v>
      </c>
      <c r="Z21" s="30">
        <v>-4.3239999999999999E-4</v>
      </c>
      <c r="AB21" s="35">
        <v>5.6473333300000004</v>
      </c>
      <c r="AC21" s="32">
        <v>1.0178259599999999</v>
      </c>
      <c r="AD21" s="32">
        <v>5.6748500000000004E-3</v>
      </c>
      <c r="AE21" s="34">
        <v>25</v>
      </c>
      <c r="AF21" s="32">
        <v>1.08027542</v>
      </c>
      <c r="AG21" s="32">
        <v>2.2653260000000001E-2</v>
      </c>
      <c r="AH21" s="34">
        <v>21</v>
      </c>
      <c r="AI21" s="32">
        <v>1.0288559100000001</v>
      </c>
      <c r="AJ21" s="32">
        <v>1.10083E-2</v>
      </c>
      <c r="AK21" s="34">
        <v>10</v>
      </c>
      <c r="AM21" s="31">
        <v>18</v>
      </c>
      <c r="AN21" s="30">
        <v>4.1222490000000001E-2</v>
      </c>
      <c r="AO21" s="30">
        <v>0.23866413</v>
      </c>
      <c r="AP21" s="30">
        <v>5.1327829999999998E-2</v>
      </c>
    </row>
    <row r="22" spans="1:42">
      <c r="A22" s="46" t="s">
        <v>17</v>
      </c>
      <c r="B22" s="47"/>
      <c r="D22" s="43"/>
      <c r="E22" s="46" t="s">
        <v>17</v>
      </c>
      <c r="F22" s="47"/>
      <c r="G22" s="43"/>
      <c r="H22" s="46" t="s">
        <v>17</v>
      </c>
      <c r="I22" s="47"/>
      <c r="J22" s="43"/>
      <c r="L22" s="35">
        <v>6.5</v>
      </c>
      <c r="M22" s="32">
        <v>1.00455848</v>
      </c>
      <c r="N22" s="32">
        <v>1.0492670000000001E-2</v>
      </c>
      <c r="O22" s="34">
        <v>13</v>
      </c>
      <c r="P22" s="32">
        <v>1.12871597</v>
      </c>
      <c r="Q22" s="32">
        <v>2.5459180000000001E-2</v>
      </c>
      <c r="R22" s="34">
        <v>10</v>
      </c>
      <c r="S22" s="32">
        <v>1.01374411</v>
      </c>
      <c r="T22" s="32">
        <v>7.6484999999999999E-3</v>
      </c>
      <c r="U22" s="34">
        <v>7</v>
      </c>
      <c r="W22" s="29">
        <v>19</v>
      </c>
      <c r="X22" s="30">
        <v>4.3161329999999998E-2</v>
      </c>
      <c r="Y22" s="30">
        <v>0.19258415000000001</v>
      </c>
      <c r="Z22" s="30">
        <v>3.94962E-3</v>
      </c>
      <c r="AB22" s="35">
        <v>6.1473333300000004</v>
      </c>
      <c r="AC22" s="32">
        <v>1.0178794099999999</v>
      </c>
      <c r="AD22" s="32">
        <v>6.4007999999999999E-3</v>
      </c>
      <c r="AE22" s="34">
        <v>25</v>
      </c>
      <c r="AF22" s="32">
        <v>1.0938663399999999</v>
      </c>
      <c r="AG22" s="32">
        <v>2.4270719999999999E-2</v>
      </c>
      <c r="AH22" s="34">
        <v>21</v>
      </c>
      <c r="AI22" s="32">
        <v>1.0156573099999999</v>
      </c>
      <c r="AJ22" s="32">
        <v>8.7595899999999994E-3</v>
      </c>
      <c r="AK22" s="34">
        <v>10</v>
      </c>
      <c r="AM22" s="31">
        <v>19</v>
      </c>
      <c r="AN22" s="30">
        <v>2.1196420000000001E-2</v>
      </c>
      <c r="AO22" s="30">
        <v>0.56227581999999998</v>
      </c>
      <c r="AP22" s="30">
        <v>9.7583989999999995E-2</v>
      </c>
    </row>
    <row r="23" spans="1:42">
      <c r="A23" s="47" t="s">
        <v>27</v>
      </c>
      <c r="B23" s="47"/>
      <c r="D23" s="43"/>
      <c r="E23" s="47" t="s">
        <v>27</v>
      </c>
      <c r="F23" s="47"/>
      <c r="G23" s="43"/>
      <c r="H23" s="47" t="s">
        <v>27</v>
      </c>
      <c r="I23" s="47"/>
      <c r="J23" s="43"/>
      <c r="L23" s="35">
        <v>7</v>
      </c>
      <c r="M23" s="32">
        <v>1.0024201399999999</v>
      </c>
      <c r="N23" s="32">
        <v>1.101244E-2</v>
      </c>
      <c r="O23" s="34">
        <v>13</v>
      </c>
      <c r="P23" s="32">
        <v>1.1370823800000001</v>
      </c>
      <c r="Q23" s="32">
        <v>2.501871E-2</v>
      </c>
      <c r="R23" s="34">
        <v>10</v>
      </c>
      <c r="S23" s="32">
        <v>1.0156012999999999</v>
      </c>
      <c r="T23" s="32">
        <v>7.5126400000000001E-3</v>
      </c>
      <c r="U23" s="34">
        <v>7</v>
      </c>
      <c r="W23" s="29">
        <v>20</v>
      </c>
      <c r="X23" s="30">
        <v>8.055959E-2</v>
      </c>
      <c r="Y23" s="30">
        <v>0.18276649</v>
      </c>
      <c r="Z23" s="30">
        <v>-7.2681000000000004E-3</v>
      </c>
      <c r="AB23" s="35">
        <v>6.6473333300000004</v>
      </c>
      <c r="AC23" s="32">
        <v>1.0215596499999999</v>
      </c>
      <c r="AD23" s="32">
        <v>6.5349199999999996E-3</v>
      </c>
      <c r="AE23" s="34">
        <v>25</v>
      </c>
      <c r="AF23" s="32">
        <v>1.0971682700000001</v>
      </c>
      <c r="AG23" s="32">
        <v>2.5446900000000001E-2</v>
      </c>
      <c r="AH23" s="34">
        <v>21</v>
      </c>
      <c r="AI23" s="32">
        <v>1.01268351</v>
      </c>
      <c r="AJ23" s="32">
        <v>7.5733900000000002E-3</v>
      </c>
      <c r="AK23" s="34">
        <v>10</v>
      </c>
      <c r="AM23" s="31">
        <v>20</v>
      </c>
      <c r="AN23" s="30">
        <v>1.726859E-2</v>
      </c>
      <c r="AO23" s="30">
        <v>6.955886E-2</v>
      </c>
      <c r="AP23" s="30">
        <v>0.11563030000000001</v>
      </c>
    </row>
    <row r="24" spans="1:42">
      <c r="A24" s="46" t="s">
        <v>16</v>
      </c>
      <c r="B24" s="47"/>
      <c r="D24" s="43"/>
      <c r="E24" s="46" t="s">
        <v>16</v>
      </c>
      <c r="F24" s="47"/>
      <c r="G24" s="43"/>
      <c r="H24" s="46" t="s">
        <v>16</v>
      </c>
      <c r="I24" s="47"/>
      <c r="J24" s="43"/>
      <c r="L24" s="35">
        <v>7.5</v>
      </c>
      <c r="M24" s="32">
        <v>1.00785462</v>
      </c>
      <c r="N24" s="32">
        <v>1.203913E-2</v>
      </c>
      <c r="O24" s="34">
        <v>13</v>
      </c>
      <c r="P24" s="32">
        <v>1.1291072</v>
      </c>
      <c r="Q24" s="32">
        <v>2.586542E-2</v>
      </c>
      <c r="R24" s="34">
        <v>10</v>
      </c>
      <c r="S24" s="32">
        <v>1.02024505</v>
      </c>
      <c r="T24" s="32">
        <v>8.0322699999999993E-3</v>
      </c>
      <c r="U24" s="34">
        <v>7</v>
      </c>
      <c r="W24" s="29">
        <v>21</v>
      </c>
      <c r="X24" s="30">
        <v>4.2056799999999998E-2</v>
      </c>
      <c r="Y24" s="30">
        <v>0.10499927000000001</v>
      </c>
      <c r="Z24" s="30">
        <v>5.9211799999999998E-3</v>
      </c>
      <c r="AB24" s="35">
        <v>7.1473333300000004</v>
      </c>
      <c r="AC24" s="32">
        <v>1.0144712199999999</v>
      </c>
      <c r="AD24" s="32">
        <v>7.6567600000000003E-3</v>
      </c>
      <c r="AE24" s="34">
        <v>25</v>
      </c>
      <c r="AF24" s="32">
        <v>1.1069282199999999</v>
      </c>
      <c r="AG24" s="32">
        <v>2.6952319999999998E-2</v>
      </c>
      <c r="AH24" s="34">
        <v>21</v>
      </c>
      <c r="AI24" s="32">
        <v>1.02303389</v>
      </c>
      <c r="AJ24" s="32">
        <v>1.083806E-2</v>
      </c>
      <c r="AK24" s="34">
        <v>10</v>
      </c>
      <c r="AM24" s="31">
        <v>21</v>
      </c>
      <c r="AN24" s="30">
        <v>1.49748E-2</v>
      </c>
      <c r="AO24" s="30">
        <v>3.5171330000000001E-2</v>
      </c>
      <c r="AP24" s="30">
        <v>6.2845970000000001E-2</v>
      </c>
    </row>
    <row r="25" spans="1:42">
      <c r="A25" s="48">
        <v>2.0893999999999999E-2</v>
      </c>
      <c r="B25" s="49" t="s">
        <v>25</v>
      </c>
      <c r="D25" s="43"/>
      <c r="E25" s="48">
        <v>3.3080000000000002E-3</v>
      </c>
      <c r="F25" s="49" t="s">
        <v>26</v>
      </c>
      <c r="G25" s="43"/>
      <c r="H25" s="48">
        <v>1.9040000000000001E-3</v>
      </c>
      <c r="I25" s="49" t="s">
        <v>26</v>
      </c>
      <c r="J25" s="43"/>
      <c r="L25" s="35">
        <v>8</v>
      </c>
      <c r="M25" s="32">
        <v>1.0045129800000001</v>
      </c>
      <c r="N25" s="32">
        <v>1.267476E-2</v>
      </c>
      <c r="O25" s="34">
        <v>13</v>
      </c>
      <c r="P25" s="32">
        <v>1.12841762</v>
      </c>
      <c r="Q25" s="32">
        <v>2.6667920000000001E-2</v>
      </c>
      <c r="R25" s="34">
        <v>10</v>
      </c>
      <c r="S25" s="32">
        <v>1.0206282600000001</v>
      </c>
      <c r="T25" s="32">
        <v>8.1658100000000008E-3</v>
      </c>
      <c r="U25" s="34">
        <v>7</v>
      </c>
      <c r="W25" s="29">
        <v>22</v>
      </c>
      <c r="X25" s="30">
        <v>-7.7727999999999998E-3</v>
      </c>
      <c r="Y25" s="30">
        <v>0.14849966000000001</v>
      </c>
      <c r="Z25" s="30">
        <v>5.4981700000000001E-3</v>
      </c>
      <c r="AB25" s="35">
        <v>7.6473333300000004</v>
      </c>
      <c r="AC25" s="32">
        <v>1.0206417400000001</v>
      </c>
      <c r="AD25" s="32">
        <v>6.7274199999999996E-3</v>
      </c>
      <c r="AE25" s="34">
        <v>25</v>
      </c>
      <c r="AF25" s="32">
        <v>1.1094297399999999</v>
      </c>
      <c r="AG25" s="32">
        <v>2.857871E-2</v>
      </c>
      <c r="AH25" s="34">
        <v>21</v>
      </c>
      <c r="AI25" s="32">
        <v>1.01867435</v>
      </c>
      <c r="AJ25" s="32">
        <v>1.1285180000000001E-2</v>
      </c>
      <c r="AK25" s="34">
        <v>10</v>
      </c>
      <c r="AM25" s="31">
        <v>22</v>
      </c>
      <c r="AN25" s="30">
        <v>6.8837789999999996E-2</v>
      </c>
      <c r="AO25" s="30">
        <v>3.6239739999999999E-2</v>
      </c>
      <c r="AP25" s="30">
        <v>4.6475450000000001E-2</v>
      </c>
    </row>
    <row r="26" spans="1:42">
      <c r="A26" s="2"/>
      <c r="L26" s="35">
        <v>8.5</v>
      </c>
      <c r="M26" s="32">
        <v>1.00616175</v>
      </c>
      <c r="N26" s="32">
        <v>1.3195409999999999E-2</v>
      </c>
      <c r="O26" s="34">
        <v>13</v>
      </c>
      <c r="P26" s="32">
        <v>1.14715042</v>
      </c>
      <c r="Q26" s="32">
        <v>2.686098E-2</v>
      </c>
      <c r="R26" s="34">
        <v>10</v>
      </c>
      <c r="S26" s="32">
        <v>1.0125420300000001</v>
      </c>
      <c r="T26" s="32">
        <v>8.6104200000000006E-3</v>
      </c>
      <c r="U26" s="34">
        <v>7</v>
      </c>
      <c r="W26" s="29">
        <v>23</v>
      </c>
      <c r="X26" s="30">
        <v>-2.899E-4</v>
      </c>
      <c r="Y26" s="30">
        <v>0.15524144000000001</v>
      </c>
      <c r="Z26" s="30">
        <v>-5.1593999999999998E-3</v>
      </c>
      <c r="AB26" s="35">
        <v>8.1473333300000004</v>
      </c>
      <c r="AC26" s="32">
        <v>1.02374192</v>
      </c>
      <c r="AD26" s="32">
        <v>6.7980100000000002E-3</v>
      </c>
      <c r="AE26" s="34">
        <v>25</v>
      </c>
      <c r="AF26" s="32">
        <v>1.1094635900000001</v>
      </c>
      <c r="AG26" s="32">
        <v>2.929238E-2</v>
      </c>
      <c r="AH26" s="34">
        <v>21</v>
      </c>
      <c r="AI26" s="32">
        <v>1.01707795</v>
      </c>
      <c r="AJ26" s="32">
        <v>1.0595449999999999E-2</v>
      </c>
      <c r="AK26" s="34">
        <v>10</v>
      </c>
      <c r="AM26" s="31">
        <v>23</v>
      </c>
      <c r="AN26" s="32">
        <v>3.3827969999999999E-2</v>
      </c>
      <c r="AO26" s="30">
        <v>0.19941843000000001</v>
      </c>
      <c r="AP26" s="30">
        <v>8.0868250000000003E-2</v>
      </c>
    </row>
    <row r="27" spans="1:42">
      <c r="A27" s="2"/>
      <c r="L27" s="35">
        <v>9</v>
      </c>
      <c r="M27" s="32">
        <v>1.0076560699999999</v>
      </c>
      <c r="N27" s="32">
        <v>1.40605E-2</v>
      </c>
      <c r="O27" s="34">
        <v>13</v>
      </c>
      <c r="P27" s="32">
        <v>1.1414502099999999</v>
      </c>
      <c r="Q27" s="32">
        <v>2.6421779999999999E-2</v>
      </c>
      <c r="R27" s="34">
        <v>10</v>
      </c>
      <c r="S27" s="32">
        <v>1.0200677899999999</v>
      </c>
      <c r="T27" s="32">
        <v>8.8583900000000007E-3</v>
      </c>
      <c r="U27" s="34">
        <v>7</v>
      </c>
      <c r="W27" s="29">
        <v>24</v>
      </c>
      <c r="X27" s="30">
        <v>5.5348439999999999E-2</v>
      </c>
      <c r="Y27" s="30">
        <v>0.283335</v>
      </c>
      <c r="Z27" s="30">
        <v>-8.0440000000000008E-3</v>
      </c>
      <c r="AB27" s="35">
        <v>8.6473333300000004</v>
      </c>
      <c r="AC27" s="32">
        <v>1.0309913100000001</v>
      </c>
      <c r="AD27" s="32">
        <v>5.6057499999999996E-3</v>
      </c>
      <c r="AE27" s="34">
        <v>25</v>
      </c>
      <c r="AF27" s="32">
        <v>1.11919769</v>
      </c>
      <c r="AG27" s="32">
        <v>2.9875559999999999E-2</v>
      </c>
      <c r="AH27" s="34">
        <v>21</v>
      </c>
      <c r="AI27" s="32">
        <v>1.0088343200000001</v>
      </c>
      <c r="AJ27" s="32">
        <v>9.0371900000000005E-3</v>
      </c>
      <c r="AK27" s="34">
        <v>10</v>
      </c>
      <c r="AM27" s="31">
        <v>24</v>
      </c>
      <c r="AN27" s="32">
        <v>6.6033969999999997E-2</v>
      </c>
      <c r="AO27" s="30">
        <v>0.38511308</v>
      </c>
      <c r="AP27" s="30">
        <v>8.0742049999999996E-2</v>
      </c>
    </row>
    <row r="28" spans="1:42">
      <c r="A28" s="47" t="s">
        <v>29</v>
      </c>
      <c r="L28" s="35">
        <v>9.5</v>
      </c>
      <c r="M28" s="32">
        <v>1.0068264899999999</v>
      </c>
      <c r="N28" s="32">
        <v>1.4491739999999999E-2</v>
      </c>
      <c r="O28" s="34">
        <v>13</v>
      </c>
      <c r="P28" s="32">
        <v>1.14226954</v>
      </c>
      <c r="Q28" s="32">
        <v>2.661349E-2</v>
      </c>
      <c r="R28" s="34">
        <v>10</v>
      </c>
      <c r="S28" s="32">
        <v>1.0188495399999999</v>
      </c>
      <c r="T28" s="32">
        <v>9.60599E-3</v>
      </c>
      <c r="U28" s="34">
        <v>7</v>
      </c>
      <c r="W28" s="29">
        <v>25</v>
      </c>
      <c r="X28" s="30">
        <v>4.6612609999999999E-2</v>
      </c>
      <c r="Y28" s="30">
        <v>5.2575299999999998E-2</v>
      </c>
      <c r="Z28" s="30">
        <v>2.2330000000000001E-4</v>
      </c>
      <c r="AB28" s="35">
        <v>9.1473333300000004</v>
      </c>
      <c r="AC28" s="32">
        <v>1.02806994</v>
      </c>
      <c r="AD28" s="32">
        <v>6.6779400000000003E-3</v>
      </c>
      <c r="AE28" s="34">
        <v>25</v>
      </c>
      <c r="AF28" s="32">
        <v>1.1150112700000001</v>
      </c>
      <c r="AG28" s="32">
        <v>3.0163599999999999E-2</v>
      </c>
      <c r="AH28" s="34">
        <v>21</v>
      </c>
      <c r="AI28" s="32">
        <v>1.0145144100000001</v>
      </c>
      <c r="AJ28" s="32">
        <v>1.140182E-2</v>
      </c>
      <c r="AK28" s="34">
        <v>10</v>
      </c>
      <c r="AM28" s="31">
        <v>25</v>
      </c>
      <c r="AN28" s="30"/>
      <c r="AO28" s="30">
        <v>1.6180779999999999E-2</v>
      </c>
      <c r="AP28" s="30">
        <v>4.907856E-2</v>
      </c>
    </row>
    <row r="29" spans="1:42">
      <c r="A29" s="2"/>
      <c r="L29" s="35">
        <v>10</v>
      </c>
      <c r="M29" s="32">
        <v>1.00220767</v>
      </c>
      <c r="N29" s="32">
        <v>1.504986E-2</v>
      </c>
      <c r="O29" s="34">
        <v>13</v>
      </c>
      <c r="P29" s="32">
        <v>1.13057652</v>
      </c>
      <c r="Q29" s="32">
        <v>2.5766790000000001E-2</v>
      </c>
      <c r="R29" s="34">
        <v>10</v>
      </c>
      <c r="S29" s="32">
        <v>1.0197886700000001</v>
      </c>
      <c r="T29" s="32">
        <v>9.2663199999999998E-3</v>
      </c>
      <c r="U29" s="34">
        <v>7</v>
      </c>
      <c r="W29" s="29">
        <v>26</v>
      </c>
      <c r="X29" s="32">
        <v>3.741448E-2</v>
      </c>
      <c r="Y29" s="30">
        <v>0.32890070999999999</v>
      </c>
      <c r="Z29" s="30">
        <v>-1.6091000000000001E-2</v>
      </c>
      <c r="AB29" s="35">
        <v>9.6473333300000004</v>
      </c>
      <c r="AC29" s="32">
        <v>1.02308807</v>
      </c>
      <c r="AD29" s="32">
        <v>6.96614E-3</v>
      </c>
      <c r="AE29" s="34">
        <v>25</v>
      </c>
      <c r="AF29" s="32">
        <v>1.11650077</v>
      </c>
      <c r="AG29" s="32">
        <v>3.03334E-2</v>
      </c>
      <c r="AH29" s="34">
        <v>21</v>
      </c>
      <c r="AI29" s="32">
        <v>1.01753812</v>
      </c>
      <c r="AJ29" s="32">
        <v>1.1906140000000001E-2</v>
      </c>
      <c r="AK29" s="34">
        <v>10</v>
      </c>
      <c r="AM29" s="31">
        <v>26</v>
      </c>
      <c r="AN29" s="30"/>
      <c r="AO29" s="30">
        <v>3.012565E-2</v>
      </c>
      <c r="AP29" s="30">
        <v>3.4776660000000001E-2</v>
      </c>
    </row>
    <row r="30" spans="1:42">
      <c r="A30" s="50" t="s">
        <v>30</v>
      </c>
      <c r="L30" s="35">
        <v>10.5</v>
      </c>
      <c r="M30" s="32"/>
      <c r="N30" s="32">
        <v>1.6267509999999999E-2</v>
      </c>
      <c r="O30" s="34">
        <v>13</v>
      </c>
      <c r="P30" s="32">
        <v>1.1255712499999999</v>
      </c>
      <c r="Q30" s="32">
        <v>2.5318790000000001E-2</v>
      </c>
      <c r="R30" s="34">
        <v>10</v>
      </c>
      <c r="S30" s="32">
        <v>1.0205780499999999</v>
      </c>
      <c r="T30" s="32">
        <v>9.3611200000000006E-3</v>
      </c>
      <c r="U30" s="34">
        <v>7</v>
      </c>
      <c r="W30" s="29">
        <v>27</v>
      </c>
      <c r="X30" s="32">
        <v>7.6880459999999998E-2</v>
      </c>
      <c r="Y30" s="30">
        <v>0.28744451999999998</v>
      </c>
      <c r="Z30" s="30">
        <v>-1.4054000000000001E-2</v>
      </c>
      <c r="AB30" s="35">
        <v>10.1473333</v>
      </c>
      <c r="AC30" s="32">
        <v>1.0256513599999999</v>
      </c>
      <c r="AD30" s="32">
        <v>7.1197099999999996E-3</v>
      </c>
      <c r="AE30" s="34">
        <v>25</v>
      </c>
      <c r="AF30" s="32">
        <v>1.11801255</v>
      </c>
      <c r="AG30" s="32">
        <v>3.03947E-2</v>
      </c>
      <c r="AH30" s="34">
        <v>21</v>
      </c>
      <c r="AI30" s="32">
        <v>1.0147294899999999</v>
      </c>
      <c r="AJ30" s="32">
        <v>1.258047E-2</v>
      </c>
      <c r="AK30" s="34">
        <v>10</v>
      </c>
      <c r="AM30" s="31">
        <v>27</v>
      </c>
      <c r="AN30" s="30"/>
      <c r="AO30" s="30">
        <v>0.14417424000000001</v>
      </c>
      <c r="AP30" s="30">
        <v>5.446989E-2</v>
      </c>
    </row>
    <row r="31" spans="1:42">
      <c r="A31" s="50" t="s">
        <v>31</v>
      </c>
      <c r="L31" s="35">
        <v>11</v>
      </c>
      <c r="M31" s="32">
        <v>1.0028500600000001</v>
      </c>
      <c r="N31" s="32">
        <v>1.6133850000000002E-2</v>
      </c>
      <c r="O31" s="34">
        <v>13</v>
      </c>
      <c r="P31" s="32">
        <v>1.12936591</v>
      </c>
      <c r="Q31" s="32">
        <v>2.4618350000000001E-2</v>
      </c>
      <c r="R31" s="34">
        <v>10</v>
      </c>
      <c r="S31" s="32">
        <v>1.0363976699999999</v>
      </c>
      <c r="T31" s="32">
        <v>9.5996699999999994E-3</v>
      </c>
      <c r="U31" s="34">
        <v>7</v>
      </c>
      <c r="W31" s="29">
        <v>28</v>
      </c>
      <c r="X31" s="30"/>
      <c r="Y31" s="30">
        <v>3.6117200000000002E-2</v>
      </c>
      <c r="Z31" s="32">
        <v>-5.8716000000000003E-3</v>
      </c>
      <c r="AB31" s="35">
        <v>10.6473333</v>
      </c>
      <c r="AC31" s="32">
        <v>1.02601477</v>
      </c>
      <c r="AD31" s="32">
        <v>7.0189900000000001E-3</v>
      </c>
      <c r="AE31" s="34">
        <v>25</v>
      </c>
      <c r="AF31" s="32">
        <v>1.12782385</v>
      </c>
      <c r="AG31" s="32">
        <v>3.1342009999999997E-2</v>
      </c>
      <c r="AH31" s="34">
        <v>21</v>
      </c>
      <c r="AI31" s="32">
        <v>1.0088037599999999</v>
      </c>
      <c r="AJ31" s="32">
        <v>1.170712E-2</v>
      </c>
      <c r="AK31" s="34">
        <v>10</v>
      </c>
      <c r="AM31" s="31">
        <v>28</v>
      </c>
      <c r="AN31" s="30"/>
      <c r="AO31" s="30">
        <v>7.5474650000000004E-2</v>
      </c>
      <c r="AP31" s="30">
        <v>5.1888440000000001E-2</v>
      </c>
    </row>
    <row r="32" spans="1:42">
      <c r="A32" s="46" t="s">
        <v>32</v>
      </c>
      <c r="L32" s="35">
        <v>11.5</v>
      </c>
      <c r="M32" s="32">
        <v>1.0064587599999999</v>
      </c>
      <c r="N32" s="32">
        <v>1.6070279999999999E-2</v>
      </c>
      <c r="O32" s="34">
        <v>13</v>
      </c>
      <c r="P32" s="32">
        <v>1.1255033299999999</v>
      </c>
      <c r="Q32" s="32">
        <v>2.3591620000000001E-2</v>
      </c>
      <c r="R32" s="34">
        <v>10</v>
      </c>
      <c r="S32" s="32">
        <v>1.02409756</v>
      </c>
      <c r="T32" s="32">
        <v>9.3595999999999992E-3</v>
      </c>
      <c r="U32" s="34">
        <v>7</v>
      </c>
      <c r="W32" s="29">
        <v>29</v>
      </c>
      <c r="X32" s="30"/>
      <c r="Y32" s="30">
        <v>5.5167180000000003E-2</v>
      </c>
      <c r="Z32" s="32">
        <v>-3.1305999999999999E-3</v>
      </c>
      <c r="AB32" s="35">
        <v>11.1473333</v>
      </c>
      <c r="AC32" s="32">
        <v>1.0242851100000001</v>
      </c>
      <c r="AD32" s="32">
        <v>6.77511E-3</v>
      </c>
      <c r="AE32" s="34">
        <v>25</v>
      </c>
      <c r="AF32" s="32">
        <v>1.1209372500000001</v>
      </c>
      <c r="AG32" s="32">
        <v>3.0954160000000001E-2</v>
      </c>
      <c r="AH32" s="34">
        <v>21</v>
      </c>
      <c r="AI32" s="32">
        <v>1.0234306500000001</v>
      </c>
      <c r="AJ32" s="32">
        <v>1.4018849999999999E-2</v>
      </c>
      <c r="AK32" s="34">
        <v>10</v>
      </c>
      <c r="AM32" s="31">
        <v>29</v>
      </c>
      <c r="AN32" s="30"/>
      <c r="AO32" s="30">
        <v>9.9078200000000005E-2</v>
      </c>
      <c r="AP32" s="30">
        <v>6.7529740000000005E-2</v>
      </c>
    </row>
    <row r="33" spans="1:42">
      <c r="A33" s="2"/>
      <c r="L33" s="35">
        <v>12</v>
      </c>
      <c r="M33" s="32">
        <v>1.01033745</v>
      </c>
      <c r="N33" s="32">
        <v>1.663456E-2</v>
      </c>
      <c r="O33" s="34">
        <v>13</v>
      </c>
      <c r="P33" s="32">
        <v>1.12728658</v>
      </c>
      <c r="Q33" s="32">
        <v>2.3516869999999999E-2</v>
      </c>
      <c r="R33" s="34">
        <v>10</v>
      </c>
      <c r="S33" s="32">
        <v>1.0243133799999999</v>
      </c>
      <c r="T33" s="32">
        <v>1.0433130000000001E-2</v>
      </c>
      <c r="U33" s="34">
        <v>7</v>
      </c>
      <c r="W33" s="29">
        <v>30</v>
      </c>
      <c r="X33" s="30"/>
      <c r="Y33" s="30">
        <v>7.865548E-2</v>
      </c>
      <c r="Z33" s="30"/>
      <c r="AB33" s="35">
        <v>11.6473333</v>
      </c>
      <c r="AC33" s="32">
        <v>1.02362603</v>
      </c>
      <c r="AD33" s="32">
        <v>6.7357700000000003E-3</v>
      </c>
      <c r="AE33" s="34">
        <v>25</v>
      </c>
      <c r="AF33" s="32">
        <v>1.1226819299999999</v>
      </c>
      <c r="AG33" s="32">
        <v>3.0505399999999998E-2</v>
      </c>
      <c r="AH33" s="34">
        <v>21</v>
      </c>
      <c r="AI33" s="32">
        <v>1.0140092000000001</v>
      </c>
      <c r="AJ33" s="32">
        <v>1.3206539999999999E-2</v>
      </c>
      <c r="AK33" s="34">
        <v>10</v>
      </c>
      <c r="AM33" s="31">
        <v>30</v>
      </c>
      <c r="AN33" s="30"/>
      <c r="AO33" s="30">
        <v>0.29979112000000002</v>
      </c>
      <c r="AP33" s="30">
        <v>7.8496579999999996E-2</v>
      </c>
    </row>
    <row r="34" spans="1:42">
      <c r="A34" s="50" t="s">
        <v>33</v>
      </c>
      <c r="L34" s="35">
        <v>12.5</v>
      </c>
      <c r="M34" s="32">
        <v>1.0066511899999999</v>
      </c>
      <c r="N34" s="32">
        <v>1.7103719999999999E-2</v>
      </c>
      <c r="O34" s="34">
        <v>13</v>
      </c>
      <c r="P34" s="32">
        <v>1.1292059400000001</v>
      </c>
      <c r="Q34" s="32">
        <v>2.291754E-2</v>
      </c>
      <c r="R34" s="34">
        <v>10</v>
      </c>
      <c r="S34" s="32">
        <v>1.0279018</v>
      </c>
      <c r="T34" s="32">
        <v>1.0248810000000001E-2</v>
      </c>
      <c r="U34" s="34">
        <v>7</v>
      </c>
      <c r="W34" s="29">
        <v>31</v>
      </c>
      <c r="X34" s="30"/>
      <c r="Y34" s="30">
        <v>2.5405270000000001E-2</v>
      </c>
      <c r="Z34" s="30"/>
      <c r="AB34" s="35">
        <v>12.1473333</v>
      </c>
      <c r="AC34" s="32">
        <v>1.0271136300000001</v>
      </c>
      <c r="AD34" s="32">
        <v>7.22654E-3</v>
      </c>
      <c r="AE34" s="34">
        <v>25</v>
      </c>
      <c r="AF34" s="32">
        <v>1.11553529</v>
      </c>
      <c r="AG34" s="32">
        <v>3.0789779999999999E-2</v>
      </c>
      <c r="AH34" s="34">
        <v>21</v>
      </c>
      <c r="AI34" s="32">
        <v>1.0066801999999999</v>
      </c>
      <c r="AJ34" s="32">
        <v>1.223483E-2</v>
      </c>
      <c r="AK34" s="34">
        <v>10</v>
      </c>
      <c r="AM34" s="31">
        <v>31</v>
      </c>
      <c r="AN34" s="30"/>
      <c r="AO34" s="30">
        <v>4.1451500000000002E-2</v>
      </c>
      <c r="AP34" s="32">
        <v>6.3469280000000003E-2</v>
      </c>
    </row>
    <row r="35" spans="1:42">
      <c r="A35" s="51" t="s">
        <v>34</v>
      </c>
      <c r="B35" s="47"/>
      <c r="L35" s="35">
        <v>13</v>
      </c>
      <c r="M35" s="32">
        <v>1.00906476</v>
      </c>
      <c r="N35" s="32">
        <v>1.724931E-2</v>
      </c>
      <c r="O35" s="34">
        <v>13</v>
      </c>
      <c r="P35" s="32">
        <v>1.1304763900000001</v>
      </c>
      <c r="Q35" s="32">
        <v>2.2076060000000002E-2</v>
      </c>
      <c r="R35" s="34">
        <v>10</v>
      </c>
      <c r="S35" s="32">
        <v>1.0305543399999999</v>
      </c>
      <c r="T35" s="32">
        <v>1.044048E-2</v>
      </c>
      <c r="U35" s="34">
        <v>7</v>
      </c>
      <c r="W35" s="29">
        <v>32</v>
      </c>
      <c r="X35" s="30"/>
      <c r="Y35" s="30">
        <v>7.8970219999999994E-2</v>
      </c>
      <c r="Z35" s="30"/>
      <c r="AB35" s="35">
        <v>12.6473333</v>
      </c>
      <c r="AC35" s="32">
        <v>1.0242259</v>
      </c>
      <c r="AD35" s="32">
        <v>6.8374300000000002E-3</v>
      </c>
      <c r="AE35" s="34">
        <v>25</v>
      </c>
      <c r="AF35" s="32">
        <v>1.12130051</v>
      </c>
      <c r="AG35" s="32">
        <v>3.048973E-2</v>
      </c>
      <c r="AH35" s="34">
        <v>21</v>
      </c>
      <c r="AI35" s="32">
        <v>1.01124031</v>
      </c>
      <c r="AJ35" s="32">
        <v>1.2866900000000001E-2</v>
      </c>
      <c r="AK35" s="34">
        <v>10</v>
      </c>
      <c r="AM35" s="31">
        <v>32</v>
      </c>
      <c r="AN35" s="30"/>
      <c r="AO35" s="30">
        <v>3.041234E-2</v>
      </c>
      <c r="AP35" s="32">
        <v>7.2654350000000006E-2</v>
      </c>
    </row>
    <row r="36" spans="1:42">
      <c r="A36" s="47" t="s">
        <v>35</v>
      </c>
      <c r="B36" s="47"/>
      <c r="L36" s="35">
        <v>13.5</v>
      </c>
      <c r="M36" s="32">
        <v>1.0051331400000001</v>
      </c>
      <c r="N36" s="32">
        <v>1.7491710000000001E-2</v>
      </c>
      <c r="O36" s="34">
        <v>13</v>
      </c>
      <c r="P36" s="32">
        <v>1.12984069</v>
      </c>
      <c r="Q36" s="32">
        <v>2.3015020000000001E-2</v>
      </c>
      <c r="R36" s="34">
        <v>10</v>
      </c>
      <c r="S36" s="32">
        <v>1.02341211</v>
      </c>
      <c r="T36" s="32">
        <v>1.0544100000000001E-2</v>
      </c>
      <c r="U36" s="34">
        <v>7</v>
      </c>
      <c r="W36" s="29">
        <v>33</v>
      </c>
      <c r="X36" s="30"/>
      <c r="Y36" s="30">
        <v>0.24432825</v>
      </c>
      <c r="Z36" s="30"/>
      <c r="AB36" s="35">
        <v>13.1473333</v>
      </c>
      <c r="AC36" s="32">
        <v>1.02716026</v>
      </c>
      <c r="AD36" s="32">
        <v>6.9953899999999998E-3</v>
      </c>
      <c r="AE36" s="34">
        <v>25</v>
      </c>
      <c r="AF36" s="32">
        <v>1.11841791</v>
      </c>
      <c r="AG36" s="32">
        <v>3.0732539999999999E-2</v>
      </c>
      <c r="AH36" s="34">
        <v>21</v>
      </c>
      <c r="AI36" s="32">
        <v>1.01692497</v>
      </c>
      <c r="AJ36" s="32">
        <v>1.451299E-2</v>
      </c>
      <c r="AK36" s="34">
        <v>10</v>
      </c>
      <c r="AM36" s="31">
        <v>33</v>
      </c>
      <c r="AN36" s="30"/>
      <c r="AO36" s="30">
        <v>0.27070451000000001</v>
      </c>
      <c r="AP36" s="30"/>
    </row>
    <row r="37" spans="1:42">
      <c r="A37" s="47" t="s">
        <v>36</v>
      </c>
      <c r="B37" s="47"/>
      <c r="L37" s="35">
        <v>14</v>
      </c>
      <c r="M37" s="32">
        <v>1.0058061899999999</v>
      </c>
      <c r="N37" s="32">
        <v>1.7906200000000001E-2</v>
      </c>
      <c r="O37" s="34">
        <v>13</v>
      </c>
      <c r="P37" s="32">
        <v>1.1361759199999999</v>
      </c>
      <c r="Q37" s="32">
        <v>2.2194229999999999E-2</v>
      </c>
      <c r="R37" s="34">
        <v>10</v>
      </c>
      <c r="S37" s="32">
        <v>1.0272718300000001</v>
      </c>
      <c r="T37" s="32">
        <v>9.9628300000000006E-3</v>
      </c>
      <c r="U37" s="34">
        <v>7</v>
      </c>
      <c r="W37" s="29">
        <v>34</v>
      </c>
      <c r="X37" s="30"/>
      <c r="Y37" s="30">
        <v>0.30395961999999999</v>
      </c>
      <c r="Z37" s="30"/>
      <c r="AB37" s="35">
        <v>13.6473333</v>
      </c>
      <c r="AC37" s="32">
        <v>1.02321818</v>
      </c>
      <c r="AD37" s="32">
        <v>6.8290599999999996E-3</v>
      </c>
      <c r="AE37" s="34">
        <v>25</v>
      </c>
      <c r="AF37" s="32">
        <v>1.1172887600000001</v>
      </c>
      <c r="AG37" s="32">
        <v>2.9925070000000002E-2</v>
      </c>
      <c r="AH37" s="34">
        <v>21</v>
      </c>
      <c r="AI37" s="32">
        <v>1.0173640100000001</v>
      </c>
      <c r="AJ37" s="32">
        <v>1.488366E-2</v>
      </c>
      <c r="AK37" s="34">
        <v>10</v>
      </c>
      <c r="AM37" s="31">
        <v>34</v>
      </c>
      <c r="AN37" s="30"/>
      <c r="AO37" s="30">
        <v>0.20350545</v>
      </c>
      <c r="AP37" s="30"/>
    </row>
    <row r="38" spans="1:42">
      <c r="A38" s="47" t="s">
        <v>37</v>
      </c>
      <c r="B38" s="49"/>
      <c r="L38" s="35">
        <v>14.5</v>
      </c>
      <c r="M38" s="32">
        <v>1.00493711</v>
      </c>
      <c r="N38" s="32">
        <v>1.78982E-2</v>
      </c>
      <c r="O38" s="34">
        <v>13</v>
      </c>
      <c r="P38" s="32">
        <v>1.1335644</v>
      </c>
      <c r="Q38" s="32">
        <v>2.2800850000000001E-2</v>
      </c>
      <c r="R38" s="34">
        <v>10</v>
      </c>
      <c r="S38" s="32">
        <v>1.0231898500000001</v>
      </c>
      <c r="T38" s="32">
        <v>9.9887599999999993E-3</v>
      </c>
      <c r="U38" s="34">
        <v>7</v>
      </c>
      <c r="W38" s="29">
        <v>35</v>
      </c>
      <c r="X38" s="30"/>
      <c r="Y38" s="30">
        <v>1.723939E-2</v>
      </c>
      <c r="Z38" s="30"/>
      <c r="AB38" s="35">
        <v>14.1473333</v>
      </c>
      <c r="AC38" s="32">
        <v>1.0249239000000001</v>
      </c>
      <c r="AD38" s="32">
        <v>6.9683000000000002E-3</v>
      </c>
      <c r="AE38" s="34">
        <v>25</v>
      </c>
      <c r="AF38" s="32">
        <v>1.12072226</v>
      </c>
      <c r="AG38" s="32">
        <v>2.9681880000000001E-2</v>
      </c>
      <c r="AH38" s="34">
        <v>21</v>
      </c>
      <c r="AI38" s="32">
        <v>1.0182997499999999</v>
      </c>
      <c r="AJ38" s="32">
        <v>1.4145649999999999E-2</v>
      </c>
      <c r="AK38" s="34">
        <v>10</v>
      </c>
      <c r="AM38" s="31">
        <v>35</v>
      </c>
      <c r="AN38" s="30"/>
      <c r="AO38" s="30">
        <v>0.10377504</v>
      </c>
      <c r="AP38" s="30"/>
    </row>
    <row r="39" spans="1:42">
      <c r="A39" s="47" t="s">
        <v>38</v>
      </c>
      <c r="L39" s="35">
        <v>15</v>
      </c>
      <c r="M39" s="32">
        <v>1.0006672400000001</v>
      </c>
      <c r="N39" s="32">
        <v>1.8053719999999999E-2</v>
      </c>
      <c r="O39" s="34">
        <v>13</v>
      </c>
      <c r="P39" s="32">
        <v>1.13084852</v>
      </c>
      <c r="Q39" s="32">
        <v>2.1316390000000001E-2</v>
      </c>
      <c r="R39" s="34">
        <v>10</v>
      </c>
      <c r="S39" s="32">
        <v>1.02337481</v>
      </c>
      <c r="T39" s="32">
        <v>1.0482429999999999E-2</v>
      </c>
      <c r="U39" s="34">
        <v>7</v>
      </c>
      <c r="W39" s="29">
        <v>36</v>
      </c>
      <c r="X39" s="30"/>
      <c r="Y39" s="30">
        <v>4.1944479999999999E-2</v>
      </c>
      <c r="Z39" s="30"/>
      <c r="AB39" s="35">
        <v>14.6473333</v>
      </c>
      <c r="AC39" s="32">
        <v>1.02387088</v>
      </c>
      <c r="AD39" s="32">
        <v>6.8454900000000001E-3</v>
      </c>
      <c r="AE39" s="34">
        <v>25</v>
      </c>
      <c r="AF39" s="32">
        <v>1.1194716499999999</v>
      </c>
      <c r="AG39" s="32">
        <v>2.9447089999999999E-2</v>
      </c>
      <c r="AH39" s="34">
        <v>21</v>
      </c>
      <c r="AI39" s="32">
        <v>1.01722237</v>
      </c>
      <c r="AJ39" s="32">
        <v>1.578829E-2</v>
      </c>
      <c r="AK39" s="34">
        <v>10</v>
      </c>
      <c r="AM39" s="31">
        <v>36</v>
      </c>
      <c r="AN39" s="30"/>
      <c r="AO39" s="30">
        <v>0.13073088999999999</v>
      </c>
      <c r="AP39" s="30"/>
    </row>
    <row r="40" spans="1:42">
      <c r="A40" s="2" t="s">
        <v>39</v>
      </c>
      <c r="L40" s="35">
        <v>15.5</v>
      </c>
      <c r="M40" s="32">
        <v>1.0010378</v>
      </c>
      <c r="N40" s="32">
        <v>1.8178130000000001E-2</v>
      </c>
      <c r="O40" s="34">
        <v>13</v>
      </c>
      <c r="P40" s="32">
        <v>1.1585898299999999</v>
      </c>
      <c r="Q40" s="32">
        <v>2.116728E-2</v>
      </c>
      <c r="R40" s="34">
        <v>10</v>
      </c>
      <c r="S40" s="32">
        <v>1.02448267</v>
      </c>
      <c r="T40" s="32">
        <v>1.056756E-2</v>
      </c>
      <c r="U40" s="34">
        <v>7</v>
      </c>
      <c r="W40" s="29">
        <v>37</v>
      </c>
      <c r="X40" s="30"/>
      <c r="Y40" s="30">
        <v>7.3666309999999999E-2</v>
      </c>
      <c r="Z40" s="30"/>
      <c r="AB40" s="35">
        <v>15.1473333</v>
      </c>
      <c r="AC40" s="32">
        <v>1.0241861800000001</v>
      </c>
      <c r="AD40" s="32">
        <v>6.7016799999999998E-3</v>
      </c>
      <c r="AE40" s="34">
        <v>25</v>
      </c>
      <c r="AF40" s="32">
        <v>1.1146326499999999</v>
      </c>
      <c r="AG40" s="32">
        <v>2.8768149999999999E-2</v>
      </c>
      <c r="AH40" s="34">
        <v>21</v>
      </c>
      <c r="AI40" s="32">
        <v>1.00559804</v>
      </c>
      <c r="AJ40" s="32">
        <v>1.3601149999999999E-2</v>
      </c>
      <c r="AK40" s="34">
        <v>10</v>
      </c>
      <c r="AM40" s="31">
        <v>37</v>
      </c>
      <c r="AN40" s="30"/>
      <c r="AO40" s="30">
        <v>3.3522219999999998E-2</v>
      </c>
      <c r="AP40" s="30"/>
    </row>
    <row r="41" spans="1:42">
      <c r="L41" s="35">
        <v>16</v>
      </c>
      <c r="M41" s="32">
        <v>0.99671198999999999</v>
      </c>
      <c r="N41" s="32">
        <v>1.8184209999999999E-2</v>
      </c>
      <c r="O41" s="34">
        <v>13</v>
      </c>
      <c r="P41" s="32">
        <v>1.1368345799999999</v>
      </c>
      <c r="Q41" s="32">
        <v>2.0806760000000001E-2</v>
      </c>
      <c r="R41" s="34">
        <v>10</v>
      </c>
      <c r="S41" s="32">
        <v>1.02184338</v>
      </c>
      <c r="T41" s="32">
        <v>1.035202E-2</v>
      </c>
      <c r="U41" s="34">
        <v>7</v>
      </c>
      <c r="W41" s="29">
        <v>38</v>
      </c>
      <c r="X41" s="30"/>
      <c r="Y41" s="30">
        <v>0.23382409000000001</v>
      </c>
      <c r="Z41" s="30"/>
      <c r="AB41" s="35">
        <v>15.6473333</v>
      </c>
      <c r="AC41" s="32">
        <v>1.0237909599999999</v>
      </c>
      <c r="AD41" s="32">
        <v>6.8525399999999998E-3</v>
      </c>
      <c r="AE41" s="34">
        <v>25</v>
      </c>
      <c r="AF41" s="32">
        <v>1.11409019</v>
      </c>
      <c r="AG41" s="32">
        <v>2.9222209999999998E-2</v>
      </c>
      <c r="AH41" s="34">
        <v>21</v>
      </c>
      <c r="AI41" s="32"/>
      <c r="AJ41" s="32"/>
      <c r="AK41" s="34"/>
      <c r="AM41" s="31">
        <v>38</v>
      </c>
      <c r="AN41" s="30"/>
      <c r="AO41" s="30">
        <v>4.2278719999999999E-2</v>
      </c>
      <c r="AP41" s="30"/>
    </row>
    <row r="42" spans="1:42">
      <c r="L42" s="35">
        <v>16.5</v>
      </c>
      <c r="M42" s="32">
        <v>0.99339569000000005</v>
      </c>
      <c r="N42" s="32">
        <v>1.7972019999999998E-2</v>
      </c>
      <c r="O42" s="34">
        <v>13</v>
      </c>
      <c r="P42" s="32">
        <v>1.12810177</v>
      </c>
      <c r="Q42" s="32">
        <v>2.0847230000000001E-2</v>
      </c>
      <c r="R42" s="34">
        <v>10</v>
      </c>
      <c r="S42" s="32">
        <v>1.0254470200000001</v>
      </c>
      <c r="T42" s="32">
        <v>1.034479E-2</v>
      </c>
      <c r="U42" s="34">
        <v>7</v>
      </c>
      <c r="W42" s="29">
        <v>39</v>
      </c>
      <c r="X42" s="30"/>
      <c r="Y42" s="30">
        <v>0.41209551</v>
      </c>
      <c r="Z42" s="30"/>
      <c r="AB42" s="35">
        <v>16.1473333</v>
      </c>
      <c r="AC42" s="32">
        <v>1.02673646</v>
      </c>
      <c r="AD42" s="32">
        <v>7.4086899999999999E-3</v>
      </c>
      <c r="AE42" s="34">
        <v>25</v>
      </c>
      <c r="AF42" s="32">
        <v>1.11274327</v>
      </c>
      <c r="AG42" s="32">
        <v>2.7736879999999998E-2</v>
      </c>
      <c r="AH42" s="34">
        <v>21</v>
      </c>
      <c r="AI42" s="32">
        <v>1.0136808900000001</v>
      </c>
      <c r="AJ42" s="32">
        <v>1.6310660000000001E-2</v>
      </c>
      <c r="AK42" s="34">
        <v>10</v>
      </c>
      <c r="AM42" s="31">
        <v>39</v>
      </c>
      <c r="AN42" s="30"/>
      <c r="AO42" s="30">
        <v>0.21875992999999999</v>
      </c>
      <c r="AP42" s="30"/>
    </row>
    <row r="43" spans="1:42">
      <c r="L43" s="35">
        <v>17</v>
      </c>
      <c r="M43" s="32">
        <v>0.98972578</v>
      </c>
      <c r="N43" s="32">
        <v>1.7710650000000001E-2</v>
      </c>
      <c r="O43" s="34">
        <v>13</v>
      </c>
      <c r="P43" s="32">
        <v>1.1245315199999999</v>
      </c>
      <c r="Q43" s="32">
        <v>1.9848580000000001E-2</v>
      </c>
      <c r="R43" s="34">
        <v>10</v>
      </c>
      <c r="S43" s="32">
        <v>1.02437928</v>
      </c>
      <c r="T43" s="32">
        <v>1.046825E-2</v>
      </c>
      <c r="U43" s="34">
        <v>7</v>
      </c>
      <c r="W43" s="29">
        <v>40</v>
      </c>
      <c r="X43" s="30"/>
      <c r="Y43" s="30">
        <v>0.15887302</v>
      </c>
      <c r="Z43" s="30"/>
      <c r="AB43" s="35">
        <v>16.6473333</v>
      </c>
      <c r="AC43" s="32">
        <v>1.02822988</v>
      </c>
      <c r="AD43" s="32">
        <v>7.61753E-3</v>
      </c>
      <c r="AE43" s="34">
        <v>25</v>
      </c>
      <c r="AF43" s="32">
        <v>1.1097641899999999</v>
      </c>
      <c r="AG43" s="32">
        <v>2.8068869999999999E-2</v>
      </c>
      <c r="AH43" s="34">
        <v>21</v>
      </c>
      <c r="AI43" s="32">
        <v>0.99991653999999996</v>
      </c>
      <c r="AJ43" s="32">
        <v>1.459207E-2</v>
      </c>
      <c r="AK43" s="34">
        <v>10</v>
      </c>
      <c r="AM43" s="31">
        <v>40</v>
      </c>
      <c r="AN43" s="30"/>
      <c r="AO43" s="30">
        <v>0.19034564000000001</v>
      </c>
      <c r="AP43" s="30"/>
    </row>
    <row r="44" spans="1:42">
      <c r="L44" s="35">
        <v>17.5</v>
      </c>
      <c r="M44" s="32">
        <v>0.99393257999999995</v>
      </c>
      <c r="N44" s="32">
        <v>1.7892040000000001E-2</v>
      </c>
      <c r="O44" s="34">
        <v>13</v>
      </c>
      <c r="P44" s="32">
        <v>1.1255557300000001</v>
      </c>
      <c r="Q44" s="32">
        <v>2.075076E-2</v>
      </c>
      <c r="R44" s="34">
        <v>10</v>
      </c>
      <c r="S44" s="32">
        <v>1.0162747299999999</v>
      </c>
      <c r="T44" s="32">
        <v>9.7854900000000009E-3</v>
      </c>
      <c r="U44" s="34">
        <v>7</v>
      </c>
      <c r="W44" s="29">
        <v>41</v>
      </c>
      <c r="X44" s="30"/>
      <c r="Y44" s="30">
        <v>3.445136E-2</v>
      </c>
      <c r="Z44" s="30"/>
      <c r="AB44" s="35">
        <v>17.1473333</v>
      </c>
      <c r="AC44" s="32">
        <v>1.0242821200000001</v>
      </c>
      <c r="AD44" s="32">
        <v>7.81118E-3</v>
      </c>
      <c r="AE44" s="34">
        <v>25</v>
      </c>
      <c r="AF44" s="32">
        <v>1.1079761699999999</v>
      </c>
      <c r="AG44" s="32">
        <v>2.7138140000000002E-2</v>
      </c>
      <c r="AH44" s="34">
        <v>21</v>
      </c>
      <c r="AI44" s="32">
        <v>1.0169003599999999</v>
      </c>
      <c r="AJ44" s="32">
        <v>1.775144E-2</v>
      </c>
      <c r="AK44" s="34">
        <v>10</v>
      </c>
      <c r="AM44" s="31">
        <v>41</v>
      </c>
      <c r="AN44" s="30"/>
      <c r="AO44" s="30">
        <v>0.14168824999999999</v>
      </c>
      <c r="AP44" s="30"/>
    </row>
    <row r="45" spans="1:42">
      <c r="L45" s="35">
        <v>18</v>
      </c>
      <c r="M45" s="32">
        <v>0.99229506999999995</v>
      </c>
      <c r="N45" s="32">
        <v>1.7827599999999999E-2</v>
      </c>
      <c r="O45" s="34">
        <v>13</v>
      </c>
      <c r="P45" s="32">
        <v>1.1198043900000001</v>
      </c>
      <c r="Q45" s="32">
        <v>2.0101279999999999E-2</v>
      </c>
      <c r="R45" s="34">
        <v>10</v>
      </c>
      <c r="S45" s="32">
        <v>1.0234772599999999</v>
      </c>
      <c r="T45" s="32">
        <v>1.029718E-2</v>
      </c>
      <c r="U45" s="34">
        <v>7</v>
      </c>
      <c r="W45" s="29">
        <v>42</v>
      </c>
      <c r="X45" s="30"/>
      <c r="Y45" s="30">
        <v>-2.0091700000000001E-2</v>
      </c>
      <c r="Z45" s="30"/>
      <c r="AB45" s="35">
        <v>17.6473333</v>
      </c>
      <c r="AC45" s="32">
        <v>1.0250252399999999</v>
      </c>
      <c r="AD45" s="32">
        <v>7.7983599999999998E-3</v>
      </c>
      <c r="AE45" s="34">
        <v>25</v>
      </c>
      <c r="AF45" s="32">
        <v>1.1077909800000001</v>
      </c>
      <c r="AG45" s="32">
        <v>2.6979360000000001E-2</v>
      </c>
      <c r="AH45" s="34">
        <v>21</v>
      </c>
      <c r="AI45" s="32"/>
      <c r="AJ45" s="32"/>
      <c r="AK45" s="34"/>
      <c r="AM45" s="31">
        <v>42</v>
      </c>
      <c r="AN45" s="30"/>
      <c r="AO45" s="30">
        <v>0.26453207000000001</v>
      </c>
      <c r="AP45" s="30"/>
    </row>
    <row r="46" spans="1:42">
      <c r="L46" s="35">
        <v>18.5</v>
      </c>
      <c r="M46" s="32">
        <v>0.99123671999999996</v>
      </c>
      <c r="N46" s="32">
        <v>1.797201E-2</v>
      </c>
      <c r="O46" s="34">
        <v>13</v>
      </c>
      <c r="P46" s="32">
        <v>1.1162805499999999</v>
      </c>
      <c r="Q46" s="32">
        <v>1.9579559999999999E-2</v>
      </c>
      <c r="R46" s="34">
        <v>10</v>
      </c>
      <c r="S46" s="32">
        <v>1.0249542300000001</v>
      </c>
      <c r="T46" s="32">
        <v>1.052576E-2</v>
      </c>
      <c r="U46" s="34">
        <v>7</v>
      </c>
      <c r="W46" s="29">
        <v>43</v>
      </c>
      <c r="X46" s="30"/>
      <c r="Y46" s="30">
        <v>-9.2543999999999994E-3</v>
      </c>
      <c r="Z46" s="30"/>
      <c r="AB46" s="35">
        <v>18.1473333</v>
      </c>
      <c r="AC46" s="32">
        <v>1.0230691300000001</v>
      </c>
      <c r="AD46" s="32">
        <v>7.8156900000000001E-3</v>
      </c>
      <c r="AE46" s="34">
        <v>25</v>
      </c>
      <c r="AF46" s="32">
        <v>1.10440874</v>
      </c>
      <c r="AG46" s="32">
        <v>2.652361E-2</v>
      </c>
      <c r="AH46" s="34">
        <v>21</v>
      </c>
      <c r="AI46" s="32">
        <v>1.0057453000000001</v>
      </c>
      <c r="AJ46" s="32">
        <v>1.5560259999999999E-2</v>
      </c>
      <c r="AK46" s="34">
        <v>10</v>
      </c>
      <c r="AM46" s="31">
        <v>43</v>
      </c>
      <c r="AN46" s="30"/>
      <c r="AO46" s="30">
        <v>0.25638526</v>
      </c>
      <c r="AP46" s="30"/>
    </row>
    <row r="47" spans="1:42">
      <c r="L47" s="35">
        <v>19</v>
      </c>
      <c r="M47" s="32">
        <v>0.98998638999999999</v>
      </c>
      <c r="N47" s="32">
        <v>1.8089979999999999E-2</v>
      </c>
      <c r="O47" s="34">
        <v>13</v>
      </c>
      <c r="P47" s="32">
        <v>1.11527741</v>
      </c>
      <c r="Q47" s="32">
        <v>1.970481E-2</v>
      </c>
      <c r="R47" s="34">
        <v>10</v>
      </c>
      <c r="S47" s="32">
        <v>1.01693473</v>
      </c>
      <c r="T47" s="32">
        <v>1.011955E-2</v>
      </c>
      <c r="U47" s="34">
        <v>7</v>
      </c>
      <c r="W47" s="29">
        <v>44</v>
      </c>
      <c r="X47" s="30"/>
      <c r="Y47" s="30">
        <v>0.20273827999999999</v>
      </c>
      <c r="Z47" s="30"/>
      <c r="AB47" s="35">
        <v>18.6473333</v>
      </c>
      <c r="AC47" s="32">
        <v>1.02394915</v>
      </c>
      <c r="AD47" s="32">
        <v>7.8305600000000003E-3</v>
      </c>
      <c r="AE47" s="34">
        <v>25</v>
      </c>
      <c r="AF47" s="32">
        <v>1.1017533500000001</v>
      </c>
      <c r="AG47" s="32">
        <v>2.6121459999999999E-2</v>
      </c>
      <c r="AH47" s="34">
        <v>21</v>
      </c>
      <c r="AI47" s="32">
        <v>1.0158404299999999</v>
      </c>
      <c r="AJ47" s="32">
        <v>1.664711E-2</v>
      </c>
      <c r="AK47" s="34">
        <v>10</v>
      </c>
      <c r="AM47" s="31">
        <v>44</v>
      </c>
      <c r="AN47" s="30"/>
      <c r="AO47" s="30">
        <v>0.10854168</v>
      </c>
      <c r="AP47" s="30"/>
    </row>
    <row r="48" spans="1:42">
      <c r="L48" s="35">
        <v>19.5</v>
      </c>
      <c r="M48" s="32">
        <v>0.98798704999999998</v>
      </c>
      <c r="N48" s="32">
        <v>1.834129E-2</v>
      </c>
      <c r="O48" s="34">
        <v>13</v>
      </c>
      <c r="P48" s="32">
        <v>1.1064248699999999</v>
      </c>
      <c r="Q48" s="32">
        <v>1.8760599999999999E-2</v>
      </c>
      <c r="R48" s="34">
        <v>10</v>
      </c>
      <c r="S48" s="32">
        <v>1.0192787999999999</v>
      </c>
      <c r="T48" s="32">
        <v>1.076447E-2</v>
      </c>
      <c r="U48" s="34">
        <v>7</v>
      </c>
      <c r="W48" s="29">
        <v>45</v>
      </c>
      <c r="X48" s="30"/>
      <c r="Y48" s="30">
        <v>0.30066268000000002</v>
      </c>
      <c r="Z48" s="30"/>
      <c r="AB48" s="35">
        <v>19.1473333</v>
      </c>
      <c r="AC48" s="32">
        <v>1.0229829100000001</v>
      </c>
      <c r="AD48" s="32">
        <v>8.0788100000000005E-3</v>
      </c>
      <c r="AE48" s="34">
        <v>25</v>
      </c>
      <c r="AF48" s="32">
        <v>1.1013522600000001</v>
      </c>
      <c r="AG48" s="32">
        <v>2.58842E-2</v>
      </c>
      <c r="AH48" s="34">
        <v>21</v>
      </c>
      <c r="AI48" s="32">
        <v>1.01638622</v>
      </c>
      <c r="AJ48" s="32">
        <v>1.695963E-2</v>
      </c>
      <c r="AK48" s="34">
        <v>10</v>
      </c>
      <c r="AM48" s="31">
        <v>45</v>
      </c>
      <c r="AN48" s="30"/>
      <c r="AO48" s="30">
        <v>0.22062973999999999</v>
      </c>
      <c r="AP48" s="30"/>
    </row>
    <row r="49" spans="12:42">
      <c r="L49" s="52">
        <v>20</v>
      </c>
      <c r="M49" s="37">
        <v>0.98794990000000005</v>
      </c>
      <c r="N49" s="37">
        <v>1.825104E-2</v>
      </c>
      <c r="O49" s="53">
        <v>13</v>
      </c>
      <c r="P49" s="37">
        <v>1.11753916</v>
      </c>
      <c r="Q49" s="37">
        <v>1.9465469999999999E-2</v>
      </c>
      <c r="R49" s="53">
        <v>10</v>
      </c>
      <c r="S49" s="37">
        <v>1.0152606</v>
      </c>
      <c r="T49" s="37">
        <v>1.041714E-2</v>
      </c>
      <c r="U49" s="53">
        <v>7</v>
      </c>
      <c r="W49" s="29">
        <v>46</v>
      </c>
      <c r="X49" s="30"/>
      <c r="Y49" s="30">
        <v>9.8479040000000004E-2</v>
      </c>
      <c r="Z49" s="30"/>
      <c r="AB49" s="52">
        <v>19.6473333</v>
      </c>
      <c r="AC49" s="37">
        <v>1.0233847899999999</v>
      </c>
      <c r="AD49" s="37">
        <v>8.2136599999999994E-3</v>
      </c>
      <c r="AE49" s="53">
        <v>25</v>
      </c>
      <c r="AF49" s="37">
        <v>1.0983431100000001</v>
      </c>
      <c r="AG49" s="37">
        <v>2.6024120000000001E-2</v>
      </c>
      <c r="AH49" s="53">
        <v>21</v>
      </c>
      <c r="AI49" s="37">
        <v>1.0253511500000001</v>
      </c>
      <c r="AJ49" s="37">
        <v>1.7776920000000002E-2</v>
      </c>
      <c r="AK49" s="53">
        <v>10</v>
      </c>
      <c r="AM49" s="31">
        <v>46</v>
      </c>
      <c r="AN49" s="30"/>
      <c r="AO49" s="32">
        <v>0.30904846000000002</v>
      </c>
      <c r="AP49" s="30"/>
    </row>
    <row r="50" spans="12:42">
      <c r="W50" s="29">
        <v>47</v>
      </c>
      <c r="X50" s="30"/>
      <c r="Y50" s="30">
        <v>9.5873529999999998E-2</v>
      </c>
      <c r="Z50" s="30"/>
      <c r="AE50" s="22"/>
      <c r="AH50" s="22"/>
      <c r="AK50" s="22"/>
      <c r="AM50" s="54">
        <v>47</v>
      </c>
      <c r="AN50" s="55"/>
      <c r="AO50" s="37">
        <v>0.1169791</v>
      </c>
      <c r="AP50" s="55"/>
    </row>
    <row r="51" spans="12:42">
      <c r="W51" s="29">
        <v>48</v>
      </c>
      <c r="X51" s="30"/>
      <c r="Y51" s="30">
        <v>0.30349990999999998</v>
      </c>
      <c r="Z51" s="30"/>
    </row>
    <row r="52" spans="12:42">
      <c r="W52" s="29">
        <v>49</v>
      </c>
      <c r="X52" s="30"/>
      <c r="Y52" s="30">
        <v>0.16155447000000001</v>
      </c>
      <c r="Z52" s="30"/>
      <c r="AM52" s="38" t="s">
        <v>22</v>
      </c>
      <c r="AN52" s="39">
        <f>AVERAGE(AN4:AN50)</f>
        <v>5.3507333749999997E-2</v>
      </c>
      <c r="AO52" s="39">
        <f t="shared" ref="AO52:AP52" si="3">AVERAGE(AO4:AO50)</f>
        <v>0.13656244957446806</v>
      </c>
      <c r="AP52" s="39">
        <f t="shared" si="3"/>
        <v>5.5535609062500005E-2</v>
      </c>
    </row>
    <row r="53" spans="12:42">
      <c r="W53" s="29">
        <v>50</v>
      </c>
      <c r="X53" s="30"/>
      <c r="Y53" s="30">
        <v>0.11438005</v>
      </c>
      <c r="Z53" s="30"/>
      <c r="AM53" s="38" t="s">
        <v>23</v>
      </c>
      <c r="AN53" s="39">
        <f>STDEV(AN4:AN50)</f>
        <v>5.3528016770464253E-2</v>
      </c>
      <c r="AO53" s="39">
        <f t="shared" ref="AO53:AP53" si="4">STDEV(AO4:AO50)</f>
        <v>0.11007571053522895</v>
      </c>
      <c r="AP53" s="39">
        <f t="shared" si="4"/>
        <v>3.8721525992373641E-2</v>
      </c>
    </row>
    <row r="54" spans="12:42">
      <c r="W54" s="29">
        <v>51</v>
      </c>
      <c r="X54" s="30"/>
      <c r="Y54" s="30">
        <v>0.16658861</v>
      </c>
      <c r="Z54" s="30"/>
      <c r="AM54" s="38" t="s">
        <v>20</v>
      </c>
      <c r="AN54" s="41">
        <f>AN53/(SQRT(COUNT(AN4:AN50)))</f>
        <v>1.0926360669231512E-2</v>
      </c>
      <c r="AO54" s="41">
        <f t="shared" ref="AO54:AP54" si="5">AO53/(SQRT(COUNT(AO4:AO50)))</f>
        <v>1.6056192581345875E-2</v>
      </c>
      <c r="AP54" s="41">
        <f t="shared" si="5"/>
        <v>6.8450634017746398E-3</v>
      </c>
    </row>
    <row r="55" spans="12:42">
      <c r="W55" s="29">
        <v>52</v>
      </c>
      <c r="X55" s="30"/>
      <c r="Y55" s="32">
        <v>0.22941965</v>
      </c>
      <c r="Z55" s="30"/>
    </row>
    <row r="56" spans="12:42">
      <c r="W56" s="36">
        <v>53</v>
      </c>
      <c r="X56" s="55"/>
      <c r="Y56" s="37">
        <v>9.8707589999999998E-2</v>
      </c>
      <c r="Z56" s="55"/>
      <c r="AM56" s="2" t="s">
        <v>24</v>
      </c>
    </row>
    <row r="57" spans="12:42">
      <c r="AM57" s="56">
        <v>1.9686523000000002E-5</v>
      </c>
      <c r="AN57" s="45" t="s">
        <v>40</v>
      </c>
    </row>
    <row r="58" spans="12:42">
      <c r="W58" s="38" t="s">
        <v>22</v>
      </c>
      <c r="X58" s="39">
        <f>AVERAGE(X4:X56)</f>
        <v>3.9653407777777767E-2</v>
      </c>
      <c r="Y58" s="39">
        <f t="shared" ref="Y58:Z58" si="6">AVERAGE(Y4:Y56)</f>
        <v>0.19904291509433966</v>
      </c>
      <c r="Z58" s="39">
        <f t="shared" si="6"/>
        <v>1.8320617586206896E-2</v>
      </c>
    </row>
    <row r="59" spans="12:42">
      <c r="W59" s="38" t="s">
        <v>23</v>
      </c>
      <c r="X59" s="39">
        <f>STDEV(X4:X56)</f>
        <v>2.6736034937702803E-2</v>
      </c>
      <c r="Y59" s="39">
        <f t="shared" ref="Y59:Z59" si="7">STDEV(Y4:Y56)</f>
        <v>0.13908895672823468</v>
      </c>
      <c r="Z59" s="39">
        <f t="shared" si="7"/>
        <v>3.5657923261936939E-2</v>
      </c>
      <c r="AM59" s="46" t="s">
        <v>11</v>
      </c>
      <c r="AN59" s="47"/>
    </row>
    <row r="60" spans="12:42">
      <c r="W60" s="38" t="s">
        <v>20</v>
      </c>
      <c r="X60" s="41">
        <f>X59/(SQRT(COUNT(X4:X56)))</f>
        <v>5.145352322781984E-3</v>
      </c>
      <c r="Y60" s="41">
        <f t="shared" ref="Y60:Z60" si="8">Y59/(SQRT(COUNT(Y4:Y56)))</f>
        <v>1.9105337535225121E-2</v>
      </c>
      <c r="Z60" s="41">
        <f t="shared" si="8"/>
        <v>6.6215101188167444E-3</v>
      </c>
      <c r="AM60" s="47" t="s">
        <v>27</v>
      </c>
      <c r="AN60" s="47"/>
    </row>
    <row r="61" spans="12:42">
      <c r="AM61" s="46" t="s">
        <v>10</v>
      </c>
      <c r="AN61" s="47"/>
    </row>
    <row r="62" spans="12:42">
      <c r="W62" s="2" t="s">
        <v>24</v>
      </c>
      <c r="AM62" s="57">
        <v>1.9996643399999999E-4</v>
      </c>
      <c r="AN62" s="49" t="s">
        <v>41</v>
      </c>
    </row>
    <row r="63" spans="12:42">
      <c r="W63" s="56">
        <v>8.5051097290529993E-12</v>
      </c>
      <c r="X63" s="45" t="s">
        <v>40</v>
      </c>
    </row>
    <row r="64" spans="12:42">
      <c r="AM64" s="46" t="s">
        <v>12</v>
      </c>
      <c r="AN64" s="47"/>
    </row>
    <row r="65" spans="23:40">
      <c r="W65" s="46" t="s">
        <v>11</v>
      </c>
      <c r="X65" s="47"/>
      <c r="AM65" s="47" t="s">
        <v>27</v>
      </c>
      <c r="AN65" s="47"/>
    </row>
    <row r="66" spans="23:40">
      <c r="W66" s="47" t="s">
        <v>27</v>
      </c>
      <c r="X66" s="47"/>
      <c r="AM66" s="46" t="s">
        <v>10</v>
      </c>
      <c r="AN66" s="47"/>
    </row>
    <row r="67" spans="23:40">
      <c r="W67" s="46" t="s">
        <v>10</v>
      </c>
      <c r="X67" s="47"/>
      <c r="AM67" s="48" t="s">
        <v>42</v>
      </c>
      <c r="AN67" s="49" t="s">
        <v>43</v>
      </c>
    </row>
    <row r="68" spans="23:40">
      <c r="W68" s="57">
        <v>9.1601610000000008E-6</v>
      </c>
      <c r="X68" s="49" t="s">
        <v>40</v>
      </c>
    </row>
    <row r="69" spans="23:40">
      <c r="AM69" s="46" t="s">
        <v>11</v>
      </c>
      <c r="AN69" s="47"/>
    </row>
    <row r="70" spans="23:40">
      <c r="W70" s="46" t="s">
        <v>12</v>
      </c>
      <c r="X70" s="47"/>
      <c r="AM70" s="47" t="s">
        <v>27</v>
      </c>
      <c r="AN70" s="47"/>
    </row>
    <row r="71" spans="23:40">
      <c r="W71" s="47" t="s">
        <v>27</v>
      </c>
      <c r="X71" s="47"/>
      <c r="AM71" s="46" t="s">
        <v>12</v>
      </c>
      <c r="AN71" s="47"/>
    </row>
    <row r="72" spans="23:40">
      <c r="W72" s="46" t="s">
        <v>10</v>
      </c>
      <c r="X72" s="47"/>
      <c r="AM72" s="57">
        <v>6.2973103899999997E-4</v>
      </c>
      <c r="AN72" s="49" t="s">
        <v>41</v>
      </c>
    </row>
    <row r="73" spans="23:40">
      <c r="W73" s="48">
        <v>0.29937631230700001</v>
      </c>
      <c r="X73" s="49" t="s">
        <v>43</v>
      </c>
    </row>
    <row r="74" spans="23:40">
      <c r="AM74" s="47" t="s">
        <v>44</v>
      </c>
    </row>
    <row r="75" spans="23:40">
      <c r="W75" s="46" t="s">
        <v>11</v>
      </c>
      <c r="X75" s="47"/>
    </row>
    <row r="76" spans="23:40">
      <c r="W76" s="47" t="s">
        <v>27</v>
      </c>
      <c r="X76" s="47"/>
      <c r="AM76" s="50" t="s">
        <v>45</v>
      </c>
    </row>
    <row r="77" spans="23:40">
      <c r="W77" s="46" t="s">
        <v>12</v>
      </c>
      <c r="X77" s="47"/>
      <c r="AM77" s="50" t="s">
        <v>46</v>
      </c>
    </row>
    <row r="78" spans="23:40">
      <c r="W78" s="57">
        <v>7.0116401822259996E-11</v>
      </c>
      <c r="X78" s="49" t="s">
        <v>40</v>
      </c>
      <c r="AM78" s="50" t="s">
        <v>47</v>
      </c>
    </row>
    <row r="80" spans="23:40">
      <c r="W80" s="47" t="s">
        <v>44</v>
      </c>
      <c r="AM80" s="50" t="s">
        <v>33</v>
      </c>
    </row>
    <row r="81" spans="23:40">
      <c r="AM81" s="51" t="s">
        <v>34</v>
      </c>
      <c r="AN81" s="47"/>
    </row>
    <row r="82" spans="23:40">
      <c r="W82" s="50" t="s">
        <v>45</v>
      </c>
      <c r="AM82" s="47" t="s">
        <v>35</v>
      </c>
      <c r="AN82" s="47"/>
    </row>
    <row r="83" spans="23:40">
      <c r="W83" s="50" t="s">
        <v>46</v>
      </c>
      <c r="AM83" s="47" t="s">
        <v>36</v>
      </c>
      <c r="AN83" s="47"/>
    </row>
    <row r="84" spans="23:40">
      <c r="W84" s="50" t="s">
        <v>47</v>
      </c>
      <c r="AM84" s="47" t="s">
        <v>37</v>
      </c>
      <c r="AN84" s="49"/>
    </row>
    <row r="85" spans="23:40">
      <c r="AM85" s="47" t="s">
        <v>38</v>
      </c>
    </row>
    <row r="86" spans="23:40">
      <c r="W86" s="50" t="s">
        <v>33</v>
      </c>
      <c r="AM86" s="2" t="s">
        <v>39</v>
      </c>
    </row>
    <row r="87" spans="23:40">
      <c r="W87" s="51" t="s">
        <v>34</v>
      </c>
      <c r="X87" s="47"/>
    </row>
    <row r="88" spans="23:40">
      <c r="W88" s="47" t="s">
        <v>35</v>
      </c>
      <c r="X88" s="47"/>
    </row>
    <row r="89" spans="23:40">
      <c r="W89" s="47" t="s">
        <v>36</v>
      </c>
      <c r="X89" s="47"/>
    </row>
    <row r="90" spans="23:40">
      <c r="W90" s="47" t="s">
        <v>37</v>
      </c>
      <c r="X90" s="49"/>
    </row>
    <row r="91" spans="23:40">
      <c r="W91" s="47" t="s">
        <v>38</v>
      </c>
    </row>
    <row r="92" spans="23:40">
      <c r="W92" s="2" t="s">
        <v>39</v>
      </c>
    </row>
  </sheetData>
  <mergeCells count="17">
    <mergeCell ref="AC3:AE3"/>
    <mergeCell ref="AF3:AH3"/>
    <mergeCell ref="AI3:AK3"/>
    <mergeCell ref="B3:D3"/>
    <mergeCell ref="E3:G3"/>
    <mergeCell ref="H3:J3"/>
    <mergeCell ref="M3:O3"/>
    <mergeCell ref="P3:R3"/>
    <mergeCell ref="S3:U3"/>
    <mergeCell ref="A1:J1"/>
    <mergeCell ref="L1:Z1"/>
    <mergeCell ref="AB1:AP1"/>
    <mergeCell ref="A2:J2"/>
    <mergeCell ref="L2:U2"/>
    <mergeCell ref="W2:Z2"/>
    <mergeCell ref="AB2:AK2"/>
    <mergeCell ref="AM2:AP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Yonghoon</dc:creator>
  <cp:lastModifiedBy>Yonghoon</cp:lastModifiedBy>
  <dcterms:created xsi:type="dcterms:W3CDTF">2022-08-30T15:25:55Z</dcterms:created>
  <dcterms:modified xsi:type="dcterms:W3CDTF">2022-08-30T15:26:03Z</dcterms:modified>
</cp:coreProperties>
</file>